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ghasak/Desktop/Ann Project/"/>
    </mc:Choice>
  </mc:AlternateContent>
  <xr:revisionPtr revIDLastSave="0" documentId="13_ncr:1_{299E6129-AF4E-4143-AD62-DFADFBCC0545}" xr6:coauthVersionLast="36" xr6:coauthVersionMax="36" xr10:uidLastSave="{00000000-0000-0000-0000-000000000000}"/>
  <bookViews>
    <workbookView xWindow="-38400" yWindow="460" windowWidth="38400" windowHeight="23540" activeTab="5" xr2:uid="{00000000-000D-0000-FFFF-FFFF00000000}"/>
  </bookViews>
  <sheets>
    <sheet name="walk_est_Result" sheetId="3" r:id="rId1"/>
    <sheet name="walk_para" sheetId="4" r:id="rId2"/>
    <sheet name="Bivariate ND MI" sheetId="6" r:id="rId3"/>
    <sheet name="Multiple Imputation" sheetId="7" r:id="rId4"/>
    <sheet name="inputdata" sheetId="5" r:id="rId5"/>
    <sheet name="MI 1" sheetId="8" r:id="rId6"/>
    <sheet name="MI 5" sheetId="9" r:id="rId7"/>
  </sheets>
  <definedNames>
    <definedName name="_xlchart.v1.0" hidden="1">inputdata!$R$2:$R$976</definedName>
    <definedName name="_xlchart.v1.1" hidden="1">'MI 1'!$C$4:$C$975</definedName>
    <definedName name="_xlchart.v1.2" hidden="1">'MI 1'!$F$4:$F$975</definedName>
    <definedName name="_xlchart.v1.3" hidden="1">'MI 5'!$O$4:$O$975</definedName>
    <definedName name="_xlchart.v1.4" hidden="1">'MI 5'!$C$4:$C$4863</definedName>
    <definedName name="_xlchart.v1.5" hidden="1">'MI 5'!$N$4:$N$975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9" l="1"/>
  <c r="L4" i="9"/>
  <c r="N19" i="9" l="1"/>
  <c r="N20" i="9"/>
  <c r="N35" i="9"/>
  <c r="N36" i="9"/>
  <c r="N51" i="9"/>
  <c r="N52" i="9"/>
  <c r="N67" i="9"/>
  <c r="N68" i="9"/>
  <c r="N83" i="9"/>
  <c r="N84" i="9"/>
  <c r="N99" i="9"/>
  <c r="N100" i="9"/>
  <c r="N115" i="9"/>
  <c r="N116" i="9"/>
  <c r="N131" i="9"/>
  <c r="N132" i="9"/>
  <c r="N147" i="9"/>
  <c r="N148" i="9"/>
  <c r="N163" i="9"/>
  <c r="N164" i="9"/>
  <c r="N179" i="9"/>
  <c r="N180" i="9"/>
  <c r="N195" i="9"/>
  <c r="N196" i="9"/>
  <c r="N211" i="9"/>
  <c r="N212" i="9"/>
  <c r="N227" i="9"/>
  <c r="N228" i="9"/>
  <c r="N243" i="9"/>
  <c r="N244" i="9"/>
  <c r="N259" i="9"/>
  <c r="N260" i="9"/>
  <c r="N275" i="9"/>
  <c r="N276" i="9"/>
  <c r="N291" i="9"/>
  <c r="N292" i="9"/>
  <c r="N307" i="9"/>
  <c r="N308" i="9"/>
  <c r="N323" i="9"/>
  <c r="N324" i="9"/>
  <c r="N339" i="9"/>
  <c r="N340" i="9"/>
  <c r="N355" i="9"/>
  <c r="N356" i="9"/>
  <c r="N371" i="9"/>
  <c r="N372" i="9"/>
  <c r="N387" i="9"/>
  <c r="N388" i="9"/>
  <c r="N403" i="9"/>
  <c r="N404" i="9"/>
  <c r="N419" i="9"/>
  <c r="N420" i="9"/>
  <c r="N435" i="9"/>
  <c r="N436" i="9"/>
  <c r="N451" i="9"/>
  <c r="N452" i="9"/>
  <c r="N467" i="9"/>
  <c r="N468" i="9"/>
  <c r="N483" i="9"/>
  <c r="N484" i="9"/>
  <c r="N499" i="9"/>
  <c r="N500" i="9"/>
  <c r="N515" i="9"/>
  <c r="N516" i="9"/>
  <c r="N531" i="9"/>
  <c r="N532" i="9"/>
  <c r="N547" i="9"/>
  <c r="N548" i="9"/>
  <c r="N563" i="9"/>
  <c r="N564" i="9"/>
  <c r="N579" i="9"/>
  <c r="N580" i="9"/>
  <c r="N595" i="9"/>
  <c r="N596" i="9"/>
  <c r="N611" i="9"/>
  <c r="N612" i="9"/>
  <c r="N627" i="9"/>
  <c r="N628" i="9"/>
  <c r="N643" i="9"/>
  <c r="N644" i="9"/>
  <c r="N659" i="9"/>
  <c r="N660" i="9"/>
  <c r="N675" i="9"/>
  <c r="N676" i="9"/>
  <c r="N691" i="9"/>
  <c r="N692" i="9"/>
  <c r="N707" i="9"/>
  <c r="N708" i="9"/>
  <c r="N723" i="9"/>
  <c r="N724" i="9"/>
  <c r="N739" i="9"/>
  <c r="N740" i="9"/>
  <c r="N755" i="9"/>
  <c r="N756" i="9"/>
  <c r="N771" i="9"/>
  <c r="N772" i="9"/>
  <c r="N787" i="9"/>
  <c r="N788" i="9"/>
  <c r="N803" i="9"/>
  <c r="N804" i="9"/>
  <c r="N819" i="9"/>
  <c r="N820" i="9"/>
  <c r="N835" i="9"/>
  <c r="N836" i="9"/>
  <c r="N851" i="9"/>
  <c r="N852" i="9"/>
  <c r="N867" i="9"/>
  <c r="N868" i="9"/>
  <c r="N883" i="9"/>
  <c r="N884" i="9"/>
  <c r="N899" i="9"/>
  <c r="N900" i="9"/>
  <c r="N915" i="9"/>
  <c r="N916" i="9"/>
  <c r="N931" i="9"/>
  <c r="N932" i="9"/>
  <c r="N947" i="9"/>
  <c r="N948" i="9"/>
  <c r="N963" i="9"/>
  <c r="N964" i="9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L20" i="9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L36" i="9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L52" i="9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L68" i="9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L84" i="9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L100" i="9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L116" i="9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L132" i="9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L148" i="9"/>
  <c r="L149" i="9"/>
  <c r="N149" i="9" s="1"/>
  <c r="L150" i="9"/>
  <c r="N150" i="9" s="1"/>
  <c r="L151" i="9"/>
  <c r="N151" i="9" s="1"/>
  <c r="L152" i="9"/>
  <c r="N152" i="9" s="1"/>
  <c r="L153" i="9"/>
  <c r="N153" i="9" s="1"/>
  <c r="L154" i="9"/>
  <c r="N154" i="9" s="1"/>
  <c r="L155" i="9"/>
  <c r="N155" i="9" s="1"/>
  <c r="L156" i="9"/>
  <c r="N156" i="9" s="1"/>
  <c r="L157" i="9"/>
  <c r="N157" i="9" s="1"/>
  <c r="L158" i="9"/>
  <c r="N158" i="9" s="1"/>
  <c r="L159" i="9"/>
  <c r="N159" i="9" s="1"/>
  <c r="L160" i="9"/>
  <c r="N160" i="9" s="1"/>
  <c r="L161" i="9"/>
  <c r="N161" i="9" s="1"/>
  <c r="L162" i="9"/>
  <c r="N162" i="9" s="1"/>
  <c r="L163" i="9"/>
  <c r="L164" i="9"/>
  <c r="L165" i="9"/>
  <c r="N165" i="9" s="1"/>
  <c r="L166" i="9"/>
  <c r="N166" i="9" s="1"/>
  <c r="L167" i="9"/>
  <c r="N167" i="9" s="1"/>
  <c r="L168" i="9"/>
  <c r="N168" i="9" s="1"/>
  <c r="L169" i="9"/>
  <c r="N169" i="9" s="1"/>
  <c r="L170" i="9"/>
  <c r="N170" i="9" s="1"/>
  <c r="L171" i="9"/>
  <c r="N171" i="9" s="1"/>
  <c r="L172" i="9"/>
  <c r="N172" i="9" s="1"/>
  <c r="L173" i="9"/>
  <c r="N173" i="9" s="1"/>
  <c r="L174" i="9"/>
  <c r="N174" i="9" s="1"/>
  <c r="L175" i="9"/>
  <c r="N175" i="9" s="1"/>
  <c r="L176" i="9"/>
  <c r="N176" i="9" s="1"/>
  <c r="L177" i="9"/>
  <c r="N177" i="9" s="1"/>
  <c r="L178" i="9"/>
  <c r="N178" i="9" s="1"/>
  <c r="L179" i="9"/>
  <c r="L180" i="9"/>
  <c r="L181" i="9"/>
  <c r="N181" i="9" s="1"/>
  <c r="L182" i="9"/>
  <c r="N182" i="9" s="1"/>
  <c r="L183" i="9"/>
  <c r="N183" i="9" s="1"/>
  <c r="L184" i="9"/>
  <c r="N184" i="9" s="1"/>
  <c r="L185" i="9"/>
  <c r="N185" i="9" s="1"/>
  <c r="L186" i="9"/>
  <c r="N186" i="9" s="1"/>
  <c r="L187" i="9"/>
  <c r="N187" i="9" s="1"/>
  <c r="L188" i="9"/>
  <c r="N188" i="9" s="1"/>
  <c r="L189" i="9"/>
  <c r="N189" i="9" s="1"/>
  <c r="L190" i="9"/>
  <c r="N190" i="9" s="1"/>
  <c r="L191" i="9"/>
  <c r="N191" i="9" s="1"/>
  <c r="L192" i="9"/>
  <c r="N192" i="9" s="1"/>
  <c r="L193" i="9"/>
  <c r="N193" i="9" s="1"/>
  <c r="L194" i="9"/>
  <c r="N194" i="9" s="1"/>
  <c r="L195" i="9"/>
  <c r="L196" i="9"/>
  <c r="L197" i="9"/>
  <c r="N197" i="9" s="1"/>
  <c r="L198" i="9"/>
  <c r="N198" i="9" s="1"/>
  <c r="L199" i="9"/>
  <c r="N199" i="9" s="1"/>
  <c r="L200" i="9"/>
  <c r="N200" i="9" s="1"/>
  <c r="L201" i="9"/>
  <c r="N201" i="9" s="1"/>
  <c r="L202" i="9"/>
  <c r="N202" i="9" s="1"/>
  <c r="L203" i="9"/>
  <c r="N203" i="9" s="1"/>
  <c r="L204" i="9"/>
  <c r="N204" i="9" s="1"/>
  <c r="L205" i="9"/>
  <c r="N205" i="9" s="1"/>
  <c r="L206" i="9"/>
  <c r="N206" i="9" s="1"/>
  <c r="L207" i="9"/>
  <c r="N207" i="9" s="1"/>
  <c r="L208" i="9"/>
  <c r="N208" i="9" s="1"/>
  <c r="L209" i="9"/>
  <c r="N209" i="9" s="1"/>
  <c r="L210" i="9"/>
  <c r="N210" i="9" s="1"/>
  <c r="L211" i="9"/>
  <c r="L212" i="9"/>
  <c r="L213" i="9"/>
  <c r="N213" i="9" s="1"/>
  <c r="L214" i="9"/>
  <c r="N214" i="9" s="1"/>
  <c r="L215" i="9"/>
  <c r="N215" i="9" s="1"/>
  <c r="L216" i="9"/>
  <c r="N216" i="9" s="1"/>
  <c r="L217" i="9"/>
  <c r="N217" i="9" s="1"/>
  <c r="L218" i="9"/>
  <c r="N218" i="9" s="1"/>
  <c r="L219" i="9"/>
  <c r="N219" i="9" s="1"/>
  <c r="L220" i="9"/>
  <c r="N220" i="9" s="1"/>
  <c r="L221" i="9"/>
  <c r="N221" i="9" s="1"/>
  <c r="L222" i="9"/>
  <c r="N222" i="9" s="1"/>
  <c r="L223" i="9"/>
  <c r="N223" i="9" s="1"/>
  <c r="L224" i="9"/>
  <c r="N224" i="9" s="1"/>
  <c r="L225" i="9"/>
  <c r="N225" i="9" s="1"/>
  <c r="L226" i="9"/>
  <c r="N226" i="9" s="1"/>
  <c r="L227" i="9"/>
  <c r="L228" i="9"/>
  <c r="L229" i="9"/>
  <c r="N229" i="9" s="1"/>
  <c r="L230" i="9"/>
  <c r="N230" i="9" s="1"/>
  <c r="L231" i="9"/>
  <c r="N231" i="9" s="1"/>
  <c r="L232" i="9"/>
  <c r="N232" i="9" s="1"/>
  <c r="L233" i="9"/>
  <c r="N233" i="9" s="1"/>
  <c r="L234" i="9"/>
  <c r="N234" i="9" s="1"/>
  <c r="L235" i="9"/>
  <c r="N235" i="9" s="1"/>
  <c r="L236" i="9"/>
  <c r="N236" i="9" s="1"/>
  <c r="L237" i="9"/>
  <c r="N237" i="9" s="1"/>
  <c r="L238" i="9"/>
  <c r="N238" i="9" s="1"/>
  <c r="L239" i="9"/>
  <c r="N239" i="9" s="1"/>
  <c r="L240" i="9"/>
  <c r="N240" i="9" s="1"/>
  <c r="L241" i="9"/>
  <c r="N241" i="9" s="1"/>
  <c r="L242" i="9"/>
  <c r="N242" i="9" s="1"/>
  <c r="L243" i="9"/>
  <c r="L244" i="9"/>
  <c r="L245" i="9"/>
  <c r="N245" i="9" s="1"/>
  <c r="L246" i="9"/>
  <c r="N246" i="9" s="1"/>
  <c r="L247" i="9"/>
  <c r="N247" i="9" s="1"/>
  <c r="L248" i="9"/>
  <c r="N248" i="9" s="1"/>
  <c r="L249" i="9"/>
  <c r="N249" i="9" s="1"/>
  <c r="L250" i="9"/>
  <c r="N250" i="9" s="1"/>
  <c r="L251" i="9"/>
  <c r="N251" i="9" s="1"/>
  <c r="L252" i="9"/>
  <c r="N252" i="9" s="1"/>
  <c r="L253" i="9"/>
  <c r="N253" i="9" s="1"/>
  <c r="L254" i="9"/>
  <c r="N254" i="9" s="1"/>
  <c r="L255" i="9"/>
  <c r="N255" i="9" s="1"/>
  <c r="L256" i="9"/>
  <c r="N256" i="9" s="1"/>
  <c r="L257" i="9"/>
  <c r="N257" i="9" s="1"/>
  <c r="L258" i="9"/>
  <c r="N258" i="9" s="1"/>
  <c r="L259" i="9"/>
  <c r="L260" i="9"/>
  <c r="L261" i="9"/>
  <c r="N261" i="9" s="1"/>
  <c r="L262" i="9"/>
  <c r="N262" i="9" s="1"/>
  <c r="L263" i="9"/>
  <c r="N263" i="9" s="1"/>
  <c r="L264" i="9"/>
  <c r="N264" i="9" s="1"/>
  <c r="L265" i="9"/>
  <c r="N265" i="9" s="1"/>
  <c r="L266" i="9"/>
  <c r="N266" i="9" s="1"/>
  <c r="L267" i="9"/>
  <c r="N267" i="9" s="1"/>
  <c r="L268" i="9"/>
  <c r="N268" i="9" s="1"/>
  <c r="L269" i="9"/>
  <c r="N269" i="9" s="1"/>
  <c r="L270" i="9"/>
  <c r="N270" i="9" s="1"/>
  <c r="L271" i="9"/>
  <c r="N271" i="9" s="1"/>
  <c r="L272" i="9"/>
  <c r="N272" i="9" s="1"/>
  <c r="L273" i="9"/>
  <c r="N273" i="9" s="1"/>
  <c r="L274" i="9"/>
  <c r="N274" i="9" s="1"/>
  <c r="L275" i="9"/>
  <c r="L276" i="9"/>
  <c r="L277" i="9"/>
  <c r="N277" i="9" s="1"/>
  <c r="L278" i="9"/>
  <c r="N278" i="9" s="1"/>
  <c r="L279" i="9"/>
  <c r="N279" i="9" s="1"/>
  <c r="L280" i="9"/>
  <c r="N280" i="9" s="1"/>
  <c r="L281" i="9"/>
  <c r="N281" i="9" s="1"/>
  <c r="L282" i="9"/>
  <c r="N282" i="9" s="1"/>
  <c r="L283" i="9"/>
  <c r="N283" i="9" s="1"/>
  <c r="L284" i="9"/>
  <c r="N284" i="9" s="1"/>
  <c r="L285" i="9"/>
  <c r="N285" i="9" s="1"/>
  <c r="L286" i="9"/>
  <c r="N286" i="9" s="1"/>
  <c r="L287" i="9"/>
  <c r="N287" i="9" s="1"/>
  <c r="L288" i="9"/>
  <c r="N288" i="9" s="1"/>
  <c r="L289" i="9"/>
  <c r="N289" i="9" s="1"/>
  <c r="L290" i="9"/>
  <c r="N290" i="9" s="1"/>
  <c r="L291" i="9"/>
  <c r="L292" i="9"/>
  <c r="L293" i="9"/>
  <c r="N293" i="9" s="1"/>
  <c r="L294" i="9"/>
  <c r="N294" i="9" s="1"/>
  <c r="L295" i="9"/>
  <c r="N295" i="9" s="1"/>
  <c r="L296" i="9"/>
  <c r="N296" i="9" s="1"/>
  <c r="L297" i="9"/>
  <c r="N297" i="9" s="1"/>
  <c r="L298" i="9"/>
  <c r="N298" i="9" s="1"/>
  <c r="L299" i="9"/>
  <c r="N299" i="9" s="1"/>
  <c r="L300" i="9"/>
  <c r="N300" i="9" s="1"/>
  <c r="L301" i="9"/>
  <c r="N301" i="9" s="1"/>
  <c r="L302" i="9"/>
  <c r="N302" i="9" s="1"/>
  <c r="L303" i="9"/>
  <c r="N303" i="9" s="1"/>
  <c r="L304" i="9"/>
  <c r="N304" i="9" s="1"/>
  <c r="L305" i="9"/>
  <c r="N305" i="9" s="1"/>
  <c r="L306" i="9"/>
  <c r="N306" i="9" s="1"/>
  <c r="L307" i="9"/>
  <c r="L308" i="9"/>
  <c r="L309" i="9"/>
  <c r="N309" i="9" s="1"/>
  <c r="L310" i="9"/>
  <c r="N310" i="9" s="1"/>
  <c r="L311" i="9"/>
  <c r="N311" i="9" s="1"/>
  <c r="L312" i="9"/>
  <c r="N312" i="9" s="1"/>
  <c r="L313" i="9"/>
  <c r="N313" i="9" s="1"/>
  <c r="L314" i="9"/>
  <c r="N314" i="9" s="1"/>
  <c r="L315" i="9"/>
  <c r="N315" i="9" s="1"/>
  <c r="L316" i="9"/>
  <c r="N316" i="9" s="1"/>
  <c r="L317" i="9"/>
  <c r="N317" i="9" s="1"/>
  <c r="L318" i="9"/>
  <c r="N318" i="9" s="1"/>
  <c r="L319" i="9"/>
  <c r="N319" i="9" s="1"/>
  <c r="L320" i="9"/>
  <c r="N320" i="9" s="1"/>
  <c r="L321" i="9"/>
  <c r="N321" i="9" s="1"/>
  <c r="L322" i="9"/>
  <c r="N322" i="9" s="1"/>
  <c r="L323" i="9"/>
  <c r="L324" i="9"/>
  <c r="L325" i="9"/>
  <c r="N325" i="9" s="1"/>
  <c r="L326" i="9"/>
  <c r="N326" i="9" s="1"/>
  <c r="L327" i="9"/>
  <c r="N327" i="9" s="1"/>
  <c r="L328" i="9"/>
  <c r="N328" i="9" s="1"/>
  <c r="L329" i="9"/>
  <c r="N329" i="9" s="1"/>
  <c r="L330" i="9"/>
  <c r="N330" i="9" s="1"/>
  <c r="L331" i="9"/>
  <c r="N331" i="9" s="1"/>
  <c r="L332" i="9"/>
  <c r="N332" i="9" s="1"/>
  <c r="L333" i="9"/>
  <c r="N333" i="9" s="1"/>
  <c r="L334" i="9"/>
  <c r="N334" i="9" s="1"/>
  <c r="L335" i="9"/>
  <c r="N335" i="9" s="1"/>
  <c r="L336" i="9"/>
  <c r="N336" i="9" s="1"/>
  <c r="L337" i="9"/>
  <c r="N337" i="9" s="1"/>
  <c r="L338" i="9"/>
  <c r="N338" i="9" s="1"/>
  <c r="L339" i="9"/>
  <c r="L340" i="9"/>
  <c r="L341" i="9"/>
  <c r="N341" i="9" s="1"/>
  <c r="L342" i="9"/>
  <c r="N342" i="9" s="1"/>
  <c r="L343" i="9"/>
  <c r="N343" i="9" s="1"/>
  <c r="L344" i="9"/>
  <c r="N344" i="9" s="1"/>
  <c r="L345" i="9"/>
  <c r="N345" i="9" s="1"/>
  <c r="L346" i="9"/>
  <c r="N346" i="9" s="1"/>
  <c r="L347" i="9"/>
  <c r="N347" i="9" s="1"/>
  <c r="L348" i="9"/>
  <c r="N348" i="9" s="1"/>
  <c r="L349" i="9"/>
  <c r="N349" i="9" s="1"/>
  <c r="L350" i="9"/>
  <c r="N350" i="9" s="1"/>
  <c r="L351" i="9"/>
  <c r="N351" i="9" s="1"/>
  <c r="L352" i="9"/>
  <c r="N352" i="9" s="1"/>
  <c r="L353" i="9"/>
  <c r="N353" i="9" s="1"/>
  <c r="L354" i="9"/>
  <c r="N354" i="9" s="1"/>
  <c r="L355" i="9"/>
  <c r="L356" i="9"/>
  <c r="L357" i="9"/>
  <c r="N357" i="9" s="1"/>
  <c r="L358" i="9"/>
  <c r="N358" i="9" s="1"/>
  <c r="L359" i="9"/>
  <c r="N359" i="9" s="1"/>
  <c r="L360" i="9"/>
  <c r="N360" i="9" s="1"/>
  <c r="L361" i="9"/>
  <c r="N361" i="9" s="1"/>
  <c r="L362" i="9"/>
  <c r="N362" i="9" s="1"/>
  <c r="L363" i="9"/>
  <c r="N363" i="9" s="1"/>
  <c r="L364" i="9"/>
  <c r="N364" i="9" s="1"/>
  <c r="L365" i="9"/>
  <c r="N365" i="9" s="1"/>
  <c r="L366" i="9"/>
  <c r="N366" i="9" s="1"/>
  <c r="L367" i="9"/>
  <c r="N367" i="9" s="1"/>
  <c r="L368" i="9"/>
  <c r="N368" i="9" s="1"/>
  <c r="L369" i="9"/>
  <c r="N369" i="9" s="1"/>
  <c r="L370" i="9"/>
  <c r="N370" i="9" s="1"/>
  <c r="L371" i="9"/>
  <c r="L372" i="9"/>
  <c r="L373" i="9"/>
  <c r="N373" i="9" s="1"/>
  <c r="L374" i="9"/>
  <c r="N374" i="9" s="1"/>
  <c r="L375" i="9"/>
  <c r="N375" i="9" s="1"/>
  <c r="L376" i="9"/>
  <c r="N376" i="9" s="1"/>
  <c r="L377" i="9"/>
  <c r="N377" i="9" s="1"/>
  <c r="L378" i="9"/>
  <c r="N378" i="9" s="1"/>
  <c r="L379" i="9"/>
  <c r="N379" i="9" s="1"/>
  <c r="L380" i="9"/>
  <c r="N380" i="9" s="1"/>
  <c r="L381" i="9"/>
  <c r="N381" i="9" s="1"/>
  <c r="L382" i="9"/>
  <c r="N382" i="9" s="1"/>
  <c r="L383" i="9"/>
  <c r="N383" i="9" s="1"/>
  <c r="L384" i="9"/>
  <c r="N384" i="9" s="1"/>
  <c r="L385" i="9"/>
  <c r="N385" i="9" s="1"/>
  <c r="L386" i="9"/>
  <c r="N386" i="9" s="1"/>
  <c r="L387" i="9"/>
  <c r="L388" i="9"/>
  <c r="L389" i="9"/>
  <c r="N389" i="9" s="1"/>
  <c r="L390" i="9"/>
  <c r="N390" i="9" s="1"/>
  <c r="L391" i="9"/>
  <c r="N391" i="9" s="1"/>
  <c r="L392" i="9"/>
  <c r="N392" i="9" s="1"/>
  <c r="L393" i="9"/>
  <c r="N393" i="9" s="1"/>
  <c r="L394" i="9"/>
  <c r="N394" i="9" s="1"/>
  <c r="L395" i="9"/>
  <c r="N395" i="9" s="1"/>
  <c r="L396" i="9"/>
  <c r="N396" i="9" s="1"/>
  <c r="L397" i="9"/>
  <c r="N397" i="9" s="1"/>
  <c r="L398" i="9"/>
  <c r="N398" i="9" s="1"/>
  <c r="L399" i="9"/>
  <c r="N399" i="9" s="1"/>
  <c r="L400" i="9"/>
  <c r="N400" i="9" s="1"/>
  <c r="L401" i="9"/>
  <c r="N401" i="9" s="1"/>
  <c r="L402" i="9"/>
  <c r="N402" i="9" s="1"/>
  <c r="L403" i="9"/>
  <c r="L404" i="9"/>
  <c r="L405" i="9"/>
  <c r="N405" i="9" s="1"/>
  <c r="L406" i="9"/>
  <c r="N406" i="9" s="1"/>
  <c r="L407" i="9"/>
  <c r="N407" i="9" s="1"/>
  <c r="L408" i="9"/>
  <c r="N408" i="9" s="1"/>
  <c r="L409" i="9"/>
  <c r="N409" i="9" s="1"/>
  <c r="L410" i="9"/>
  <c r="N410" i="9" s="1"/>
  <c r="L411" i="9"/>
  <c r="N411" i="9" s="1"/>
  <c r="L412" i="9"/>
  <c r="N412" i="9" s="1"/>
  <c r="L413" i="9"/>
  <c r="N413" i="9" s="1"/>
  <c r="L414" i="9"/>
  <c r="N414" i="9" s="1"/>
  <c r="L415" i="9"/>
  <c r="N415" i="9" s="1"/>
  <c r="L416" i="9"/>
  <c r="N416" i="9" s="1"/>
  <c r="L417" i="9"/>
  <c r="N417" i="9" s="1"/>
  <c r="L418" i="9"/>
  <c r="N418" i="9" s="1"/>
  <c r="L419" i="9"/>
  <c r="L420" i="9"/>
  <c r="L421" i="9"/>
  <c r="N421" i="9" s="1"/>
  <c r="L422" i="9"/>
  <c r="N422" i="9" s="1"/>
  <c r="L423" i="9"/>
  <c r="N423" i="9" s="1"/>
  <c r="L424" i="9"/>
  <c r="N424" i="9" s="1"/>
  <c r="L425" i="9"/>
  <c r="N425" i="9" s="1"/>
  <c r="L426" i="9"/>
  <c r="N426" i="9" s="1"/>
  <c r="L427" i="9"/>
  <c r="N427" i="9" s="1"/>
  <c r="L428" i="9"/>
  <c r="N428" i="9" s="1"/>
  <c r="L429" i="9"/>
  <c r="N429" i="9" s="1"/>
  <c r="L430" i="9"/>
  <c r="N430" i="9" s="1"/>
  <c r="L431" i="9"/>
  <c r="N431" i="9" s="1"/>
  <c r="L432" i="9"/>
  <c r="N432" i="9" s="1"/>
  <c r="L433" i="9"/>
  <c r="N433" i="9" s="1"/>
  <c r="L434" i="9"/>
  <c r="N434" i="9" s="1"/>
  <c r="L435" i="9"/>
  <c r="L436" i="9"/>
  <c r="L437" i="9"/>
  <c r="N437" i="9" s="1"/>
  <c r="L438" i="9"/>
  <c r="N438" i="9" s="1"/>
  <c r="L439" i="9"/>
  <c r="N439" i="9" s="1"/>
  <c r="L440" i="9"/>
  <c r="N440" i="9" s="1"/>
  <c r="L441" i="9"/>
  <c r="N441" i="9" s="1"/>
  <c r="L442" i="9"/>
  <c r="N442" i="9" s="1"/>
  <c r="L443" i="9"/>
  <c r="N443" i="9" s="1"/>
  <c r="L444" i="9"/>
  <c r="N444" i="9" s="1"/>
  <c r="L445" i="9"/>
  <c r="N445" i="9" s="1"/>
  <c r="L446" i="9"/>
  <c r="N446" i="9" s="1"/>
  <c r="L447" i="9"/>
  <c r="N447" i="9" s="1"/>
  <c r="L448" i="9"/>
  <c r="N448" i="9" s="1"/>
  <c r="L449" i="9"/>
  <c r="N449" i="9" s="1"/>
  <c r="L450" i="9"/>
  <c r="N450" i="9" s="1"/>
  <c r="L451" i="9"/>
  <c r="L452" i="9"/>
  <c r="L453" i="9"/>
  <c r="N453" i="9" s="1"/>
  <c r="L454" i="9"/>
  <c r="N454" i="9" s="1"/>
  <c r="L455" i="9"/>
  <c r="N455" i="9" s="1"/>
  <c r="L456" i="9"/>
  <c r="N456" i="9" s="1"/>
  <c r="L457" i="9"/>
  <c r="N457" i="9" s="1"/>
  <c r="L458" i="9"/>
  <c r="N458" i="9" s="1"/>
  <c r="L459" i="9"/>
  <c r="N459" i="9" s="1"/>
  <c r="L460" i="9"/>
  <c r="N460" i="9" s="1"/>
  <c r="L461" i="9"/>
  <c r="N461" i="9" s="1"/>
  <c r="L462" i="9"/>
  <c r="N462" i="9" s="1"/>
  <c r="L463" i="9"/>
  <c r="N463" i="9" s="1"/>
  <c r="L464" i="9"/>
  <c r="N464" i="9" s="1"/>
  <c r="L465" i="9"/>
  <c r="N465" i="9" s="1"/>
  <c r="L466" i="9"/>
  <c r="N466" i="9" s="1"/>
  <c r="L467" i="9"/>
  <c r="L468" i="9"/>
  <c r="L469" i="9"/>
  <c r="N469" i="9" s="1"/>
  <c r="L470" i="9"/>
  <c r="N470" i="9" s="1"/>
  <c r="L471" i="9"/>
  <c r="N471" i="9" s="1"/>
  <c r="L472" i="9"/>
  <c r="N472" i="9" s="1"/>
  <c r="L473" i="9"/>
  <c r="N473" i="9" s="1"/>
  <c r="L474" i="9"/>
  <c r="N474" i="9" s="1"/>
  <c r="L475" i="9"/>
  <c r="N475" i="9" s="1"/>
  <c r="L476" i="9"/>
  <c r="N476" i="9" s="1"/>
  <c r="L477" i="9"/>
  <c r="N477" i="9" s="1"/>
  <c r="L478" i="9"/>
  <c r="N478" i="9" s="1"/>
  <c r="L479" i="9"/>
  <c r="N479" i="9" s="1"/>
  <c r="L480" i="9"/>
  <c r="N480" i="9" s="1"/>
  <c r="L481" i="9"/>
  <c r="N481" i="9" s="1"/>
  <c r="L482" i="9"/>
  <c r="N482" i="9" s="1"/>
  <c r="L483" i="9"/>
  <c r="L484" i="9"/>
  <c r="L485" i="9"/>
  <c r="N485" i="9" s="1"/>
  <c r="L486" i="9"/>
  <c r="N486" i="9" s="1"/>
  <c r="L487" i="9"/>
  <c r="N487" i="9" s="1"/>
  <c r="L488" i="9"/>
  <c r="N488" i="9" s="1"/>
  <c r="L489" i="9"/>
  <c r="N489" i="9" s="1"/>
  <c r="L490" i="9"/>
  <c r="N490" i="9" s="1"/>
  <c r="L491" i="9"/>
  <c r="N491" i="9" s="1"/>
  <c r="L492" i="9"/>
  <c r="N492" i="9" s="1"/>
  <c r="L493" i="9"/>
  <c r="N493" i="9" s="1"/>
  <c r="L494" i="9"/>
  <c r="N494" i="9" s="1"/>
  <c r="L495" i="9"/>
  <c r="N495" i="9" s="1"/>
  <c r="L496" i="9"/>
  <c r="N496" i="9" s="1"/>
  <c r="L497" i="9"/>
  <c r="N497" i="9" s="1"/>
  <c r="L498" i="9"/>
  <c r="N498" i="9" s="1"/>
  <c r="L499" i="9"/>
  <c r="L500" i="9"/>
  <c r="L501" i="9"/>
  <c r="N501" i="9" s="1"/>
  <c r="L502" i="9"/>
  <c r="N502" i="9" s="1"/>
  <c r="L503" i="9"/>
  <c r="N503" i="9" s="1"/>
  <c r="L504" i="9"/>
  <c r="N504" i="9" s="1"/>
  <c r="L505" i="9"/>
  <c r="N505" i="9" s="1"/>
  <c r="L506" i="9"/>
  <c r="N506" i="9" s="1"/>
  <c r="L507" i="9"/>
  <c r="N507" i="9" s="1"/>
  <c r="L508" i="9"/>
  <c r="N508" i="9" s="1"/>
  <c r="L509" i="9"/>
  <c r="N509" i="9" s="1"/>
  <c r="L510" i="9"/>
  <c r="N510" i="9" s="1"/>
  <c r="L511" i="9"/>
  <c r="N511" i="9" s="1"/>
  <c r="L512" i="9"/>
  <c r="N512" i="9" s="1"/>
  <c r="L513" i="9"/>
  <c r="N513" i="9" s="1"/>
  <c r="L514" i="9"/>
  <c r="N514" i="9" s="1"/>
  <c r="L515" i="9"/>
  <c r="L516" i="9"/>
  <c r="L517" i="9"/>
  <c r="N517" i="9" s="1"/>
  <c r="L518" i="9"/>
  <c r="N518" i="9" s="1"/>
  <c r="L519" i="9"/>
  <c r="N519" i="9" s="1"/>
  <c r="L520" i="9"/>
  <c r="N520" i="9" s="1"/>
  <c r="L521" i="9"/>
  <c r="N521" i="9" s="1"/>
  <c r="L522" i="9"/>
  <c r="N522" i="9" s="1"/>
  <c r="L523" i="9"/>
  <c r="N523" i="9" s="1"/>
  <c r="L524" i="9"/>
  <c r="N524" i="9" s="1"/>
  <c r="L525" i="9"/>
  <c r="N525" i="9" s="1"/>
  <c r="L526" i="9"/>
  <c r="N526" i="9" s="1"/>
  <c r="L527" i="9"/>
  <c r="N527" i="9" s="1"/>
  <c r="L528" i="9"/>
  <c r="N528" i="9" s="1"/>
  <c r="L529" i="9"/>
  <c r="N529" i="9" s="1"/>
  <c r="L530" i="9"/>
  <c r="N530" i="9" s="1"/>
  <c r="L531" i="9"/>
  <c r="L532" i="9"/>
  <c r="L533" i="9"/>
  <c r="N533" i="9" s="1"/>
  <c r="L534" i="9"/>
  <c r="N534" i="9" s="1"/>
  <c r="L535" i="9"/>
  <c r="N535" i="9" s="1"/>
  <c r="L536" i="9"/>
  <c r="N536" i="9" s="1"/>
  <c r="L537" i="9"/>
  <c r="N537" i="9" s="1"/>
  <c r="L538" i="9"/>
  <c r="N538" i="9" s="1"/>
  <c r="L539" i="9"/>
  <c r="N539" i="9" s="1"/>
  <c r="L540" i="9"/>
  <c r="N540" i="9" s="1"/>
  <c r="L541" i="9"/>
  <c r="N541" i="9" s="1"/>
  <c r="L542" i="9"/>
  <c r="N542" i="9" s="1"/>
  <c r="L543" i="9"/>
  <c r="N543" i="9" s="1"/>
  <c r="L544" i="9"/>
  <c r="N544" i="9" s="1"/>
  <c r="L545" i="9"/>
  <c r="N545" i="9" s="1"/>
  <c r="L546" i="9"/>
  <c r="N546" i="9" s="1"/>
  <c r="L547" i="9"/>
  <c r="L548" i="9"/>
  <c r="L549" i="9"/>
  <c r="N549" i="9" s="1"/>
  <c r="L550" i="9"/>
  <c r="N550" i="9" s="1"/>
  <c r="L551" i="9"/>
  <c r="N551" i="9" s="1"/>
  <c r="L552" i="9"/>
  <c r="N552" i="9" s="1"/>
  <c r="L553" i="9"/>
  <c r="N553" i="9" s="1"/>
  <c r="L554" i="9"/>
  <c r="N554" i="9" s="1"/>
  <c r="L555" i="9"/>
  <c r="N555" i="9" s="1"/>
  <c r="L556" i="9"/>
  <c r="N556" i="9" s="1"/>
  <c r="L557" i="9"/>
  <c r="N557" i="9" s="1"/>
  <c r="L558" i="9"/>
  <c r="N558" i="9" s="1"/>
  <c r="L559" i="9"/>
  <c r="N559" i="9" s="1"/>
  <c r="L560" i="9"/>
  <c r="N560" i="9" s="1"/>
  <c r="L561" i="9"/>
  <c r="N561" i="9" s="1"/>
  <c r="L562" i="9"/>
  <c r="N562" i="9" s="1"/>
  <c r="L563" i="9"/>
  <c r="L564" i="9"/>
  <c r="L565" i="9"/>
  <c r="N565" i="9" s="1"/>
  <c r="L566" i="9"/>
  <c r="N566" i="9" s="1"/>
  <c r="L567" i="9"/>
  <c r="N567" i="9" s="1"/>
  <c r="L568" i="9"/>
  <c r="N568" i="9" s="1"/>
  <c r="L569" i="9"/>
  <c r="N569" i="9" s="1"/>
  <c r="L570" i="9"/>
  <c r="N570" i="9" s="1"/>
  <c r="L571" i="9"/>
  <c r="N571" i="9" s="1"/>
  <c r="L572" i="9"/>
  <c r="N572" i="9" s="1"/>
  <c r="L573" i="9"/>
  <c r="N573" i="9" s="1"/>
  <c r="L574" i="9"/>
  <c r="N574" i="9" s="1"/>
  <c r="L575" i="9"/>
  <c r="N575" i="9" s="1"/>
  <c r="L576" i="9"/>
  <c r="N576" i="9" s="1"/>
  <c r="L577" i="9"/>
  <c r="N577" i="9" s="1"/>
  <c r="L578" i="9"/>
  <c r="N578" i="9" s="1"/>
  <c r="L579" i="9"/>
  <c r="L580" i="9"/>
  <c r="L581" i="9"/>
  <c r="N581" i="9" s="1"/>
  <c r="L582" i="9"/>
  <c r="N582" i="9" s="1"/>
  <c r="L583" i="9"/>
  <c r="N583" i="9" s="1"/>
  <c r="L584" i="9"/>
  <c r="N584" i="9" s="1"/>
  <c r="L585" i="9"/>
  <c r="N585" i="9" s="1"/>
  <c r="L586" i="9"/>
  <c r="N586" i="9" s="1"/>
  <c r="L587" i="9"/>
  <c r="N587" i="9" s="1"/>
  <c r="L588" i="9"/>
  <c r="N588" i="9" s="1"/>
  <c r="L589" i="9"/>
  <c r="N589" i="9" s="1"/>
  <c r="L590" i="9"/>
  <c r="N590" i="9" s="1"/>
  <c r="L591" i="9"/>
  <c r="N591" i="9" s="1"/>
  <c r="L592" i="9"/>
  <c r="N592" i="9" s="1"/>
  <c r="L593" i="9"/>
  <c r="N593" i="9" s="1"/>
  <c r="L594" i="9"/>
  <c r="N594" i="9" s="1"/>
  <c r="L595" i="9"/>
  <c r="L596" i="9"/>
  <c r="L597" i="9"/>
  <c r="N597" i="9" s="1"/>
  <c r="L598" i="9"/>
  <c r="N598" i="9" s="1"/>
  <c r="L599" i="9"/>
  <c r="N599" i="9" s="1"/>
  <c r="L600" i="9"/>
  <c r="N600" i="9" s="1"/>
  <c r="L601" i="9"/>
  <c r="N601" i="9" s="1"/>
  <c r="L602" i="9"/>
  <c r="N602" i="9" s="1"/>
  <c r="L603" i="9"/>
  <c r="N603" i="9" s="1"/>
  <c r="L604" i="9"/>
  <c r="N604" i="9" s="1"/>
  <c r="L605" i="9"/>
  <c r="N605" i="9" s="1"/>
  <c r="L606" i="9"/>
  <c r="N606" i="9" s="1"/>
  <c r="L607" i="9"/>
  <c r="N607" i="9" s="1"/>
  <c r="L608" i="9"/>
  <c r="N608" i="9" s="1"/>
  <c r="L609" i="9"/>
  <c r="N609" i="9" s="1"/>
  <c r="L610" i="9"/>
  <c r="N610" i="9" s="1"/>
  <c r="L611" i="9"/>
  <c r="L612" i="9"/>
  <c r="L613" i="9"/>
  <c r="N613" i="9" s="1"/>
  <c r="L614" i="9"/>
  <c r="N614" i="9" s="1"/>
  <c r="L615" i="9"/>
  <c r="N615" i="9" s="1"/>
  <c r="L616" i="9"/>
  <c r="N616" i="9" s="1"/>
  <c r="L617" i="9"/>
  <c r="N617" i="9" s="1"/>
  <c r="L618" i="9"/>
  <c r="N618" i="9" s="1"/>
  <c r="L619" i="9"/>
  <c r="N619" i="9" s="1"/>
  <c r="L620" i="9"/>
  <c r="N620" i="9" s="1"/>
  <c r="L621" i="9"/>
  <c r="N621" i="9" s="1"/>
  <c r="L622" i="9"/>
  <c r="N622" i="9" s="1"/>
  <c r="L623" i="9"/>
  <c r="N623" i="9" s="1"/>
  <c r="L624" i="9"/>
  <c r="N624" i="9" s="1"/>
  <c r="L625" i="9"/>
  <c r="N625" i="9" s="1"/>
  <c r="L626" i="9"/>
  <c r="N626" i="9" s="1"/>
  <c r="L627" i="9"/>
  <c r="L628" i="9"/>
  <c r="L629" i="9"/>
  <c r="N629" i="9" s="1"/>
  <c r="L630" i="9"/>
  <c r="N630" i="9" s="1"/>
  <c r="L631" i="9"/>
  <c r="N631" i="9" s="1"/>
  <c r="L632" i="9"/>
  <c r="N632" i="9" s="1"/>
  <c r="L633" i="9"/>
  <c r="N633" i="9" s="1"/>
  <c r="L634" i="9"/>
  <c r="N634" i="9" s="1"/>
  <c r="L635" i="9"/>
  <c r="N635" i="9" s="1"/>
  <c r="L636" i="9"/>
  <c r="N636" i="9" s="1"/>
  <c r="L637" i="9"/>
  <c r="N637" i="9" s="1"/>
  <c r="L638" i="9"/>
  <c r="N638" i="9" s="1"/>
  <c r="L639" i="9"/>
  <c r="N639" i="9" s="1"/>
  <c r="L640" i="9"/>
  <c r="N640" i="9" s="1"/>
  <c r="L641" i="9"/>
  <c r="N641" i="9" s="1"/>
  <c r="L642" i="9"/>
  <c r="N642" i="9" s="1"/>
  <c r="L643" i="9"/>
  <c r="L644" i="9"/>
  <c r="L645" i="9"/>
  <c r="N645" i="9" s="1"/>
  <c r="L646" i="9"/>
  <c r="N646" i="9" s="1"/>
  <c r="L647" i="9"/>
  <c r="N647" i="9" s="1"/>
  <c r="L648" i="9"/>
  <c r="N648" i="9" s="1"/>
  <c r="L649" i="9"/>
  <c r="N649" i="9" s="1"/>
  <c r="L650" i="9"/>
  <c r="N650" i="9" s="1"/>
  <c r="L651" i="9"/>
  <c r="N651" i="9" s="1"/>
  <c r="L652" i="9"/>
  <c r="N652" i="9" s="1"/>
  <c r="L653" i="9"/>
  <c r="N653" i="9" s="1"/>
  <c r="L654" i="9"/>
  <c r="N654" i="9" s="1"/>
  <c r="L655" i="9"/>
  <c r="N655" i="9" s="1"/>
  <c r="L656" i="9"/>
  <c r="N656" i="9" s="1"/>
  <c r="L657" i="9"/>
  <c r="N657" i="9" s="1"/>
  <c r="L658" i="9"/>
  <c r="N658" i="9" s="1"/>
  <c r="L659" i="9"/>
  <c r="L660" i="9"/>
  <c r="L661" i="9"/>
  <c r="N661" i="9" s="1"/>
  <c r="L662" i="9"/>
  <c r="N662" i="9" s="1"/>
  <c r="L663" i="9"/>
  <c r="N663" i="9" s="1"/>
  <c r="L664" i="9"/>
  <c r="N664" i="9" s="1"/>
  <c r="L665" i="9"/>
  <c r="N665" i="9" s="1"/>
  <c r="L666" i="9"/>
  <c r="N666" i="9" s="1"/>
  <c r="L667" i="9"/>
  <c r="N667" i="9" s="1"/>
  <c r="L668" i="9"/>
  <c r="N668" i="9" s="1"/>
  <c r="L669" i="9"/>
  <c r="N669" i="9" s="1"/>
  <c r="L670" i="9"/>
  <c r="N670" i="9" s="1"/>
  <c r="L671" i="9"/>
  <c r="N671" i="9" s="1"/>
  <c r="L672" i="9"/>
  <c r="N672" i="9" s="1"/>
  <c r="L673" i="9"/>
  <c r="N673" i="9" s="1"/>
  <c r="L674" i="9"/>
  <c r="N674" i="9" s="1"/>
  <c r="L675" i="9"/>
  <c r="L676" i="9"/>
  <c r="L677" i="9"/>
  <c r="N677" i="9" s="1"/>
  <c r="L678" i="9"/>
  <c r="N678" i="9" s="1"/>
  <c r="L679" i="9"/>
  <c r="N679" i="9" s="1"/>
  <c r="L680" i="9"/>
  <c r="N680" i="9" s="1"/>
  <c r="L681" i="9"/>
  <c r="N681" i="9" s="1"/>
  <c r="L682" i="9"/>
  <c r="N682" i="9" s="1"/>
  <c r="L683" i="9"/>
  <c r="N683" i="9" s="1"/>
  <c r="L684" i="9"/>
  <c r="N684" i="9" s="1"/>
  <c r="L685" i="9"/>
  <c r="N685" i="9" s="1"/>
  <c r="L686" i="9"/>
  <c r="N686" i="9" s="1"/>
  <c r="L687" i="9"/>
  <c r="N687" i="9" s="1"/>
  <c r="L688" i="9"/>
  <c r="N688" i="9" s="1"/>
  <c r="L689" i="9"/>
  <c r="N689" i="9" s="1"/>
  <c r="L690" i="9"/>
  <c r="N690" i="9" s="1"/>
  <c r="L691" i="9"/>
  <c r="L692" i="9"/>
  <c r="L693" i="9"/>
  <c r="N693" i="9" s="1"/>
  <c r="L694" i="9"/>
  <c r="N694" i="9" s="1"/>
  <c r="L695" i="9"/>
  <c r="N695" i="9" s="1"/>
  <c r="L696" i="9"/>
  <c r="N696" i="9" s="1"/>
  <c r="L697" i="9"/>
  <c r="N697" i="9" s="1"/>
  <c r="L698" i="9"/>
  <c r="N698" i="9" s="1"/>
  <c r="L699" i="9"/>
  <c r="N699" i="9" s="1"/>
  <c r="L700" i="9"/>
  <c r="N700" i="9" s="1"/>
  <c r="L701" i="9"/>
  <c r="N701" i="9" s="1"/>
  <c r="L702" i="9"/>
  <c r="N702" i="9" s="1"/>
  <c r="L703" i="9"/>
  <c r="N703" i="9" s="1"/>
  <c r="L704" i="9"/>
  <c r="N704" i="9" s="1"/>
  <c r="L705" i="9"/>
  <c r="N705" i="9" s="1"/>
  <c r="L706" i="9"/>
  <c r="N706" i="9" s="1"/>
  <c r="L707" i="9"/>
  <c r="L708" i="9"/>
  <c r="L709" i="9"/>
  <c r="N709" i="9" s="1"/>
  <c r="L710" i="9"/>
  <c r="N710" i="9" s="1"/>
  <c r="L711" i="9"/>
  <c r="N711" i="9" s="1"/>
  <c r="L712" i="9"/>
  <c r="N712" i="9" s="1"/>
  <c r="L713" i="9"/>
  <c r="N713" i="9" s="1"/>
  <c r="L714" i="9"/>
  <c r="N714" i="9" s="1"/>
  <c r="L715" i="9"/>
  <c r="N715" i="9" s="1"/>
  <c r="L716" i="9"/>
  <c r="N716" i="9" s="1"/>
  <c r="L717" i="9"/>
  <c r="N717" i="9" s="1"/>
  <c r="L718" i="9"/>
  <c r="N718" i="9" s="1"/>
  <c r="L719" i="9"/>
  <c r="N719" i="9" s="1"/>
  <c r="L720" i="9"/>
  <c r="N720" i="9" s="1"/>
  <c r="L721" i="9"/>
  <c r="N721" i="9" s="1"/>
  <c r="L722" i="9"/>
  <c r="N722" i="9" s="1"/>
  <c r="L723" i="9"/>
  <c r="L724" i="9"/>
  <c r="L725" i="9"/>
  <c r="N725" i="9" s="1"/>
  <c r="L726" i="9"/>
  <c r="N726" i="9" s="1"/>
  <c r="L727" i="9"/>
  <c r="N727" i="9" s="1"/>
  <c r="L728" i="9"/>
  <c r="N728" i="9" s="1"/>
  <c r="L729" i="9"/>
  <c r="N729" i="9" s="1"/>
  <c r="L730" i="9"/>
  <c r="N730" i="9" s="1"/>
  <c r="L731" i="9"/>
  <c r="N731" i="9" s="1"/>
  <c r="L732" i="9"/>
  <c r="N732" i="9" s="1"/>
  <c r="L733" i="9"/>
  <c r="N733" i="9" s="1"/>
  <c r="L734" i="9"/>
  <c r="N734" i="9" s="1"/>
  <c r="L735" i="9"/>
  <c r="N735" i="9" s="1"/>
  <c r="L736" i="9"/>
  <c r="N736" i="9" s="1"/>
  <c r="L737" i="9"/>
  <c r="N737" i="9" s="1"/>
  <c r="L738" i="9"/>
  <c r="N738" i="9" s="1"/>
  <c r="L739" i="9"/>
  <c r="L740" i="9"/>
  <c r="L741" i="9"/>
  <c r="N741" i="9" s="1"/>
  <c r="L742" i="9"/>
  <c r="N742" i="9" s="1"/>
  <c r="L743" i="9"/>
  <c r="N743" i="9" s="1"/>
  <c r="L744" i="9"/>
  <c r="N744" i="9" s="1"/>
  <c r="L745" i="9"/>
  <c r="N745" i="9" s="1"/>
  <c r="L746" i="9"/>
  <c r="N746" i="9" s="1"/>
  <c r="L747" i="9"/>
  <c r="N747" i="9" s="1"/>
  <c r="L748" i="9"/>
  <c r="N748" i="9" s="1"/>
  <c r="L749" i="9"/>
  <c r="N749" i="9" s="1"/>
  <c r="L750" i="9"/>
  <c r="N750" i="9" s="1"/>
  <c r="L751" i="9"/>
  <c r="N751" i="9" s="1"/>
  <c r="L752" i="9"/>
  <c r="N752" i="9" s="1"/>
  <c r="L753" i="9"/>
  <c r="N753" i="9" s="1"/>
  <c r="L754" i="9"/>
  <c r="N754" i="9" s="1"/>
  <c r="L755" i="9"/>
  <c r="L756" i="9"/>
  <c r="L757" i="9"/>
  <c r="N757" i="9" s="1"/>
  <c r="L758" i="9"/>
  <c r="N758" i="9" s="1"/>
  <c r="L759" i="9"/>
  <c r="N759" i="9" s="1"/>
  <c r="L760" i="9"/>
  <c r="N760" i="9" s="1"/>
  <c r="L761" i="9"/>
  <c r="N761" i="9" s="1"/>
  <c r="L762" i="9"/>
  <c r="N762" i="9" s="1"/>
  <c r="L763" i="9"/>
  <c r="N763" i="9" s="1"/>
  <c r="L764" i="9"/>
  <c r="N764" i="9" s="1"/>
  <c r="L765" i="9"/>
  <c r="N765" i="9" s="1"/>
  <c r="L766" i="9"/>
  <c r="N766" i="9" s="1"/>
  <c r="L767" i="9"/>
  <c r="N767" i="9" s="1"/>
  <c r="L768" i="9"/>
  <c r="N768" i="9" s="1"/>
  <c r="L769" i="9"/>
  <c r="N769" i="9" s="1"/>
  <c r="L770" i="9"/>
  <c r="N770" i="9" s="1"/>
  <c r="L771" i="9"/>
  <c r="L772" i="9"/>
  <c r="L773" i="9"/>
  <c r="N773" i="9" s="1"/>
  <c r="L774" i="9"/>
  <c r="N774" i="9" s="1"/>
  <c r="L775" i="9"/>
  <c r="N775" i="9" s="1"/>
  <c r="L776" i="9"/>
  <c r="N776" i="9" s="1"/>
  <c r="L777" i="9"/>
  <c r="N777" i="9" s="1"/>
  <c r="L778" i="9"/>
  <c r="N778" i="9" s="1"/>
  <c r="L779" i="9"/>
  <c r="N779" i="9" s="1"/>
  <c r="L780" i="9"/>
  <c r="N780" i="9" s="1"/>
  <c r="L781" i="9"/>
  <c r="N781" i="9" s="1"/>
  <c r="L782" i="9"/>
  <c r="N782" i="9" s="1"/>
  <c r="L783" i="9"/>
  <c r="N783" i="9" s="1"/>
  <c r="L784" i="9"/>
  <c r="N784" i="9" s="1"/>
  <c r="L785" i="9"/>
  <c r="N785" i="9" s="1"/>
  <c r="L786" i="9"/>
  <c r="N786" i="9" s="1"/>
  <c r="L787" i="9"/>
  <c r="L788" i="9"/>
  <c r="L789" i="9"/>
  <c r="N789" i="9" s="1"/>
  <c r="L790" i="9"/>
  <c r="N790" i="9" s="1"/>
  <c r="L791" i="9"/>
  <c r="N791" i="9" s="1"/>
  <c r="L792" i="9"/>
  <c r="N792" i="9" s="1"/>
  <c r="L793" i="9"/>
  <c r="N793" i="9" s="1"/>
  <c r="L794" i="9"/>
  <c r="N794" i="9" s="1"/>
  <c r="L795" i="9"/>
  <c r="N795" i="9" s="1"/>
  <c r="L796" i="9"/>
  <c r="N796" i="9" s="1"/>
  <c r="L797" i="9"/>
  <c r="N797" i="9" s="1"/>
  <c r="L798" i="9"/>
  <c r="N798" i="9" s="1"/>
  <c r="L799" i="9"/>
  <c r="N799" i="9" s="1"/>
  <c r="L800" i="9"/>
  <c r="N800" i="9" s="1"/>
  <c r="L801" i="9"/>
  <c r="N801" i="9" s="1"/>
  <c r="L802" i="9"/>
  <c r="N802" i="9" s="1"/>
  <c r="L803" i="9"/>
  <c r="L804" i="9"/>
  <c r="L805" i="9"/>
  <c r="N805" i="9" s="1"/>
  <c r="L806" i="9"/>
  <c r="N806" i="9" s="1"/>
  <c r="L807" i="9"/>
  <c r="N807" i="9" s="1"/>
  <c r="L808" i="9"/>
  <c r="N808" i="9" s="1"/>
  <c r="L809" i="9"/>
  <c r="N809" i="9" s="1"/>
  <c r="L810" i="9"/>
  <c r="N810" i="9" s="1"/>
  <c r="L811" i="9"/>
  <c r="N811" i="9" s="1"/>
  <c r="L812" i="9"/>
  <c r="N812" i="9" s="1"/>
  <c r="L813" i="9"/>
  <c r="N813" i="9" s="1"/>
  <c r="L814" i="9"/>
  <c r="N814" i="9" s="1"/>
  <c r="L815" i="9"/>
  <c r="N815" i="9" s="1"/>
  <c r="L816" i="9"/>
  <c r="N816" i="9" s="1"/>
  <c r="L817" i="9"/>
  <c r="N817" i="9" s="1"/>
  <c r="L818" i="9"/>
  <c r="N818" i="9" s="1"/>
  <c r="L819" i="9"/>
  <c r="L820" i="9"/>
  <c r="L821" i="9"/>
  <c r="N821" i="9" s="1"/>
  <c r="L822" i="9"/>
  <c r="N822" i="9" s="1"/>
  <c r="L823" i="9"/>
  <c r="N823" i="9" s="1"/>
  <c r="L824" i="9"/>
  <c r="N824" i="9" s="1"/>
  <c r="L825" i="9"/>
  <c r="N825" i="9" s="1"/>
  <c r="L826" i="9"/>
  <c r="N826" i="9" s="1"/>
  <c r="L827" i="9"/>
  <c r="N827" i="9" s="1"/>
  <c r="L828" i="9"/>
  <c r="N828" i="9" s="1"/>
  <c r="L829" i="9"/>
  <c r="N829" i="9" s="1"/>
  <c r="L830" i="9"/>
  <c r="N830" i="9" s="1"/>
  <c r="L831" i="9"/>
  <c r="N831" i="9" s="1"/>
  <c r="L832" i="9"/>
  <c r="N832" i="9" s="1"/>
  <c r="L833" i="9"/>
  <c r="N833" i="9" s="1"/>
  <c r="L834" i="9"/>
  <c r="N834" i="9" s="1"/>
  <c r="L835" i="9"/>
  <c r="L836" i="9"/>
  <c r="L837" i="9"/>
  <c r="N837" i="9" s="1"/>
  <c r="L838" i="9"/>
  <c r="N838" i="9" s="1"/>
  <c r="L839" i="9"/>
  <c r="N839" i="9" s="1"/>
  <c r="L840" i="9"/>
  <c r="N840" i="9" s="1"/>
  <c r="L841" i="9"/>
  <c r="N841" i="9" s="1"/>
  <c r="L842" i="9"/>
  <c r="N842" i="9" s="1"/>
  <c r="L843" i="9"/>
  <c r="N843" i="9" s="1"/>
  <c r="L844" i="9"/>
  <c r="N844" i="9" s="1"/>
  <c r="L845" i="9"/>
  <c r="N845" i="9" s="1"/>
  <c r="L846" i="9"/>
  <c r="N846" i="9" s="1"/>
  <c r="L847" i="9"/>
  <c r="N847" i="9" s="1"/>
  <c r="L848" i="9"/>
  <c r="N848" i="9" s="1"/>
  <c r="L849" i="9"/>
  <c r="N849" i="9" s="1"/>
  <c r="L850" i="9"/>
  <c r="N850" i="9" s="1"/>
  <c r="L851" i="9"/>
  <c r="L852" i="9"/>
  <c r="L853" i="9"/>
  <c r="N853" i="9" s="1"/>
  <c r="L854" i="9"/>
  <c r="N854" i="9" s="1"/>
  <c r="L855" i="9"/>
  <c r="N855" i="9" s="1"/>
  <c r="L856" i="9"/>
  <c r="N856" i="9" s="1"/>
  <c r="L857" i="9"/>
  <c r="N857" i="9" s="1"/>
  <c r="L858" i="9"/>
  <c r="N858" i="9" s="1"/>
  <c r="L859" i="9"/>
  <c r="N859" i="9" s="1"/>
  <c r="L860" i="9"/>
  <c r="N860" i="9" s="1"/>
  <c r="L861" i="9"/>
  <c r="N861" i="9" s="1"/>
  <c r="L862" i="9"/>
  <c r="N862" i="9" s="1"/>
  <c r="L863" i="9"/>
  <c r="N863" i="9" s="1"/>
  <c r="L864" i="9"/>
  <c r="N864" i="9" s="1"/>
  <c r="L865" i="9"/>
  <c r="N865" i="9" s="1"/>
  <c r="L866" i="9"/>
  <c r="N866" i="9" s="1"/>
  <c r="L867" i="9"/>
  <c r="L868" i="9"/>
  <c r="L869" i="9"/>
  <c r="N869" i="9" s="1"/>
  <c r="L870" i="9"/>
  <c r="N870" i="9" s="1"/>
  <c r="L871" i="9"/>
  <c r="N871" i="9" s="1"/>
  <c r="L872" i="9"/>
  <c r="N872" i="9" s="1"/>
  <c r="L873" i="9"/>
  <c r="N873" i="9" s="1"/>
  <c r="L874" i="9"/>
  <c r="N874" i="9" s="1"/>
  <c r="L875" i="9"/>
  <c r="N875" i="9" s="1"/>
  <c r="L876" i="9"/>
  <c r="N876" i="9" s="1"/>
  <c r="L877" i="9"/>
  <c r="N877" i="9" s="1"/>
  <c r="L878" i="9"/>
  <c r="N878" i="9" s="1"/>
  <c r="L879" i="9"/>
  <c r="N879" i="9" s="1"/>
  <c r="L880" i="9"/>
  <c r="N880" i="9" s="1"/>
  <c r="L881" i="9"/>
  <c r="N881" i="9" s="1"/>
  <c r="L882" i="9"/>
  <c r="N882" i="9" s="1"/>
  <c r="L883" i="9"/>
  <c r="L884" i="9"/>
  <c r="L885" i="9"/>
  <c r="N885" i="9" s="1"/>
  <c r="L886" i="9"/>
  <c r="N886" i="9" s="1"/>
  <c r="L887" i="9"/>
  <c r="N887" i="9" s="1"/>
  <c r="L888" i="9"/>
  <c r="N888" i="9" s="1"/>
  <c r="L889" i="9"/>
  <c r="N889" i="9" s="1"/>
  <c r="L890" i="9"/>
  <c r="N890" i="9" s="1"/>
  <c r="L891" i="9"/>
  <c r="N891" i="9" s="1"/>
  <c r="L892" i="9"/>
  <c r="N892" i="9" s="1"/>
  <c r="L893" i="9"/>
  <c r="N893" i="9" s="1"/>
  <c r="L894" i="9"/>
  <c r="N894" i="9" s="1"/>
  <c r="L895" i="9"/>
  <c r="N895" i="9" s="1"/>
  <c r="L896" i="9"/>
  <c r="N896" i="9" s="1"/>
  <c r="L897" i="9"/>
  <c r="N897" i="9" s="1"/>
  <c r="L898" i="9"/>
  <c r="N898" i="9" s="1"/>
  <c r="L899" i="9"/>
  <c r="L900" i="9"/>
  <c r="L901" i="9"/>
  <c r="N901" i="9" s="1"/>
  <c r="L902" i="9"/>
  <c r="N902" i="9" s="1"/>
  <c r="L903" i="9"/>
  <c r="N903" i="9" s="1"/>
  <c r="L904" i="9"/>
  <c r="N904" i="9" s="1"/>
  <c r="L905" i="9"/>
  <c r="N905" i="9" s="1"/>
  <c r="L906" i="9"/>
  <c r="N906" i="9" s="1"/>
  <c r="L907" i="9"/>
  <c r="N907" i="9" s="1"/>
  <c r="L908" i="9"/>
  <c r="N908" i="9" s="1"/>
  <c r="L909" i="9"/>
  <c r="N909" i="9" s="1"/>
  <c r="L910" i="9"/>
  <c r="N910" i="9" s="1"/>
  <c r="L911" i="9"/>
  <c r="N911" i="9" s="1"/>
  <c r="L912" i="9"/>
  <c r="N912" i="9" s="1"/>
  <c r="L913" i="9"/>
  <c r="N913" i="9" s="1"/>
  <c r="L914" i="9"/>
  <c r="N914" i="9" s="1"/>
  <c r="L915" i="9"/>
  <c r="L916" i="9"/>
  <c r="L917" i="9"/>
  <c r="N917" i="9" s="1"/>
  <c r="L918" i="9"/>
  <c r="N918" i="9" s="1"/>
  <c r="L919" i="9"/>
  <c r="N919" i="9" s="1"/>
  <c r="L920" i="9"/>
  <c r="N920" i="9" s="1"/>
  <c r="L921" i="9"/>
  <c r="N921" i="9" s="1"/>
  <c r="L922" i="9"/>
  <c r="N922" i="9" s="1"/>
  <c r="L923" i="9"/>
  <c r="N923" i="9" s="1"/>
  <c r="L924" i="9"/>
  <c r="N924" i="9" s="1"/>
  <c r="L925" i="9"/>
  <c r="N925" i="9" s="1"/>
  <c r="L926" i="9"/>
  <c r="N926" i="9" s="1"/>
  <c r="L927" i="9"/>
  <c r="N927" i="9" s="1"/>
  <c r="L928" i="9"/>
  <c r="N928" i="9" s="1"/>
  <c r="L929" i="9"/>
  <c r="N929" i="9" s="1"/>
  <c r="L930" i="9"/>
  <c r="N930" i="9" s="1"/>
  <c r="L931" i="9"/>
  <c r="L932" i="9"/>
  <c r="L933" i="9"/>
  <c r="N933" i="9" s="1"/>
  <c r="L934" i="9"/>
  <c r="N934" i="9" s="1"/>
  <c r="L935" i="9"/>
  <c r="N935" i="9" s="1"/>
  <c r="L936" i="9"/>
  <c r="N936" i="9" s="1"/>
  <c r="L937" i="9"/>
  <c r="N937" i="9" s="1"/>
  <c r="L938" i="9"/>
  <c r="N938" i="9" s="1"/>
  <c r="L939" i="9"/>
  <c r="N939" i="9" s="1"/>
  <c r="L940" i="9"/>
  <c r="N940" i="9" s="1"/>
  <c r="L941" i="9"/>
  <c r="N941" i="9" s="1"/>
  <c r="L942" i="9"/>
  <c r="N942" i="9" s="1"/>
  <c r="L943" i="9"/>
  <c r="N943" i="9" s="1"/>
  <c r="L944" i="9"/>
  <c r="N944" i="9" s="1"/>
  <c r="L945" i="9"/>
  <c r="N945" i="9" s="1"/>
  <c r="L946" i="9"/>
  <c r="N946" i="9" s="1"/>
  <c r="L947" i="9"/>
  <c r="L948" i="9"/>
  <c r="L949" i="9"/>
  <c r="N949" i="9" s="1"/>
  <c r="L950" i="9"/>
  <c r="N950" i="9" s="1"/>
  <c r="L951" i="9"/>
  <c r="N951" i="9" s="1"/>
  <c r="L952" i="9"/>
  <c r="N952" i="9" s="1"/>
  <c r="L953" i="9"/>
  <c r="N953" i="9" s="1"/>
  <c r="L954" i="9"/>
  <c r="N954" i="9" s="1"/>
  <c r="L955" i="9"/>
  <c r="N955" i="9" s="1"/>
  <c r="L956" i="9"/>
  <c r="N956" i="9" s="1"/>
  <c r="L957" i="9"/>
  <c r="N957" i="9" s="1"/>
  <c r="L958" i="9"/>
  <c r="N958" i="9" s="1"/>
  <c r="L959" i="9"/>
  <c r="N959" i="9" s="1"/>
  <c r="L960" i="9"/>
  <c r="N960" i="9" s="1"/>
  <c r="L961" i="9"/>
  <c r="N961" i="9" s="1"/>
  <c r="L962" i="9"/>
  <c r="N962" i="9" s="1"/>
  <c r="L963" i="9"/>
  <c r="L964" i="9"/>
  <c r="L965" i="9"/>
  <c r="N965" i="9" s="1"/>
  <c r="L966" i="9"/>
  <c r="N966" i="9" s="1"/>
  <c r="L967" i="9"/>
  <c r="N967" i="9" s="1"/>
  <c r="L968" i="9"/>
  <c r="N968" i="9" s="1"/>
  <c r="L969" i="9"/>
  <c r="N969" i="9" s="1"/>
  <c r="L970" i="9"/>
  <c r="N970" i="9" s="1"/>
  <c r="L971" i="9"/>
  <c r="N971" i="9" s="1"/>
  <c r="L972" i="9"/>
  <c r="N972" i="9" s="1"/>
  <c r="L973" i="9"/>
  <c r="N973" i="9" s="1"/>
  <c r="L974" i="9"/>
  <c r="N974" i="9" s="1"/>
  <c r="L975" i="9"/>
  <c r="N975" i="9" s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4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N4" i="9"/>
  <c r="F5" i="8"/>
  <c r="F6" i="8"/>
  <c r="F7" i="8"/>
  <c r="G7" i="8" s="1"/>
  <c r="H7" i="8" s="1"/>
  <c r="F8" i="8"/>
  <c r="G8" i="8" s="1"/>
  <c r="F9" i="8"/>
  <c r="G9" i="8" s="1"/>
  <c r="H9" i="8" s="1"/>
  <c r="F10" i="8"/>
  <c r="G10" i="8" s="1"/>
  <c r="H10" i="8" s="1"/>
  <c r="F11" i="8"/>
  <c r="G11" i="8" s="1"/>
  <c r="H11" i="8" s="1"/>
  <c r="F12" i="8"/>
  <c r="F13" i="8"/>
  <c r="F14" i="8"/>
  <c r="F15" i="8"/>
  <c r="F16" i="8"/>
  <c r="F17" i="8"/>
  <c r="G17" i="8" s="1"/>
  <c r="H17" i="8" s="1"/>
  <c r="F18" i="8"/>
  <c r="G18" i="8" s="1"/>
  <c r="H18" i="8" s="1"/>
  <c r="F19" i="8"/>
  <c r="G19" i="8" s="1"/>
  <c r="H19" i="8" s="1"/>
  <c r="F20" i="8"/>
  <c r="G20" i="8" s="1"/>
  <c r="H20" i="8" s="1"/>
  <c r="F21" i="8"/>
  <c r="F22" i="8"/>
  <c r="F23" i="8"/>
  <c r="G23" i="8" s="1"/>
  <c r="H23" i="8" s="1"/>
  <c r="F24" i="8"/>
  <c r="G24" i="8" s="1"/>
  <c r="F25" i="8"/>
  <c r="F26" i="8"/>
  <c r="G26" i="8" s="1"/>
  <c r="H26" i="8" s="1"/>
  <c r="F27" i="8"/>
  <c r="G27" i="8" s="1"/>
  <c r="H27" i="8" s="1"/>
  <c r="F28" i="8"/>
  <c r="F29" i="8"/>
  <c r="F30" i="8"/>
  <c r="F31" i="8"/>
  <c r="F32" i="8"/>
  <c r="F33" i="8"/>
  <c r="G33" i="8" s="1"/>
  <c r="H33" i="8" s="1"/>
  <c r="F34" i="8"/>
  <c r="G34" i="8" s="1"/>
  <c r="H34" i="8" s="1"/>
  <c r="F35" i="8"/>
  <c r="G35" i="8" s="1"/>
  <c r="H35" i="8" s="1"/>
  <c r="F36" i="8"/>
  <c r="G36" i="8" s="1"/>
  <c r="H36" i="8" s="1"/>
  <c r="F37" i="8"/>
  <c r="F38" i="8"/>
  <c r="F39" i="8"/>
  <c r="F40" i="8"/>
  <c r="G40" i="8" s="1"/>
  <c r="F41" i="8"/>
  <c r="G41" i="8" s="1"/>
  <c r="H41" i="8" s="1"/>
  <c r="F42" i="8"/>
  <c r="G42" i="8" s="1"/>
  <c r="H42" i="8" s="1"/>
  <c r="F43" i="8"/>
  <c r="G43" i="8" s="1"/>
  <c r="H43" i="8" s="1"/>
  <c r="F44" i="8"/>
  <c r="G44" i="8" s="1"/>
  <c r="H44" i="8" s="1"/>
  <c r="F45" i="8"/>
  <c r="F46" i="8"/>
  <c r="F47" i="8"/>
  <c r="F48" i="8"/>
  <c r="F49" i="8"/>
  <c r="G49" i="8" s="1"/>
  <c r="H49" i="8" s="1"/>
  <c r="F50" i="8"/>
  <c r="G50" i="8" s="1"/>
  <c r="H50" i="8" s="1"/>
  <c r="F51" i="8"/>
  <c r="G51" i="8" s="1"/>
  <c r="H51" i="8" s="1"/>
  <c r="F52" i="8"/>
  <c r="G52" i="8" s="1"/>
  <c r="H52" i="8" s="1"/>
  <c r="F53" i="8"/>
  <c r="F54" i="8"/>
  <c r="G54" i="8" s="1"/>
  <c r="H54" i="8" s="1"/>
  <c r="F55" i="8"/>
  <c r="G55" i="8" s="1"/>
  <c r="H55" i="8" s="1"/>
  <c r="F56" i="8"/>
  <c r="G56" i="8" s="1"/>
  <c r="F57" i="8"/>
  <c r="G57" i="8" s="1"/>
  <c r="H57" i="8" s="1"/>
  <c r="F58" i="8"/>
  <c r="F59" i="8"/>
  <c r="F60" i="8"/>
  <c r="G60" i="8" s="1"/>
  <c r="F61" i="8"/>
  <c r="G61" i="8" s="1"/>
  <c r="H61" i="8" s="1"/>
  <c r="F62" i="8"/>
  <c r="G62" i="8" s="1"/>
  <c r="H62" i="8" s="1"/>
  <c r="F63" i="8"/>
  <c r="F64" i="8"/>
  <c r="F65" i="8"/>
  <c r="F66" i="8"/>
  <c r="F67" i="8"/>
  <c r="G67" i="8" s="1"/>
  <c r="H67" i="8" s="1"/>
  <c r="F68" i="8"/>
  <c r="G68" i="8" s="1"/>
  <c r="H68" i="8" s="1"/>
  <c r="F69" i="8"/>
  <c r="F70" i="8"/>
  <c r="G70" i="8" s="1"/>
  <c r="H70" i="8" s="1"/>
  <c r="F71" i="8"/>
  <c r="G71" i="8" s="1"/>
  <c r="H71" i="8" s="1"/>
  <c r="F72" i="8"/>
  <c r="G72" i="8" s="1"/>
  <c r="F73" i="8"/>
  <c r="G73" i="8" s="1"/>
  <c r="H73" i="8" s="1"/>
  <c r="F74" i="8"/>
  <c r="G74" i="8" s="1"/>
  <c r="H74" i="8" s="1"/>
  <c r="F75" i="8"/>
  <c r="G75" i="8" s="1"/>
  <c r="H75" i="8" s="1"/>
  <c r="F76" i="8"/>
  <c r="G76" i="8" s="1"/>
  <c r="H76" i="8" s="1"/>
  <c r="F77" i="8"/>
  <c r="G77" i="8" s="1"/>
  <c r="H77" i="8" s="1"/>
  <c r="F78" i="8"/>
  <c r="G78" i="8" s="1"/>
  <c r="H78" i="8" s="1"/>
  <c r="F79" i="8"/>
  <c r="G79" i="8" s="1"/>
  <c r="H79" i="8" s="1"/>
  <c r="F80" i="8"/>
  <c r="G80" i="8" s="1"/>
  <c r="H80" i="8" s="1"/>
  <c r="F81" i="8"/>
  <c r="F82" i="8"/>
  <c r="F83" i="8"/>
  <c r="G83" i="8" s="1"/>
  <c r="H83" i="8" s="1"/>
  <c r="F84" i="8"/>
  <c r="G84" i="8" s="1"/>
  <c r="H84" i="8" s="1"/>
  <c r="F85" i="8"/>
  <c r="G85" i="8" s="1"/>
  <c r="H85" i="8" s="1"/>
  <c r="F86" i="8"/>
  <c r="F87" i="8"/>
  <c r="G87" i="8" s="1"/>
  <c r="H87" i="8" s="1"/>
  <c r="F88" i="8"/>
  <c r="G88" i="8" s="1"/>
  <c r="F89" i="8"/>
  <c r="G89" i="8" s="1"/>
  <c r="H89" i="8" s="1"/>
  <c r="F90" i="8"/>
  <c r="G90" i="8" s="1"/>
  <c r="H90" i="8" s="1"/>
  <c r="F91" i="8"/>
  <c r="G91" i="8" s="1"/>
  <c r="H91" i="8" s="1"/>
  <c r="F92" i="8"/>
  <c r="G92" i="8" s="1"/>
  <c r="H92" i="8" s="1"/>
  <c r="F93" i="8"/>
  <c r="G93" i="8" s="1"/>
  <c r="H93" i="8" s="1"/>
  <c r="F94" i="8"/>
  <c r="G94" i="8" s="1"/>
  <c r="H94" i="8" s="1"/>
  <c r="F95" i="8"/>
  <c r="F96" i="8"/>
  <c r="F97" i="8"/>
  <c r="F98" i="8"/>
  <c r="G98" i="8" s="1"/>
  <c r="H98" i="8" s="1"/>
  <c r="F99" i="8"/>
  <c r="G99" i="8" s="1"/>
  <c r="H99" i="8" s="1"/>
  <c r="F100" i="8"/>
  <c r="G100" i="8" s="1"/>
  <c r="H100" i="8" s="1"/>
  <c r="F101" i="8"/>
  <c r="G101" i="8" s="1"/>
  <c r="H101" i="8" s="1"/>
  <c r="F102" i="8"/>
  <c r="F103" i="8"/>
  <c r="G103" i="8" s="1"/>
  <c r="H103" i="8" s="1"/>
  <c r="F104" i="8"/>
  <c r="G104" i="8" s="1"/>
  <c r="F105" i="8"/>
  <c r="G105" i="8" s="1"/>
  <c r="H105" i="8" s="1"/>
  <c r="F106" i="8"/>
  <c r="G106" i="8" s="1"/>
  <c r="H106" i="8" s="1"/>
  <c r="F107" i="8"/>
  <c r="G107" i="8" s="1"/>
  <c r="H107" i="8" s="1"/>
  <c r="F108" i="8"/>
  <c r="F109" i="8"/>
  <c r="F110" i="8"/>
  <c r="G110" i="8" s="1"/>
  <c r="H110" i="8" s="1"/>
  <c r="F111" i="8"/>
  <c r="F112" i="8"/>
  <c r="F113" i="8"/>
  <c r="F114" i="8"/>
  <c r="G114" i="8" s="1"/>
  <c r="H114" i="8" s="1"/>
  <c r="F115" i="8"/>
  <c r="G115" i="8" s="1"/>
  <c r="H115" i="8" s="1"/>
  <c r="F116" i="8"/>
  <c r="G116" i="8" s="1"/>
  <c r="H116" i="8" s="1"/>
  <c r="F117" i="8"/>
  <c r="G117" i="8" s="1"/>
  <c r="H117" i="8" s="1"/>
  <c r="F118" i="8"/>
  <c r="F119" i="8"/>
  <c r="G119" i="8" s="1"/>
  <c r="H119" i="8" s="1"/>
  <c r="F120" i="8"/>
  <c r="G120" i="8" s="1"/>
  <c r="F121" i="8"/>
  <c r="G121" i="8" s="1"/>
  <c r="H121" i="8" s="1"/>
  <c r="F122" i="8"/>
  <c r="G122" i="8" s="1"/>
  <c r="H122" i="8" s="1"/>
  <c r="F123" i="8"/>
  <c r="G123" i="8" s="1"/>
  <c r="H123" i="8" s="1"/>
  <c r="F124" i="8"/>
  <c r="F125" i="8"/>
  <c r="F126" i="8"/>
  <c r="G126" i="8" s="1"/>
  <c r="H126" i="8" s="1"/>
  <c r="F127" i="8"/>
  <c r="F128" i="8"/>
  <c r="F129" i="8"/>
  <c r="F130" i="8"/>
  <c r="G130" i="8" s="1"/>
  <c r="H130" i="8" s="1"/>
  <c r="F131" i="8"/>
  <c r="G131" i="8" s="1"/>
  <c r="H131" i="8" s="1"/>
  <c r="F132" i="8"/>
  <c r="G132" i="8" s="1"/>
  <c r="H132" i="8" s="1"/>
  <c r="F133" i="8"/>
  <c r="F134" i="8"/>
  <c r="F135" i="8"/>
  <c r="G135" i="8" s="1"/>
  <c r="H135" i="8" s="1"/>
  <c r="F136" i="8"/>
  <c r="G136" i="8" s="1"/>
  <c r="F137" i="8"/>
  <c r="G137" i="8" s="1"/>
  <c r="H137" i="8" s="1"/>
  <c r="F138" i="8"/>
  <c r="G138" i="8" s="1"/>
  <c r="H138" i="8" s="1"/>
  <c r="F139" i="8"/>
  <c r="G139" i="8" s="1"/>
  <c r="H139" i="8" s="1"/>
  <c r="F140" i="8"/>
  <c r="F141" i="8"/>
  <c r="F142" i="8"/>
  <c r="F143" i="8"/>
  <c r="G143" i="8" s="1"/>
  <c r="H143" i="8" s="1"/>
  <c r="F144" i="8"/>
  <c r="F145" i="8"/>
  <c r="F146" i="8"/>
  <c r="F147" i="8"/>
  <c r="G147" i="8" s="1"/>
  <c r="H147" i="8" s="1"/>
  <c r="F148" i="8"/>
  <c r="G148" i="8" s="1"/>
  <c r="H148" i="8" s="1"/>
  <c r="F149" i="8"/>
  <c r="F150" i="8"/>
  <c r="F151" i="8"/>
  <c r="G151" i="8" s="1"/>
  <c r="H151" i="8" s="1"/>
  <c r="F152" i="8"/>
  <c r="G152" i="8" s="1"/>
  <c r="F153" i="8"/>
  <c r="G153" i="8" s="1"/>
  <c r="H153" i="8" s="1"/>
  <c r="F154" i="8"/>
  <c r="G154" i="8" s="1"/>
  <c r="H154" i="8" s="1"/>
  <c r="F155" i="8"/>
  <c r="G155" i="8" s="1"/>
  <c r="H155" i="8" s="1"/>
  <c r="F156" i="8"/>
  <c r="G156" i="8" s="1"/>
  <c r="H156" i="8" s="1"/>
  <c r="F157" i="8"/>
  <c r="G157" i="8" s="1"/>
  <c r="H157" i="8" s="1"/>
  <c r="F158" i="8"/>
  <c r="G158" i="8" s="1"/>
  <c r="H158" i="8" s="1"/>
  <c r="F159" i="8"/>
  <c r="G159" i="8" s="1"/>
  <c r="H159" i="8" s="1"/>
  <c r="F160" i="8"/>
  <c r="F161" i="8"/>
  <c r="F162" i="8"/>
  <c r="F163" i="8"/>
  <c r="F164" i="8"/>
  <c r="G164" i="8" s="1"/>
  <c r="H164" i="8" s="1"/>
  <c r="F165" i="8"/>
  <c r="F166" i="8"/>
  <c r="F167" i="8"/>
  <c r="G167" i="8" s="1"/>
  <c r="H167" i="8" s="1"/>
  <c r="F168" i="8"/>
  <c r="G168" i="8" s="1"/>
  <c r="F169" i="8"/>
  <c r="G169" i="8" s="1"/>
  <c r="H169" i="8" s="1"/>
  <c r="F170" i="8"/>
  <c r="G170" i="8" s="1"/>
  <c r="H170" i="8" s="1"/>
  <c r="F171" i="8"/>
  <c r="G171" i="8" s="1"/>
  <c r="H171" i="8" s="1"/>
  <c r="F172" i="8"/>
  <c r="G172" i="8" s="1"/>
  <c r="H172" i="8" s="1"/>
  <c r="F173" i="8"/>
  <c r="G173" i="8" s="1"/>
  <c r="H173" i="8" s="1"/>
  <c r="F174" i="8"/>
  <c r="G174" i="8" s="1"/>
  <c r="H174" i="8" s="1"/>
  <c r="F175" i="8"/>
  <c r="G175" i="8" s="1"/>
  <c r="H175" i="8" s="1"/>
  <c r="F176" i="8"/>
  <c r="F177" i="8"/>
  <c r="F178" i="8"/>
  <c r="F179" i="8"/>
  <c r="F180" i="8"/>
  <c r="G180" i="8" s="1"/>
  <c r="H180" i="8" s="1"/>
  <c r="F181" i="8"/>
  <c r="F182" i="8"/>
  <c r="F183" i="8"/>
  <c r="G183" i="8" s="1"/>
  <c r="H183" i="8" s="1"/>
  <c r="F184" i="8"/>
  <c r="G184" i="8" s="1"/>
  <c r="F185" i="8"/>
  <c r="G185" i="8" s="1"/>
  <c r="H185" i="8" s="1"/>
  <c r="F186" i="8"/>
  <c r="G186" i="8" s="1"/>
  <c r="H186" i="8" s="1"/>
  <c r="F187" i="8"/>
  <c r="G187" i="8" s="1"/>
  <c r="H187" i="8" s="1"/>
  <c r="F188" i="8"/>
  <c r="G188" i="8" s="1"/>
  <c r="H188" i="8" s="1"/>
  <c r="F189" i="8"/>
  <c r="G189" i="8" s="1"/>
  <c r="H189" i="8" s="1"/>
  <c r="F190" i="8"/>
  <c r="G190" i="8" s="1"/>
  <c r="H190" i="8" s="1"/>
  <c r="F191" i="8"/>
  <c r="G191" i="8" s="1"/>
  <c r="H191" i="8" s="1"/>
  <c r="F192" i="8"/>
  <c r="F193" i="8"/>
  <c r="F194" i="8"/>
  <c r="F195" i="8"/>
  <c r="F196" i="8"/>
  <c r="G196" i="8" s="1"/>
  <c r="H196" i="8" s="1"/>
  <c r="F197" i="8"/>
  <c r="F198" i="8"/>
  <c r="G198" i="8" s="1"/>
  <c r="H198" i="8" s="1"/>
  <c r="F199" i="8"/>
  <c r="G199" i="8" s="1"/>
  <c r="H199" i="8" s="1"/>
  <c r="F200" i="8"/>
  <c r="G200" i="8" s="1"/>
  <c r="F201" i="8"/>
  <c r="G201" i="8" s="1"/>
  <c r="H201" i="8" s="1"/>
  <c r="F202" i="8"/>
  <c r="G202" i="8" s="1"/>
  <c r="H202" i="8" s="1"/>
  <c r="F203" i="8"/>
  <c r="G203" i="8" s="1"/>
  <c r="H203" i="8" s="1"/>
  <c r="F204" i="8"/>
  <c r="G204" i="8" s="1"/>
  <c r="H204" i="8" s="1"/>
  <c r="F205" i="8"/>
  <c r="G205" i="8" s="1"/>
  <c r="H205" i="8" s="1"/>
  <c r="F206" i="8"/>
  <c r="G206" i="8" s="1"/>
  <c r="H206" i="8" s="1"/>
  <c r="F207" i="8"/>
  <c r="G207" i="8" s="1"/>
  <c r="H207" i="8" s="1"/>
  <c r="F208" i="8"/>
  <c r="F209" i="8"/>
  <c r="F210" i="8"/>
  <c r="F211" i="8"/>
  <c r="F212" i="8"/>
  <c r="G212" i="8" s="1"/>
  <c r="H212" i="8" s="1"/>
  <c r="F213" i="8"/>
  <c r="F214" i="8"/>
  <c r="G214" i="8" s="1"/>
  <c r="H214" i="8" s="1"/>
  <c r="F215" i="8"/>
  <c r="G215" i="8" s="1"/>
  <c r="H215" i="8" s="1"/>
  <c r="F216" i="8"/>
  <c r="G216" i="8" s="1"/>
  <c r="F217" i="8"/>
  <c r="G217" i="8" s="1"/>
  <c r="H217" i="8" s="1"/>
  <c r="F218" i="8"/>
  <c r="G218" i="8" s="1"/>
  <c r="H218" i="8" s="1"/>
  <c r="F219" i="8"/>
  <c r="G219" i="8" s="1"/>
  <c r="H219" i="8" s="1"/>
  <c r="F220" i="8"/>
  <c r="G220" i="8" s="1"/>
  <c r="H220" i="8" s="1"/>
  <c r="F221" i="8"/>
  <c r="G221" i="8" s="1"/>
  <c r="H221" i="8" s="1"/>
  <c r="F222" i="8"/>
  <c r="G222" i="8" s="1"/>
  <c r="H222" i="8" s="1"/>
  <c r="F223" i="8"/>
  <c r="G223" i="8" s="1"/>
  <c r="H223" i="8" s="1"/>
  <c r="F224" i="8"/>
  <c r="F225" i="8"/>
  <c r="F226" i="8"/>
  <c r="F227" i="8"/>
  <c r="F228" i="8"/>
  <c r="G228" i="8" s="1"/>
  <c r="H228" i="8" s="1"/>
  <c r="F229" i="8"/>
  <c r="G229" i="8" s="1"/>
  <c r="H229" i="8" s="1"/>
  <c r="F230" i="8"/>
  <c r="F231" i="8"/>
  <c r="F232" i="8"/>
  <c r="F233" i="8"/>
  <c r="F234" i="8"/>
  <c r="F235" i="8"/>
  <c r="F236" i="8"/>
  <c r="F237" i="8"/>
  <c r="F238" i="8"/>
  <c r="F239" i="8"/>
  <c r="G239" i="8" s="1"/>
  <c r="H239" i="8" s="1"/>
  <c r="F240" i="8"/>
  <c r="F241" i="8"/>
  <c r="F242" i="8"/>
  <c r="F243" i="8"/>
  <c r="F244" i="8"/>
  <c r="F245" i="8"/>
  <c r="F246" i="8"/>
  <c r="F247" i="8"/>
  <c r="F248" i="8"/>
  <c r="F249" i="8"/>
  <c r="G249" i="8" s="1"/>
  <c r="H249" i="8" s="1"/>
  <c r="F250" i="8"/>
  <c r="G250" i="8" s="1"/>
  <c r="H250" i="8" s="1"/>
  <c r="F251" i="8"/>
  <c r="F252" i="8"/>
  <c r="F253" i="8"/>
  <c r="F254" i="8"/>
  <c r="F255" i="8"/>
  <c r="G255" i="8" s="1"/>
  <c r="H255" i="8" s="1"/>
  <c r="F256" i="8"/>
  <c r="F257" i="8"/>
  <c r="F258" i="8"/>
  <c r="F259" i="8"/>
  <c r="F260" i="8"/>
  <c r="F261" i="8"/>
  <c r="F262" i="8"/>
  <c r="F263" i="8"/>
  <c r="F264" i="8"/>
  <c r="F265" i="8"/>
  <c r="F266" i="8"/>
  <c r="G266" i="8" s="1"/>
  <c r="H266" i="8" s="1"/>
  <c r="F267" i="8"/>
  <c r="F268" i="8"/>
  <c r="F269" i="8"/>
  <c r="F270" i="8"/>
  <c r="F271" i="8"/>
  <c r="G271" i="8" s="1"/>
  <c r="H271" i="8" s="1"/>
  <c r="F272" i="8"/>
  <c r="F273" i="8"/>
  <c r="F274" i="8"/>
  <c r="F275" i="8"/>
  <c r="F276" i="8"/>
  <c r="F277" i="8"/>
  <c r="F278" i="8"/>
  <c r="F279" i="8"/>
  <c r="F280" i="8"/>
  <c r="F281" i="8"/>
  <c r="G281" i="8" s="1"/>
  <c r="H281" i="8" s="1"/>
  <c r="F282" i="8"/>
  <c r="G282" i="8" s="1"/>
  <c r="H282" i="8" s="1"/>
  <c r="F283" i="8"/>
  <c r="F284" i="8"/>
  <c r="F285" i="8"/>
  <c r="F286" i="8"/>
  <c r="F287" i="8"/>
  <c r="G287" i="8" s="1"/>
  <c r="H287" i="8" s="1"/>
  <c r="F288" i="8"/>
  <c r="F289" i="8"/>
  <c r="F290" i="8"/>
  <c r="F291" i="8"/>
  <c r="F292" i="8"/>
  <c r="F293" i="8"/>
  <c r="F294" i="8"/>
  <c r="F295" i="8"/>
  <c r="F296" i="8"/>
  <c r="F297" i="8"/>
  <c r="G297" i="8" s="1"/>
  <c r="H297" i="8" s="1"/>
  <c r="F298" i="8"/>
  <c r="G298" i="8" s="1"/>
  <c r="H298" i="8" s="1"/>
  <c r="F299" i="8"/>
  <c r="F300" i="8"/>
  <c r="F301" i="8"/>
  <c r="F302" i="8"/>
  <c r="F303" i="8"/>
  <c r="G303" i="8" s="1"/>
  <c r="H303" i="8" s="1"/>
  <c r="F304" i="8"/>
  <c r="F305" i="8"/>
  <c r="F306" i="8"/>
  <c r="F307" i="8"/>
  <c r="F308" i="8"/>
  <c r="F309" i="8"/>
  <c r="F310" i="8"/>
  <c r="F311" i="8"/>
  <c r="F312" i="8"/>
  <c r="F313" i="8"/>
  <c r="G313" i="8" s="1"/>
  <c r="H313" i="8" s="1"/>
  <c r="F314" i="8"/>
  <c r="G314" i="8" s="1"/>
  <c r="H314" i="8" s="1"/>
  <c r="F315" i="8"/>
  <c r="F316" i="8"/>
  <c r="F317" i="8"/>
  <c r="F318" i="8"/>
  <c r="F319" i="8"/>
  <c r="G319" i="8" s="1"/>
  <c r="H319" i="8" s="1"/>
  <c r="F320" i="8"/>
  <c r="F321" i="8"/>
  <c r="F322" i="8"/>
  <c r="F323" i="8"/>
  <c r="F324" i="8"/>
  <c r="F325" i="8"/>
  <c r="F326" i="8"/>
  <c r="F327" i="8"/>
  <c r="F328" i="8"/>
  <c r="F329" i="8"/>
  <c r="G329" i="8" s="1"/>
  <c r="H329" i="8" s="1"/>
  <c r="F330" i="8"/>
  <c r="G330" i="8" s="1"/>
  <c r="H330" i="8" s="1"/>
  <c r="F331" i="8"/>
  <c r="F332" i="8"/>
  <c r="F333" i="8"/>
  <c r="F334" i="8"/>
  <c r="F335" i="8"/>
  <c r="G335" i="8" s="1"/>
  <c r="H335" i="8" s="1"/>
  <c r="F336" i="8"/>
  <c r="F337" i="8"/>
  <c r="F338" i="8"/>
  <c r="F339" i="8"/>
  <c r="F340" i="8"/>
  <c r="F341" i="8"/>
  <c r="F342" i="8"/>
  <c r="F343" i="8"/>
  <c r="F344" i="8"/>
  <c r="F345" i="8"/>
  <c r="G345" i="8" s="1"/>
  <c r="F346" i="8"/>
  <c r="G346" i="8" s="1"/>
  <c r="H346" i="8" s="1"/>
  <c r="F347" i="8"/>
  <c r="F348" i="8"/>
  <c r="F349" i="8"/>
  <c r="F350" i="8"/>
  <c r="F351" i="8"/>
  <c r="G351" i="8" s="1"/>
  <c r="H351" i="8" s="1"/>
  <c r="F352" i="8"/>
  <c r="F353" i="8"/>
  <c r="F354" i="8"/>
  <c r="F355" i="8"/>
  <c r="F356" i="8"/>
  <c r="F357" i="8"/>
  <c r="F358" i="8"/>
  <c r="F359" i="8"/>
  <c r="F360" i="8"/>
  <c r="F361" i="8"/>
  <c r="G361" i="8" s="1"/>
  <c r="H361" i="8" s="1"/>
  <c r="F362" i="8"/>
  <c r="G362" i="8" s="1"/>
  <c r="H362" i="8" s="1"/>
  <c r="F363" i="8"/>
  <c r="F364" i="8"/>
  <c r="F365" i="8"/>
  <c r="F366" i="8"/>
  <c r="F367" i="8"/>
  <c r="G367" i="8" s="1"/>
  <c r="H367" i="8" s="1"/>
  <c r="F368" i="8"/>
  <c r="F369" i="8"/>
  <c r="F370" i="8"/>
  <c r="F371" i="8"/>
  <c r="F372" i="8"/>
  <c r="F373" i="8"/>
  <c r="F374" i="8"/>
  <c r="F375" i="8"/>
  <c r="F376" i="8"/>
  <c r="F377" i="8"/>
  <c r="G377" i="8" s="1"/>
  <c r="H377" i="8" s="1"/>
  <c r="F378" i="8"/>
  <c r="G378" i="8" s="1"/>
  <c r="H378" i="8" s="1"/>
  <c r="F379" i="8"/>
  <c r="F380" i="8"/>
  <c r="F381" i="8"/>
  <c r="F382" i="8"/>
  <c r="F383" i="8"/>
  <c r="G383" i="8" s="1"/>
  <c r="H383" i="8" s="1"/>
  <c r="F384" i="8"/>
  <c r="F385" i="8"/>
  <c r="F386" i="8"/>
  <c r="F387" i="8"/>
  <c r="F388" i="8"/>
  <c r="F389" i="8"/>
  <c r="F390" i="8"/>
  <c r="F391" i="8"/>
  <c r="F392" i="8"/>
  <c r="F393" i="8"/>
  <c r="G393" i="8" s="1"/>
  <c r="H393" i="8" s="1"/>
  <c r="F394" i="8"/>
  <c r="G394" i="8" s="1"/>
  <c r="H394" i="8" s="1"/>
  <c r="F395" i="8"/>
  <c r="F396" i="8"/>
  <c r="F397" i="8"/>
  <c r="F398" i="8"/>
  <c r="F399" i="8"/>
  <c r="G399" i="8" s="1"/>
  <c r="H399" i="8" s="1"/>
  <c r="F400" i="8"/>
  <c r="F401" i="8"/>
  <c r="F402" i="8"/>
  <c r="F403" i="8"/>
  <c r="F404" i="8"/>
  <c r="F405" i="8"/>
  <c r="F406" i="8"/>
  <c r="F407" i="8"/>
  <c r="F408" i="8"/>
  <c r="F409" i="8"/>
  <c r="G409" i="8" s="1"/>
  <c r="H409" i="8" s="1"/>
  <c r="F410" i="8"/>
  <c r="G410" i="8" s="1"/>
  <c r="H410" i="8" s="1"/>
  <c r="F411" i="8"/>
  <c r="F412" i="8"/>
  <c r="F413" i="8"/>
  <c r="F414" i="8"/>
  <c r="F415" i="8"/>
  <c r="G415" i="8" s="1"/>
  <c r="H415" i="8" s="1"/>
  <c r="F416" i="8"/>
  <c r="F417" i="8"/>
  <c r="F418" i="8"/>
  <c r="F419" i="8"/>
  <c r="F420" i="8"/>
  <c r="F421" i="8"/>
  <c r="F422" i="8"/>
  <c r="F423" i="8"/>
  <c r="F424" i="8"/>
  <c r="F425" i="8"/>
  <c r="G425" i="8" s="1"/>
  <c r="F426" i="8"/>
  <c r="G426" i="8" s="1"/>
  <c r="H426" i="8" s="1"/>
  <c r="F427" i="8"/>
  <c r="F428" i="8"/>
  <c r="F429" i="8"/>
  <c r="F430" i="8"/>
  <c r="G430" i="8" s="1"/>
  <c r="H430" i="8" s="1"/>
  <c r="F431" i="8"/>
  <c r="G431" i="8" s="1"/>
  <c r="H431" i="8" s="1"/>
  <c r="F432" i="8"/>
  <c r="F433" i="8"/>
  <c r="F434" i="8"/>
  <c r="F435" i="8"/>
  <c r="F436" i="8"/>
  <c r="F437" i="8"/>
  <c r="F438" i="8"/>
  <c r="F439" i="8"/>
  <c r="F440" i="8"/>
  <c r="F441" i="8"/>
  <c r="G441" i="8" s="1"/>
  <c r="H441" i="8" s="1"/>
  <c r="F442" i="8"/>
  <c r="F443" i="8"/>
  <c r="F444" i="8"/>
  <c r="F445" i="8"/>
  <c r="F446" i="8"/>
  <c r="G446" i="8" s="1"/>
  <c r="H446" i="8" s="1"/>
  <c r="F447" i="8"/>
  <c r="G447" i="8" s="1"/>
  <c r="H447" i="8" s="1"/>
  <c r="F448" i="8"/>
  <c r="F449" i="8"/>
  <c r="F450" i="8"/>
  <c r="F451" i="8"/>
  <c r="F452" i="8"/>
  <c r="F453" i="8"/>
  <c r="F454" i="8"/>
  <c r="F455" i="8"/>
  <c r="F456" i="8"/>
  <c r="F457" i="8"/>
  <c r="G457" i="8" s="1"/>
  <c r="H457" i="8" s="1"/>
  <c r="F458" i="8"/>
  <c r="F459" i="8"/>
  <c r="F460" i="8"/>
  <c r="F461" i="8"/>
  <c r="F462" i="8"/>
  <c r="G462" i="8" s="1"/>
  <c r="H462" i="8" s="1"/>
  <c r="F463" i="8"/>
  <c r="G463" i="8" s="1"/>
  <c r="H463" i="8" s="1"/>
  <c r="F464" i="8"/>
  <c r="F465" i="8"/>
  <c r="F466" i="8"/>
  <c r="F467" i="8"/>
  <c r="F468" i="8"/>
  <c r="F469" i="8"/>
  <c r="F470" i="8"/>
  <c r="F471" i="8"/>
  <c r="F472" i="8"/>
  <c r="F473" i="8"/>
  <c r="G473" i="8" s="1"/>
  <c r="H473" i="8" s="1"/>
  <c r="F474" i="8"/>
  <c r="F475" i="8"/>
  <c r="F476" i="8"/>
  <c r="F477" i="8"/>
  <c r="F478" i="8"/>
  <c r="G478" i="8" s="1"/>
  <c r="H478" i="8" s="1"/>
  <c r="F479" i="8"/>
  <c r="G479" i="8" s="1"/>
  <c r="H479" i="8" s="1"/>
  <c r="F480" i="8"/>
  <c r="F481" i="8"/>
  <c r="F482" i="8"/>
  <c r="F483" i="8"/>
  <c r="F484" i="8"/>
  <c r="F485" i="8"/>
  <c r="F486" i="8"/>
  <c r="F487" i="8"/>
  <c r="F488" i="8"/>
  <c r="F489" i="8"/>
  <c r="G489" i="8" s="1"/>
  <c r="H489" i="8" s="1"/>
  <c r="F490" i="8"/>
  <c r="F491" i="8"/>
  <c r="F492" i="8"/>
  <c r="F493" i="8"/>
  <c r="F494" i="8"/>
  <c r="G494" i="8" s="1"/>
  <c r="H494" i="8" s="1"/>
  <c r="F495" i="8"/>
  <c r="G495" i="8" s="1"/>
  <c r="H495" i="8" s="1"/>
  <c r="F496" i="8"/>
  <c r="F497" i="8"/>
  <c r="F498" i="8"/>
  <c r="F499" i="8"/>
  <c r="F500" i="8"/>
  <c r="F501" i="8"/>
  <c r="F502" i="8"/>
  <c r="F503" i="8"/>
  <c r="F504" i="8"/>
  <c r="F505" i="8"/>
  <c r="G505" i="8" s="1"/>
  <c r="H505" i="8" s="1"/>
  <c r="F506" i="8"/>
  <c r="F507" i="8"/>
  <c r="F508" i="8"/>
  <c r="F509" i="8"/>
  <c r="F510" i="8"/>
  <c r="G510" i="8" s="1"/>
  <c r="H510" i="8" s="1"/>
  <c r="F511" i="8"/>
  <c r="G511" i="8" s="1"/>
  <c r="H511" i="8" s="1"/>
  <c r="F512" i="8"/>
  <c r="G512" i="8" s="1"/>
  <c r="H512" i="8" s="1"/>
  <c r="F513" i="8"/>
  <c r="G513" i="8" s="1"/>
  <c r="H513" i="8" s="1"/>
  <c r="F514" i="8"/>
  <c r="F515" i="8"/>
  <c r="G515" i="8" s="1"/>
  <c r="H515" i="8" s="1"/>
  <c r="F516" i="8"/>
  <c r="G516" i="8" s="1"/>
  <c r="H516" i="8" s="1"/>
  <c r="F517" i="8"/>
  <c r="G517" i="8" s="1"/>
  <c r="H517" i="8" s="1"/>
  <c r="F518" i="8"/>
  <c r="F519" i="8"/>
  <c r="F520" i="8"/>
  <c r="G520" i="8" s="1"/>
  <c r="F521" i="8"/>
  <c r="F522" i="8"/>
  <c r="F523" i="8"/>
  <c r="F524" i="8"/>
  <c r="F525" i="8"/>
  <c r="F526" i="8"/>
  <c r="G526" i="8" s="1"/>
  <c r="H526" i="8" s="1"/>
  <c r="F527" i="8"/>
  <c r="G527" i="8" s="1"/>
  <c r="H527" i="8" s="1"/>
  <c r="F528" i="8"/>
  <c r="G528" i="8" s="1"/>
  <c r="H528" i="8" s="1"/>
  <c r="F529" i="8"/>
  <c r="G529" i="8" s="1"/>
  <c r="H529" i="8" s="1"/>
  <c r="F530" i="8"/>
  <c r="F531" i="8"/>
  <c r="G531" i="8" s="1"/>
  <c r="H531" i="8" s="1"/>
  <c r="F532" i="8"/>
  <c r="G532" i="8" s="1"/>
  <c r="H532" i="8" s="1"/>
  <c r="F533" i="8"/>
  <c r="G533" i="8" s="1"/>
  <c r="H533" i="8" s="1"/>
  <c r="F534" i="8"/>
  <c r="G534" i="8" s="1"/>
  <c r="H534" i="8" s="1"/>
  <c r="F535" i="8"/>
  <c r="F536" i="8"/>
  <c r="G536" i="8" s="1"/>
  <c r="F537" i="8"/>
  <c r="G537" i="8" s="1"/>
  <c r="H537" i="8" s="1"/>
  <c r="F538" i="8"/>
  <c r="G538" i="8" s="1"/>
  <c r="H538" i="8" s="1"/>
  <c r="F539" i="8"/>
  <c r="G539" i="8" s="1"/>
  <c r="H539" i="8" s="1"/>
  <c r="F540" i="8"/>
  <c r="G540" i="8" s="1"/>
  <c r="H540" i="8" s="1"/>
  <c r="F541" i="8"/>
  <c r="G541" i="8" s="1"/>
  <c r="H541" i="8" s="1"/>
  <c r="F542" i="8"/>
  <c r="G542" i="8" s="1"/>
  <c r="H542" i="8" s="1"/>
  <c r="F543" i="8"/>
  <c r="G543" i="8" s="1"/>
  <c r="H543" i="8" s="1"/>
  <c r="F544" i="8"/>
  <c r="G544" i="8" s="1"/>
  <c r="H544" i="8" s="1"/>
  <c r="F545" i="8"/>
  <c r="G545" i="8" s="1"/>
  <c r="H545" i="8" s="1"/>
  <c r="F546" i="8"/>
  <c r="F547" i="8"/>
  <c r="F548" i="8"/>
  <c r="F549" i="8"/>
  <c r="F550" i="8"/>
  <c r="F551" i="8"/>
  <c r="G551" i="8" s="1"/>
  <c r="H551" i="8" s="1"/>
  <c r="F552" i="8"/>
  <c r="G552" i="8" s="1"/>
  <c r="F553" i="8"/>
  <c r="G553" i="8" s="1"/>
  <c r="H553" i="8" s="1"/>
  <c r="F554" i="8"/>
  <c r="G554" i="8" s="1"/>
  <c r="H554" i="8" s="1"/>
  <c r="F555" i="8"/>
  <c r="G555" i="8" s="1"/>
  <c r="H555" i="8" s="1"/>
  <c r="F556" i="8"/>
  <c r="G556" i="8" s="1"/>
  <c r="H556" i="8" s="1"/>
  <c r="F557" i="8"/>
  <c r="G557" i="8" s="1"/>
  <c r="H557" i="8" s="1"/>
  <c r="F558" i="8"/>
  <c r="G558" i="8" s="1"/>
  <c r="H558" i="8" s="1"/>
  <c r="F559" i="8"/>
  <c r="G559" i="8" s="1"/>
  <c r="H559" i="8" s="1"/>
  <c r="F560" i="8"/>
  <c r="G560" i="8" s="1"/>
  <c r="H560" i="8" s="1"/>
  <c r="F561" i="8"/>
  <c r="G561" i="8" s="1"/>
  <c r="H561" i="8" s="1"/>
  <c r="F562" i="8"/>
  <c r="F563" i="8"/>
  <c r="F564" i="8"/>
  <c r="F565" i="8"/>
  <c r="F566" i="8"/>
  <c r="G566" i="8" s="1"/>
  <c r="H566" i="8" s="1"/>
  <c r="F567" i="8"/>
  <c r="G567" i="8" s="1"/>
  <c r="H567" i="8" s="1"/>
  <c r="F568" i="8"/>
  <c r="G568" i="8" s="1"/>
  <c r="F569" i="8"/>
  <c r="G569" i="8" s="1"/>
  <c r="H569" i="8" s="1"/>
  <c r="F570" i="8"/>
  <c r="G570" i="8" s="1"/>
  <c r="H570" i="8" s="1"/>
  <c r="F571" i="8"/>
  <c r="G571" i="8" s="1"/>
  <c r="H571" i="8" s="1"/>
  <c r="F572" i="8"/>
  <c r="G572" i="8" s="1"/>
  <c r="H572" i="8" s="1"/>
  <c r="F573" i="8"/>
  <c r="G573" i="8" s="1"/>
  <c r="H573" i="8" s="1"/>
  <c r="F574" i="8"/>
  <c r="F575" i="8"/>
  <c r="F576" i="8"/>
  <c r="G576" i="8" s="1"/>
  <c r="H576" i="8" s="1"/>
  <c r="F577" i="8"/>
  <c r="G577" i="8" s="1"/>
  <c r="H577" i="8" s="1"/>
  <c r="F578" i="8"/>
  <c r="F579" i="8"/>
  <c r="F580" i="8"/>
  <c r="F581" i="8"/>
  <c r="G581" i="8" s="1"/>
  <c r="F582" i="8"/>
  <c r="G582" i="8" s="1"/>
  <c r="H582" i="8" s="1"/>
  <c r="F583" i="8"/>
  <c r="G583" i="8" s="1"/>
  <c r="H583" i="8" s="1"/>
  <c r="F584" i="8"/>
  <c r="F585" i="8"/>
  <c r="F586" i="8"/>
  <c r="F587" i="8"/>
  <c r="G587" i="8" s="1"/>
  <c r="H587" i="8" s="1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G603" i="8" s="1"/>
  <c r="H603" i="8" s="1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G619" i="8" s="1"/>
  <c r="H619" i="8" s="1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G635" i="8" s="1"/>
  <c r="H635" i="8" s="1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G651" i="8" s="1"/>
  <c r="H651" i="8" s="1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G667" i="8" s="1"/>
  <c r="H667" i="8" s="1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G683" i="8" s="1"/>
  <c r="H683" i="8" s="1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G699" i="8" s="1"/>
  <c r="H699" i="8" s="1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G715" i="8" s="1"/>
  <c r="H715" i="8" s="1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G731" i="8" s="1"/>
  <c r="H731" i="8" s="1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G747" i="8" s="1"/>
  <c r="H747" i="8" s="1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G763" i="8" s="1"/>
  <c r="H763" i="8" s="1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G776" i="8" s="1"/>
  <c r="F777" i="8"/>
  <c r="F778" i="8"/>
  <c r="F779" i="8"/>
  <c r="G779" i="8" s="1"/>
  <c r="H779" i="8" s="1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G792" i="8" s="1"/>
  <c r="F793" i="8"/>
  <c r="F794" i="8"/>
  <c r="F795" i="8"/>
  <c r="G795" i="8" s="1"/>
  <c r="H795" i="8" s="1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G808" i="8" s="1"/>
  <c r="F809" i="8"/>
  <c r="F810" i="8"/>
  <c r="F811" i="8"/>
  <c r="G811" i="8" s="1"/>
  <c r="H811" i="8" s="1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G824" i="8" s="1"/>
  <c r="F825" i="8"/>
  <c r="F826" i="8"/>
  <c r="F827" i="8"/>
  <c r="G827" i="8" s="1"/>
  <c r="H827" i="8" s="1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G840" i="8" s="1"/>
  <c r="F841" i="8"/>
  <c r="F842" i="8"/>
  <c r="F843" i="8"/>
  <c r="G843" i="8" s="1"/>
  <c r="H843" i="8" s="1"/>
  <c r="F844" i="8"/>
  <c r="F845" i="8"/>
  <c r="F846" i="8"/>
  <c r="F847" i="8"/>
  <c r="F848" i="8"/>
  <c r="F849" i="8"/>
  <c r="F850" i="8"/>
  <c r="G850" i="8" s="1"/>
  <c r="H850" i="8" s="1"/>
  <c r="F851" i="8"/>
  <c r="G851" i="8" s="1"/>
  <c r="H851" i="8" s="1"/>
  <c r="F852" i="8"/>
  <c r="G852" i="8" s="1"/>
  <c r="H852" i="8" s="1"/>
  <c r="F853" i="8"/>
  <c r="G853" i="8" s="1"/>
  <c r="H853" i="8" s="1"/>
  <c r="F854" i="8"/>
  <c r="G854" i="8" s="1"/>
  <c r="H854" i="8" s="1"/>
  <c r="F855" i="8"/>
  <c r="G855" i="8" s="1"/>
  <c r="H855" i="8" s="1"/>
  <c r="F856" i="8"/>
  <c r="F857" i="8"/>
  <c r="F858" i="8"/>
  <c r="F859" i="8"/>
  <c r="F860" i="8"/>
  <c r="F861" i="8"/>
  <c r="F862" i="8"/>
  <c r="G862" i="8" s="1"/>
  <c r="H862" i="8" s="1"/>
  <c r="F863" i="8"/>
  <c r="G863" i="8" s="1"/>
  <c r="H863" i="8" s="1"/>
  <c r="F864" i="8"/>
  <c r="G864" i="8" s="1"/>
  <c r="H864" i="8" s="1"/>
  <c r="F865" i="8"/>
  <c r="G865" i="8" s="1"/>
  <c r="H865" i="8" s="1"/>
  <c r="F866" i="8"/>
  <c r="F867" i="8"/>
  <c r="G867" i="8" s="1"/>
  <c r="H867" i="8" s="1"/>
  <c r="F868" i="8"/>
  <c r="G868" i="8" s="1"/>
  <c r="H868" i="8" s="1"/>
  <c r="F869" i="8"/>
  <c r="G869" i="8" s="1"/>
  <c r="H869" i="8" s="1"/>
  <c r="F870" i="8"/>
  <c r="G870" i="8" s="1"/>
  <c r="H870" i="8" s="1"/>
  <c r="F871" i="8"/>
  <c r="F872" i="8"/>
  <c r="G872" i="8" s="1"/>
  <c r="F873" i="8"/>
  <c r="F874" i="8"/>
  <c r="F875" i="8"/>
  <c r="F876" i="8"/>
  <c r="F877" i="8"/>
  <c r="F878" i="8"/>
  <c r="G878" i="8" s="1"/>
  <c r="H878" i="8" s="1"/>
  <c r="F879" i="8"/>
  <c r="G879" i="8" s="1"/>
  <c r="H879" i="8" s="1"/>
  <c r="F880" i="8"/>
  <c r="G880" i="8" s="1"/>
  <c r="H880" i="8" s="1"/>
  <c r="F881" i="8"/>
  <c r="G881" i="8" s="1"/>
  <c r="H881" i="8" s="1"/>
  <c r="F882" i="8"/>
  <c r="F883" i="8"/>
  <c r="G883" i="8" s="1"/>
  <c r="H883" i="8" s="1"/>
  <c r="F884" i="8"/>
  <c r="G884" i="8" s="1"/>
  <c r="H884" i="8" s="1"/>
  <c r="F885" i="8"/>
  <c r="G885" i="8" s="1"/>
  <c r="H885" i="8" s="1"/>
  <c r="F886" i="8"/>
  <c r="G886" i="8" s="1"/>
  <c r="H886" i="8" s="1"/>
  <c r="F887" i="8"/>
  <c r="F888" i="8"/>
  <c r="G888" i="8" s="1"/>
  <c r="F889" i="8"/>
  <c r="F890" i="8"/>
  <c r="F891" i="8"/>
  <c r="F892" i="8"/>
  <c r="F893" i="8"/>
  <c r="F894" i="8"/>
  <c r="G894" i="8" s="1"/>
  <c r="H894" i="8" s="1"/>
  <c r="F895" i="8"/>
  <c r="G895" i="8" s="1"/>
  <c r="H895" i="8" s="1"/>
  <c r="F896" i="8"/>
  <c r="G896" i="8" s="1"/>
  <c r="H896" i="8" s="1"/>
  <c r="F897" i="8"/>
  <c r="G897" i="8" s="1"/>
  <c r="H897" i="8" s="1"/>
  <c r="F898" i="8"/>
  <c r="F899" i="8"/>
  <c r="G899" i="8" s="1"/>
  <c r="H899" i="8" s="1"/>
  <c r="F900" i="8"/>
  <c r="G900" i="8" s="1"/>
  <c r="H900" i="8" s="1"/>
  <c r="F901" i="8"/>
  <c r="G901" i="8" s="1"/>
  <c r="H901" i="8" s="1"/>
  <c r="F902" i="8"/>
  <c r="G902" i="8" s="1"/>
  <c r="H902" i="8" s="1"/>
  <c r="F903" i="8"/>
  <c r="G903" i="8" s="1"/>
  <c r="H903" i="8" s="1"/>
  <c r="F904" i="8"/>
  <c r="G904" i="8" s="1"/>
  <c r="F905" i="8"/>
  <c r="F906" i="8"/>
  <c r="F907" i="8"/>
  <c r="F908" i="8"/>
  <c r="F909" i="8"/>
  <c r="F910" i="8"/>
  <c r="G910" i="8" s="1"/>
  <c r="H910" i="8" s="1"/>
  <c r="F911" i="8"/>
  <c r="G911" i="8" s="1"/>
  <c r="H911" i="8" s="1"/>
  <c r="F912" i="8"/>
  <c r="G912" i="8" s="1"/>
  <c r="H912" i="8" s="1"/>
  <c r="F913" i="8"/>
  <c r="F914" i="8"/>
  <c r="F915" i="8"/>
  <c r="F916" i="8"/>
  <c r="F917" i="8"/>
  <c r="F918" i="8"/>
  <c r="F919" i="8"/>
  <c r="F920" i="8"/>
  <c r="G920" i="8" s="1"/>
  <c r="F921" i="8"/>
  <c r="F922" i="8"/>
  <c r="F923" i="8"/>
  <c r="G923" i="8" s="1"/>
  <c r="H923" i="8" s="1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G936" i="8" s="1"/>
  <c r="F937" i="8"/>
  <c r="F938" i="8"/>
  <c r="F939" i="8"/>
  <c r="G939" i="8" s="1"/>
  <c r="H939" i="8" s="1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G952" i="8" s="1"/>
  <c r="F953" i="8"/>
  <c r="F954" i="8"/>
  <c r="F955" i="8"/>
  <c r="G955" i="8" s="1"/>
  <c r="H955" i="8" s="1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G968" i="8" s="1"/>
  <c r="F969" i="8"/>
  <c r="F970" i="8"/>
  <c r="F971" i="8"/>
  <c r="F972" i="8"/>
  <c r="F973" i="8"/>
  <c r="G973" i="8" s="1"/>
  <c r="H973" i="8" s="1"/>
  <c r="F974" i="8"/>
  <c r="F975" i="8"/>
  <c r="G550" i="8"/>
  <c r="H550" i="8" s="1"/>
  <c r="J12" i="8"/>
  <c r="G6" i="8"/>
  <c r="H6" i="8" s="1"/>
  <c r="G22" i="8"/>
  <c r="H22" i="8" s="1"/>
  <c r="G86" i="8"/>
  <c r="H86" i="8" s="1"/>
  <c r="G102" i="8"/>
  <c r="H102" i="8" s="1"/>
  <c r="G118" i="8"/>
  <c r="H118" i="8" s="1"/>
  <c r="G150" i="8"/>
  <c r="H150" i="8" s="1"/>
  <c r="G166" i="8"/>
  <c r="G182" i="8"/>
  <c r="H182" i="8" s="1"/>
  <c r="G230" i="8"/>
  <c r="H230" i="8" s="1"/>
  <c r="G518" i="8"/>
  <c r="H518" i="8" s="1"/>
  <c r="F4" i="8"/>
  <c r="G4" i="8" s="1"/>
  <c r="H4" i="8" s="1"/>
  <c r="G53" i="8"/>
  <c r="H53" i="8" s="1"/>
  <c r="G69" i="8"/>
  <c r="H69" i="8" s="1"/>
  <c r="G133" i="8"/>
  <c r="H133" i="8" s="1"/>
  <c r="G134" i="8"/>
  <c r="G149" i="8"/>
  <c r="H149" i="8" s="1"/>
  <c r="G165" i="8"/>
  <c r="H165" i="8" s="1"/>
  <c r="G181" i="8"/>
  <c r="H181" i="8" s="1"/>
  <c r="G197" i="8"/>
  <c r="G213" i="8"/>
  <c r="H213" i="8" s="1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4" i="8"/>
  <c r="J5" i="8"/>
  <c r="J6" i="8"/>
  <c r="J7" i="8"/>
  <c r="J8" i="8"/>
  <c r="J9" i="8"/>
  <c r="J10" i="8"/>
  <c r="J11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850" i="8"/>
  <c r="J851" i="8"/>
  <c r="J852" i="8"/>
  <c r="J853" i="8"/>
  <c r="J854" i="8"/>
  <c r="J855" i="8"/>
  <c r="J856" i="8"/>
  <c r="J913" i="8"/>
  <c r="J56" i="8"/>
  <c r="J57" i="8"/>
  <c r="J142" i="8"/>
  <c r="J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850" i="8"/>
  <c r="I851" i="8"/>
  <c r="I852" i="8"/>
  <c r="I853" i="8"/>
  <c r="I854" i="8"/>
  <c r="I855" i="8"/>
  <c r="I856" i="8"/>
  <c r="I913" i="8"/>
  <c r="I56" i="8"/>
  <c r="I57" i="8"/>
  <c r="I142" i="8"/>
  <c r="I584" i="8"/>
  <c r="C14" i="4"/>
  <c r="S66" i="6"/>
  <c r="R66" i="6"/>
  <c r="G25" i="8"/>
  <c r="H25" i="8" s="1"/>
  <c r="G265" i="8"/>
  <c r="H265" i="8" s="1"/>
  <c r="D56" i="8"/>
  <c r="D57" i="8"/>
  <c r="D142" i="8"/>
  <c r="D850" i="8"/>
  <c r="D851" i="8"/>
  <c r="D852" i="8"/>
  <c r="D853" i="8"/>
  <c r="D854" i="8"/>
  <c r="D855" i="8"/>
  <c r="D856" i="8"/>
  <c r="D913" i="8"/>
  <c r="D579" i="8"/>
  <c r="D580" i="8"/>
  <c r="D581" i="8"/>
  <c r="D582" i="8"/>
  <c r="D58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T2" i="5"/>
  <c r="K532" i="8" l="1"/>
  <c r="K516" i="8"/>
  <c r="K228" i="8"/>
  <c r="K212" i="8"/>
  <c r="K196" i="8"/>
  <c r="K180" i="8"/>
  <c r="K164" i="8"/>
  <c r="K148" i="8"/>
  <c r="K132" i="8"/>
  <c r="K116" i="8"/>
  <c r="K100" i="8"/>
  <c r="K84" i="8"/>
  <c r="K900" i="8"/>
  <c r="K68" i="8"/>
  <c r="K884" i="8"/>
  <c r="K52" i="8"/>
  <c r="K868" i="8"/>
  <c r="K36" i="8"/>
  <c r="K852" i="8"/>
  <c r="K20" i="8"/>
  <c r="H166" i="8"/>
  <c r="K166" i="8" s="1"/>
  <c r="H936" i="8"/>
  <c r="K936" i="8" s="1"/>
  <c r="H904" i="8"/>
  <c r="K904" i="8" s="1"/>
  <c r="H840" i="8"/>
  <c r="K840" i="8" s="1"/>
  <c r="H824" i="8"/>
  <c r="K824" i="8" s="1"/>
  <c r="H808" i="8"/>
  <c r="K808" i="8" s="1"/>
  <c r="H792" i="8"/>
  <c r="K792" i="8" s="1"/>
  <c r="H776" i="8"/>
  <c r="K776" i="8" s="1"/>
  <c r="H568" i="8"/>
  <c r="K568" i="8" s="1"/>
  <c r="H552" i="8"/>
  <c r="K552" i="8" s="1"/>
  <c r="H520" i="8"/>
  <c r="K520" i="8" s="1"/>
  <c r="H216" i="8"/>
  <c r="K216" i="8" s="1"/>
  <c r="H200" i="8"/>
  <c r="K200" i="8" s="1"/>
  <c r="H184" i="8"/>
  <c r="K184" i="8" s="1"/>
  <c r="H168" i="8"/>
  <c r="K168" i="8" s="1"/>
  <c r="H152" i="8"/>
  <c r="K152" i="8" s="1"/>
  <c r="H136" i="8"/>
  <c r="K136" i="8" s="1"/>
  <c r="H120" i="8"/>
  <c r="K120" i="8" s="1"/>
  <c r="H104" i="8"/>
  <c r="K104" i="8" s="1"/>
  <c r="H88" i="8"/>
  <c r="K88" i="8" s="1"/>
  <c r="H72" i="8"/>
  <c r="K72" i="8" s="1"/>
  <c r="H56" i="8"/>
  <c r="K56" i="8" s="1"/>
  <c r="H40" i="8"/>
  <c r="K40" i="8" s="1"/>
  <c r="H24" i="8"/>
  <c r="K24" i="8" s="1"/>
  <c r="H8" i="8"/>
  <c r="K8" i="8" s="1"/>
  <c r="H952" i="8"/>
  <c r="K952" i="8" s="1"/>
  <c r="H581" i="8"/>
  <c r="K581" i="8" s="1"/>
  <c r="H345" i="8"/>
  <c r="K345" i="8" s="1"/>
  <c r="H197" i="8"/>
  <c r="K197" i="8" s="1"/>
  <c r="H134" i="8"/>
  <c r="K134" i="8" s="1"/>
  <c r="H60" i="8"/>
  <c r="K60" i="8" s="1"/>
  <c r="H888" i="8"/>
  <c r="K888" i="8" s="1"/>
  <c r="H920" i="8"/>
  <c r="K920" i="8" s="1"/>
  <c r="H536" i="8"/>
  <c r="K536" i="8" s="1"/>
  <c r="H425" i="8"/>
  <c r="K425" i="8" s="1"/>
  <c r="H968" i="8"/>
  <c r="K968" i="8" s="1"/>
  <c r="H872" i="8"/>
  <c r="K872" i="8" s="1"/>
  <c r="K899" i="8"/>
  <c r="K883" i="8"/>
  <c r="K867" i="8"/>
  <c r="K851" i="8"/>
  <c r="K531" i="8"/>
  <c r="K515" i="8"/>
  <c r="K147" i="8"/>
  <c r="K131" i="8"/>
  <c r="K115" i="8"/>
  <c r="K99" i="8"/>
  <c r="K83" i="8"/>
  <c r="K67" i="8"/>
  <c r="K51" i="8"/>
  <c r="K35" i="8"/>
  <c r="K19" i="8"/>
  <c r="K850" i="8"/>
  <c r="K130" i="8"/>
  <c r="K114" i="8"/>
  <c r="K98" i="8"/>
  <c r="K50" i="8"/>
  <c r="K34" i="8"/>
  <c r="K18" i="8"/>
  <c r="K897" i="8"/>
  <c r="K881" i="8"/>
  <c r="K865" i="8"/>
  <c r="K577" i="8"/>
  <c r="K561" i="8"/>
  <c r="K545" i="8"/>
  <c r="K529" i="8"/>
  <c r="K513" i="8"/>
  <c r="K49" i="8"/>
  <c r="K33" i="8"/>
  <c r="K17" i="8"/>
  <c r="K912" i="8"/>
  <c r="K896" i="8"/>
  <c r="K880" i="8"/>
  <c r="K864" i="8"/>
  <c r="K576" i="8"/>
  <c r="K560" i="8"/>
  <c r="K544" i="8"/>
  <c r="K528" i="8"/>
  <c r="K512" i="8"/>
  <c r="K80" i="8"/>
  <c r="K911" i="8"/>
  <c r="K895" i="8"/>
  <c r="K879" i="8"/>
  <c r="K863" i="8"/>
  <c r="K559" i="8"/>
  <c r="K543" i="8"/>
  <c r="K527" i="8"/>
  <c r="K511" i="8"/>
  <c r="K495" i="8"/>
  <c r="K479" i="8"/>
  <c r="K463" i="8"/>
  <c r="K447" i="8"/>
  <c r="K431" i="8"/>
  <c r="K415" i="8"/>
  <c r="K399" i="8"/>
  <c r="K383" i="8"/>
  <c r="K367" i="8"/>
  <c r="K351" i="8"/>
  <c r="K335" i="8"/>
  <c r="K319" i="8"/>
  <c r="K303" i="8"/>
  <c r="K287" i="8"/>
  <c r="K271" i="8"/>
  <c r="K255" i="8"/>
  <c r="K239" i="8"/>
  <c r="K223" i="8"/>
  <c r="K207" i="8"/>
  <c r="K191" i="8"/>
  <c r="K175" i="8"/>
  <c r="K159" i="8"/>
  <c r="K143" i="8"/>
  <c r="K79" i="8"/>
  <c r="K910" i="8"/>
  <c r="K894" i="8"/>
  <c r="K878" i="8"/>
  <c r="K862" i="8"/>
  <c r="K558" i="8"/>
  <c r="K542" i="8"/>
  <c r="K526" i="8"/>
  <c r="K510" i="8"/>
  <c r="K494" i="8"/>
  <c r="K478" i="8"/>
  <c r="K462" i="8"/>
  <c r="K446" i="8"/>
  <c r="K430" i="8"/>
  <c r="K222" i="8"/>
  <c r="K206" i="8"/>
  <c r="K190" i="8"/>
  <c r="K174" i="8"/>
  <c r="K158" i="8"/>
  <c r="K126" i="8"/>
  <c r="K110" i="8"/>
  <c r="K94" i="8"/>
  <c r="K78" i="8"/>
  <c r="K62" i="8"/>
  <c r="K973" i="8"/>
  <c r="K573" i="8"/>
  <c r="K557" i="8"/>
  <c r="K541" i="8"/>
  <c r="K221" i="8"/>
  <c r="K205" i="8"/>
  <c r="K189" i="8"/>
  <c r="K173" i="8"/>
  <c r="K157" i="8"/>
  <c r="K93" i="8"/>
  <c r="K77" i="8"/>
  <c r="K61" i="8"/>
  <c r="K572" i="8"/>
  <c r="K556" i="8"/>
  <c r="K540" i="8"/>
  <c r="K220" i="8"/>
  <c r="K204" i="8"/>
  <c r="K188" i="8"/>
  <c r="K172" i="8"/>
  <c r="K156" i="8"/>
  <c r="K92" i="8"/>
  <c r="K76" i="8"/>
  <c r="K44" i="8"/>
  <c r="K955" i="8"/>
  <c r="K939" i="8"/>
  <c r="K923" i="8"/>
  <c r="K843" i="8"/>
  <c r="K827" i="8"/>
  <c r="K811" i="8"/>
  <c r="K795" i="8"/>
  <c r="K779" i="8"/>
  <c r="K763" i="8"/>
  <c r="K747" i="8"/>
  <c r="K731" i="8"/>
  <c r="K715" i="8"/>
  <c r="K699" i="8"/>
  <c r="K683" i="8"/>
  <c r="K667" i="8"/>
  <c r="K651" i="8"/>
  <c r="K635" i="8"/>
  <c r="K619" i="8"/>
  <c r="K603" i="8"/>
  <c r="K587" i="8"/>
  <c r="K571" i="8"/>
  <c r="K555" i="8"/>
  <c r="K539" i="8"/>
  <c r="K219" i="8"/>
  <c r="K203" i="8"/>
  <c r="K187" i="8"/>
  <c r="K171" i="8"/>
  <c r="K155" i="8"/>
  <c r="K139" i="8"/>
  <c r="K123" i="8"/>
  <c r="K107" i="8"/>
  <c r="K91" i="8"/>
  <c r="K75" i="8"/>
  <c r="K43" i="8"/>
  <c r="K27" i="8"/>
  <c r="K11" i="8"/>
  <c r="K570" i="8"/>
  <c r="K554" i="8"/>
  <c r="K538" i="8"/>
  <c r="K426" i="8"/>
  <c r="K410" i="8"/>
  <c r="K394" i="8"/>
  <c r="K378" i="8"/>
  <c r="K362" i="8"/>
  <c r="K346" i="8"/>
  <c r="K330" i="8"/>
  <c r="K314" i="8"/>
  <c r="K298" i="8"/>
  <c r="K282" i="8"/>
  <c r="K266" i="8"/>
  <c r="K250" i="8"/>
  <c r="K218" i="8"/>
  <c r="K202" i="8"/>
  <c r="K186" i="8"/>
  <c r="K170" i="8"/>
  <c r="K154" i="8"/>
  <c r="K138" i="8"/>
  <c r="K122" i="8"/>
  <c r="K106" i="8"/>
  <c r="K90" i="8"/>
  <c r="K74" i="8"/>
  <c r="K42" i="8"/>
  <c r="K26" i="8"/>
  <c r="K10" i="8"/>
  <c r="K569" i="8"/>
  <c r="K553" i="8"/>
  <c r="K537" i="8"/>
  <c r="K505" i="8"/>
  <c r="K489" i="8"/>
  <c r="K473" i="8"/>
  <c r="K457" i="8"/>
  <c r="K441" i="8"/>
  <c r="K409" i="8"/>
  <c r="K393" i="8"/>
  <c r="K377" i="8"/>
  <c r="K361" i="8"/>
  <c r="K329" i="8"/>
  <c r="K313" i="8"/>
  <c r="K297" i="8"/>
  <c r="K281" i="8"/>
  <c r="K265" i="8"/>
  <c r="K249" i="8"/>
  <c r="K217" i="8"/>
  <c r="K201" i="8"/>
  <c r="K185" i="8"/>
  <c r="K169" i="8"/>
  <c r="K153" i="8"/>
  <c r="K137" i="8"/>
  <c r="K121" i="8"/>
  <c r="K105" i="8"/>
  <c r="K89" i="8"/>
  <c r="K73" i="8"/>
  <c r="K57" i="8"/>
  <c r="K41" i="8"/>
  <c r="K25" i="8"/>
  <c r="K9" i="8"/>
  <c r="K903" i="8"/>
  <c r="K855" i="8"/>
  <c r="K583" i="8"/>
  <c r="K567" i="8"/>
  <c r="K551" i="8"/>
  <c r="K215" i="8"/>
  <c r="K199" i="8"/>
  <c r="K183" i="8"/>
  <c r="K167" i="8"/>
  <c r="K151" i="8"/>
  <c r="K135" i="8"/>
  <c r="K119" i="8"/>
  <c r="K103" i="8"/>
  <c r="K87" i="8"/>
  <c r="K71" i="8"/>
  <c r="K55" i="8"/>
  <c r="K23" i="8"/>
  <c r="K7" i="8"/>
  <c r="K902" i="8"/>
  <c r="K886" i="8"/>
  <c r="K870" i="8"/>
  <c r="K854" i="8"/>
  <c r="K582" i="8"/>
  <c r="K566" i="8"/>
  <c r="K550" i="8"/>
  <c r="K534" i="8"/>
  <c r="K518" i="8"/>
  <c r="K230" i="8"/>
  <c r="K214" i="8"/>
  <c r="K198" i="8"/>
  <c r="K182" i="8"/>
  <c r="K150" i="8"/>
  <c r="K118" i="8"/>
  <c r="K102" i="8"/>
  <c r="K86" i="8"/>
  <c r="K70" i="8"/>
  <c r="K54" i="8"/>
  <c r="K22" i="8"/>
  <c r="K6" i="8"/>
  <c r="K901" i="8"/>
  <c r="K885" i="8"/>
  <c r="K869" i="8"/>
  <c r="K853" i="8"/>
  <c r="K533" i="8"/>
  <c r="K517" i="8"/>
  <c r="K229" i="8"/>
  <c r="K213" i="8"/>
  <c r="K181" i="8"/>
  <c r="K165" i="8"/>
  <c r="K149" i="8"/>
  <c r="K133" i="8"/>
  <c r="K117" i="8"/>
  <c r="K101" i="8"/>
  <c r="K85" i="8"/>
  <c r="K69" i="8"/>
  <c r="K53" i="8"/>
  <c r="K4" i="8"/>
  <c r="G499" i="8"/>
  <c r="G483" i="8"/>
  <c r="G467" i="8"/>
  <c r="G451" i="8"/>
  <c r="G435" i="8"/>
  <c r="G419" i="8"/>
  <c r="G403" i="8"/>
  <c r="G387" i="8"/>
  <c r="G371" i="8"/>
  <c r="G355" i="8"/>
  <c r="G957" i="8"/>
  <c r="G813" i="8"/>
  <c r="G749" i="8"/>
  <c r="G685" i="8"/>
  <c r="G605" i="8"/>
  <c r="G507" i="8"/>
  <c r="G427" i="8"/>
  <c r="G347" i="8"/>
  <c r="G283" i="8"/>
  <c r="G940" i="8"/>
  <c r="G796" i="8"/>
  <c r="G684" i="8"/>
  <c r="G504" i="8"/>
  <c r="G488" i="8"/>
  <c r="G472" i="8"/>
  <c r="G456" i="8"/>
  <c r="G440" i="8"/>
  <c r="G424" i="8"/>
  <c r="G408" i="8"/>
  <c r="G392" i="8"/>
  <c r="G829" i="8"/>
  <c r="G765" i="8"/>
  <c r="G701" i="8"/>
  <c r="G637" i="8"/>
  <c r="G975" i="8"/>
  <c r="G443" i="8"/>
  <c r="G363" i="8"/>
  <c r="G267" i="8"/>
  <c r="G924" i="8"/>
  <c r="G780" i="8"/>
  <c r="G668" i="8"/>
  <c r="G588" i="8"/>
  <c r="G442" i="8"/>
  <c r="G941" i="8"/>
  <c r="G925" i="8"/>
  <c r="G845" i="8"/>
  <c r="G797" i="8"/>
  <c r="G781" i="8"/>
  <c r="G733" i="8"/>
  <c r="G717" i="8"/>
  <c r="G669" i="8"/>
  <c r="G653" i="8"/>
  <c r="G621" i="8"/>
  <c r="G589" i="8"/>
  <c r="G491" i="8"/>
  <c r="G475" i="8"/>
  <c r="G459" i="8"/>
  <c r="G411" i="8"/>
  <c r="G395" i="8"/>
  <c r="G379" i="8"/>
  <c r="G331" i="8"/>
  <c r="G315" i="8"/>
  <c r="G299" i="8"/>
  <c r="G251" i="8"/>
  <c r="G956" i="8"/>
  <c r="G844" i="8"/>
  <c r="G828" i="8"/>
  <c r="G812" i="8"/>
  <c r="G764" i="8"/>
  <c r="G748" i="8"/>
  <c r="G732" i="8"/>
  <c r="G700" i="8"/>
  <c r="G652" i="8"/>
  <c r="G636" i="8"/>
  <c r="G620" i="8"/>
  <c r="G604" i="8"/>
  <c r="G974" i="8"/>
  <c r="G506" i="8"/>
  <c r="G490" i="8"/>
  <c r="G474" i="8"/>
  <c r="G458" i="8"/>
  <c r="G716" i="8"/>
  <c r="G496" i="8"/>
  <c r="G480" i="8"/>
  <c r="G464" i="8"/>
  <c r="G448" i="8"/>
  <c r="G432" i="8"/>
  <c r="G416" i="8"/>
  <c r="G400" i="8"/>
  <c r="G384" i="8"/>
  <c r="G368" i="8"/>
  <c r="G352" i="8"/>
  <c r="G59" i="8"/>
  <c r="G141" i="8"/>
  <c r="G125" i="8"/>
  <c r="G109" i="8"/>
  <c r="G565" i="8"/>
  <c r="G549" i="8"/>
  <c r="G227" i="8"/>
  <c r="G211" i="8"/>
  <c r="G195" i="8"/>
  <c r="G179" i="8"/>
  <c r="G163" i="8"/>
  <c r="G913" i="8"/>
  <c r="G575" i="8"/>
  <c r="G28" i="8"/>
  <c r="G12" i="8"/>
  <c r="G905" i="8"/>
  <c r="G889" i="8"/>
  <c r="G873" i="8"/>
  <c r="G38" i="8"/>
  <c r="G58" i="8"/>
  <c r="G140" i="8"/>
  <c r="G124" i="8"/>
  <c r="G856" i="8"/>
  <c r="G574" i="8"/>
  <c r="G39" i="8"/>
  <c r="G108" i="8"/>
  <c r="G695" i="8"/>
  <c r="G469" i="8"/>
  <c r="G950" i="8"/>
  <c r="G710" i="8"/>
  <c r="G500" i="8"/>
  <c r="G372" i="8"/>
  <c r="G580" i="8"/>
  <c r="G836" i="8"/>
  <c r="G788" i="8"/>
  <c r="G692" i="8"/>
  <c r="G237" i="8"/>
  <c r="G418" i="8"/>
  <c r="G322" i="8"/>
  <c r="G274" i="8"/>
  <c r="G893" i="8"/>
  <c r="G525" i="8"/>
  <c r="G145" i="8"/>
  <c r="G835" i="8"/>
  <c r="G739" i="8"/>
  <c r="G595" i="8"/>
  <c r="G497" i="8"/>
  <c r="G417" i="8"/>
  <c r="G369" i="8"/>
  <c r="G321" i="8"/>
  <c r="G257" i="8"/>
  <c r="G892" i="8"/>
  <c r="G144" i="8"/>
  <c r="G962" i="8"/>
  <c r="G946" i="8"/>
  <c r="G930" i="8"/>
  <c r="G914" i="8"/>
  <c r="G834" i="8"/>
  <c r="G818" i="8"/>
  <c r="G802" i="8"/>
  <c r="G786" i="8"/>
  <c r="G770" i="8"/>
  <c r="G754" i="8"/>
  <c r="G738" i="8"/>
  <c r="G722" i="8"/>
  <c r="G706" i="8"/>
  <c r="G690" i="8"/>
  <c r="G674" i="8"/>
  <c r="G658" i="8"/>
  <c r="G642" i="8"/>
  <c r="G626" i="8"/>
  <c r="G610" i="8"/>
  <c r="G594" i="8"/>
  <c r="G235" i="8"/>
  <c r="G964" i="8"/>
  <c r="G336" i="8"/>
  <c r="G320" i="8"/>
  <c r="G304" i="8"/>
  <c r="G288" i="8"/>
  <c r="G272" i="8"/>
  <c r="G256" i="8"/>
  <c r="G14" i="8"/>
  <c r="G907" i="8"/>
  <c r="G891" i="8"/>
  <c r="G875" i="8"/>
  <c r="G859" i="8"/>
  <c r="G523" i="8"/>
  <c r="G82" i="8"/>
  <c r="G807" i="8"/>
  <c r="G631" i="8"/>
  <c r="G453" i="8"/>
  <c r="G325" i="8"/>
  <c r="G774" i="8"/>
  <c r="G356" i="8"/>
  <c r="G947" i="8"/>
  <c r="G803" i="8"/>
  <c r="G675" i="8"/>
  <c r="G236" i="8"/>
  <c r="G465" i="8"/>
  <c r="G385" i="8"/>
  <c r="G305" i="8"/>
  <c r="G15" i="8"/>
  <c r="G127" i="8"/>
  <c r="G961" i="8"/>
  <c r="G929" i="8"/>
  <c r="G833" i="8"/>
  <c r="G801" i="8"/>
  <c r="G753" i="8"/>
  <c r="G721" i="8"/>
  <c r="G689" i="8"/>
  <c r="G657" i="8"/>
  <c r="G609" i="8"/>
  <c r="G234" i="8"/>
  <c r="G13" i="8"/>
  <c r="G890" i="8"/>
  <c r="G858" i="8"/>
  <c r="G522" i="8"/>
  <c r="G81" i="8"/>
  <c r="G823" i="8"/>
  <c r="G501" i="8"/>
  <c r="G806" i="8"/>
  <c r="G630" i="8"/>
  <c r="G244" i="8"/>
  <c r="G772" i="8"/>
  <c r="G660" i="8"/>
  <c r="G498" i="8"/>
  <c r="G386" i="8"/>
  <c r="G258" i="8"/>
  <c r="G915" i="8"/>
  <c r="G787" i="8"/>
  <c r="G707" i="8"/>
  <c r="G611" i="8"/>
  <c r="G481" i="8"/>
  <c r="G401" i="8"/>
  <c r="G337" i="8"/>
  <c r="G273" i="8"/>
  <c r="G876" i="8"/>
  <c r="G945" i="8"/>
  <c r="G849" i="8"/>
  <c r="G817" i="8"/>
  <c r="G785" i="8"/>
  <c r="G769" i="8"/>
  <c r="G737" i="8"/>
  <c r="G705" i="8"/>
  <c r="G673" i="8"/>
  <c r="G641" i="8"/>
  <c r="G625" i="8"/>
  <c r="G593" i="8"/>
  <c r="G963" i="8"/>
  <c r="G906" i="8"/>
  <c r="G874" i="8"/>
  <c r="G48" i="8"/>
  <c r="G960" i="8"/>
  <c r="G944" i="8"/>
  <c r="G928" i="8"/>
  <c r="G848" i="8"/>
  <c r="G832" i="8"/>
  <c r="G816" i="8"/>
  <c r="G800" i="8"/>
  <c r="G784" i="8"/>
  <c r="G768" i="8"/>
  <c r="G752" i="8"/>
  <c r="G736" i="8"/>
  <c r="G720" i="8"/>
  <c r="G704" i="8"/>
  <c r="G688" i="8"/>
  <c r="G672" i="8"/>
  <c r="G656" i="8"/>
  <c r="G640" i="8"/>
  <c r="G624" i="8"/>
  <c r="G608" i="8"/>
  <c r="G592" i="8"/>
  <c r="G233" i="8"/>
  <c r="G414" i="8"/>
  <c r="G398" i="8"/>
  <c r="G382" i="8"/>
  <c r="G366" i="8"/>
  <c r="G350" i="8"/>
  <c r="G334" i="8"/>
  <c r="G318" i="8"/>
  <c r="G302" i="8"/>
  <c r="G286" i="8"/>
  <c r="G270" i="8"/>
  <c r="G254" i="8"/>
  <c r="G857" i="8"/>
  <c r="G521" i="8"/>
  <c r="G47" i="8"/>
  <c r="G95" i="8"/>
  <c r="G564" i="8"/>
  <c r="G548" i="8"/>
  <c r="G226" i="8"/>
  <c r="G210" i="8"/>
  <c r="G194" i="8"/>
  <c r="G178" i="8"/>
  <c r="G162" i="8"/>
  <c r="G839" i="8"/>
  <c r="G969" i="8"/>
  <c r="G261" i="8"/>
  <c r="G918" i="8"/>
  <c r="G614" i="8"/>
  <c r="G404" i="8"/>
  <c r="G276" i="8"/>
  <c r="G821" i="8"/>
  <c r="G677" i="8"/>
  <c r="G238" i="8"/>
  <c r="G243" i="8"/>
  <c r="G579" i="8"/>
  <c r="G916" i="8"/>
  <c r="G708" i="8"/>
  <c r="G612" i="8"/>
  <c r="G466" i="8"/>
  <c r="G338" i="8"/>
  <c r="G16" i="8"/>
  <c r="G96" i="8"/>
  <c r="G931" i="8"/>
  <c r="G771" i="8"/>
  <c r="G627" i="8"/>
  <c r="G965" i="8"/>
  <c r="G449" i="8"/>
  <c r="G353" i="8"/>
  <c r="G289" i="8"/>
  <c r="G908" i="8"/>
  <c r="G111" i="8"/>
  <c r="G959" i="8"/>
  <c r="G943" i="8"/>
  <c r="G927" i="8"/>
  <c r="G847" i="8"/>
  <c r="G831" i="8"/>
  <c r="G815" i="8"/>
  <c r="G799" i="8"/>
  <c r="G783" i="8"/>
  <c r="G767" i="8"/>
  <c r="G751" i="8"/>
  <c r="G735" i="8"/>
  <c r="G719" i="8"/>
  <c r="G703" i="8"/>
  <c r="G687" i="8"/>
  <c r="G671" i="8"/>
  <c r="G655" i="8"/>
  <c r="G639" i="8"/>
  <c r="G623" i="8"/>
  <c r="G607" i="8"/>
  <c r="G591" i="8"/>
  <c r="G232" i="8"/>
  <c r="G509" i="8"/>
  <c r="G493" i="8"/>
  <c r="G477" i="8"/>
  <c r="G461" i="8"/>
  <c r="G445" i="8"/>
  <c r="G429" i="8"/>
  <c r="G413" i="8"/>
  <c r="G397" i="8"/>
  <c r="G381" i="8"/>
  <c r="G365" i="8"/>
  <c r="G349" i="8"/>
  <c r="G333" i="8"/>
  <c r="G317" i="8"/>
  <c r="G301" i="8"/>
  <c r="G285" i="8"/>
  <c r="G269" i="8"/>
  <c r="G253" i="8"/>
  <c r="G37" i="8"/>
  <c r="G563" i="8"/>
  <c r="G547" i="8"/>
  <c r="G225" i="8"/>
  <c r="G209" i="8"/>
  <c r="G193" i="8"/>
  <c r="G177" i="8"/>
  <c r="G161" i="8"/>
  <c r="G679" i="8"/>
  <c r="G757" i="8"/>
  <c r="G645" i="8"/>
  <c r="G113" i="8"/>
  <c r="G948" i="8"/>
  <c r="G820" i="8"/>
  <c r="G724" i="8"/>
  <c r="G676" i="8"/>
  <c r="G966" i="8"/>
  <c r="G450" i="8"/>
  <c r="G370" i="8"/>
  <c r="G306" i="8"/>
  <c r="G909" i="8"/>
  <c r="G861" i="8"/>
  <c r="G128" i="8"/>
  <c r="G584" i="8"/>
  <c r="G643" i="8"/>
  <c r="G958" i="8"/>
  <c r="G846" i="8"/>
  <c r="G766" i="8"/>
  <c r="G718" i="8"/>
  <c r="G638" i="8"/>
  <c r="G590" i="8"/>
  <c r="G231" i="8"/>
  <c r="G508" i="8"/>
  <c r="G476" i="8"/>
  <c r="G460" i="8"/>
  <c r="G428" i="8"/>
  <c r="G396" i="8"/>
  <c r="G364" i="8"/>
  <c r="G300" i="8"/>
  <c r="G871" i="8"/>
  <c r="G208" i="8"/>
  <c r="G917" i="8"/>
  <c r="G725" i="8"/>
  <c r="G613" i="8"/>
  <c r="G756" i="8"/>
  <c r="G644" i="8"/>
  <c r="G482" i="8"/>
  <c r="G354" i="8"/>
  <c r="G242" i="8"/>
  <c r="G112" i="8"/>
  <c r="G691" i="8"/>
  <c r="G830" i="8"/>
  <c r="G686" i="8"/>
  <c r="G444" i="8"/>
  <c r="G412" i="8"/>
  <c r="G380" i="8"/>
  <c r="G348" i="8"/>
  <c r="G316" i="8"/>
  <c r="G284" i="8"/>
  <c r="G252" i="8"/>
  <c r="G887" i="8"/>
  <c r="G535" i="8"/>
  <c r="G519" i="8"/>
  <c r="G562" i="8"/>
  <c r="G546" i="8"/>
  <c r="G224" i="8"/>
  <c r="G192" i="8"/>
  <c r="G176" i="8"/>
  <c r="G160" i="8"/>
  <c r="G791" i="8"/>
  <c r="G727" i="8"/>
  <c r="G240" i="8"/>
  <c r="G373" i="8"/>
  <c r="G245" i="8"/>
  <c r="G694" i="8"/>
  <c r="G452" i="8"/>
  <c r="G260" i="8"/>
  <c r="G933" i="8"/>
  <c r="G789" i="8"/>
  <c r="G709" i="8"/>
  <c r="G629" i="8"/>
  <c r="G339" i="8"/>
  <c r="G259" i="8"/>
  <c r="G146" i="8"/>
  <c r="G97" i="8"/>
  <c r="G723" i="8"/>
  <c r="G860" i="8"/>
  <c r="G942" i="8"/>
  <c r="G814" i="8"/>
  <c r="G782" i="8"/>
  <c r="G750" i="8"/>
  <c r="G702" i="8"/>
  <c r="G654" i="8"/>
  <c r="G622" i="8"/>
  <c r="G332" i="8"/>
  <c r="G759" i="8"/>
  <c r="G437" i="8"/>
  <c r="G309" i="8"/>
  <c r="G29" i="8"/>
  <c r="G838" i="8"/>
  <c r="G726" i="8"/>
  <c r="G598" i="8"/>
  <c r="G420" i="8"/>
  <c r="G292" i="8"/>
  <c r="G291" i="8"/>
  <c r="G755" i="8"/>
  <c r="G524" i="8"/>
  <c r="G926" i="8"/>
  <c r="G798" i="8"/>
  <c r="G734" i="8"/>
  <c r="G670" i="8"/>
  <c r="G606" i="8"/>
  <c r="G492" i="8"/>
  <c r="G268" i="8"/>
  <c r="G647" i="8"/>
  <c r="G421" i="8"/>
  <c r="G678" i="8"/>
  <c r="G484" i="8"/>
  <c r="G340" i="8"/>
  <c r="G64" i="8"/>
  <c r="G954" i="8"/>
  <c r="G922" i="8"/>
  <c r="G826" i="8"/>
  <c r="G778" i="8"/>
  <c r="G746" i="8"/>
  <c r="G714" i="8"/>
  <c r="G698" i="8"/>
  <c r="G666" i="8"/>
  <c r="G650" i="8"/>
  <c r="G634" i="8"/>
  <c r="G618" i="8"/>
  <c r="G586" i="8"/>
  <c r="G972" i="8"/>
  <c r="G376" i="8"/>
  <c r="G360" i="8"/>
  <c r="G344" i="8"/>
  <c r="G328" i="8"/>
  <c r="G312" i="8"/>
  <c r="G296" i="8"/>
  <c r="G280" i="8"/>
  <c r="G264" i="8"/>
  <c r="G248" i="8"/>
  <c r="G32" i="8"/>
  <c r="G938" i="8"/>
  <c r="G842" i="8"/>
  <c r="G810" i="8"/>
  <c r="G794" i="8"/>
  <c r="G762" i="8"/>
  <c r="G730" i="8"/>
  <c r="G682" i="8"/>
  <c r="G602" i="8"/>
  <c r="G953" i="8"/>
  <c r="G937" i="8"/>
  <c r="G921" i="8"/>
  <c r="G841" i="8"/>
  <c r="G825" i="8"/>
  <c r="G809" i="8"/>
  <c r="G793" i="8"/>
  <c r="G777" i="8"/>
  <c r="G761" i="8"/>
  <c r="G745" i="8"/>
  <c r="G729" i="8"/>
  <c r="G713" i="8"/>
  <c r="G697" i="8"/>
  <c r="G681" i="8"/>
  <c r="G665" i="8"/>
  <c r="G649" i="8"/>
  <c r="G633" i="8"/>
  <c r="G617" i="8"/>
  <c r="G601" i="8"/>
  <c r="G585" i="8"/>
  <c r="G971" i="8"/>
  <c r="G503" i="8"/>
  <c r="G487" i="8"/>
  <c r="G471" i="8"/>
  <c r="G455" i="8"/>
  <c r="G439" i="8"/>
  <c r="G423" i="8"/>
  <c r="G407" i="8"/>
  <c r="G391" i="8"/>
  <c r="G375" i="8"/>
  <c r="G359" i="8"/>
  <c r="G343" i="8"/>
  <c r="G327" i="8"/>
  <c r="G311" i="8"/>
  <c r="G295" i="8"/>
  <c r="G279" i="8"/>
  <c r="G263" i="8"/>
  <c r="G247" i="8"/>
  <c r="G21" i="8"/>
  <c r="G5" i="8"/>
  <c r="G898" i="8"/>
  <c r="G882" i="8"/>
  <c r="G866" i="8"/>
  <c r="G530" i="8"/>
  <c r="G514" i="8"/>
  <c r="G31" i="8"/>
  <c r="G760" i="8"/>
  <c r="G744" i="8"/>
  <c r="G728" i="8"/>
  <c r="G712" i="8"/>
  <c r="G696" i="8"/>
  <c r="G680" i="8"/>
  <c r="G664" i="8"/>
  <c r="G648" i="8"/>
  <c r="G632" i="8"/>
  <c r="G616" i="8"/>
  <c r="G600" i="8"/>
  <c r="G241" i="8"/>
  <c r="G970" i="8"/>
  <c r="G502" i="8"/>
  <c r="G486" i="8"/>
  <c r="G470" i="8"/>
  <c r="G454" i="8"/>
  <c r="G438" i="8"/>
  <c r="G422" i="8"/>
  <c r="G406" i="8"/>
  <c r="G390" i="8"/>
  <c r="G374" i="8"/>
  <c r="G358" i="8"/>
  <c r="G342" i="8"/>
  <c r="G326" i="8"/>
  <c r="G310" i="8"/>
  <c r="G294" i="8"/>
  <c r="G278" i="8"/>
  <c r="G262" i="8"/>
  <c r="G246" i="8"/>
  <c r="G46" i="8"/>
  <c r="G30" i="8"/>
  <c r="G66" i="8"/>
  <c r="G142" i="8"/>
  <c r="G711" i="8"/>
  <c r="G357" i="8"/>
  <c r="G743" i="8"/>
  <c r="G341" i="8"/>
  <c r="G758" i="8"/>
  <c r="G468" i="8"/>
  <c r="G919" i="8"/>
  <c r="G615" i="8"/>
  <c r="G389" i="8"/>
  <c r="G277" i="8"/>
  <c r="G65" i="8"/>
  <c r="G790" i="8"/>
  <c r="G324" i="8"/>
  <c r="G805" i="8"/>
  <c r="G951" i="8"/>
  <c r="G775" i="8"/>
  <c r="G663" i="8"/>
  <c r="G485" i="8"/>
  <c r="G822" i="8"/>
  <c r="G646" i="8"/>
  <c r="G388" i="8"/>
  <c r="G837" i="8"/>
  <c r="G773" i="8"/>
  <c r="G693" i="8"/>
  <c r="G597" i="8"/>
  <c r="G323" i="8"/>
  <c r="G275" i="8"/>
  <c r="G63" i="8"/>
  <c r="G804" i="8"/>
  <c r="G596" i="8"/>
  <c r="G402" i="8"/>
  <c r="G877" i="8"/>
  <c r="G935" i="8"/>
  <c r="G599" i="8"/>
  <c r="G405" i="8"/>
  <c r="G293" i="8"/>
  <c r="G45" i="8"/>
  <c r="G934" i="8"/>
  <c r="G742" i="8"/>
  <c r="G662" i="8"/>
  <c r="G436" i="8"/>
  <c r="G308" i="8"/>
  <c r="G949" i="8"/>
  <c r="G741" i="8"/>
  <c r="G661" i="8"/>
  <c r="G967" i="8"/>
  <c r="G307" i="8"/>
  <c r="G129" i="8"/>
  <c r="G932" i="8"/>
  <c r="G740" i="8"/>
  <c r="G628" i="8"/>
  <c r="G434" i="8"/>
  <c r="G290" i="8"/>
  <c r="G578" i="8"/>
  <c r="G819" i="8"/>
  <c r="G659" i="8"/>
  <c r="G433" i="8"/>
  <c r="Q61" i="6"/>
  <c r="D16" i="4"/>
  <c r="P61" i="6"/>
  <c r="L61" i="6"/>
  <c r="O61" i="6" s="1"/>
  <c r="H78" i="6"/>
  <c r="I78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80" i="6"/>
  <c r="I80" i="6" s="1"/>
  <c r="H79" i="6"/>
  <c r="I79" i="6" s="1"/>
  <c r="BD77" i="6"/>
  <c r="BE77" i="6" s="1"/>
  <c r="BD78" i="6"/>
  <c r="BE78" i="6" s="1"/>
  <c r="BD79" i="6"/>
  <c r="BE79" i="6" s="1"/>
  <c r="BD80" i="6"/>
  <c r="BE80" i="6" s="1"/>
  <c r="BD81" i="6"/>
  <c r="BE81" i="6" s="1"/>
  <c r="BD82" i="6"/>
  <c r="BE82" i="6" s="1"/>
  <c r="BD83" i="6"/>
  <c r="BE83" i="6" s="1"/>
  <c r="BD84" i="6"/>
  <c r="BE84" i="6" s="1"/>
  <c r="BD85" i="6"/>
  <c r="BE85" i="6" s="1"/>
  <c r="BD86" i="6"/>
  <c r="BE86" i="6"/>
  <c r="BD66" i="6"/>
  <c r="BE66" i="6" s="1"/>
  <c r="BD67" i="6"/>
  <c r="BE67" i="6" s="1"/>
  <c r="BD68" i="6"/>
  <c r="BE68" i="6" s="1"/>
  <c r="BD69" i="6"/>
  <c r="BE69" i="6" s="1"/>
  <c r="BD70" i="6"/>
  <c r="BE70" i="6" s="1"/>
  <c r="BD71" i="6"/>
  <c r="BE71" i="6" s="1"/>
  <c r="BD72" i="6"/>
  <c r="BE72" i="6" s="1"/>
  <c r="BD73" i="6"/>
  <c r="BE73" i="6" s="1"/>
  <c r="BD74" i="6"/>
  <c r="BE74" i="6" s="1"/>
  <c r="BD75" i="6"/>
  <c r="BE75" i="6" s="1"/>
  <c r="BD76" i="6"/>
  <c r="BE76" i="6" s="1"/>
  <c r="AM114" i="6"/>
  <c r="AN114" i="6" s="1"/>
  <c r="AM115" i="6"/>
  <c r="AN115" i="6" s="1"/>
  <c r="AM116" i="6"/>
  <c r="AN116" i="6" s="1"/>
  <c r="AM106" i="6"/>
  <c r="AN106" i="6" s="1"/>
  <c r="AM107" i="6"/>
  <c r="AN107" i="6" s="1"/>
  <c r="AM108" i="6"/>
  <c r="AN108" i="6" s="1"/>
  <c r="AM109" i="6"/>
  <c r="AN109" i="6" s="1"/>
  <c r="AM110" i="6"/>
  <c r="AN110" i="6" s="1"/>
  <c r="AM111" i="6"/>
  <c r="AN111" i="6" s="1"/>
  <c r="AM112" i="6"/>
  <c r="AN112" i="6" s="1"/>
  <c r="AM113" i="6"/>
  <c r="AN113" i="6" s="1"/>
  <c r="AM99" i="6"/>
  <c r="AN99" i="6" s="1"/>
  <c r="AM100" i="6"/>
  <c r="AN100" i="6" s="1"/>
  <c r="AM101" i="6"/>
  <c r="AN101" i="6" s="1"/>
  <c r="AM102" i="6"/>
  <c r="AN102" i="6" s="1"/>
  <c r="AM103" i="6"/>
  <c r="AN103" i="6" s="1"/>
  <c r="AM104" i="6"/>
  <c r="AN104" i="6" s="1"/>
  <c r="AM105" i="6"/>
  <c r="AN105" i="6" s="1"/>
  <c r="AM92" i="6"/>
  <c r="AN92" i="6" s="1"/>
  <c r="AM93" i="6"/>
  <c r="AN93" i="6" s="1"/>
  <c r="AM94" i="6"/>
  <c r="AN94" i="6" s="1"/>
  <c r="AM95" i="6"/>
  <c r="AN95" i="6" s="1"/>
  <c r="AM96" i="6"/>
  <c r="AN96" i="6" s="1"/>
  <c r="AM97" i="6"/>
  <c r="AN97" i="6" s="1"/>
  <c r="AM98" i="6"/>
  <c r="AN98" i="6" s="1"/>
  <c r="AM82" i="6"/>
  <c r="AN82" i="6" s="1"/>
  <c r="AM83" i="6"/>
  <c r="AN83" i="6" s="1"/>
  <c r="AM84" i="6"/>
  <c r="AN84" i="6" s="1"/>
  <c r="AM85" i="6"/>
  <c r="AN85" i="6" s="1"/>
  <c r="AM86" i="6"/>
  <c r="AN86" i="6" s="1"/>
  <c r="AM87" i="6"/>
  <c r="AN87" i="6" s="1"/>
  <c r="AM88" i="6"/>
  <c r="AN88" i="6" s="1"/>
  <c r="AM89" i="6"/>
  <c r="AM90" i="6"/>
  <c r="AN90" i="6" s="1"/>
  <c r="AM91" i="6"/>
  <c r="AN91" i="6" s="1"/>
  <c r="AM69" i="6"/>
  <c r="AN69" i="6" s="1"/>
  <c r="AM70" i="6"/>
  <c r="AN70" i="6" s="1"/>
  <c r="AM71" i="6"/>
  <c r="AN71" i="6" s="1"/>
  <c r="AM72" i="6"/>
  <c r="AM73" i="6"/>
  <c r="AN73" i="6" s="1"/>
  <c r="AM74" i="6"/>
  <c r="AN74" i="6" s="1"/>
  <c r="AM75" i="6"/>
  <c r="AN75" i="6" s="1"/>
  <c r="AM76" i="6"/>
  <c r="AN76" i="6" s="1"/>
  <c r="AM77" i="6"/>
  <c r="AN77" i="6" s="1"/>
  <c r="AM78" i="6"/>
  <c r="AN78" i="6" s="1"/>
  <c r="AM79" i="6"/>
  <c r="AN79" i="6" s="1"/>
  <c r="AM80" i="6"/>
  <c r="AN80" i="6" s="1"/>
  <c r="AM81" i="6"/>
  <c r="AN81" i="6" s="1"/>
  <c r="AM67" i="6"/>
  <c r="AN67" i="6" s="1"/>
  <c r="AM68" i="6"/>
  <c r="AN68" i="6" s="1"/>
  <c r="AM66" i="6"/>
  <c r="AN66" i="6" s="1"/>
  <c r="W89" i="6"/>
  <c r="W88" i="6"/>
  <c r="W87" i="6"/>
  <c r="W86" i="6"/>
  <c r="W85" i="6"/>
  <c r="W84" i="6"/>
  <c r="X84" i="6" s="1"/>
  <c r="W83" i="6"/>
  <c r="W82" i="6"/>
  <c r="W81" i="6"/>
  <c r="W80" i="6"/>
  <c r="W79" i="6"/>
  <c r="X79" i="6" s="1"/>
  <c r="W66" i="6"/>
  <c r="W76" i="6"/>
  <c r="W75" i="6"/>
  <c r="W74" i="6"/>
  <c r="W73" i="6"/>
  <c r="W72" i="6"/>
  <c r="W71" i="6"/>
  <c r="W70" i="6"/>
  <c r="W69" i="6"/>
  <c r="W68" i="6"/>
  <c r="W67" i="6"/>
  <c r="Q149" i="6"/>
  <c r="R149" i="6" s="1"/>
  <c r="Q150" i="6"/>
  <c r="R150" i="6" s="1"/>
  <c r="Q151" i="6"/>
  <c r="R151" i="6" s="1"/>
  <c r="Q139" i="6"/>
  <c r="R139" i="6" s="1"/>
  <c r="Q140" i="6"/>
  <c r="R140" i="6" s="1"/>
  <c r="Q141" i="6"/>
  <c r="R141" i="6" s="1"/>
  <c r="Q142" i="6"/>
  <c r="R142" i="6" s="1"/>
  <c r="Q143" i="6"/>
  <c r="R143" i="6" s="1"/>
  <c r="Q144" i="6"/>
  <c r="R144" i="6" s="1"/>
  <c r="Q145" i="6"/>
  <c r="R145" i="6" s="1"/>
  <c r="Q146" i="6"/>
  <c r="R146" i="6" s="1"/>
  <c r="Q147" i="6"/>
  <c r="R147" i="6" s="1"/>
  <c r="Q148" i="6"/>
  <c r="R148" i="6" s="1"/>
  <c r="Q131" i="6"/>
  <c r="R131" i="6" s="1"/>
  <c r="Q132" i="6"/>
  <c r="R132" i="6" s="1"/>
  <c r="Q133" i="6"/>
  <c r="R133" i="6" s="1"/>
  <c r="Q134" i="6"/>
  <c r="R134" i="6" s="1"/>
  <c r="Q135" i="6"/>
  <c r="R135" i="6" s="1"/>
  <c r="Q136" i="6"/>
  <c r="R136" i="6" s="1"/>
  <c r="Q137" i="6"/>
  <c r="R137" i="6" s="1"/>
  <c r="Q138" i="6"/>
  <c r="R138" i="6" s="1"/>
  <c r="Q118" i="6"/>
  <c r="R118" i="6" s="1"/>
  <c r="Q119" i="6"/>
  <c r="R119" i="6" s="1"/>
  <c r="Q120" i="6"/>
  <c r="R120" i="6" s="1"/>
  <c r="Q121" i="6"/>
  <c r="R121" i="6" s="1"/>
  <c r="Q122" i="6"/>
  <c r="R122" i="6" s="1"/>
  <c r="Q123" i="6"/>
  <c r="R123" i="6" s="1"/>
  <c r="Q124" i="6"/>
  <c r="R124" i="6" s="1"/>
  <c r="Q125" i="6"/>
  <c r="R125" i="6" s="1"/>
  <c r="Q126" i="6"/>
  <c r="R126" i="6" s="1"/>
  <c r="Q127" i="6"/>
  <c r="R127" i="6" s="1"/>
  <c r="Q128" i="6"/>
  <c r="R128" i="6" s="1"/>
  <c r="Q129" i="6"/>
  <c r="R129" i="6" s="1"/>
  <c r="Q130" i="6"/>
  <c r="R130" i="6" s="1"/>
  <c r="Q111" i="6"/>
  <c r="R111" i="6" s="1"/>
  <c r="Q112" i="6"/>
  <c r="R112" i="6" s="1"/>
  <c r="Q113" i="6"/>
  <c r="R113" i="6" s="1"/>
  <c r="Q114" i="6"/>
  <c r="R114" i="6" s="1"/>
  <c r="Q115" i="6"/>
  <c r="R115" i="6" s="1"/>
  <c r="Q116" i="6"/>
  <c r="R116" i="6" s="1"/>
  <c r="Q117" i="6"/>
  <c r="R117" i="6" s="1"/>
  <c r="Q103" i="6"/>
  <c r="R103" i="6" s="1"/>
  <c r="Q104" i="6"/>
  <c r="R104" i="6" s="1"/>
  <c r="Q105" i="6"/>
  <c r="R105" i="6" s="1"/>
  <c r="Q106" i="6"/>
  <c r="R106" i="6" s="1"/>
  <c r="Q107" i="6"/>
  <c r="R107" i="6" s="1"/>
  <c r="Q108" i="6"/>
  <c r="R108" i="6" s="1"/>
  <c r="Q109" i="6"/>
  <c r="R109" i="6" s="1"/>
  <c r="Q110" i="6"/>
  <c r="R110" i="6" s="1"/>
  <c r="Q101" i="6"/>
  <c r="R101" i="6" s="1"/>
  <c r="Q102" i="6"/>
  <c r="R102" i="6" s="1"/>
  <c r="Q98" i="6"/>
  <c r="R98" i="6" s="1"/>
  <c r="Q99" i="6"/>
  <c r="R99" i="6" s="1"/>
  <c r="Q100" i="6"/>
  <c r="R100" i="6" s="1"/>
  <c r="Q93" i="6"/>
  <c r="R93" i="6" s="1"/>
  <c r="Q94" i="6"/>
  <c r="R94" i="6" s="1"/>
  <c r="Q95" i="6"/>
  <c r="R95" i="6" s="1"/>
  <c r="Q96" i="6"/>
  <c r="R96" i="6" s="1"/>
  <c r="Q97" i="6"/>
  <c r="R97" i="6" s="1"/>
  <c r="Q85" i="6"/>
  <c r="R85" i="6" s="1"/>
  <c r="Q86" i="6"/>
  <c r="R86" i="6" s="1"/>
  <c r="Q87" i="6"/>
  <c r="R87" i="6" s="1"/>
  <c r="Q88" i="6"/>
  <c r="R88" i="6" s="1"/>
  <c r="Q89" i="6"/>
  <c r="R89" i="6" s="1"/>
  <c r="Q90" i="6"/>
  <c r="R90" i="6" s="1"/>
  <c r="Q91" i="6"/>
  <c r="R91" i="6" s="1"/>
  <c r="Q92" i="6"/>
  <c r="R92" i="6" s="1"/>
  <c r="Q84" i="6"/>
  <c r="R84" i="6" s="1"/>
  <c r="Q83" i="6"/>
  <c r="R83" i="6" s="1"/>
  <c r="Q82" i="6"/>
  <c r="R82" i="6" s="1"/>
  <c r="Q81" i="6"/>
  <c r="R81" i="6" s="1"/>
  <c r="Q80" i="6"/>
  <c r="R80" i="6" s="1"/>
  <c r="Q79" i="6"/>
  <c r="R79" i="6" s="1"/>
  <c r="Q78" i="6"/>
  <c r="R78" i="6" s="1"/>
  <c r="Q77" i="6"/>
  <c r="R77" i="6" s="1"/>
  <c r="H828" i="8" l="1"/>
  <c r="K828" i="8" s="1"/>
  <c r="H669" i="8"/>
  <c r="K669" i="8" s="1"/>
  <c r="H975" i="8"/>
  <c r="K975" i="8" s="1"/>
  <c r="H283" i="8"/>
  <c r="K283" i="8" s="1"/>
  <c r="H467" i="8"/>
  <c r="K467" i="8" s="1"/>
  <c r="H460" i="8"/>
  <c r="K460" i="8" s="1"/>
  <c r="H574" i="8"/>
  <c r="K574" i="8" s="1"/>
  <c r="H65" i="8"/>
  <c r="K65" i="8" s="1"/>
  <c r="H634" i="8"/>
  <c r="K634" i="8" s="1"/>
  <c r="H476" i="8"/>
  <c r="K476" i="8" s="1"/>
  <c r="H270" i="8"/>
  <c r="K270" i="8" s="1"/>
  <c r="H496" i="8"/>
  <c r="K496" i="8" s="1"/>
  <c r="H308" i="8"/>
  <c r="K308" i="8" s="1"/>
  <c r="H323" i="8"/>
  <c r="K323" i="8" s="1"/>
  <c r="H277" i="8"/>
  <c r="K277" i="8" s="1"/>
  <c r="H278" i="8"/>
  <c r="K278" i="8" s="1"/>
  <c r="H241" i="8"/>
  <c r="K241" i="8" s="1"/>
  <c r="H882" i="8"/>
  <c r="K882" i="8" s="1"/>
  <c r="H439" i="8"/>
  <c r="K439" i="8" s="1"/>
  <c r="H745" i="8"/>
  <c r="K745" i="8" s="1"/>
  <c r="H842" i="8"/>
  <c r="K842" i="8" s="1"/>
  <c r="H650" i="8"/>
  <c r="K650" i="8" s="1"/>
  <c r="H492" i="8"/>
  <c r="K492" i="8" s="1"/>
  <c r="H437" i="8"/>
  <c r="K437" i="8" s="1"/>
  <c r="H629" i="8"/>
  <c r="K629" i="8" s="1"/>
  <c r="H546" i="8"/>
  <c r="K546" i="8" s="1"/>
  <c r="H242" i="8"/>
  <c r="K242" i="8" s="1"/>
  <c r="H508" i="8"/>
  <c r="K508" i="8" s="1"/>
  <c r="H966" i="8"/>
  <c r="K966" i="8" s="1"/>
  <c r="H37" i="8"/>
  <c r="K37" i="8" s="1"/>
  <c r="H493" i="8"/>
  <c r="K493" i="8" s="1"/>
  <c r="H799" i="8"/>
  <c r="K799" i="8" s="1"/>
  <c r="H96" i="8"/>
  <c r="K96" i="8" s="1"/>
  <c r="H261" i="8"/>
  <c r="K261" i="8" s="1"/>
  <c r="H286" i="8"/>
  <c r="K286" i="8" s="1"/>
  <c r="H688" i="8"/>
  <c r="K688" i="8" s="1"/>
  <c r="H906" i="8"/>
  <c r="K906" i="8" s="1"/>
  <c r="H401" i="8"/>
  <c r="K401" i="8" s="1"/>
  <c r="H81" i="8"/>
  <c r="K81" i="8" s="1"/>
  <c r="H15" i="8"/>
  <c r="K15" i="8" s="1"/>
  <c r="H859" i="8"/>
  <c r="K859" i="8" s="1"/>
  <c r="H642" i="8"/>
  <c r="K642" i="8" s="1"/>
  <c r="H962" i="8"/>
  <c r="K962" i="8" s="1"/>
  <c r="H418" i="8"/>
  <c r="K418" i="8" s="1"/>
  <c r="H124" i="8"/>
  <c r="K124" i="8" s="1"/>
  <c r="H549" i="8"/>
  <c r="K549" i="8" s="1"/>
  <c r="H716" i="8"/>
  <c r="K716" i="8" s="1"/>
  <c r="H844" i="8"/>
  <c r="K844" i="8" s="1"/>
  <c r="H717" i="8"/>
  <c r="K717" i="8" s="1"/>
  <c r="H637" i="8"/>
  <c r="K637" i="8" s="1"/>
  <c r="H347" i="8"/>
  <c r="K347" i="8" s="1"/>
  <c r="H483" i="8"/>
  <c r="K483" i="8" s="1"/>
  <c r="H407" i="8"/>
  <c r="K407" i="8" s="1"/>
  <c r="H48" i="8"/>
  <c r="K48" i="8" s="1"/>
  <c r="H224" i="8"/>
  <c r="K224" i="8" s="1"/>
  <c r="H600" i="8"/>
  <c r="K600" i="8" s="1"/>
  <c r="H606" i="8"/>
  <c r="K606" i="8" s="1"/>
  <c r="H562" i="8"/>
  <c r="K562" i="8" s="1"/>
  <c r="H231" i="8"/>
  <c r="K231" i="8" s="1"/>
  <c r="H676" i="8"/>
  <c r="K676" i="8" s="1"/>
  <c r="H253" i="8"/>
  <c r="K253" i="8" s="1"/>
  <c r="H509" i="8"/>
  <c r="K509" i="8" s="1"/>
  <c r="H815" i="8"/>
  <c r="K815" i="8" s="1"/>
  <c r="H16" i="8"/>
  <c r="K16" i="8" s="1"/>
  <c r="H969" i="8"/>
  <c r="K969" i="8" s="1"/>
  <c r="H302" i="8"/>
  <c r="K302" i="8" s="1"/>
  <c r="H704" i="8"/>
  <c r="K704" i="8" s="1"/>
  <c r="H963" i="8"/>
  <c r="K963" i="8" s="1"/>
  <c r="H481" i="8"/>
  <c r="K481" i="8" s="1"/>
  <c r="H522" i="8"/>
  <c r="K522" i="8" s="1"/>
  <c r="H305" i="8"/>
  <c r="K305" i="8" s="1"/>
  <c r="H875" i="8"/>
  <c r="K875" i="8" s="1"/>
  <c r="H658" i="8"/>
  <c r="K658" i="8" s="1"/>
  <c r="H144" i="8"/>
  <c r="K144" i="8" s="1"/>
  <c r="H237" i="8"/>
  <c r="K237" i="8" s="1"/>
  <c r="H140" i="8"/>
  <c r="K140" i="8" s="1"/>
  <c r="H565" i="8"/>
  <c r="K565" i="8" s="1"/>
  <c r="H458" i="8"/>
  <c r="K458" i="8" s="1"/>
  <c r="H956" i="8"/>
  <c r="K956" i="8" s="1"/>
  <c r="H733" i="8"/>
  <c r="K733" i="8" s="1"/>
  <c r="H701" i="8"/>
  <c r="K701" i="8" s="1"/>
  <c r="H427" i="8"/>
  <c r="K427" i="8" s="1"/>
  <c r="H499" i="8"/>
  <c r="K499" i="8" s="1"/>
  <c r="H29" i="8"/>
  <c r="K29" i="8" s="1"/>
  <c r="H961" i="8"/>
  <c r="K961" i="8" s="1"/>
  <c r="H423" i="8"/>
  <c r="K423" i="8" s="1"/>
  <c r="H563" i="8"/>
  <c r="K563" i="8" s="1"/>
  <c r="H946" i="8"/>
  <c r="K946" i="8" s="1"/>
  <c r="H938" i="8"/>
  <c r="K938" i="8" s="1"/>
  <c r="H659" i="8"/>
  <c r="K659" i="8" s="1"/>
  <c r="H32" i="8"/>
  <c r="K32" i="8" s="1"/>
  <c r="H789" i="8"/>
  <c r="K789" i="8" s="1"/>
  <c r="H519" i="8"/>
  <c r="K519" i="8" s="1"/>
  <c r="H482" i="8"/>
  <c r="K482" i="8" s="1"/>
  <c r="H590" i="8"/>
  <c r="K590" i="8" s="1"/>
  <c r="H724" i="8"/>
  <c r="K724" i="8" s="1"/>
  <c r="H269" i="8"/>
  <c r="K269" i="8" s="1"/>
  <c r="H232" i="8"/>
  <c r="K232" i="8" s="1"/>
  <c r="H831" i="8"/>
  <c r="K831" i="8" s="1"/>
  <c r="H338" i="8"/>
  <c r="K338" i="8" s="1"/>
  <c r="H839" i="8"/>
  <c r="K839" i="8" s="1"/>
  <c r="H318" i="8"/>
  <c r="K318" i="8" s="1"/>
  <c r="H720" i="8"/>
  <c r="K720" i="8" s="1"/>
  <c r="H593" i="8"/>
  <c r="K593" i="8" s="1"/>
  <c r="H611" i="8"/>
  <c r="K611" i="8" s="1"/>
  <c r="H858" i="8"/>
  <c r="K858" i="8" s="1"/>
  <c r="H385" i="8"/>
  <c r="K385" i="8" s="1"/>
  <c r="H891" i="8"/>
  <c r="K891" i="8" s="1"/>
  <c r="H674" i="8"/>
  <c r="K674" i="8" s="1"/>
  <c r="H892" i="8"/>
  <c r="K892" i="8" s="1"/>
  <c r="H692" i="8"/>
  <c r="K692" i="8" s="1"/>
  <c r="H58" i="8"/>
  <c r="K58" i="8" s="1"/>
  <c r="H109" i="8"/>
  <c r="K109" i="8" s="1"/>
  <c r="H474" i="8"/>
  <c r="K474" i="8" s="1"/>
  <c r="H251" i="8"/>
  <c r="K251" i="8" s="1"/>
  <c r="H781" i="8"/>
  <c r="K781" i="8" s="1"/>
  <c r="H765" i="8"/>
  <c r="K765" i="8" s="1"/>
  <c r="H507" i="8"/>
  <c r="K507" i="8" s="1"/>
  <c r="H127" i="8"/>
  <c r="K127" i="8" s="1"/>
  <c r="H666" i="8"/>
  <c r="K666" i="8" s="1"/>
  <c r="H632" i="8"/>
  <c r="K632" i="8" s="1"/>
  <c r="H933" i="8"/>
  <c r="K933" i="8" s="1"/>
  <c r="H847" i="8"/>
  <c r="K847" i="8" s="1"/>
  <c r="H890" i="8"/>
  <c r="K890" i="8" s="1"/>
  <c r="H38" i="8"/>
  <c r="K38" i="8" s="1"/>
  <c r="H125" i="8"/>
  <c r="K125" i="8" s="1"/>
  <c r="H490" i="8"/>
  <c r="K490" i="8" s="1"/>
  <c r="H299" i="8"/>
  <c r="K299" i="8" s="1"/>
  <c r="H797" i="8"/>
  <c r="K797" i="8" s="1"/>
  <c r="H605" i="8"/>
  <c r="K605" i="8" s="1"/>
  <c r="H790" i="8"/>
  <c r="K790" i="8" s="1"/>
  <c r="H713" i="8"/>
  <c r="K713" i="8" s="1"/>
  <c r="H259" i="8"/>
  <c r="K259" i="8" s="1"/>
  <c r="H370" i="8"/>
  <c r="K370" i="8" s="1"/>
  <c r="H771" i="8"/>
  <c r="K771" i="8" s="1"/>
  <c r="H501" i="8"/>
  <c r="K501" i="8" s="1"/>
  <c r="H610" i="8"/>
  <c r="K610" i="8" s="1"/>
  <c r="H480" i="8"/>
  <c r="K480" i="8" s="1"/>
  <c r="H275" i="8"/>
  <c r="K275" i="8" s="1"/>
  <c r="H866" i="8"/>
  <c r="K866" i="8" s="1"/>
  <c r="H810" i="8"/>
  <c r="K810" i="8" s="1"/>
  <c r="H268" i="8"/>
  <c r="K268" i="8" s="1"/>
  <c r="H339" i="8"/>
  <c r="K339" i="8" s="1"/>
  <c r="H477" i="8"/>
  <c r="K477" i="8" s="1"/>
  <c r="H783" i="8"/>
  <c r="K783" i="8" s="1"/>
  <c r="H918" i="8"/>
  <c r="K918" i="8" s="1"/>
  <c r="H672" i="8"/>
  <c r="K672" i="8" s="1"/>
  <c r="H337" i="8"/>
  <c r="K337" i="8" s="1"/>
  <c r="H823" i="8"/>
  <c r="K823" i="8" s="1"/>
  <c r="H227" i="8"/>
  <c r="K227" i="8" s="1"/>
  <c r="H433" i="8"/>
  <c r="K433" i="8" s="1"/>
  <c r="H597" i="8"/>
  <c r="K597" i="8" s="1"/>
  <c r="H294" i="8"/>
  <c r="K294" i="8" s="1"/>
  <c r="H898" i="8"/>
  <c r="K898" i="8" s="1"/>
  <c r="H761" i="8"/>
  <c r="K761" i="8" s="1"/>
  <c r="H354" i="8"/>
  <c r="K354" i="8" s="1"/>
  <c r="H662" i="8"/>
  <c r="K662" i="8" s="1"/>
  <c r="H310" i="8"/>
  <c r="K310" i="8" s="1"/>
  <c r="H616" i="8"/>
  <c r="K616" i="8" s="1"/>
  <c r="H471" i="8"/>
  <c r="K471" i="8" s="1"/>
  <c r="H777" i="8"/>
  <c r="K777" i="8" s="1"/>
  <c r="H698" i="8"/>
  <c r="K698" i="8" s="1"/>
  <c r="H819" i="8"/>
  <c r="K819" i="8" s="1"/>
  <c r="H742" i="8"/>
  <c r="K742" i="8" s="1"/>
  <c r="H773" i="8"/>
  <c r="K773" i="8" s="1"/>
  <c r="H919" i="8"/>
  <c r="K919" i="8" s="1"/>
  <c r="H326" i="8"/>
  <c r="K326" i="8" s="1"/>
  <c r="H21" i="8"/>
  <c r="K21" i="8" s="1"/>
  <c r="H487" i="8"/>
  <c r="K487" i="8" s="1"/>
  <c r="H793" i="8"/>
  <c r="K793" i="8" s="1"/>
  <c r="H248" i="8"/>
  <c r="K248" i="8" s="1"/>
  <c r="H714" i="8"/>
  <c r="K714" i="8" s="1"/>
  <c r="H734" i="8"/>
  <c r="K734" i="8" s="1"/>
  <c r="H622" i="8"/>
  <c r="K622" i="8" s="1"/>
  <c r="H535" i="8"/>
  <c r="K535" i="8" s="1"/>
  <c r="H644" i="8"/>
  <c r="K644" i="8" s="1"/>
  <c r="H638" i="8"/>
  <c r="K638" i="8" s="1"/>
  <c r="H820" i="8"/>
  <c r="K820" i="8" s="1"/>
  <c r="H285" i="8"/>
  <c r="K285" i="8" s="1"/>
  <c r="H591" i="8"/>
  <c r="K591" i="8" s="1"/>
  <c r="H466" i="8"/>
  <c r="K466" i="8" s="1"/>
  <c r="H162" i="8"/>
  <c r="K162" i="8" s="1"/>
  <c r="H334" i="8"/>
  <c r="K334" i="8" s="1"/>
  <c r="H736" i="8"/>
  <c r="K736" i="8" s="1"/>
  <c r="H625" i="8"/>
  <c r="K625" i="8" s="1"/>
  <c r="H707" i="8"/>
  <c r="K707" i="8" s="1"/>
  <c r="H465" i="8"/>
  <c r="K465" i="8" s="1"/>
  <c r="H907" i="8"/>
  <c r="K907" i="8" s="1"/>
  <c r="H690" i="8"/>
  <c r="K690" i="8" s="1"/>
  <c r="H257" i="8"/>
  <c r="K257" i="8" s="1"/>
  <c r="H788" i="8"/>
  <c r="K788" i="8" s="1"/>
  <c r="H829" i="8"/>
  <c r="K829" i="8" s="1"/>
  <c r="H578" i="8"/>
  <c r="K578" i="8" s="1"/>
  <c r="H934" i="8"/>
  <c r="K934" i="8" s="1"/>
  <c r="H837" i="8"/>
  <c r="K837" i="8" s="1"/>
  <c r="H468" i="8"/>
  <c r="K468" i="8" s="1"/>
  <c r="H342" i="8"/>
  <c r="K342" i="8" s="1"/>
  <c r="H648" i="8"/>
  <c r="K648" i="8" s="1"/>
  <c r="H247" i="8"/>
  <c r="K247" i="8" s="1"/>
  <c r="H503" i="8"/>
  <c r="K503" i="8" s="1"/>
  <c r="H809" i="8"/>
  <c r="K809" i="8" s="1"/>
  <c r="H264" i="8"/>
  <c r="K264" i="8" s="1"/>
  <c r="H746" i="8"/>
  <c r="K746" i="8" s="1"/>
  <c r="H798" i="8"/>
  <c r="K798" i="8" s="1"/>
  <c r="H654" i="8"/>
  <c r="K654" i="8" s="1"/>
  <c r="H260" i="8"/>
  <c r="K260" i="8" s="1"/>
  <c r="H887" i="8"/>
  <c r="K887" i="8" s="1"/>
  <c r="H756" i="8"/>
  <c r="K756" i="8" s="1"/>
  <c r="H718" i="8"/>
  <c r="K718" i="8" s="1"/>
  <c r="H948" i="8"/>
  <c r="K948" i="8" s="1"/>
  <c r="H301" i="8"/>
  <c r="K301" i="8" s="1"/>
  <c r="H607" i="8"/>
  <c r="K607" i="8" s="1"/>
  <c r="H927" i="8"/>
  <c r="K927" i="8" s="1"/>
  <c r="H612" i="8"/>
  <c r="K612" i="8" s="1"/>
  <c r="H178" i="8"/>
  <c r="K178" i="8" s="1"/>
  <c r="H350" i="8"/>
  <c r="K350" i="8" s="1"/>
  <c r="H752" i="8"/>
  <c r="K752" i="8" s="1"/>
  <c r="H641" i="8"/>
  <c r="K641" i="8" s="1"/>
  <c r="H787" i="8"/>
  <c r="K787" i="8" s="1"/>
  <c r="H13" i="8"/>
  <c r="K13" i="8" s="1"/>
  <c r="H236" i="8"/>
  <c r="K236" i="8" s="1"/>
  <c r="H14" i="8"/>
  <c r="K14" i="8" s="1"/>
  <c r="H706" i="8"/>
  <c r="K706" i="8" s="1"/>
  <c r="H321" i="8"/>
  <c r="K321" i="8" s="1"/>
  <c r="H836" i="8"/>
  <c r="K836" i="8" s="1"/>
  <c r="H873" i="8"/>
  <c r="K873" i="8" s="1"/>
  <c r="H141" i="8"/>
  <c r="K141" i="8" s="1"/>
  <c r="H506" i="8"/>
  <c r="K506" i="8" s="1"/>
  <c r="H315" i="8"/>
  <c r="K315" i="8" s="1"/>
  <c r="H845" i="8"/>
  <c r="K845" i="8" s="1"/>
  <c r="H392" i="8"/>
  <c r="K392" i="8" s="1"/>
  <c r="H685" i="8"/>
  <c r="K685" i="8" s="1"/>
  <c r="H530" i="8"/>
  <c r="K530" i="8" s="1"/>
  <c r="H930" i="8"/>
  <c r="K930" i="8" s="1"/>
  <c r="H262" i="8"/>
  <c r="K262" i="8" s="1"/>
  <c r="H112" i="8"/>
  <c r="K112" i="8" s="1"/>
  <c r="H626" i="8"/>
  <c r="K626" i="8" s="1"/>
  <c r="H389" i="8"/>
  <c r="K389" i="8" s="1"/>
  <c r="H759" i="8"/>
  <c r="K759" i="8" s="1"/>
  <c r="H693" i="8"/>
  <c r="K693" i="8" s="1"/>
  <c r="H670" i="8"/>
  <c r="K670" i="8" s="1"/>
  <c r="H290" i="8"/>
  <c r="K290" i="8" s="1"/>
  <c r="H45" i="8"/>
  <c r="K45" i="8" s="1"/>
  <c r="H388" i="8"/>
  <c r="K388" i="8" s="1"/>
  <c r="H758" i="8"/>
  <c r="K758" i="8" s="1"/>
  <c r="H358" i="8"/>
  <c r="K358" i="8" s="1"/>
  <c r="H664" i="8"/>
  <c r="K664" i="8" s="1"/>
  <c r="H263" i="8"/>
  <c r="K263" i="8" s="1"/>
  <c r="H971" i="8"/>
  <c r="K971" i="8" s="1"/>
  <c r="H825" i="8"/>
  <c r="K825" i="8" s="1"/>
  <c r="H280" i="8"/>
  <c r="K280" i="8" s="1"/>
  <c r="H778" i="8"/>
  <c r="K778" i="8" s="1"/>
  <c r="H926" i="8"/>
  <c r="K926" i="8" s="1"/>
  <c r="H702" i="8"/>
  <c r="K702" i="8" s="1"/>
  <c r="H452" i="8"/>
  <c r="K452" i="8" s="1"/>
  <c r="H252" i="8"/>
  <c r="K252" i="8" s="1"/>
  <c r="H613" i="8"/>
  <c r="K613" i="8" s="1"/>
  <c r="H766" i="8"/>
  <c r="K766" i="8" s="1"/>
  <c r="H113" i="8"/>
  <c r="K113" i="8" s="1"/>
  <c r="H317" i="8"/>
  <c r="K317" i="8" s="1"/>
  <c r="H623" i="8"/>
  <c r="K623" i="8" s="1"/>
  <c r="H943" i="8"/>
  <c r="K943" i="8" s="1"/>
  <c r="H708" i="8"/>
  <c r="K708" i="8" s="1"/>
  <c r="H194" i="8"/>
  <c r="K194" i="8" s="1"/>
  <c r="H366" i="8"/>
  <c r="K366" i="8" s="1"/>
  <c r="H768" i="8"/>
  <c r="K768" i="8" s="1"/>
  <c r="H673" i="8"/>
  <c r="K673" i="8" s="1"/>
  <c r="H915" i="8"/>
  <c r="K915" i="8" s="1"/>
  <c r="H234" i="8"/>
  <c r="K234" i="8" s="1"/>
  <c r="H675" i="8"/>
  <c r="K675" i="8" s="1"/>
  <c r="H256" i="8"/>
  <c r="K256" i="8" s="1"/>
  <c r="H722" i="8"/>
  <c r="K722" i="8" s="1"/>
  <c r="H369" i="8"/>
  <c r="K369" i="8" s="1"/>
  <c r="H580" i="8"/>
  <c r="K580" i="8" s="1"/>
  <c r="H889" i="8"/>
  <c r="K889" i="8" s="1"/>
  <c r="H59" i="8"/>
  <c r="K59" i="8" s="1"/>
  <c r="H974" i="8"/>
  <c r="K974" i="8" s="1"/>
  <c r="H331" i="8"/>
  <c r="K331" i="8" s="1"/>
  <c r="H925" i="8"/>
  <c r="K925" i="8" s="1"/>
  <c r="H408" i="8"/>
  <c r="K408" i="8" s="1"/>
  <c r="H749" i="8"/>
  <c r="K749" i="8" s="1"/>
  <c r="H502" i="8"/>
  <c r="K502" i="8" s="1"/>
  <c r="H614" i="8"/>
  <c r="K614" i="8" s="1"/>
  <c r="H653" i="8"/>
  <c r="K653" i="8" s="1"/>
  <c r="H970" i="8"/>
  <c r="K970" i="8" s="1"/>
  <c r="H450" i="8"/>
  <c r="K450" i="8" s="1"/>
  <c r="H523" i="8"/>
  <c r="K523" i="8" s="1"/>
  <c r="H436" i="8"/>
  <c r="K436" i="8" s="1"/>
  <c r="H709" i="8"/>
  <c r="K709" i="8" s="1"/>
  <c r="H615" i="8"/>
  <c r="K615" i="8" s="1"/>
  <c r="H332" i="8"/>
  <c r="K332" i="8" s="1"/>
  <c r="H434" i="8"/>
  <c r="K434" i="8" s="1"/>
  <c r="H293" i="8"/>
  <c r="K293" i="8" s="1"/>
  <c r="H646" i="8"/>
  <c r="K646" i="8" s="1"/>
  <c r="H341" i="8"/>
  <c r="K341" i="8" s="1"/>
  <c r="H374" i="8"/>
  <c r="K374" i="8" s="1"/>
  <c r="H680" i="8"/>
  <c r="K680" i="8" s="1"/>
  <c r="H279" i="8"/>
  <c r="K279" i="8" s="1"/>
  <c r="H585" i="8"/>
  <c r="K585" i="8" s="1"/>
  <c r="H841" i="8"/>
  <c r="K841" i="8" s="1"/>
  <c r="H296" i="8"/>
  <c r="K296" i="8" s="1"/>
  <c r="H826" i="8"/>
  <c r="K826" i="8" s="1"/>
  <c r="H524" i="8"/>
  <c r="K524" i="8" s="1"/>
  <c r="H750" i="8"/>
  <c r="K750" i="8" s="1"/>
  <c r="H694" i="8"/>
  <c r="K694" i="8" s="1"/>
  <c r="H284" i="8"/>
  <c r="K284" i="8" s="1"/>
  <c r="H725" i="8"/>
  <c r="K725" i="8" s="1"/>
  <c r="H846" i="8"/>
  <c r="K846" i="8" s="1"/>
  <c r="H645" i="8"/>
  <c r="K645" i="8" s="1"/>
  <c r="H333" i="8"/>
  <c r="K333" i="8" s="1"/>
  <c r="H639" i="8"/>
  <c r="K639" i="8" s="1"/>
  <c r="H959" i="8"/>
  <c r="K959" i="8" s="1"/>
  <c r="H916" i="8"/>
  <c r="K916" i="8" s="1"/>
  <c r="H210" i="8"/>
  <c r="K210" i="8" s="1"/>
  <c r="H382" i="8"/>
  <c r="K382" i="8" s="1"/>
  <c r="H784" i="8"/>
  <c r="K784" i="8" s="1"/>
  <c r="H705" i="8"/>
  <c r="K705" i="8" s="1"/>
  <c r="H258" i="8"/>
  <c r="K258" i="8" s="1"/>
  <c r="H609" i="8"/>
  <c r="K609" i="8" s="1"/>
  <c r="H803" i="8"/>
  <c r="K803" i="8" s="1"/>
  <c r="H272" i="8"/>
  <c r="K272" i="8" s="1"/>
  <c r="H738" i="8"/>
  <c r="K738" i="8" s="1"/>
  <c r="H417" i="8"/>
  <c r="K417" i="8" s="1"/>
  <c r="H372" i="8"/>
  <c r="K372" i="8" s="1"/>
  <c r="H905" i="8"/>
  <c r="K905" i="8" s="1"/>
  <c r="H352" i="8"/>
  <c r="K352" i="8" s="1"/>
  <c r="H604" i="8"/>
  <c r="K604" i="8" s="1"/>
  <c r="H379" i="8"/>
  <c r="K379" i="8" s="1"/>
  <c r="H941" i="8"/>
  <c r="K941" i="8" s="1"/>
  <c r="H424" i="8"/>
  <c r="K424" i="8" s="1"/>
  <c r="H813" i="8"/>
  <c r="K813" i="8" s="1"/>
  <c r="H856" i="8"/>
  <c r="K856" i="8" s="1"/>
  <c r="H628" i="8"/>
  <c r="K628" i="8" s="1"/>
  <c r="H405" i="8"/>
  <c r="K405" i="8" s="1"/>
  <c r="H822" i="8"/>
  <c r="K822" i="8" s="1"/>
  <c r="H743" i="8"/>
  <c r="K743" i="8" s="1"/>
  <c r="H390" i="8"/>
  <c r="K390" i="8" s="1"/>
  <c r="H696" i="8"/>
  <c r="K696" i="8" s="1"/>
  <c r="H295" i="8"/>
  <c r="K295" i="8" s="1"/>
  <c r="H601" i="8"/>
  <c r="K601" i="8" s="1"/>
  <c r="H921" i="8"/>
  <c r="K921" i="8" s="1"/>
  <c r="H312" i="8"/>
  <c r="K312" i="8" s="1"/>
  <c r="H922" i="8"/>
  <c r="K922" i="8" s="1"/>
  <c r="H755" i="8"/>
  <c r="K755" i="8" s="1"/>
  <c r="H782" i="8"/>
  <c r="K782" i="8" s="1"/>
  <c r="H245" i="8"/>
  <c r="K245" i="8" s="1"/>
  <c r="H316" i="8"/>
  <c r="K316" i="8" s="1"/>
  <c r="H917" i="8"/>
  <c r="K917" i="8" s="1"/>
  <c r="H958" i="8"/>
  <c r="K958" i="8" s="1"/>
  <c r="H757" i="8"/>
  <c r="K757" i="8" s="1"/>
  <c r="H349" i="8"/>
  <c r="K349" i="8" s="1"/>
  <c r="H655" i="8"/>
  <c r="K655" i="8" s="1"/>
  <c r="H111" i="8"/>
  <c r="K111" i="8" s="1"/>
  <c r="H579" i="8"/>
  <c r="K579" i="8" s="1"/>
  <c r="H226" i="8"/>
  <c r="K226" i="8" s="1"/>
  <c r="H398" i="8"/>
  <c r="K398" i="8" s="1"/>
  <c r="H800" i="8"/>
  <c r="K800" i="8" s="1"/>
  <c r="H737" i="8"/>
  <c r="K737" i="8" s="1"/>
  <c r="H386" i="8"/>
  <c r="K386" i="8" s="1"/>
  <c r="H657" i="8"/>
  <c r="K657" i="8" s="1"/>
  <c r="H947" i="8"/>
  <c r="K947" i="8" s="1"/>
  <c r="H288" i="8"/>
  <c r="K288" i="8" s="1"/>
  <c r="H754" i="8"/>
  <c r="K754" i="8" s="1"/>
  <c r="H497" i="8"/>
  <c r="K497" i="8" s="1"/>
  <c r="H500" i="8"/>
  <c r="K500" i="8" s="1"/>
  <c r="H12" i="8"/>
  <c r="K12" i="8" s="1"/>
  <c r="H368" i="8"/>
  <c r="K368" i="8" s="1"/>
  <c r="H620" i="8"/>
  <c r="K620" i="8" s="1"/>
  <c r="H395" i="8"/>
  <c r="K395" i="8" s="1"/>
  <c r="H442" i="8"/>
  <c r="K442" i="8" s="1"/>
  <c r="H440" i="8"/>
  <c r="K440" i="8" s="1"/>
  <c r="H957" i="8"/>
  <c r="K957" i="8" s="1"/>
  <c r="H192" i="8"/>
  <c r="K192" i="8" s="1"/>
  <c r="H274" i="8"/>
  <c r="K274" i="8" s="1"/>
  <c r="H949" i="8"/>
  <c r="K949" i="8" s="1"/>
  <c r="H729" i="8"/>
  <c r="K729" i="8" s="1"/>
  <c r="H309" i="8"/>
  <c r="K309" i="8" s="1"/>
  <c r="H931" i="8"/>
  <c r="K931" i="8" s="1"/>
  <c r="H874" i="8"/>
  <c r="K874" i="8" s="1"/>
  <c r="H322" i="8"/>
  <c r="K322" i="8" s="1"/>
  <c r="H455" i="8"/>
  <c r="K455" i="8" s="1"/>
  <c r="H740" i="8"/>
  <c r="K740" i="8" s="1"/>
  <c r="H599" i="8"/>
  <c r="K599" i="8" s="1"/>
  <c r="H485" i="8"/>
  <c r="K485" i="8" s="1"/>
  <c r="H357" i="8"/>
  <c r="K357" i="8" s="1"/>
  <c r="H406" i="8"/>
  <c r="K406" i="8" s="1"/>
  <c r="H712" i="8"/>
  <c r="K712" i="8" s="1"/>
  <c r="H311" i="8"/>
  <c r="K311" i="8" s="1"/>
  <c r="H617" i="8"/>
  <c r="K617" i="8" s="1"/>
  <c r="H937" i="8"/>
  <c r="K937" i="8" s="1"/>
  <c r="H328" i="8"/>
  <c r="K328" i="8" s="1"/>
  <c r="H954" i="8"/>
  <c r="K954" i="8" s="1"/>
  <c r="H291" i="8"/>
  <c r="K291" i="8" s="1"/>
  <c r="H814" i="8"/>
  <c r="K814" i="8" s="1"/>
  <c r="H373" i="8"/>
  <c r="K373" i="8" s="1"/>
  <c r="H348" i="8"/>
  <c r="K348" i="8" s="1"/>
  <c r="H208" i="8"/>
  <c r="K208" i="8" s="1"/>
  <c r="H643" i="8"/>
  <c r="K643" i="8" s="1"/>
  <c r="H679" i="8"/>
  <c r="K679" i="8" s="1"/>
  <c r="H365" i="8"/>
  <c r="K365" i="8" s="1"/>
  <c r="H671" i="8"/>
  <c r="K671" i="8" s="1"/>
  <c r="H908" i="8"/>
  <c r="K908" i="8" s="1"/>
  <c r="H243" i="8"/>
  <c r="K243" i="8" s="1"/>
  <c r="H548" i="8"/>
  <c r="K548" i="8" s="1"/>
  <c r="H414" i="8"/>
  <c r="K414" i="8" s="1"/>
  <c r="H816" i="8"/>
  <c r="K816" i="8" s="1"/>
  <c r="H769" i="8"/>
  <c r="K769" i="8" s="1"/>
  <c r="H498" i="8"/>
  <c r="K498" i="8" s="1"/>
  <c r="H689" i="8"/>
  <c r="K689" i="8" s="1"/>
  <c r="H356" i="8"/>
  <c r="K356" i="8" s="1"/>
  <c r="H304" i="8"/>
  <c r="K304" i="8" s="1"/>
  <c r="H770" i="8"/>
  <c r="K770" i="8" s="1"/>
  <c r="H595" i="8"/>
  <c r="K595" i="8" s="1"/>
  <c r="H710" i="8"/>
  <c r="K710" i="8" s="1"/>
  <c r="H28" i="8"/>
  <c r="K28" i="8" s="1"/>
  <c r="H384" i="8"/>
  <c r="K384" i="8" s="1"/>
  <c r="H636" i="8"/>
  <c r="K636" i="8" s="1"/>
  <c r="H411" i="8"/>
  <c r="K411" i="8" s="1"/>
  <c r="H588" i="8"/>
  <c r="K588" i="8" s="1"/>
  <c r="H456" i="8"/>
  <c r="K456" i="8" s="1"/>
  <c r="H355" i="8"/>
  <c r="K355" i="8" s="1"/>
  <c r="H63" i="8"/>
  <c r="K63" i="8" s="1"/>
  <c r="H547" i="8"/>
  <c r="K547" i="8" s="1"/>
  <c r="H812" i="8"/>
  <c r="K812" i="8" s="1"/>
  <c r="H633" i="8"/>
  <c r="K633" i="8" s="1"/>
  <c r="H380" i="8"/>
  <c r="K380" i="8" s="1"/>
  <c r="H564" i="8"/>
  <c r="K564" i="8" s="1"/>
  <c r="H774" i="8"/>
  <c r="K774" i="8" s="1"/>
  <c r="H400" i="8"/>
  <c r="K400" i="8" s="1"/>
  <c r="H371" i="8"/>
  <c r="K371" i="8" s="1"/>
  <c r="H647" i="8"/>
  <c r="K647" i="8" s="1"/>
  <c r="H273" i="8"/>
  <c r="K273" i="8" s="1"/>
  <c r="H451" i="8"/>
  <c r="K451" i="8" s="1"/>
  <c r="H932" i="8"/>
  <c r="K932" i="8" s="1"/>
  <c r="H422" i="8"/>
  <c r="K422" i="8" s="1"/>
  <c r="H64" i="8"/>
  <c r="K64" i="8" s="1"/>
  <c r="H161" i="8"/>
  <c r="K161" i="8" s="1"/>
  <c r="H660" i="8"/>
  <c r="K660" i="8" s="1"/>
  <c r="H652" i="8"/>
  <c r="K652" i="8" s="1"/>
  <c r="H775" i="8"/>
  <c r="K775" i="8" s="1"/>
  <c r="H744" i="8"/>
  <c r="K744" i="8" s="1"/>
  <c r="H649" i="8"/>
  <c r="K649" i="8" s="1"/>
  <c r="H602" i="8"/>
  <c r="K602" i="8" s="1"/>
  <c r="H340" i="8"/>
  <c r="K340" i="8" s="1"/>
  <c r="H420" i="8"/>
  <c r="K420" i="8" s="1"/>
  <c r="H860" i="8"/>
  <c r="K860" i="8" s="1"/>
  <c r="H727" i="8"/>
  <c r="K727" i="8" s="1"/>
  <c r="H412" i="8"/>
  <c r="K412" i="8" s="1"/>
  <c r="H300" i="8"/>
  <c r="K300" i="8" s="1"/>
  <c r="H128" i="8"/>
  <c r="K128" i="8" s="1"/>
  <c r="H177" i="8"/>
  <c r="K177" i="8" s="1"/>
  <c r="H397" i="8"/>
  <c r="K397" i="8" s="1"/>
  <c r="H703" i="8"/>
  <c r="K703" i="8" s="1"/>
  <c r="H353" i="8"/>
  <c r="K353" i="8" s="1"/>
  <c r="H677" i="8"/>
  <c r="K677" i="8" s="1"/>
  <c r="H95" i="8"/>
  <c r="K95" i="8" s="1"/>
  <c r="H592" i="8"/>
  <c r="K592" i="8" s="1"/>
  <c r="H848" i="8"/>
  <c r="K848" i="8" s="1"/>
  <c r="H817" i="8"/>
  <c r="K817" i="8" s="1"/>
  <c r="H772" i="8"/>
  <c r="K772" i="8" s="1"/>
  <c r="H753" i="8"/>
  <c r="K753" i="8" s="1"/>
  <c r="H325" i="8"/>
  <c r="K325" i="8" s="1"/>
  <c r="H336" i="8"/>
  <c r="K336" i="8" s="1"/>
  <c r="H802" i="8"/>
  <c r="K802" i="8" s="1"/>
  <c r="H835" i="8"/>
  <c r="K835" i="8" s="1"/>
  <c r="H469" i="8"/>
  <c r="K469" i="8" s="1"/>
  <c r="H913" i="8"/>
  <c r="K913" i="8" s="1"/>
  <c r="H416" i="8"/>
  <c r="K416" i="8" s="1"/>
  <c r="H700" i="8"/>
  <c r="K700" i="8" s="1"/>
  <c r="H475" i="8"/>
  <c r="K475" i="8" s="1"/>
  <c r="H780" i="8"/>
  <c r="K780" i="8" s="1"/>
  <c r="H488" i="8"/>
  <c r="K488" i="8" s="1"/>
  <c r="H387" i="8"/>
  <c r="K387" i="8" s="1"/>
  <c r="H794" i="8"/>
  <c r="K794" i="8" s="1"/>
  <c r="H656" i="8"/>
  <c r="K656" i="8" s="1"/>
  <c r="H940" i="8"/>
  <c r="K940" i="8" s="1"/>
  <c r="H711" i="8"/>
  <c r="K711" i="8" s="1"/>
  <c r="H953" i="8"/>
  <c r="K953" i="8" s="1"/>
  <c r="H942" i="8"/>
  <c r="K942" i="8" s="1"/>
  <c r="H687" i="8"/>
  <c r="K687" i="8" s="1"/>
  <c r="H832" i="8"/>
  <c r="K832" i="8" s="1"/>
  <c r="H739" i="8"/>
  <c r="K739" i="8" s="1"/>
  <c r="H472" i="8"/>
  <c r="K472" i="8" s="1"/>
  <c r="H66" i="8"/>
  <c r="K66" i="8" s="1"/>
  <c r="H484" i="8"/>
  <c r="K484" i="8" s="1"/>
  <c r="H444" i="8"/>
  <c r="K444" i="8" s="1"/>
  <c r="H861" i="8"/>
  <c r="K861" i="8" s="1"/>
  <c r="H193" i="8"/>
  <c r="K193" i="8" s="1"/>
  <c r="H719" i="8"/>
  <c r="K719" i="8" s="1"/>
  <c r="H449" i="8"/>
  <c r="K449" i="8" s="1"/>
  <c r="H821" i="8"/>
  <c r="K821" i="8" s="1"/>
  <c r="H47" i="8"/>
  <c r="K47" i="8" s="1"/>
  <c r="H608" i="8"/>
  <c r="K608" i="8" s="1"/>
  <c r="H928" i="8"/>
  <c r="K928" i="8" s="1"/>
  <c r="H849" i="8"/>
  <c r="K849" i="8" s="1"/>
  <c r="H244" i="8"/>
  <c r="K244" i="8" s="1"/>
  <c r="H801" i="8"/>
  <c r="K801" i="8" s="1"/>
  <c r="H453" i="8"/>
  <c r="K453" i="8" s="1"/>
  <c r="H964" i="8"/>
  <c r="K964" i="8" s="1"/>
  <c r="H818" i="8"/>
  <c r="K818" i="8" s="1"/>
  <c r="H145" i="8"/>
  <c r="K145" i="8" s="1"/>
  <c r="H695" i="8"/>
  <c r="K695" i="8" s="1"/>
  <c r="H163" i="8"/>
  <c r="K163" i="8" s="1"/>
  <c r="H432" i="8"/>
  <c r="K432" i="8" s="1"/>
  <c r="H732" i="8"/>
  <c r="K732" i="8" s="1"/>
  <c r="H491" i="8"/>
  <c r="K491" i="8" s="1"/>
  <c r="H924" i="8"/>
  <c r="K924" i="8" s="1"/>
  <c r="H504" i="8"/>
  <c r="K504" i="8" s="1"/>
  <c r="H403" i="8"/>
  <c r="K403" i="8" s="1"/>
  <c r="H741" i="8"/>
  <c r="K741" i="8" s="1"/>
  <c r="H246" i="8"/>
  <c r="K246" i="8" s="1"/>
  <c r="H618" i="8"/>
  <c r="K618" i="8" s="1"/>
  <c r="H691" i="8"/>
  <c r="K691" i="8" s="1"/>
  <c r="H461" i="8"/>
  <c r="K461" i="8" s="1"/>
  <c r="H254" i="8"/>
  <c r="K254" i="8" s="1"/>
  <c r="H82" i="8"/>
  <c r="K82" i="8" s="1"/>
  <c r="H211" i="8"/>
  <c r="K211" i="8" s="1"/>
  <c r="H443" i="8"/>
  <c r="K443" i="8" s="1"/>
  <c r="H935" i="8"/>
  <c r="K935" i="8" s="1"/>
  <c r="H663" i="8"/>
  <c r="K663" i="8" s="1"/>
  <c r="H728" i="8"/>
  <c r="K728" i="8" s="1"/>
  <c r="H344" i="8"/>
  <c r="K344" i="8" s="1"/>
  <c r="H292" i="8"/>
  <c r="K292" i="8" s="1"/>
  <c r="H240" i="8"/>
  <c r="K240" i="8" s="1"/>
  <c r="H871" i="8"/>
  <c r="K871" i="8" s="1"/>
  <c r="H381" i="8"/>
  <c r="K381" i="8" s="1"/>
  <c r="H289" i="8"/>
  <c r="K289" i="8" s="1"/>
  <c r="H238" i="8"/>
  <c r="K238" i="8" s="1"/>
  <c r="H233" i="8"/>
  <c r="K233" i="8" s="1"/>
  <c r="H785" i="8"/>
  <c r="K785" i="8" s="1"/>
  <c r="H721" i="8"/>
  <c r="K721" i="8" s="1"/>
  <c r="H320" i="8"/>
  <c r="K320" i="8" s="1"/>
  <c r="H950" i="8"/>
  <c r="K950" i="8" s="1"/>
  <c r="H575" i="8"/>
  <c r="K575" i="8" s="1"/>
  <c r="H459" i="8"/>
  <c r="K459" i="8" s="1"/>
  <c r="H668" i="8"/>
  <c r="K668" i="8" s="1"/>
  <c r="H129" i="8"/>
  <c r="K129" i="8" s="1"/>
  <c r="H877" i="8"/>
  <c r="K877" i="8" s="1"/>
  <c r="H142" i="8"/>
  <c r="K142" i="8" s="1"/>
  <c r="H438" i="8"/>
  <c r="K438" i="8" s="1"/>
  <c r="H343" i="8"/>
  <c r="K343" i="8" s="1"/>
  <c r="H360" i="8"/>
  <c r="K360" i="8" s="1"/>
  <c r="H307" i="8"/>
  <c r="K307" i="8" s="1"/>
  <c r="H402" i="8"/>
  <c r="K402" i="8" s="1"/>
  <c r="H951" i="8"/>
  <c r="K951" i="8" s="1"/>
  <c r="H454" i="8"/>
  <c r="K454" i="8" s="1"/>
  <c r="H760" i="8"/>
  <c r="K760" i="8" s="1"/>
  <c r="H359" i="8"/>
  <c r="K359" i="8" s="1"/>
  <c r="H665" i="8"/>
  <c r="K665" i="8" s="1"/>
  <c r="H682" i="8"/>
  <c r="K682" i="8" s="1"/>
  <c r="H376" i="8"/>
  <c r="K376" i="8" s="1"/>
  <c r="H598" i="8"/>
  <c r="K598" i="8" s="1"/>
  <c r="H723" i="8"/>
  <c r="K723" i="8" s="1"/>
  <c r="H791" i="8"/>
  <c r="K791" i="8" s="1"/>
  <c r="H364" i="8"/>
  <c r="K364" i="8" s="1"/>
  <c r="H413" i="8"/>
  <c r="K413" i="8" s="1"/>
  <c r="H967" i="8"/>
  <c r="K967" i="8" s="1"/>
  <c r="H596" i="8"/>
  <c r="K596" i="8" s="1"/>
  <c r="H805" i="8"/>
  <c r="K805" i="8" s="1"/>
  <c r="H30" i="8"/>
  <c r="K30" i="8" s="1"/>
  <c r="H470" i="8"/>
  <c r="K470" i="8" s="1"/>
  <c r="H31" i="8"/>
  <c r="K31" i="8" s="1"/>
  <c r="H375" i="8"/>
  <c r="K375" i="8" s="1"/>
  <c r="H681" i="8"/>
  <c r="K681" i="8" s="1"/>
  <c r="H730" i="8"/>
  <c r="K730" i="8" s="1"/>
  <c r="H972" i="8"/>
  <c r="K972" i="8" s="1"/>
  <c r="H678" i="8"/>
  <c r="K678" i="8" s="1"/>
  <c r="H726" i="8"/>
  <c r="K726" i="8" s="1"/>
  <c r="H97" i="8"/>
  <c r="K97" i="8" s="1"/>
  <c r="H160" i="8"/>
  <c r="K160" i="8" s="1"/>
  <c r="H686" i="8"/>
  <c r="K686" i="8" s="1"/>
  <c r="H396" i="8"/>
  <c r="K396" i="8" s="1"/>
  <c r="H909" i="8"/>
  <c r="K909" i="8" s="1"/>
  <c r="H209" i="8"/>
  <c r="K209" i="8" s="1"/>
  <c r="H429" i="8"/>
  <c r="K429" i="8" s="1"/>
  <c r="H735" i="8"/>
  <c r="K735" i="8" s="1"/>
  <c r="H965" i="8"/>
  <c r="K965" i="8" s="1"/>
  <c r="H276" i="8"/>
  <c r="K276" i="8" s="1"/>
  <c r="H521" i="8"/>
  <c r="K521" i="8" s="1"/>
  <c r="H624" i="8"/>
  <c r="K624" i="8" s="1"/>
  <c r="H944" i="8"/>
  <c r="K944" i="8" s="1"/>
  <c r="H945" i="8"/>
  <c r="K945" i="8" s="1"/>
  <c r="H630" i="8"/>
  <c r="K630" i="8" s="1"/>
  <c r="H833" i="8"/>
  <c r="K833" i="8" s="1"/>
  <c r="H631" i="8"/>
  <c r="K631" i="8" s="1"/>
  <c r="H235" i="8"/>
  <c r="K235" i="8" s="1"/>
  <c r="H834" i="8"/>
  <c r="K834" i="8" s="1"/>
  <c r="H525" i="8"/>
  <c r="K525" i="8" s="1"/>
  <c r="H108" i="8"/>
  <c r="K108" i="8" s="1"/>
  <c r="H179" i="8"/>
  <c r="K179" i="8" s="1"/>
  <c r="H448" i="8"/>
  <c r="K448" i="8" s="1"/>
  <c r="H748" i="8"/>
  <c r="K748" i="8" s="1"/>
  <c r="H589" i="8"/>
  <c r="K589" i="8" s="1"/>
  <c r="H267" i="8"/>
  <c r="K267" i="8" s="1"/>
  <c r="H684" i="8"/>
  <c r="K684" i="8" s="1"/>
  <c r="H419" i="8"/>
  <c r="K419" i="8" s="1"/>
  <c r="H767" i="8"/>
  <c r="K767" i="8" s="1"/>
  <c r="H327" i="8"/>
  <c r="K327" i="8" s="1"/>
  <c r="H584" i="8"/>
  <c r="K584" i="8" s="1"/>
  <c r="H786" i="8"/>
  <c r="K786" i="8" s="1"/>
  <c r="H661" i="8"/>
  <c r="K661" i="8" s="1"/>
  <c r="H804" i="8"/>
  <c r="K804" i="8" s="1"/>
  <c r="H324" i="8"/>
  <c r="K324" i="8" s="1"/>
  <c r="H46" i="8"/>
  <c r="K46" i="8" s="1"/>
  <c r="H486" i="8"/>
  <c r="K486" i="8" s="1"/>
  <c r="H514" i="8"/>
  <c r="K514" i="8" s="1"/>
  <c r="H391" i="8"/>
  <c r="K391" i="8" s="1"/>
  <c r="H697" i="8"/>
  <c r="K697" i="8" s="1"/>
  <c r="H762" i="8"/>
  <c r="K762" i="8" s="1"/>
  <c r="H586" i="8"/>
  <c r="K586" i="8" s="1"/>
  <c r="H421" i="8"/>
  <c r="K421" i="8" s="1"/>
  <c r="H838" i="8"/>
  <c r="K838" i="8" s="1"/>
  <c r="H146" i="8"/>
  <c r="K146" i="8" s="1"/>
  <c r="H176" i="8"/>
  <c r="K176" i="8" s="1"/>
  <c r="H830" i="8"/>
  <c r="K830" i="8" s="1"/>
  <c r="H428" i="8"/>
  <c r="K428" i="8" s="1"/>
  <c r="H306" i="8"/>
  <c r="K306" i="8" s="1"/>
  <c r="H225" i="8"/>
  <c r="K225" i="8" s="1"/>
  <c r="H445" i="8"/>
  <c r="K445" i="8" s="1"/>
  <c r="H751" i="8"/>
  <c r="K751" i="8" s="1"/>
  <c r="H627" i="8"/>
  <c r="K627" i="8" s="1"/>
  <c r="H404" i="8"/>
  <c r="K404" i="8" s="1"/>
  <c r="H857" i="8"/>
  <c r="K857" i="8" s="1"/>
  <c r="H640" i="8"/>
  <c r="K640" i="8" s="1"/>
  <c r="H960" i="8"/>
  <c r="K960" i="8" s="1"/>
  <c r="H876" i="8"/>
  <c r="K876" i="8" s="1"/>
  <c r="H806" i="8"/>
  <c r="K806" i="8" s="1"/>
  <c r="H929" i="8"/>
  <c r="K929" i="8" s="1"/>
  <c r="H807" i="8"/>
  <c r="K807" i="8" s="1"/>
  <c r="H594" i="8"/>
  <c r="K594" i="8" s="1"/>
  <c r="H914" i="8"/>
  <c r="K914" i="8" s="1"/>
  <c r="H893" i="8"/>
  <c r="K893" i="8" s="1"/>
  <c r="H39" i="8"/>
  <c r="K39" i="8" s="1"/>
  <c r="H195" i="8"/>
  <c r="K195" i="8" s="1"/>
  <c r="H464" i="8"/>
  <c r="K464" i="8" s="1"/>
  <c r="H764" i="8"/>
  <c r="K764" i="8" s="1"/>
  <c r="H621" i="8"/>
  <c r="K621" i="8" s="1"/>
  <c r="H363" i="8"/>
  <c r="K363" i="8" s="1"/>
  <c r="H796" i="8"/>
  <c r="K796" i="8" s="1"/>
  <c r="H435" i="8"/>
  <c r="K435" i="8" s="1"/>
  <c r="H5" i="8"/>
  <c r="K5" i="8" s="1"/>
  <c r="AN89" i="6"/>
  <c r="AN72" i="6"/>
  <c r="X82" i="6"/>
  <c r="X85" i="6"/>
  <c r="X80" i="6"/>
  <c r="X86" i="6"/>
  <c r="X81" i="6"/>
  <c r="X87" i="6"/>
  <c r="X88" i="6"/>
  <c r="X83" i="6"/>
  <c r="X89" i="6"/>
  <c r="Q67" i="6"/>
  <c r="R67" i="6" s="1"/>
  <c r="Q68" i="6"/>
  <c r="R68" i="6" s="1"/>
  <c r="Q69" i="6"/>
  <c r="R69" i="6" s="1"/>
  <c r="Q70" i="6"/>
  <c r="R70" i="6" s="1"/>
  <c r="Q71" i="6"/>
  <c r="R71" i="6" s="1"/>
  <c r="Q72" i="6"/>
  <c r="R72" i="6" s="1"/>
  <c r="Q73" i="6"/>
  <c r="R73" i="6" s="1"/>
  <c r="Q74" i="6"/>
  <c r="R74" i="6" s="1"/>
  <c r="Q75" i="6"/>
  <c r="R75" i="6" s="1"/>
  <c r="Q76" i="6"/>
  <c r="R76" i="6" s="1"/>
  <c r="Q66" i="6"/>
  <c r="L60" i="6"/>
  <c r="N61" i="6" s="1"/>
  <c r="C17" i="4"/>
  <c r="C16" i="4"/>
  <c r="D14" i="4"/>
  <c r="D13" i="4"/>
  <c r="C11" i="4"/>
  <c r="J94" i="6" l="1"/>
  <c r="J110" i="6"/>
  <c r="J126" i="6"/>
  <c r="J142" i="6"/>
  <c r="J158" i="6"/>
  <c r="J174" i="6"/>
  <c r="BF77" i="6"/>
  <c r="AO79" i="6"/>
  <c r="AO95" i="6"/>
  <c r="AO111" i="6"/>
  <c r="Y89" i="6"/>
  <c r="S70" i="6"/>
  <c r="S86" i="6"/>
  <c r="S102" i="6"/>
  <c r="S118" i="6"/>
  <c r="S134" i="6"/>
  <c r="S150" i="6"/>
  <c r="J97" i="6"/>
  <c r="AO99" i="6"/>
  <c r="J79" i="6"/>
  <c r="J95" i="6"/>
  <c r="J111" i="6"/>
  <c r="J127" i="6"/>
  <c r="J143" i="6"/>
  <c r="J159" i="6"/>
  <c r="J175" i="6"/>
  <c r="BF78" i="6"/>
  <c r="AO80" i="6"/>
  <c r="AO96" i="6"/>
  <c r="AO112" i="6"/>
  <c r="Y79" i="6"/>
  <c r="S71" i="6"/>
  <c r="S87" i="6"/>
  <c r="S103" i="6"/>
  <c r="S119" i="6"/>
  <c r="S135" i="6"/>
  <c r="S151" i="6"/>
  <c r="J129" i="6"/>
  <c r="J98" i="6"/>
  <c r="AO68" i="6"/>
  <c r="J80" i="6"/>
  <c r="J96" i="6"/>
  <c r="J112" i="6"/>
  <c r="J128" i="6"/>
  <c r="J144" i="6"/>
  <c r="J160" i="6"/>
  <c r="J176" i="6"/>
  <c r="BF79" i="6"/>
  <c r="AO81" i="6"/>
  <c r="AO97" i="6"/>
  <c r="AO113" i="6"/>
  <c r="Y67" i="6"/>
  <c r="S72" i="6"/>
  <c r="S88" i="6"/>
  <c r="S104" i="6"/>
  <c r="S120" i="6"/>
  <c r="S136" i="6"/>
  <c r="J81" i="6"/>
  <c r="J145" i="6"/>
  <c r="J161" i="6"/>
  <c r="J177" i="6"/>
  <c r="BF80" i="6"/>
  <c r="AO82" i="6"/>
  <c r="AO98" i="6"/>
  <c r="AO114" i="6"/>
  <c r="Y68" i="6"/>
  <c r="S73" i="6"/>
  <c r="S89" i="6"/>
  <c r="S105" i="6"/>
  <c r="S121" i="6"/>
  <c r="S137" i="6"/>
  <c r="J82" i="6"/>
  <c r="BF81" i="6"/>
  <c r="AO83" i="6"/>
  <c r="AO115" i="6"/>
  <c r="S90" i="6"/>
  <c r="S122" i="6"/>
  <c r="J131" i="6"/>
  <c r="AO100" i="6"/>
  <c r="S75" i="6"/>
  <c r="S107" i="6"/>
  <c r="J83" i="6"/>
  <c r="J115" i="6"/>
  <c r="J147" i="6"/>
  <c r="J163" i="6"/>
  <c r="BF66" i="6"/>
  <c r="BF82" i="6"/>
  <c r="AO84" i="6"/>
  <c r="S91" i="6"/>
  <c r="J84" i="6"/>
  <c r="J100" i="6"/>
  <c r="J116" i="6"/>
  <c r="J132" i="6"/>
  <c r="J148" i="6"/>
  <c r="J164" i="6"/>
  <c r="BF67" i="6"/>
  <c r="BF83" i="6"/>
  <c r="AO69" i="6"/>
  <c r="AO85" i="6"/>
  <c r="AO101" i="6"/>
  <c r="AO66" i="6"/>
  <c r="Y71" i="6"/>
  <c r="S76" i="6"/>
  <c r="S92" i="6"/>
  <c r="S108" i="6"/>
  <c r="S124" i="6"/>
  <c r="S140" i="6"/>
  <c r="J85" i="6"/>
  <c r="J101" i="6"/>
  <c r="J117" i="6"/>
  <c r="J133" i="6"/>
  <c r="J149" i="6"/>
  <c r="J165" i="6"/>
  <c r="BF68" i="6"/>
  <c r="BF84" i="6"/>
  <c r="AO70" i="6"/>
  <c r="AO86" i="6"/>
  <c r="AO102" i="6"/>
  <c r="Y80" i="6"/>
  <c r="Y72" i="6"/>
  <c r="S77" i="6"/>
  <c r="S93" i="6"/>
  <c r="S109" i="6"/>
  <c r="S125" i="6"/>
  <c r="S141" i="6"/>
  <c r="J86" i="6"/>
  <c r="J102" i="6"/>
  <c r="J118" i="6"/>
  <c r="J134" i="6"/>
  <c r="J150" i="6"/>
  <c r="J166" i="6"/>
  <c r="BF69" i="6"/>
  <c r="BF85" i="6"/>
  <c r="AO71" i="6"/>
  <c r="AO87" i="6"/>
  <c r="AO103" i="6"/>
  <c r="Y81" i="6"/>
  <c r="Y73" i="6"/>
  <c r="S78" i="6"/>
  <c r="S94" i="6"/>
  <c r="S110" i="6"/>
  <c r="S126" i="6"/>
  <c r="S142" i="6"/>
  <c r="J87" i="6"/>
  <c r="J103" i="6"/>
  <c r="J119" i="6"/>
  <c r="J135" i="6"/>
  <c r="J151" i="6"/>
  <c r="J167" i="6"/>
  <c r="BF70" i="6"/>
  <c r="BF86" i="6"/>
  <c r="AO72" i="6"/>
  <c r="AO88" i="6"/>
  <c r="AO104" i="6"/>
  <c r="Y82" i="6"/>
  <c r="Y74" i="6"/>
  <c r="S79" i="6"/>
  <c r="S95" i="6"/>
  <c r="S111" i="6"/>
  <c r="S127" i="6"/>
  <c r="S143" i="6"/>
  <c r="J88" i="6"/>
  <c r="J104" i="6"/>
  <c r="J120" i="6"/>
  <c r="J136" i="6"/>
  <c r="J152" i="6"/>
  <c r="J168" i="6"/>
  <c r="BF71" i="6"/>
  <c r="AO73" i="6"/>
  <c r="AO89" i="6"/>
  <c r="AO105" i="6"/>
  <c r="Y83" i="6"/>
  <c r="Y75" i="6"/>
  <c r="S80" i="6"/>
  <c r="S96" i="6"/>
  <c r="S112" i="6"/>
  <c r="S128" i="6"/>
  <c r="S144" i="6"/>
  <c r="J114" i="6"/>
  <c r="AO67" i="6"/>
  <c r="Y69" i="6"/>
  <c r="S74" i="6"/>
  <c r="S106" i="6"/>
  <c r="S138" i="6"/>
  <c r="J99" i="6"/>
  <c r="Y70" i="6"/>
  <c r="J89" i="6"/>
  <c r="J105" i="6"/>
  <c r="J121" i="6"/>
  <c r="J137" i="6"/>
  <c r="J153" i="6"/>
  <c r="J169" i="6"/>
  <c r="BF72" i="6"/>
  <c r="AO74" i="6"/>
  <c r="AO90" i="6"/>
  <c r="AO106" i="6"/>
  <c r="Y84" i="6"/>
  <c r="Y76" i="6"/>
  <c r="S81" i="6"/>
  <c r="S97" i="6"/>
  <c r="S113" i="6"/>
  <c r="S129" i="6"/>
  <c r="S145" i="6"/>
  <c r="J78" i="6"/>
  <c r="AO116" i="6"/>
  <c r="J90" i="6"/>
  <c r="J106" i="6"/>
  <c r="J122" i="6"/>
  <c r="J138" i="6"/>
  <c r="J154" i="6"/>
  <c r="J170" i="6"/>
  <c r="BF73" i="6"/>
  <c r="AO75" i="6"/>
  <c r="AO91" i="6"/>
  <c r="AO107" i="6"/>
  <c r="Y85" i="6"/>
  <c r="Y66" i="6"/>
  <c r="S82" i="6"/>
  <c r="S98" i="6"/>
  <c r="S114" i="6"/>
  <c r="S130" i="6"/>
  <c r="S146" i="6"/>
  <c r="S123" i="6"/>
  <c r="J91" i="6"/>
  <c r="J107" i="6"/>
  <c r="J123" i="6"/>
  <c r="J139" i="6"/>
  <c r="J155" i="6"/>
  <c r="J171" i="6"/>
  <c r="BF74" i="6"/>
  <c r="AO76" i="6"/>
  <c r="AO92" i="6"/>
  <c r="AO108" i="6"/>
  <c r="Y86" i="6"/>
  <c r="S67" i="6"/>
  <c r="S83" i="6"/>
  <c r="S99" i="6"/>
  <c r="S115" i="6"/>
  <c r="S131" i="6"/>
  <c r="S147" i="6"/>
  <c r="J130" i="6"/>
  <c r="J92" i="6"/>
  <c r="J108" i="6"/>
  <c r="J124" i="6"/>
  <c r="J140" i="6"/>
  <c r="J156" i="6"/>
  <c r="J172" i="6"/>
  <c r="BF75" i="6"/>
  <c r="AO77" i="6"/>
  <c r="AO93" i="6"/>
  <c r="AO109" i="6"/>
  <c r="Y87" i="6"/>
  <c r="S68" i="6"/>
  <c r="S84" i="6"/>
  <c r="S100" i="6"/>
  <c r="S116" i="6"/>
  <c r="S132" i="6"/>
  <c r="S148" i="6"/>
  <c r="J146" i="6"/>
  <c r="S139" i="6"/>
  <c r="J93" i="6"/>
  <c r="J109" i="6"/>
  <c r="J125" i="6"/>
  <c r="J141" i="6"/>
  <c r="J157" i="6"/>
  <c r="J173" i="6"/>
  <c r="BF76" i="6"/>
  <c r="AO78" i="6"/>
  <c r="AO94" i="6"/>
  <c r="AO110" i="6"/>
  <c r="Y88" i="6"/>
  <c r="S69" i="6"/>
  <c r="S85" i="6"/>
  <c r="S101" i="6"/>
  <c r="S117" i="6"/>
  <c r="S133" i="6"/>
  <c r="S149" i="6"/>
  <c r="J113" i="6"/>
  <c r="J162" i="6"/>
  <c r="H28" i="4"/>
  <c r="H29" i="4"/>
  <c r="H30" i="4"/>
  <c r="H31" i="4"/>
  <c r="H32" i="4"/>
  <c r="H33" i="4"/>
  <c r="H34" i="4"/>
  <c r="H35" i="4"/>
  <c r="H36" i="4"/>
  <c r="H37" i="4"/>
  <c r="H38" i="4"/>
  <c r="H39" i="4"/>
  <c r="G24" i="4"/>
  <c r="H2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T144" i="5"/>
  <c r="T232" i="5"/>
  <c r="T233" i="5"/>
  <c r="T234" i="5"/>
  <c r="T235" i="5"/>
  <c r="T585" i="5"/>
  <c r="T586" i="5"/>
  <c r="T587" i="5"/>
  <c r="T588" i="5"/>
  <c r="T858" i="5"/>
  <c r="T859" i="5"/>
  <c r="T860" i="5"/>
  <c r="T915" i="5"/>
  <c r="T4" i="5"/>
  <c r="T6" i="5"/>
  <c r="T7" i="5"/>
  <c r="T8" i="5"/>
  <c r="T9" i="5"/>
  <c r="T10" i="5"/>
  <c r="T11" i="5"/>
  <c r="T12" i="5"/>
  <c r="T13" i="5"/>
  <c r="T14" i="5"/>
  <c r="T15" i="5"/>
  <c r="T16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95" i="5"/>
  <c r="T196" i="5"/>
  <c r="T197" i="5"/>
  <c r="T198" i="5"/>
  <c r="T199" i="5"/>
  <c r="T200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61" i="5"/>
  <c r="T572" i="5"/>
  <c r="T573" i="5"/>
  <c r="T574" i="5"/>
  <c r="T575" i="5"/>
  <c r="T576" i="5"/>
  <c r="T581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851" i="5"/>
  <c r="T857" i="5"/>
  <c r="T861" i="5"/>
  <c r="T862" i="5"/>
  <c r="T863" i="5"/>
  <c r="T864" i="5"/>
  <c r="T865" i="5"/>
  <c r="T866" i="5"/>
  <c r="T867" i="5"/>
  <c r="T868" i="5"/>
  <c r="T869" i="5"/>
  <c r="T870" i="5"/>
  <c r="T916" i="5"/>
  <c r="T917" i="5"/>
  <c r="T918" i="5"/>
  <c r="T919" i="5"/>
  <c r="T920" i="5"/>
  <c r="T921" i="5"/>
  <c r="T922" i="5"/>
  <c r="T923" i="5"/>
  <c r="T963" i="5"/>
  <c r="T964" i="5"/>
  <c r="T965" i="5"/>
  <c r="T966" i="5"/>
  <c r="T973" i="5"/>
  <c r="T3" i="5"/>
  <c r="T17" i="5"/>
  <c r="T18" i="5"/>
  <c r="T19" i="5"/>
  <c r="T78" i="5"/>
  <c r="T79" i="5"/>
  <c r="T80" i="5"/>
  <c r="T81" i="5"/>
  <c r="T82" i="5"/>
  <c r="T83" i="5"/>
  <c r="T164" i="5"/>
  <c r="T165" i="5"/>
  <c r="T166" i="5"/>
  <c r="T201" i="5"/>
  <c r="T202" i="5"/>
  <c r="T203" i="5"/>
  <c r="T204" i="5"/>
  <c r="T205" i="5"/>
  <c r="T206" i="5"/>
  <c r="T207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551" i="5"/>
  <c r="T552" i="5"/>
  <c r="T553" i="5"/>
  <c r="T562" i="5"/>
  <c r="T577" i="5"/>
  <c r="T582" i="5"/>
  <c r="T583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852" i="5"/>
  <c r="T871" i="5"/>
  <c r="T872" i="5"/>
  <c r="T873" i="5"/>
  <c r="T874" i="5"/>
  <c r="T875" i="5"/>
  <c r="T876" i="5"/>
  <c r="T877" i="5"/>
  <c r="T878" i="5"/>
  <c r="T879" i="5"/>
  <c r="T880" i="5"/>
  <c r="T881" i="5"/>
  <c r="T924" i="5"/>
  <c r="T925" i="5"/>
  <c r="T926" i="5"/>
  <c r="T927" i="5"/>
  <c r="T928" i="5"/>
  <c r="T929" i="5"/>
  <c r="T5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94" i="5"/>
  <c r="T208" i="5"/>
  <c r="T209" i="5"/>
  <c r="T210" i="5"/>
  <c r="T211" i="5"/>
  <c r="T212" i="5"/>
  <c r="T213" i="5"/>
  <c r="T214" i="5"/>
  <c r="T215" i="5"/>
  <c r="T216" i="5"/>
  <c r="T217" i="5"/>
  <c r="T218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554" i="5"/>
  <c r="T563" i="5"/>
  <c r="T564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853" i="5"/>
  <c r="T854" i="5"/>
  <c r="T855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14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62" i="5"/>
  <c r="T967" i="5"/>
  <c r="T968" i="5"/>
  <c r="T969" i="5"/>
  <c r="T970" i="5"/>
  <c r="T974" i="5"/>
  <c r="T975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8" i="5"/>
  <c r="T59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83" i="5"/>
  <c r="T184" i="5"/>
  <c r="T185" i="5"/>
  <c r="T186" i="5"/>
  <c r="T187" i="5"/>
  <c r="T188" i="5"/>
  <c r="T189" i="5"/>
  <c r="T219" i="5"/>
  <c r="T220" i="5"/>
  <c r="T221" i="5"/>
  <c r="T222" i="5"/>
  <c r="T223" i="5"/>
  <c r="T224" i="5"/>
  <c r="T225" i="5"/>
  <c r="T226" i="5"/>
  <c r="T227" i="5"/>
  <c r="T228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55" i="5"/>
  <c r="T556" i="5"/>
  <c r="T565" i="5"/>
  <c r="T566" i="5"/>
  <c r="T567" i="5"/>
  <c r="T578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56" i="5"/>
  <c r="T902" i="5"/>
  <c r="T903" i="5"/>
  <c r="T904" i="5"/>
  <c r="T905" i="5"/>
  <c r="T906" i="5"/>
  <c r="T907" i="5"/>
  <c r="T908" i="5"/>
  <c r="T909" i="5"/>
  <c r="T910" i="5"/>
  <c r="T955" i="5"/>
  <c r="T956" i="5"/>
  <c r="T957" i="5"/>
  <c r="T958" i="5"/>
  <c r="T959" i="5"/>
  <c r="T971" i="5"/>
  <c r="T976" i="5"/>
  <c r="T50" i="5"/>
  <c r="T51" i="5"/>
  <c r="T52" i="5"/>
  <c r="T53" i="5"/>
  <c r="T54" i="5"/>
  <c r="T129" i="5"/>
  <c r="T130" i="5"/>
  <c r="T131" i="5"/>
  <c r="T132" i="5"/>
  <c r="T133" i="5"/>
  <c r="T134" i="5"/>
  <c r="T135" i="5"/>
  <c r="T136" i="5"/>
  <c r="T137" i="5"/>
  <c r="T138" i="5"/>
  <c r="T190" i="5"/>
  <c r="T229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57" i="5"/>
  <c r="T558" i="5"/>
  <c r="T568" i="5"/>
  <c r="T569" i="5"/>
  <c r="T830" i="5"/>
  <c r="T831" i="5"/>
  <c r="T832" i="5"/>
  <c r="T833" i="5"/>
  <c r="T834" i="5"/>
  <c r="T835" i="5"/>
  <c r="T836" i="5"/>
  <c r="T837" i="5"/>
  <c r="T838" i="5"/>
  <c r="T839" i="5"/>
  <c r="T840" i="5"/>
  <c r="T911" i="5"/>
  <c r="T912" i="5"/>
  <c r="T913" i="5"/>
  <c r="T972" i="5"/>
  <c r="T55" i="5"/>
  <c r="T56" i="5"/>
  <c r="T57" i="5"/>
  <c r="T139" i="5"/>
  <c r="T140" i="5"/>
  <c r="T141" i="5"/>
  <c r="T142" i="5"/>
  <c r="T143" i="5"/>
  <c r="T191" i="5"/>
  <c r="T192" i="5"/>
  <c r="T193" i="5"/>
  <c r="T230" i="5"/>
  <c r="T231" i="5"/>
  <c r="T529" i="5"/>
  <c r="T530" i="5"/>
  <c r="T531" i="5"/>
  <c r="T532" i="5"/>
  <c r="T533" i="5"/>
  <c r="T534" i="5"/>
  <c r="T535" i="5"/>
  <c r="T536" i="5"/>
  <c r="T537" i="5"/>
  <c r="T559" i="5"/>
  <c r="T560" i="5"/>
  <c r="T570" i="5"/>
  <c r="T571" i="5"/>
  <c r="T579" i="5"/>
  <c r="T580" i="5"/>
  <c r="T584" i="5"/>
  <c r="T841" i="5"/>
  <c r="T842" i="5"/>
  <c r="T843" i="5"/>
  <c r="T844" i="5"/>
  <c r="T845" i="5"/>
  <c r="T846" i="5"/>
  <c r="T847" i="5"/>
  <c r="T848" i="5"/>
  <c r="T849" i="5"/>
  <c r="T850" i="5"/>
  <c r="T960" i="5"/>
  <c r="T961" i="5"/>
  <c r="S144" i="5"/>
  <c r="S232" i="5"/>
  <c r="S233" i="5"/>
  <c r="S234" i="5"/>
  <c r="S235" i="5"/>
  <c r="S585" i="5"/>
  <c r="S586" i="5"/>
  <c r="S587" i="5"/>
  <c r="S588" i="5"/>
  <c r="S858" i="5"/>
  <c r="S859" i="5"/>
  <c r="S860" i="5"/>
  <c r="S915" i="5"/>
  <c r="S4" i="5"/>
  <c r="S6" i="5"/>
  <c r="S7" i="5"/>
  <c r="S8" i="5"/>
  <c r="S9" i="5"/>
  <c r="S10" i="5"/>
  <c r="S11" i="5"/>
  <c r="S12" i="5"/>
  <c r="S13" i="5"/>
  <c r="S14" i="5"/>
  <c r="S15" i="5"/>
  <c r="S16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95" i="5"/>
  <c r="S196" i="5"/>
  <c r="S197" i="5"/>
  <c r="S198" i="5"/>
  <c r="S199" i="5"/>
  <c r="S200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61" i="5"/>
  <c r="S572" i="5"/>
  <c r="S573" i="5"/>
  <c r="S574" i="5"/>
  <c r="S575" i="5"/>
  <c r="S576" i="5"/>
  <c r="S581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851" i="5"/>
  <c r="S857" i="5"/>
  <c r="S861" i="5"/>
  <c r="S862" i="5"/>
  <c r="S863" i="5"/>
  <c r="S864" i="5"/>
  <c r="S865" i="5"/>
  <c r="S866" i="5"/>
  <c r="S867" i="5"/>
  <c r="S868" i="5"/>
  <c r="S869" i="5"/>
  <c r="S870" i="5"/>
  <c r="S916" i="5"/>
  <c r="S917" i="5"/>
  <c r="S918" i="5"/>
  <c r="S919" i="5"/>
  <c r="S920" i="5"/>
  <c r="S921" i="5"/>
  <c r="S922" i="5"/>
  <c r="S923" i="5"/>
  <c r="S963" i="5"/>
  <c r="S964" i="5"/>
  <c r="S965" i="5"/>
  <c r="S966" i="5"/>
  <c r="S973" i="5"/>
  <c r="S3" i="5"/>
  <c r="S17" i="5"/>
  <c r="S18" i="5"/>
  <c r="S19" i="5"/>
  <c r="S78" i="5"/>
  <c r="S79" i="5"/>
  <c r="S80" i="5"/>
  <c r="S81" i="5"/>
  <c r="S82" i="5"/>
  <c r="S83" i="5"/>
  <c r="S164" i="5"/>
  <c r="S165" i="5"/>
  <c r="S166" i="5"/>
  <c r="S201" i="5"/>
  <c r="S202" i="5"/>
  <c r="S203" i="5"/>
  <c r="S204" i="5"/>
  <c r="S205" i="5"/>
  <c r="S206" i="5"/>
  <c r="S207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551" i="5"/>
  <c r="S552" i="5"/>
  <c r="S553" i="5"/>
  <c r="S562" i="5"/>
  <c r="S577" i="5"/>
  <c r="S582" i="5"/>
  <c r="S583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852" i="5"/>
  <c r="S871" i="5"/>
  <c r="S872" i="5"/>
  <c r="S873" i="5"/>
  <c r="S874" i="5"/>
  <c r="S875" i="5"/>
  <c r="S876" i="5"/>
  <c r="S877" i="5"/>
  <c r="S878" i="5"/>
  <c r="S879" i="5"/>
  <c r="S880" i="5"/>
  <c r="S881" i="5"/>
  <c r="S924" i="5"/>
  <c r="S925" i="5"/>
  <c r="S926" i="5"/>
  <c r="S927" i="5"/>
  <c r="S928" i="5"/>
  <c r="S929" i="5"/>
  <c r="S5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94" i="5"/>
  <c r="S208" i="5"/>
  <c r="S209" i="5"/>
  <c r="S210" i="5"/>
  <c r="S211" i="5"/>
  <c r="S212" i="5"/>
  <c r="S213" i="5"/>
  <c r="S214" i="5"/>
  <c r="S215" i="5"/>
  <c r="S216" i="5"/>
  <c r="S217" i="5"/>
  <c r="S218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554" i="5"/>
  <c r="S563" i="5"/>
  <c r="S564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853" i="5"/>
  <c r="S854" i="5"/>
  <c r="S855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14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62" i="5"/>
  <c r="S967" i="5"/>
  <c r="S968" i="5"/>
  <c r="S969" i="5"/>
  <c r="S970" i="5"/>
  <c r="S974" i="5"/>
  <c r="S975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8" i="5"/>
  <c r="S59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83" i="5"/>
  <c r="S184" i="5"/>
  <c r="S185" i="5"/>
  <c r="S186" i="5"/>
  <c r="S187" i="5"/>
  <c r="S188" i="5"/>
  <c r="S189" i="5"/>
  <c r="S219" i="5"/>
  <c r="S220" i="5"/>
  <c r="S221" i="5"/>
  <c r="S222" i="5"/>
  <c r="S223" i="5"/>
  <c r="S224" i="5"/>
  <c r="S225" i="5"/>
  <c r="S226" i="5"/>
  <c r="S227" i="5"/>
  <c r="S228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55" i="5"/>
  <c r="S556" i="5"/>
  <c r="S565" i="5"/>
  <c r="S566" i="5"/>
  <c r="S567" i="5"/>
  <c r="S578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56" i="5"/>
  <c r="S902" i="5"/>
  <c r="S903" i="5"/>
  <c r="S904" i="5"/>
  <c r="S905" i="5"/>
  <c r="S906" i="5"/>
  <c r="S907" i="5"/>
  <c r="S908" i="5"/>
  <c r="S909" i="5"/>
  <c r="S910" i="5"/>
  <c r="S955" i="5"/>
  <c r="S956" i="5"/>
  <c r="S957" i="5"/>
  <c r="S958" i="5"/>
  <c r="S959" i="5"/>
  <c r="S971" i="5"/>
  <c r="S976" i="5"/>
  <c r="S50" i="5"/>
  <c r="S51" i="5"/>
  <c r="S52" i="5"/>
  <c r="S53" i="5"/>
  <c r="S54" i="5"/>
  <c r="S129" i="5"/>
  <c r="S130" i="5"/>
  <c r="S131" i="5"/>
  <c r="S132" i="5"/>
  <c r="S133" i="5"/>
  <c r="S134" i="5"/>
  <c r="S135" i="5"/>
  <c r="S136" i="5"/>
  <c r="S137" i="5"/>
  <c r="S138" i="5"/>
  <c r="S190" i="5"/>
  <c r="S229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57" i="5"/>
  <c r="S558" i="5"/>
  <c r="S568" i="5"/>
  <c r="S569" i="5"/>
  <c r="S830" i="5"/>
  <c r="S831" i="5"/>
  <c r="S832" i="5"/>
  <c r="S833" i="5"/>
  <c r="S834" i="5"/>
  <c r="S835" i="5"/>
  <c r="S836" i="5"/>
  <c r="S837" i="5"/>
  <c r="S838" i="5"/>
  <c r="S839" i="5"/>
  <c r="S840" i="5"/>
  <c r="S911" i="5"/>
  <c r="S912" i="5"/>
  <c r="S913" i="5"/>
  <c r="S972" i="5"/>
  <c r="S55" i="5"/>
  <c r="S56" i="5"/>
  <c r="S57" i="5"/>
  <c r="S139" i="5"/>
  <c r="S140" i="5"/>
  <c r="S141" i="5"/>
  <c r="S142" i="5"/>
  <c r="S143" i="5"/>
  <c r="S191" i="5"/>
  <c r="S192" i="5"/>
  <c r="S193" i="5"/>
  <c r="S230" i="5"/>
  <c r="S231" i="5"/>
  <c r="S529" i="5"/>
  <c r="S530" i="5"/>
  <c r="S531" i="5"/>
  <c r="S532" i="5"/>
  <c r="S533" i="5"/>
  <c r="S534" i="5"/>
  <c r="S535" i="5"/>
  <c r="S536" i="5"/>
  <c r="S537" i="5"/>
  <c r="S559" i="5"/>
  <c r="S560" i="5"/>
  <c r="S570" i="5"/>
  <c r="S571" i="5"/>
  <c r="S579" i="5"/>
  <c r="S580" i="5"/>
  <c r="S584" i="5"/>
  <c r="S841" i="5"/>
  <c r="S842" i="5"/>
  <c r="S843" i="5"/>
  <c r="S844" i="5"/>
  <c r="S845" i="5"/>
  <c r="S846" i="5"/>
  <c r="S847" i="5"/>
  <c r="S848" i="5"/>
  <c r="S849" i="5"/>
  <c r="S850" i="5"/>
  <c r="S960" i="5"/>
  <c r="S961" i="5"/>
  <c r="S2" i="5"/>
  <c r="Z81" i="6" l="1"/>
  <c r="Z83" i="6"/>
  <c r="AA83" i="6"/>
  <c r="BH79" i="6" l="1"/>
  <c r="BI79" i="6"/>
  <c r="BH68" i="6"/>
  <c r="BI68" i="6"/>
  <c r="BI85" i="6"/>
  <c r="BH85" i="6"/>
  <c r="BH86" i="6"/>
  <c r="BI86" i="6"/>
  <c r="BH83" i="6"/>
  <c r="BI83" i="6"/>
  <c r="BH74" i="6"/>
  <c r="BI74" i="6"/>
  <c r="BI72" i="6"/>
  <c r="BH72" i="6"/>
  <c r="BH84" i="6"/>
  <c r="BI84" i="6"/>
  <c r="BH76" i="6"/>
  <c r="BI76" i="6"/>
  <c r="BH78" i="6"/>
  <c r="BI78" i="6"/>
  <c r="BH67" i="6"/>
  <c r="BI67" i="6"/>
  <c r="BH66" i="6"/>
  <c r="BI66" i="6"/>
  <c r="BH80" i="6"/>
  <c r="BI80" i="6"/>
  <c r="BH75" i="6"/>
  <c r="BI75" i="6"/>
  <c r="BI71" i="6"/>
  <c r="BH71" i="6"/>
  <c r="BI73" i="6"/>
  <c r="BH73" i="6"/>
  <c r="BH69" i="6"/>
  <c r="BI69" i="6"/>
  <c r="BH82" i="6"/>
  <c r="BI82" i="6"/>
  <c r="BH70" i="6"/>
  <c r="BI70" i="6"/>
  <c r="BH77" i="6"/>
  <c r="BI77" i="6"/>
  <c r="BI81" i="6"/>
  <c r="BH81" i="6"/>
  <c r="AQ116" i="6"/>
  <c r="AR116" i="6"/>
  <c r="AQ96" i="6"/>
  <c r="AR96" i="6"/>
  <c r="AQ112" i="6"/>
  <c r="AR112" i="6"/>
  <c r="AQ102" i="6"/>
  <c r="AR102" i="6"/>
  <c r="AQ94" i="6"/>
  <c r="AR94" i="6"/>
  <c r="AQ83" i="6"/>
  <c r="AR83" i="6"/>
  <c r="AQ92" i="6"/>
  <c r="AR92" i="6"/>
  <c r="AR80" i="6"/>
  <c r="AQ80" i="6"/>
  <c r="AA81" i="6"/>
  <c r="AQ70" i="6"/>
  <c r="AR70" i="6"/>
  <c r="AQ75" i="6"/>
  <c r="AR75" i="6"/>
  <c r="AQ101" i="6"/>
  <c r="AR101" i="6"/>
  <c r="AQ86" i="6"/>
  <c r="AR86" i="6"/>
  <c r="AQ88" i="6"/>
  <c r="AR88" i="6"/>
  <c r="AQ100" i="6"/>
  <c r="AR100" i="6"/>
  <c r="AQ109" i="6"/>
  <c r="AR109" i="6"/>
  <c r="AQ79" i="6"/>
  <c r="AR79" i="6"/>
  <c r="AQ89" i="6"/>
  <c r="AR89" i="6"/>
  <c r="AQ111" i="6"/>
  <c r="AR111" i="6"/>
  <c r="AQ73" i="6"/>
  <c r="AR73" i="6"/>
  <c r="AQ85" i="6"/>
  <c r="AR85" i="6"/>
  <c r="AQ93" i="6"/>
  <c r="AR93" i="6"/>
  <c r="AQ115" i="6"/>
  <c r="AR115" i="6"/>
  <c r="AQ68" i="6"/>
  <c r="AR68" i="6"/>
  <c r="AQ106" i="6"/>
  <c r="AR106" i="6"/>
  <c r="AQ114" i="6"/>
  <c r="AR114" i="6"/>
  <c r="AQ71" i="6"/>
  <c r="AR71" i="6"/>
  <c r="AQ82" i="6"/>
  <c r="AR82" i="6"/>
  <c r="AQ113" i="6"/>
  <c r="AR113" i="6"/>
  <c r="AQ91" i="6"/>
  <c r="AR91" i="6"/>
  <c r="AQ76" i="6"/>
  <c r="AR76" i="6"/>
  <c r="AQ110" i="6"/>
  <c r="AR110" i="6"/>
  <c r="AQ78" i="6"/>
  <c r="AR78" i="6"/>
  <c r="AQ107" i="6"/>
  <c r="AR107" i="6"/>
  <c r="AQ95" i="6"/>
  <c r="AR95" i="6"/>
  <c r="AQ77" i="6"/>
  <c r="AR77" i="6"/>
  <c r="AQ74" i="6"/>
  <c r="AR74" i="6"/>
  <c r="AQ84" i="6"/>
  <c r="AR84" i="6"/>
  <c r="AQ97" i="6"/>
  <c r="AR97" i="6"/>
  <c r="AQ72" i="6"/>
  <c r="AR72" i="6"/>
  <c r="AQ66" i="6"/>
  <c r="AR66" i="6"/>
  <c r="AQ87" i="6"/>
  <c r="AR87" i="6"/>
  <c r="AQ108" i="6"/>
  <c r="AR108" i="6"/>
  <c r="AQ98" i="6"/>
  <c r="AR98" i="6"/>
  <c r="AQ90" i="6"/>
  <c r="AR90" i="6"/>
  <c r="AQ67" i="6"/>
  <c r="AR67" i="6"/>
  <c r="AQ104" i="6"/>
  <c r="AR104" i="6"/>
  <c r="AQ103" i="6"/>
  <c r="AR103" i="6"/>
  <c r="AQ105" i="6"/>
  <c r="AR105" i="6"/>
  <c r="AQ69" i="6"/>
  <c r="AR69" i="6"/>
  <c r="AQ99" i="6"/>
  <c r="AR99" i="6"/>
  <c r="AQ81" i="6"/>
  <c r="AR81" i="6"/>
  <c r="Z89" i="6"/>
  <c r="AA89" i="6"/>
  <c r="Z80" i="6"/>
  <c r="AA80" i="6"/>
  <c r="Z70" i="6"/>
  <c r="AA70" i="6"/>
  <c r="Z88" i="6"/>
  <c r="AA88" i="6"/>
  <c r="Z82" i="6"/>
  <c r="AA82" i="6"/>
  <c r="Z67" i="6"/>
  <c r="AA67" i="6"/>
  <c r="Z76" i="6"/>
  <c r="AA76" i="6"/>
  <c r="Z72" i="6"/>
  <c r="AA72" i="6"/>
  <c r="Z87" i="6"/>
  <c r="AA87" i="6"/>
  <c r="Z86" i="6"/>
  <c r="AA86" i="6"/>
  <c r="Z84" i="6"/>
  <c r="AA84" i="6"/>
  <c r="Z71" i="6"/>
  <c r="AA71" i="6"/>
  <c r="Z73" i="6"/>
  <c r="AA73" i="6"/>
  <c r="Z75" i="6"/>
  <c r="AA75" i="6"/>
  <c r="Z69" i="6"/>
  <c r="AA69" i="6"/>
  <c r="AC80" i="6"/>
  <c r="AA79" i="6"/>
  <c r="Z74" i="6"/>
  <c r="AA74" i="6"/>
  <c r="Z68" i="6"/>
  <c r="AA68" i="6"/>
  <c r="Z85" i="6"/>
  <c r="AA85" i="6"/>
  <c r="AB67" i="6"/>
  <c r="AC67" i="6"/>
  <c r="AA66" i="6"/>
  <c r="AB80" i="6"/>
  <c r="Z79" i="6"/>
  <c r="Z66" i="6"/>
  <c r="BJ66" i="6" l="1"/>
  <c r="BK66" i="6"/>
  <c r="AC79" i="6"/>
  <c r="AC81" i="6" s="1"/>
  <c r="AS66" i="6"/>
  <c r="AB79" i="6"/>
  <c r="AB81" i="6" s="1"/>
  <c r="AT66" i="6"/>
  <c r="AC66" i="6"/>
  <c r="AC68" i="6" s="1"/>
  <c r="AB66" i="6"/>
  <c r="AB68" i="6" s="1"/>
</calcChain>
</file>

<file path=xl/sharedStrings.xml><?xml version="1.0" encoding="utf-8"?>
<sst xmlns="http://schemas.openxmlformats.org/spreadsheetml/2006/main" count="364" uniqueCount="238">
  <si>
    <t>===============================================================================</t>
  </si>
  <si>
    <t xml:space="preserve"> MAXLIK Version 4.0.22                                    11/07/2018   5:00 pm</t>
  </si>
  <si>
    <t>return code =    0</t>
  </si>
  <si>
    <t>normal convergence</t>
  </si>
  <si>
    <t>Mean log-likelihood        -2.23909</t>
  </si>
  <si>
    <t>Number of cases     972</t>
  </si>
  <si>
    <t>Covariance matrix of the parameters computed by the following method:</t>
  </si>
  <si>
    <t>Cross-product of first derivatives</t>
  </si>
  <si>
    <t>Parameters    Estimates     Std. err.  Est./s.e.  Prob.    Gradient</t>
  </si>
  <si>
    <t>------------------------------------------------------------------</t>
  </si>
  <si>
    <t>G_CONST         -6.4855        0.2994  -21.663   0.0000      0.0000</t>
  </si>
  <si>
    <t>G_Gender        -0.0104        0.0866   -0.120   0.4521     -0.0000</t>
  </si>
  <si>
    <t>G_MainTr        -0.0081        0.0035   -2.345   0.0095      0.0002</t>
  </si>
  <si>
    <t>CONST            6.2122        0.0661   93.982   0.0000     -0.0000</t>
  </si>
  <si>
    <t>Gender           0.1963        0.0562    3.490   0.0002     -0.0000</t>
  </si>
  <si>
    <t>MainTrip         0.0025        0.0023    1.079   0.1404      0.0000</t>
  </si>
  <si>
    <t>DELTA1           1.6196        0.1111   14.582   0.0000      0.0000</t>
  </si>
  <si>
    <t>STDERR           0.7114        0.0179   39.709   0.0000      0.0000</t>
  </si>
  <si>
    <t>CORRELAT         1.1076        0.0421   26.287   0.0000      0.0001</t>
  </si>
  <si>
    <t>Correlation matrix of the parameters</t>
  </si>
  <si>
    <t xml:space="preserve">   1.000   0.029  -0.274  -0.169   0.012   0.121  -0.060   0.513  -0.951</t>
  </si>
  <si>
    <t xml:space="preserve">   0.029   1.000  -0.080   0.058  -0.125   0.017   0.045   0.081  -0.235</t>
  </si>
  <si>
    <t xml:space="preserve">  -0.274  -0.080   1.000   0.059   0.005  -0.066   0.009  -0.008   0.098</t>
  </si>
  <si>
    <t xml:space="preserve">  -0.169   0.058   0.059   1.000  -0.689  -0.660   0.036   0.010   0.135</t>
  </si>
  <si>
    <t xml:space="preserve">   0.012  -0.125   0.005  -0.689   1.000   0.069  -0.005   0.010   0.018</t>
  </si>
  <si>
    <t xml:space="preserve">   0.121   0.017  -0.066  -0.660   0.069   1.000  -0.034   0.046  -0.110</t>
  </si>
  <si>
    <t xml:space="preserve">  -0.060   0.045   0.009   0.036  -0.005  -0.034   1.000  -0.168   0.088</t>
  </si>
  <si>
    <t xml:space="preserve">   0.513   0.081  -0.008   0.010   0.010   0.046  -0.168   1.000  -0.579</t>
  </si>
  <si>
    <t xml:space="preserve">  -0.951  -0.235   0.098   0.135   0.018  -0.110   0.088  -0.579   1.000</t>
  </si>
  <si>
    <t>Number of iterations    13</t>
  </si>
  <si>
    <t>Minutes to convergence     0.10350</t>
  </si>
  <si>
    <t xml:space="preserve"> MAXLIK Version 4.0.22                                    11/08/2018   4:08 pm</t>
  </si>
  <si>
    <t>Mean log-likelihood        -2.24563</t>
  </si>
  <si>
    <t>G_CONST         -6.4712        0.2971  -21.785   0.0000     -0.0000</t>
  </si>
  <si>
    <t>G_Gender         0.0147        0.0866    0.169   0.4327      0.0001</t>
  </si>
  <si>
    <t>G_MainTr        -0.0081        0.0034   -2.345   0.0095     -0.0000</t>
  </si>
  <si>
    <t>CONST            6.3555        0.0480  132.368   0.0000     -0.0000</t>
  </si>
  <si>
    <t>MainTrip         0.0028        0.0024    1.175   0.1200     -0.0001</t>
  </si>
  <si>
    <t>DELTA1           1.6130        0.1106   14.587   0.0000     -0.0000</t>
  </si>
  <si>
    <t>STDERR           0.7164        0.0180   39.695   0.0000     -0.0000</t>
  </si>
  <si>
    <t>CORRELAT         1.1021        0.0415   26.544   0.0000     -0.0000</t>
  </si>
  <si>
    <t xml:space="preserve">   1.000  -0.001  -0.272  -0.231   0.127  -0.060   0.515  -0.950</t>
  </si>
  <si>
    <t xml:space="preserve">  -0.001   1.000  -0.077  -0.035   0.024   0.052   0.053  -0.210</t>
  </si>
  <si>
    <t xml:space="preserve">  -0.272  -0.077   1.000   0.078  -0.058   0.007  -0.007   0.096</t>
  </si>
  <si>
    <t xml:space="preserve">  -0.231  -0.035   0.078   1.000  -0.846   0.048  -0.001   0.215</t>
  </si>
  <si>
    <t xml:space="preserve">   0.127   0.024  -0.058  -0.846   1.000  -0.037   0.069  -0.122</t>
  </si>
  <si>
    <t xml:space="preserve">  -0.060   0.052   0.007   0.048  -0.037   1.000  -0.170   0.087</t>
  </si>
  <si>
    <t xml:space="preserve">   0.515   0.053  -0.007  -0.001   0.069  -0.170   1.000  -0.580</t>
  </si>
  <si>
    <t xml:space="preserve">  -0.950  -0.210   0.096   0.215  -0.122   0.087  -0.580   1.000</t>
  </si>
  <si>
    <t>Number of iterations    11</t>
  </si>
  <si>
    <t>Minutes to convergence     0.08217</t>
  </si>
  <si>
    <t>Math coprocessor exceptions:</t>
  </si>
  <si>
    <t xml:space="preserve">  Underflow</t>
  </si>
  <si>
    <t xml:space="preserve">(gauss) </t>
  </si>
  <si>
    <t xml:space="preserve"> MAXLIK Version 4.0.22                                    11/08/2018   4:37 pm</t>
  </si>
  <si>
    <t>Mean log-likelihood        -2.23910</t>
  </si>
  <si>
    <t>G_CONST         -6.4897        0.2993  -21.685   0.0000      0.0000</t>
  </si>
  <si>
    <t>G_MainTr        -0.0082        0.0035   -2.361   0.0091      0.0000</t>
  </si>
  <si>
    <t>CONST            6.2126        0.0660   94.176   0.0000      0.0000</t>
  </si>
  <si>
    <t>Gender           0.1957        0.0558    3.507   0.0002      0.0000</t>
  </si>
  <si>
    <t>MainTrip         0.0025        0.0023    1.079   0.1404      0.0001</t>
  </si>
  <si>
    <t>DELTA1           1.6199        0.1109   14.602   0.0000      0.0000</t>
  </si>
  <si>
    <t>STDERR           0.7114        0.0179   39.826   0.0000      0.0000</t>
  </si>
  <si>
    <t>CORRELAT         1.1072        0.0410   27.034   0.0000      0.0000</t>
  </si>
  <si>
    <t xml:space="preserve">   1.000  -0.272  -0.169   0.012   0.121  -0.062   0.513  -0.972</t>
  </si>
  <si>
    <t xml:space="preserve">  -0.272   1.000   0.063  -0.005  -0.065   0.012  -0.002   0.081</t>
  </si>
  <si>
    <t xml:space="preserve">  -0.169   0.063   1.000  -0.688  -0.662   0.033   0.006   0.151</t>
  </si>
  <si>
    <t xml:space="preserve">   0.012  -0.005  -0.688   1.000   0.071   0.000   0.018  -0.009</t>
  </si>
  <si>
    <t xml:space="preserve">   0.121  -0.065  -0.662   0.071   1.000  -0.034   0.045  -0.109</t>
  </si>
  <si>
    <t xml:space="preserve">  -0.062   0.012   0.033   0.000  -0.034   1.000  -0.172   0.102</t>
  </si>
  <si>
    <t xml:space="preserve">   0.513  -0.002   0.006   0.018   0.045  -0.172   1.000  -0.579</t>
  </si>
  <si>
    <t xml:space="preserve">  -0.972   0.081   0.151  -0.009  -0.109   0.102  -0.579   1.000</t>
  </si>
  <si>
    <t>Number of iterations    12</t>
  </si>
  <si>
    <t>Minutes to convergence     0.08900</t>
  </si>
  <si>
    <t xml:space="preserve"> MAXLIK Version 4.0.22                                    11/08/2018   4:38 pm</t>
  </si>
  <si>
    <t>Mean log-likelihood        -2.24213</t>
  </si>
  <si>
    <t xml:space="preserve">   1.000   0.017  -0.129   0.014  -0.059   0.529  -0.967</t>
  </si>
  <si>
    <t xml:space="preserve">   0.017   1.000   0.084  -0.120   0.034   0.077  -0.234</t>
  </si>
  <si>
    <t xml:space="preserve">  -0.129   0.084   1.000  -0.859   0.010   0.042   0.095</t>
  </si>
  <si>
    <t xml:space="preserve">   0.014  -0.120  -0.859   1.000   0.005   0.015   0.016</t>
  </si>
  <si>
    <t xml:space="preserve">  -0.059   0.034   0.010   0.005   1.000  -0.168   0.089</t>
  </si>
  <si>
    <t xml:space="preserve">   0.529   0.077   0.042   0.015  -0.168   1.000  -0.577</t>
  </si>
  <si>
    <t xml:space="preserve">  -0.967  -0.234   0.095   0.016   0.089  -0.577   1.000</t>
  </si>
  <si>
    <t>Minutes to convergence     0.08000</t>
  </si>
  <si>
    <t>(gauss)</t>
  </si>
  <si>
    <t>γ1</t>
    <phoneticPr fontId="1"/>
  </si>
  <si>
    <t>γ0</t>
    <phoneticPr fontId="1"/>
  </si>
  <si>
    <t>B0</t>
    <phoneticPr fontId="1"/>
  </si>
  <si>
    <t>B1</t>
    <phoneticPr fontId="1"/>
  </si>
  <si>
    <t>ɵ</t>
    <phoneticPr fontId="1"/>
  </si>
  <si>
    <t>σe</t>
    <phoneticPr fontId="1"/>
  </si>
  <si>
    <t>α</t>
    <phoneticPr fontId="1"/>
  </si>
  <si>
    <t>Coarseness Function</t>
    <phoneticPr fontId="1"/>
  </si>
  <si>
    <t>Std. deviation</t>
    <phoneticPr fontId="1"/>
  </si>
  <si>
    <t>Distance function</t>
    <phoneticPr fontId="1"/>
  </si>
  <si>
    <t>Threshold</t>
    <phoneticPr fontId="1"/>
  </si>
  <si>
    <t>Correlation</t>
    <phoneticPr fontId="1"/>
  </si>
  <si>
    <t>G_CONST         -6.5867        0.2933  -22.456   0.0000     -0.0000</t>
    <phoneticPr fontId="1"/>
  </si>
  <si>
    <t>G_Gender        -0.0200        0.0863   -0.232   0.4082      0.0000</t>
    <phoneticPr fontId="1"/>
  </si>
  <si>
    <t>CONST            6.2531        0.0496  126.145   0.0000      0.0000</t>
    <phoneticPr fontId="1"/>
  </si>
  <si>
    <t>Gender           0.1974        0.0560    3.524   0.0002      0.0000</t>
    <phoneticPr fontId="1"/>
  </si>
  <si>
    <t>DELTA1           1.6312        0.1121   14.547   0.0000      0.0000</t>
    <phoneticPr fontId="1"/>
  </si>
  <si>
    <t>STDERR           0.7117        0.0179   39.650   0.0000     -0.0000</t>
    <phoneticPr fontId="1"/>
  </si>
  <si>
    <t>CORRELAT         1.1038        0.0428   25.802   0.0000     -0.0001</t>
    <phoneticPr fontId="1"/>
  </si>
  <si>
    <t>Coarseness Function Gender</t>
    <phoneticPr fontId="1"/>
  </si>
  <si>
    <t>Coarseness Function Constant</t>
    <phoneticPr fontId="1"/>
  </si>
  <si>
    <t>Distance Function Constant</t>
    <phoneticPr fontId="1"/>
  </si>
  <si>
    <t>Distance Function Gender</t>
    <phoneticPr fontId="1"/>
  </si>
  <si>
    <t>Gender</t>
  </si>
  <si>
    <t>TicketType</t>
  </si>
  <si>
    <t>TripPurpose</t>
  </si>
  <si>
    <t>Access/Egress</t>
  </si>
  <si>
    <t>Age</t>
  </si>
  <si>
    <t>Occupation</t>
  </si>
  <si>
    <t>MainTripDistance</t>
  </si>
  <si>
    <t>Reg/Irregular</t>
  </si>
  <si>
    <t>Peak/Non-peak</t>
  </si>
  <si>
    <t>Captive/NonCaptive</t>
  </si>
  <si>
    <t>HHIncome</t>
  </si>
  <si>
    <t>IndividualIncome</t>
  </si>
  <si>
    <t>VehicleOwnership</t>
  </si>
  <si>
    <t>Mode</t>
  </si>
  <si>
    <t>TimeInMins</t>
  </si>
  <si>
    <t>ReportedDistanceInKM</t>
  </si>
  <si>
    <t>ReportedDistanceInM</t>
  </si>
  <si>
    <t>平均</t>
    <rPh sb="0" eb="2">
      <t>ヘイキン</t>
    </rPh>
    <phoneticPr fontId="1"/>
  </si>
  <si>
    <t>分散</t>
    <rPh sb="0" eb="2">
      <t>ブンサン</t>
    </rPh>
    <phoneticPr fontId="1"/>
  </si>
  <si>
    <t>X</t>
    <phoneticPr fontId="1"/>
  </si>
  <si>
    <t>Caluculated distance distribution</t>
    <phoneticPr fontId="1"/>
  </si>
  <si>
    <t>Nomal distribution</t>
    <phoneticPr fontId="1"/>
  </si>
  <si>
    <t>N((6.2531+0.1974×(male 1, female 0)), 0.7117)</t>
    <phoneticPr fontId="1"/>
  </si>
  <si>
    <t>Female</t>
  </si>
  <si>
    <t>Female</t>
    <phoneticPr fontId="1"/>
  </si>
  <si>
    <t>Male</t>
  </si>
  <si>
    <t>Male</t>
    <phoneticPr fontId="1"/>
  </si>
  <si>
    <t>F(x)_Female</t>
    <phoneticPr fontId="1"/>
  </si>
  <si>
    <t>F(x)_Male</t>
    <phoneticPr fontId="1"/>
  </si>
  <si>
    <r>
      <t>また、多変量の</t>
    </r>
    <r>
      <rPr>
        <sz val="11"/>
        <color rgb="FF0B0080"/>
        <rFont val="Arial"/>
        <family val="2"/>
      </rPr>
      <t>統計</t>
    </r>
    <r>
      <rPr>
        <sz val="11"/>
        <color rgb="FF222222"/>
        <rFont val="Arial"/>
        <family val="2"/>
      </rPr>
      <t>として</t>
    </r>
    <r>
      <rPr>
        <sz val="11"/>
        <color rgb="FF0B0080"/>
        <rFont val="Arial"/>
        <family val="2"/>
      </rPr>
      <t>共分散</t>
    </r>
    <r>
      <rPr>
        <sz val="11"/>
        <color rgb="FF222222"/>
        <rFont val="Arial"/>
        <family val="2"/>
      </rPr>
      <t>まで込めた</t>
    </r>
    <r>
      <rPr>
        <sz val="11"/>
        <color rgb="FF0B0080"/>
        <rFont val="Arial"/>
        <family val="2"/>
      </rPr>
      <t>多次元</t>
    </r>
    <r>
      <rPr>
        <sz val="11"/>
        <color rgb="FF222222"/>
        <rFont val="Arial"/>
        <family val="2"/>
      </rPr>
      <t>の正規分布も定義され、平均 </t>
    </r>
    <r>
      <rPr>
        <i/>
        <sz val="12"/>
        <color rgb="FF222222"/>
        <rFont val="Times New Roman"/>
        <family val="1"/>
      </rPr>
      <t>μ</t>
    </r>
    <r>
      <rPr>
        <sz val="12"/>
        <color rgb="FF222222"/>
        <rFont val="Times New Roman"/>
        <family val="1"/>
      </rPr>
      <t> = (</t>
    </r>
    <r>
      <rPr>
        <i/>
        <sz val="12"/>
        <color rgb="FF222222"/>
        <rFont val="Times New Roman"/>
        <family val="1"/>
      </rPr>
      <t>μ</t>
    </r>
    <r>
      <rPr>
        <vertAlign val="subscript"/>
        <sz val="9"/>
        <color rgb="FF222222"/>
        <rFont val="Times New Roman"/>
        <family val="1"/>
      </rPr>
      <t>1</t>
    </r>
    <r>
      <rPr>
        <sz val="12"/>
        <color rgb="FF222222"/>
        <rFont val="Times New Roman"/>
        <family val="1"/>
      </rPr>
      <t>, </t>
    </r>
    <r>
      <rPr>
        <i/>
        <sz val="12"/>
        <color rgb="FF222222"/>
        <rFont val="Times New Roman"/>
        <family val="1"/>
      </rPr>
      <t>μ</t>
    </r>
    <r>
      <rPr>
        <vertAlign val="subscript"/>
        <sz val="9"/>
        <color rgb="FF222222"/>
        <rFont val="Times New Roman"/>
        <family val="1"/>
      </rPr>
      <t>2</t>
    </r>
    <r>
      <rPr>
        <sz val="12"/>
        <color rgb="FF222222"/>
        <rFont val="Times New Roman"/>
        <family val="1"/>
      </rPr>
      <t>, ..., </t>
    </r>
    <r>
      <rPr>
        <i/>
        <sz val="12"/>
        <color rgb="FF222222"/>
        <rFont val="Times New Roman"/>
        <family val="1"/>
      </rPr>
      <t>μ</t>
    </r>
    <r>
      <rPr>
        <i/>
        <vertAlign val="subscript"/>
        <sz val="9"/>
        <color rgb="FF222222"/>
        <rFont val="Times New Roman"/>
        <family val="1"/>
      </rPr>
      <t>n</t>
    </r>
    <r>
      <rPr>
        <sz val="12"/>
        <color rgb="FF222222"/>
        <rFont val="Times New Roman"/>
        <family val="1"/>
      </rPr>
      <t>)</t>
    </r>
    <r>
      <rPr>
        <sz val="11"/>
        <color rgb="FF222222"/>
        <rFont val="Arial"/>
        <family val="2"/>
      </rPr>
      <t> の </t>
    </r>
    <r>
      <rPr>
        <i/>
        <sz val="12"/>
        <color rgb="FF222222"/>
        <rFont val="Times New Roman"/>
        <family val="1"/>
      </rPr>
      <t>n</t>
    </r>
    <r>
      <rPr>
        <sz val="11"/>
        <color rgb="FF222222"/>
        <rFont val="Arial"/>
        <family val="2"/>
      </rPr>
      <t> 次元正規分布の</t>
    </r>
    <r>
      <rPr>
        <sz val="11"/>
        <color rgb="FFA55858"/>
        <rFont val="Arial"/>
        <family val="2"/>
      </rPr>
      <t>同時密度関数</t>
    </r>
    <r>
      <rPr>
        <sz val="11"/>
        <color rgb="FF222222"/>
        <rFont val="Arial"/>
        <family val="2"/>
      </rPr>
      <t>は次の式で与えられる。</t>
    </r>
  </si>
  <si>
    <t>概要</t>
  </si>
  <si>
    <r>
      <t xml:space="preserve">平均を </t>
    </r>
    <r>
      <rPr>
        <i/>
        <sz val="11"/>
        <color theme="1"/>
        <rFont val="Calibri"/>
        <family val="3"/>
        <charset val="128"/>
        <scheme val="minor"/>
      </rPr>
      <t>μ</t>
    </r>
    <r>
      <rPr>
        <sz val="11"/>
        <color theme="1"/>
        <rFont val="Calibri"/>
        <family val="2"/>
        <charset val="128"/>
        <scheme val="minor"/>
      </rPr>
      <t xml:space="preserve">, 分散を </t>
    </r>
    <r>
      <rPr>
        <i/>
        <sz val="11"/>
        <color theme="1"/>
        <rFont val="Calibri"/>
        <family val="3"/>
        <charset val="128"/>
        <scheme val="minor"/>
      </rPr>
      <t>σ</t>
    </r>
    <r>
      <rPr>
        <vertAlign val="superscript"/>
        <sz val="11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 xml:space="preserve"> &gt; 0 とする（1次元）正規分布とは、次の形の確率密度関数（ガウス関数と呼ばれる）</t>
    </r>
  </si>
  <si>
    <r>
      <t>を持つ確率分布のことである</t>
    </r>
    <r>
      <rPr>
        <vertAlign val="superscript"/>
        <sz val="11"/>
        <color theme="1"/>
        <rFont val="Calibri"/>
        <family val="3"/>
        <charset val="128"/>
        <scheme val="minor"/>
      </rPr>
      <t>[1][2]</t>
    </r>
    <r>
      <rPr>
        <sz val="11"/>
        <color theme="1"/>
        <rFont val="Calibri"/>
        <family val="2"/>
        <charset val="128"/>
        <scheme val="minor"/>
      </rPr>
      <t xml:space="preserve">。この分布を </t>
    </r>
    <r>
      <rPr>
        <i/>
        <sz val="11"/>
        <color theme="1"/>
        <rFont val="Calibri"/>
        <family val="3"/>
        <charset val="128"/>
        <scheme val="minor"/>
      </rPr>
      <t>N</t>
    </r>
    <r>
      <rPr>
        <sz val="11"/>
        <color theme="1"/>
        <rFont val="Calibri"/>
        <family val="2"/>
        <charset val="128"/>
        <scheme val="minor"/>
      </rPr>
      <t>(</t>
    </r>
    <r>
      <rPr>
        <i/>
        <sz val="11"/>
        <color theme="1"/>
        <rFont val="Calibri"/>
        <family val="3"/>
        <charset val="128"/>
        <scheme val="minor"/>
      </rPr>
      <t>μ</t>
    </r>
    <r>
      <rPr>
        <sz val="11"/>
        <color theme="1"/>
        <rFont val="Calibri"/>
        <family val="2"/>
        <charset val="128"/>
        <scheme val="minor"/>
      </rPr>
      <t xml:space="preserve">, </t>
    </r>
    <r>
      <rPr>
        <i/>
        <sz val="11"/>
        <color theme="1"/>
        <rFont val="Calibri"/>
        <family val="3"/>
        <charset val="128"/>
        <scheme val="minor"/>
      </rPr>
      <t>σ</t>
    </r>
    <r>
      <rPr>
        <vertAlign val="superscript"/>
        <sz val="11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>) と表す</t>
    </r>
    <r>
      <rPr>
        <vertAlign val="superscript"/>
        <sz val="11"/>
        <color theme="1"/>
        <rFont val="Calibri"/>
        <family val="3"/>
        <charset val="128"/>
        <scheme val="minor"/>
      </rPr>
      <t>[1]</t>
    </r>
    <r>
      <rPr>
        <sz val="11"/>
        <color theme="1"/>
        <rFont val="Calibri"/>
        <family val="2"/>
        <charset val="128"/>
        <scheme val="minor"/>
      </rPr>
      <t>。（</t>
    </r>
    <r>
      <rPr>
        <i/>
        <sz val="11"/>
        <color theme="1"/>
        <rFont val="Calibri"/>
        <family val="3"/>
        <charset val="128"/>
        <scheme val="minor"/>
      </rPr>
      <t>N</t>
    </r>
    <r>
      <rPr>
        <sz val="11"/>
        <color theme="1"/>
        <rFont val="Calibri"/>
        <family val="2"/>
        <charset val="128"/>
        <scheme val="minor"/>
      </rPr>
      <t xml:space="preserve"> は「正規分布」を表す英語 "normal distribution" の頭文字から取られている）。</t>
    </r>
  </si>
  <si>
    <t>標準正規分布</t>
  </si>
  <si>
    <t>なる確率密度関数を持つ確率分布として与えられる。</t>
  </si>
  <si>
    <t>多変量正規分布</t>
    <phoneticPr fontId="1"/>
  </si>
  <si>
    <r>
      <t xml:space="preserve">特に </t>
    </r>
    <r>
      <rPr>
        <sz val="11"/>
        <color theme="1"/>
        <rFont val="Calibri"/>
        <family val="2"/>
        <charset val="128"/>
        <scheme val="minor"/>
      </rPr>
      <t>μ = 0, σ2 = 1 のとき、この分布は（1次元）標準正規分布（または基準正規分布）と呼ばれる[3]。つまり標準正規分布 N(0, 1) は</t>
    </r>
  </si>
  <si>
    <r>
      <t>ここで、</t>
    </r>
    <r>
      <rPr>
        <i/>
        <sz val="12"/>
        <color rgb="FF222222"/>
        <rFont val="Times New Roman"/>
        <family val="1"/>
      </rPr>
      <t>Σ</t>
    </r>
    <r>
      <rPr>
        <sz val="12"/>
        <color rgb="FF222222"/>
        <rFont val="Times New Roman"/>
        <family val="1"/>
      </rPr>
      <t> = (</t>
    </r>
    <r>
      <rPr>
        <i/>
        <sz val="12"/>
        <color rgb="FF222222"/>
        <rFont val="Times New Roman"/>
        <family val="1"/>
      </rPr>
      <t>σ</t>
    </r>
    <r>
      <rPr>
        <i/>
        <vertAlign val="subscript"/>
        <sz val="9"/>
        <color rgb="FF222222"/>
        <rFont val="Times New Roman"/>
        <family val="1"/>
      </rPr>
      <t>ij</t>
    </r>
    <r>
      <rPr>
        <sz val="12"/>
        <color rgb="FF222222"/>
        <rFont val="Times New Roman"/>
        <family val="1"/>
      </rPr>
      <t>)</t>
    </r>
    <r>
      <rPr>
        <sz val="11"/>
        <color rgb="FF222222"/>
        <rFont val="Arial"/>
        <family val="2"/>
      </rPr>
      <t> </t>
    </r>
    <r>
      <rPr>
        <sz val="11"/>
        <color rgb="FF222222"/>
        <rFont val="ＭＳ Ｐゴシック"/>
        <family val="3"/>
        <charset val="128"/>
      </rPr>
      <t>は</t>
    </r>
    <r>
      <rPr>
        <sz val="11"/>
        <color rgb="FF0B0080"/>
        <rFont val="ＭＳ Ｐゴシック"/>
        <family val="3"/>
        <charset val="128"/>
      </rPr>
      <t>分散共分散行列</t>
    </r>
    <r>
      <rPr>
        <sz val="11"/>
        <color rgb="FF222222"/>
        <rFont val="ＭＳ Ｐゴシック"/>
        <family val="3"/>
        <charset val="128"/>
      </rPr>
      <t>と呼ばれる</t>
    </r>
    <r>
      <rPr>
        <sz val="11"/>
        <color rgb="FF0B0080"/>
        <rFont val="ＭＳ Ｐゴシック"/>
        <family val="3"/>
        <charset val="128"/>
      </rPr>
      <t>正定値対称行列</t>
    </r>
    <r>
      <rPr>
        <sz val="11"/>
        <color rgb="FF222222"/>
        <rFont val="ＭＳ Ｐゴシック"/>
        <family val="3"/>
        <charset val="128"/>
      </rPr>
      <t>である。</t>
    </r>
    <r>
      <rPr>
        <sz val="11"/>
        <color rgb="FF222222"/>
        <rFont val="Arial"/>
        <family val="2"/>
      </rPr>
      <t/>
    </r>
    <phoneticPr fontId="1"/>
  </si>
  <si>
    <t>|Σ| は Σ の行列式。なお、A[x] は（対称）行列 A とベクトル x に対して二次形式 xTAx を意味するもの（ジーゲルの記号）とすると (x − μ)TΣ−1(x − μ) = Σ−1[x − μ] と書くことも出来る。</t>
  </si>
  <si>
    <t> n 次元正規分布を Nn(μ, Σ) と表す[6]。</t>
    <phoneticPr fontId="1"/>
  </si>
  <si>
    <t>特に1次元の場合、平均 (μ) と分散共分散行列 Σ = (σ2) は共に1次元の平均と分散を意味する1つの実数値であり、記号 N1((μ), Σ) = N1((μ), (σ2)) は単に N(μ, σ2) と書かれる。</t>
    <phoneticPr fontId="1"/>
  </si>
  <si>
    <t>σe</t>
  </si>
  <si>
    <t>σe</t>
    <phoneticPr fontId="1"/>
  </si>
  <si>
    <t>α×σe</t>
  </si>
  <si>
    <t>相関係数Correlation coefficient</t>
    <rPh sb="0" eb="2">
      <t>ソウカン</t>
    </rPh>
    <rPh sb="2" eb="4">
      <t>ケイスウ</t>
    </rPh>
    <phoneticPr fontId="1"/>
  </si>
  <si>
    <t>Mean</t>
  </si>
  <si>
    <t>Mean</t>
    <phoneticPr fontId="1"/>
  </si>
  <si>
    <t>Covariance Matrix</t>
  </si>
  <si>
    <t>Covariance Matrix</t>
    <phoneticPr fontId="1"/>
  </si>
  <si>
    <t>α×σe</t>
    <phoneticPr fontId="1"/>
  </si>
  <si>
    <t>σ1×σ2</t>
    <phoneticPr fontId="1"/>
  </si>
  <si>
    <t>r＝α×σe</t>
    <phoneticPr fontId="1"/>
  </si>
  <si>
    <t>exp(1rt)</t>
    <phoneticPr fontId="1"/>
  </si>
  <si>
    <t>exp(4th)</t>
    <phoneticPr fontId="1"/>
  </si>
  <si>
    <t>exp(3rd)</t>
    <phoneticPr fontId="1"/>
  </si>
  <si>
    <t>exp(2nd)</t>
    <phoneticPr fontId="1"/>
  </si>
  <si>
    <t>Round1=100;</t>
  </si>
  <si>
    <t>Round2=500;</t>
  </si>
  <si>
    <t>Round3=1000;</t>
  </si>
  <si>
    <t>Li</t>
    <phoneticPr fontId="1"/>
  </si>
  <si>
    <t>Li: (yi-50&lt;=yi*&lt;yi+50, -∞&lt;zi*&lt;0）</t>
    <phoneticPr fontId="1"/>
  </si>
  <si>
    <t>ɵ</t>
  </si>
  <si>
    <t>ɵ</t>
    <phoneticPr fontId="1"/>
  </si>
  <si>
    <t>Mi：(yi-250&lt;=yi*&lt;yi+250, 0&lt;=zi*&lt;ɵ）</t>
    <phoneticPr fontId="1"/>
  </si>
  <si>
    <t>Hi：(yi-500&lt;=yi*&lt;yi+500, ɵ&lt;=zi*&lt;∞）</t>
    <phoneticPr fontId="1"/>
  </si>
  <si>
    <t>If Rounded by 100;</t>
    <phoneticPr fontId="1"/>
  </si>
  <si>
    <t>If Rounded by 500;</t>
    <phoneticPr fontId="1"/>
  </si>
  <si>
    <t>IF Rounded by 1000;</t>
    <phoneticPr fontId="1"/>
  </si>
  <si>
    <t>IF yi mod 100=0 &amp; yi mod 500/=0</t>
    <phoneticPr fontId="1"/>
  </si>
  <si>
    <t>Li＆Mi</t>
    <phoneticPr fontId="1"/>
  </si>
  <si>
    <t>IF yi mod 500=0 &amp; yi mod 1000/=0</t>
    <phoneticPr fontId="1"/>
  </si>
  <si>
    <t xml:space="preserve">IF yi mod 1000=0 </t>
    <phoneticPr fontId="1"/>
  </si>
  <si>
    <t>Li＆Mi＆Hi</t>
    <phoneticPr fontId="1"/>
  </si>
  <si>
    <t>Task: from (yi,xi) and the estimated parameters to calculate distribution of yi*</t>
    <phoneticPr fontId="1"/>
  </si>
  <si>
    <t>Truncated bivariate normal distribution</t>
    <phoneticPr fontId="1"/>
  </si>
  <si>
    <t>RecordNo.</t>
    <phoneticPr fontId="1"/>
  </si>
  <si>
    <t>(ln(150), ln(250))</t>
    <phoneticPr fontId="1"/>
  </si>
  <si>
    <t>zi*</t>
    <phoneticPr fontId="1"/>
  </si>
  <si>
    <t>(-∞,0)</t>
    <phoneticPr fontId="1"/>
  </si>
  <si>
    <t>constant</t>
    <phoneticPr fontId="1"/>
  </si>
  <si>
    <t>Correlation coefficient</t>
    <phoneticPr fontId="1"/>
  </si>
  <si>
    <t>Multiple Imputation:</t>
    <phoneticPr fontId="1"/>
  </si>
  <si>
    <t>Bivariate normal distribution function</t>
    <phoneticPr fontId="1"/>
  </si>
  <si>
    <t>(ln(250), ln(750))</t>
    <phoneticPr fontId="1"/>
  </si>
  <si>
    <t>maximal possible degree  of rounding</t>
    <phoneticPr fontId="1"/>
  </si>
  <si>
    <t>Reported dist</t>
    <phoneticPr fontId="1"/>
  </si>
  <si>
    <t>Gender</t>
    <phoneticPr fontId="1"/>
  </si>
  <si>
    <t>ln(yi*)</t>
    <phoneticPr fontId="1"/>
  </si>
  <si>
    <t>Cadidate values of (ln(yi*),zi*)</t>
    <phoneticPr fontId="1"/>
  </si>
  <si>
    <t>f(ln(yi*),zi*)</t>
    <phoneticPr fontId="1"/>
  </si>
  <si>
    <t>Coarseness Function Gender</t>
  </si>
  <si>
    <t>γ1</t>
  </si>
  <si>
    <t>Distance Function Constant</t>
  </si>
  <si>
    <t>B0</t>
  </si>
  <si>
    <t>Distance Function Gender</t>
  </si>
  <si>
    <t>B1</t>
  </si>
  <si>
    <t>Threshold</t>
  </si>
  <si>
    <t>Std. deviation</t>
  </si>
  <si>
    <t>Correlation</t>
  </si>
  <si>
    <t>α</t>
  </si>
  <si>
    <t>Coarseness Function Constant</t>
  </si>
  <si>
    <t>γ0</t>
  </si>
  <si>
    <t>Correlation coefficient</t>
    <phoneticPr fontId="1"/>
  </si>
  <si>
    <t>yi*</t>
    <phoneticPr fontId="1"/>
  </si>
  <si>
    <t>zi*(max_value)</t>
    <phoneticPr fontId="1"/>
  </si>
  <si>
    <t>zi*(Mean_Value)</t>
    <phoneticPr fontId="1"/>
  </si>
  <si>
    <t>yi*</t>
    <phoneticPr fontId="1"/>
  </si>
  <si>
    <t>f(ln(yi*),zi*)</t>
    <phoneticPr fontId="1"/>
  </si>
  <si>
    <t>yi*×f(ln(yi*),zi*)</t>
    <phoneticPr fontId="1"/>
  </si>
  <si>
    <t>Calculated Dist by Probablity Weight</t>
    <phoneticPr fontId="1"/>
  </si>
  <si>
    <t>ln(yi*)×f(ln(yi*),zi*)</t>
    <phoneticPr fontId="1"/>
  </si>
  <si>
    <t>Calculated Dist by Probablity Weight</t>
    <phoneticPr fontId="1"/>
  </si>
  <si>
    <t>ln(yi*)×f(ln(yi*),zi*)</t>
    <phoneticPr fontId="1"/>
  </si>
  <si>
    <t>yi*×f(ln(yi*),zi*)</t>
    <phoneticPr fontId="1"/>
  </si>
  <si>
    <r>
      <t>(-∞,0)</t>
    </r>
    <r>
      <rPr>
        <sz val="11"/>
        <color theme="1"/>
        <rFont val="游ゴシック"/>
        <family val="3"/>
        <charset val="128"/>
      </rPr>
      <t>∪</t>
    </r>
    <r>
      <rPr>
        <sz val="11"/>
        <color theme="1"/>
        <rFont val="Calibri"/>
        <family val="2"/>
        <charset val="128"/>
        <scheme val="minor"/>
      </rPr>
      <t>(0,1.63)</t>
    </r>
    <phoneticPr fontId="1"/>
  </si>
  <si>
    <t>(-∞,0)∪(0,1.63)∪(1.63,∞)</t>
    <phoneticPr fontId="1"/>
  </si>
  <si>
    <t>Bivariate normal distribution</t>
    <phoneticPr fontId="1"/>
  </si>
  <si>
    <t>(ln(10), ln(5000))</t>
    <phoneticPr fontId="1"/>
  </si>
  <si>
    <t>sqrt(1－r2)</t>
    <phoneticPr fontId="1"/>
  </si>
  <si>
    <t>(ln(1500), ln(2500))</t>
    <phoneticPr fontId="1"/>
  </si>
  <si>
    <t>In(yi)</t>
    <phoneticPr fontId="1"/>
  </si>
  <si>
    <t>ln(yi*)</t>
    <phoneticPr fontId="1"/>
  </si>
  <si>
    <t>1.10*ln(yi*)-6.59-0.02*male_dummy</t>
    <phoneticPr fontId="1"/>
  </si>
  <si>
    <t>Q66*$F$65+$F$59+$F$60*$J$66</t>
    <phoneticPr fontId="1"/>
  </si>
  <si>
    <t>$N$61*EXP($O$61*($P$61*(Q66-$M$54)^2+$Q$61*(Q66-$M$54)*(R66-$M$55)+$R$61*(R66-$M$55)^2))</t>
  </si>
  <si>
    <t>0.36*exp(-1.31*(</t>
    <phoneticPr fontId="1"/>
  </si>
  <si>
    <t>yi*</t>
  </si>
  <si>
    <t>f(ln(yi*),zi*)</t>
  </si>
  <si>
    <t>Mean value</t>
    <phoneticPr fontId="1"/>
  </si>
  <si>
    <t>expected 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</si>
</sst>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_ ;[Red]\-0.00\ "/>
    <numFmt numFmtId="166" formatCode="0.00_ "/>
    <numFmt numFmtId="167" formatCode="0_ "/>
    <numFmt numFmtId="168" formatCode="0_);[Red]\(0\)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Yu Gothic"/>
      <family val="3"/>
      <charset val="128"/>
    </font>
    <font>
      <b/>
      <sz val="12"/>
      <color rgb="FF333333"/>
      <name val="メイリオ"/>
      <family val="3"/>
      <charset val="128"/>
    </font>
    <font>
      <sz val="11"/>
      <color rgb="FFFF0000"/>
      <name val="Calibri"/>
      <family val="2"/>
      <charset val="128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  <font>
      <vertAlign val="subscript"/>
      <sz val="9"/>
      <color rgb="FF222222"/>
      <name val="Times New Roman"/>
      <family val="1"/>
    </font>
    <font>
      <i/>
      <vertAlign val="subscript"/>
      <sz val="9"/>
      <color rgb="FF222222"/>
      <name val="Times New Roman"/>
      <family val="1"/>
    </font>
    <font>
      <sz val="11"/>
      <color rgb="FFA55858"/>
      <name val="Arial"/>
      <family val="2"/>
    </font>
    <font>
      <sz val="12"/>
      <color rgb="FF222222"/>
      <name val="Arial"/>
      <family val="2"/>
    </font>
    <font>
      <b/>
      <sz val="18"/>
      <color theme="1"/>
      <name val="Calibri"/>
      <family val="3"/>
      <charset val="128"/>
      <scheme val="minor"/>
    </font>
    <font>
      <i/>
      <sz val="11"/>
      <color theme="1"/>
      <name val="Calibri"/>
      <family val="3"/>
      <charset val="128"/>
      <scheme val="minor"/>
    </font>
    <font>
      <vertAlign val="superscript"/>
      <sz val="11"/>
      <color theme="1"/>
      <name val="Calibri"/>
      <family val="3"/>
      <charset val="128"/>
      <scheme val="minor"/>
    </font>
    <font>
      <b/>
      <sz val="13.5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222222"/>
      <name val="ＭＳ Ｐゴシック"/>
      <family val="3"/>
      <charset val="128"/>
    </font>
    <font>
      <sz val="11"/>
      <color rgb="FF0B0080"/>
      <name val="ＭＳ Ｐゴシック"/>
      <family val="3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66" fontId="0" fillId="2" borderId="0" xfId="0" applyNumberForma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165" fontId="0" fillId="2" borderId="3" xfId="0" applyNumberFormat="1" applyFill="1" applyBorder="1">
      <alignment vertical="center"/>
    </xf>
    <xf numFmtId="166" fontId="0" fillId="2" borderId="5" xfId="0" applyNumberFormat="1" applyFill="1" applyBorder="1">
      <alignment vertical="center"/>
    </xf>
    <xf numFmtId="166" fontId="0" fillId="2" borderId="7" xfId="0" applyNumberFormat="1" applyFill="1" applyBorder="1">
      <alignment vertical="center"/>
    </xf>
    <xf numFmtId="166" fontId="0" fillId="2" borderId="8" xfId="0" applyNumberFormat="1" applyFill="1" applyBorder="1">
      <alignment vertical="center"/>
    </xf>
    <xf numFmtId="166" fontId="0" fillId="2" borderId="2" xfId="0" applyNumberFormat="1" applyFill="1" applyBorder="1">
      <alignment vertical="center"/>
    </xf>
    <xf numFmtId="166" fontId="0" fillId="2" borderId="3" xfId="0" applyNumberFormat="1" applyFill="1" applyBorder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 applyBorder="1">
      <alignment vertical="center"/>
    </xf>
    <xf numFmtId="11" fontId="0" fillId="2" borderId="5" xfId="0" applyNumberFormat="1" applyFill="1" applyBorder="1">
      <alignment vertical="center"/>
    </xf>
    <xf numFmtId="11" fontId="0" fillId="2" borderId="7" xfId="0" applyNumberForma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 applyBorder="1" applyAlignment="1">
      <alignment vertical="center" wrapText="1"/>
    </xf>
    <xf numFmtId="167" fontId="0" fillId="2" borderId="5" xfId="0" applyNumberFormat="1" applyFill="1" applyBorder="1">
      <alignment vertical="center"/>
    </xf>
    <xf numFmtId="167" fontId="0" fillId="2" borderId="0" xfId="0" applyNumberFormat="1" applyFill="1" applyBorder="1">
      <alignment vertical="center"/>
    </xf>
    <xf numFmtId="0" fontId="0" fillId="2" borderId="5" xfId="0" applyFill="1" applyBorder="1" applyAlignment="1">
      <alignment vertical="center" wrapText="1"/>
    </xf>
    <xf numFmtId="11" fontId="0" fillId="2" borderId="4" xfId="0" applyNumberFormat="1" applyFill="1" applyBorder="1">
      <alignment vertical="center"/>
    </xf>
    <xf numFmtId="11" fontId="0" fillId="2" borderId="6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>
      <alignment vertical="center"/>
    </xf>
    <xf numFmtId="164" fontId="0" fillId="2" borderId="2" xfId="0" applyNumberFormat="1" applyFill="1" applyBorder="1">
      <alignment vertical="center"/>
    </xf>
    <xf numFmtId="164" fontId="0" fillId="2" borderId="3" xfId="0" applyNumberFormat="1" applyFill="1" applyBorder="1">
      <alignment vertical="center"/>
    </xf>
    <xf numFmtId="164" fontId="0" fillId="2" borderId="4" xfId="0" applyNumberFormat="1" applyFill="1" applyBorder="1">
      <alignment vertical="center"/>
    </xf>
    <xf numFmtId="164" fontId="0" fillId="2" borderId="0" xfId="0" applyNumberFormat="1" applyFill="1" applyBorder="1">
      <alignment vertical="center"/>
    </xf>
    <xf numFmtId="164" fontId="0" fillId="2" borderId="5" xfId="0" applyNumberFormat="1" applyFill="1" applyBorder="1">
      <alignment vertical="center"/>
    </xf>
    <xf numFmtId="164" fontId="2" fillId="2" borderId="0" xfId="0" applyNumberFormat="1" applyFont="1" applyFill="1" applyBorder="1">
      <alignment vertical="center"/>
    </xf>
    <xf numFmtId="164" fontId="0" fillId="2" borderId="7" xfId="0" applyNumberFormat="1" applyFill="1" applyBorder="1">
      <alignment vertical="center"/>
    </xf>
    <xf numFmtId="164" fontId="0" fillId="2" borderId="8" xfId="0" applyNumberFormat="1" applyFill="1" applyBorder="1">
      <alignment vertical="center"/>
    </xf>
    <xf numFmtId="168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4" xfId="0" applyNumberFormat="1" applyBorder="1">
      <alignment vertical="center"/>
    </xf>
    <xf numFmtId="168" fontId="0" fillId="2" borderId="0" xfId="0" applyNumberFormat="1" applyFill="1" applyBorder="1">
      <alignment vertical="center"/>
    </xf>
    <xf numFmtId="166" fontId="0" fillId="0" borderId="0" xfId="0" applyNumberFormat="1" applyFill="1" applyBorder="1">
      <alignment vertical="center"/>
    </xf>
    <xf numFmtId="10" fontId="0" fillId="2" borderId="0" xfId="0" applyNumberFormat="1" applyFill="1" applyBorder="1">
      <alignment vertical="center"/>
    </xf>
    <xf numFmtId="10" fontId="0" fillId="0" borderId="5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walk_para!$H$8</c:f>
              <c:strCache>
                <c:ptCount val="1"/>
                <c:pt idx="0">
                  <c:v>F(x)_Female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walk_para!$G$9:$G$21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walk_para!$H$9:$H$21</c:f>
              <c:numCache>
                <c:formatCode>General</c:formatCode>
                <c:ptCount val="13"/>
                <c:pt idx="0">
                  <c:v>9.6746833961465645E-18</c:v>
                </c:pt>
                <c:pt idx="1">
                  <c:v>8.2874911509072208E-13</c:v>
                </c:pt>
                <c:pt idx="2">
                  <c:v>9.8581579092964881E-9</c:v>
                </c:pt>
                <c:pt idx="3">
                  <c:v>1.6283765515695392E-5</c:v>
                </c:pt>
                <c:pt idx="4">
                  <c:v>3.7350832507850795E-3</c:v>
                </c:pt>
                <c:pt idx="5">
                  <c:v>0.11896853377067566</c:v>
                </c:pt>
                <c:pt idx="6">
                  <c:v>0.52619935188847111</c:v>
                </c:pt>
                <c:pt idx="7">
                  <c:v>0.3231877456750763</c:v>
                </c:pt>
                <c:pt idx="8">
                  <c:v>2.7564228306515958E-2</c:v>
                </c:pt>
                <c:pt idx="9">
                  <c:v>3.2645488243382876E-4</c:v>
                </c:pt>
                <c:pt idx="10">
                  <c:v>5.3689192840796203E-7</c:v>
                </c:pt>
                <c:pt idx="11">
                  <c:v>1.2261312412420817E-10</c:v>
                </c:pt>
                <c:pt idx="12">
                  <c:v>3.8884222383282734E-15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D-4DE6-99E3-FFAF31409848}"/>
            </c:ext>
          </c:extLst>
        </c:ser>
        <c:ser>
          <c:idx val="1"/>
          <c:order val="1"/>
          <c:tx>
            <c:strRef>
              <c:f>walk_para!$H$26</c:f>
              <c:strCache>
                <c:ptCount val="1"/>
                <c:pt idx="0">
                  <c:v>F(x)_Male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walk_para!$G$27:$G$39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walk_para!$H$27:$H$39</c:f>
              <c:numCache>
                <c:formatCode>General</c:formatCode>
                <c:ptCount val="13"/>
                <c:pt idx="0">
                  <c:v>8.1390310032207891E-19</c:v>
                </c:pt>
                <c:pt idx="1">
                  <c:v>1.0294670910129084E-13</c:v>
                </c:pt>
                <c:pt idx="2">
                  <c:v>1.8081672964764454E-9</c:v>
                </c:pt>
                <c:pt idx="3">
                  <c:v>4.4101273314493227E-6</c:v>
                </c:pt>
                <c:pt idx="4">
                  <c:v>1.4936540620181379E-3</c:v>
                </c:pt>
                <c:pt idx="5">
                  <c:v>7.0248215507464906E-2</c:v>
                </c:pt>
                <c:pt idx="6">
                  <c:v>0.45878260750731797</c:v>
                </c:pt>
                <c:pt idx="7">
                  <c:v>0.4160686282533454</c:v>
                </c:pt>
                <c:pt idx="8">
                  <c:v>5.239735607563243E-2</c:v>
                </c:pt>
                <c:pt idx="9">
                  <c:v>9.16305202841158E-4</c:v>
                </c:pt>
                <c:pt idx="10">
                  <c:v>2.2251398335130153E-6</c:v>
                </c:pt>
                <c:pt idx="11">
                  <c:v>7.5034473738317622E-10</c:v>
                </c:pt>
                <c:pt idx="12">
                  <c:v>3.5135873125010107E-14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D-4DE6-99E3-FFAF3140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73632"/>
        <c:axId val="1802171968"/>
      </c:scatterChart>
      <c:valAx>
        <c:axId val="18021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71968"/>
        <c:crosses val="autoZero"/>
        <c:crossBetween val="midCat"/>
      </c:valAx>
      <c:valAx>
        <c:axId val="18021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'Bivariate ND MI'!$Q$66:$Q$151</c:f>
              <c:numCache>
                <c:formatCode>0.00_ </c:formatCode>
                <c:ptCount val="86"/>
                <c:pt idx="0">
                  <c:v>5.0106352940962555</c:v>
                </c:pt>
                <c:pt idx="1">
                  <c:v>5.0751738152338266</c:v>
                </c:pt>
                <c:pt idx="2">
                  <c:v>5.1357984370502621</c:v>
                </c:pt>
                <c:pt idx="3">
                  <c:v>5.1929568508902104</c:v>
                </c:pt>
                <c:pt idx="4">
                  <c:v>5.2470240721604862</c:v>
                </c:pt>
                <c:pt idx="5">
                  <c:v>5.2983173665480363</c:v>
                </c:pt>
                <c:pt idx="6">
                  <c:v>5.3471075307174685</c:v>
                </c:pt>
                <c:pt idx="7">
                  <c:v>5.393627546352362</c:v>
                </c:pt>
                <c:pt idx="8">
                  <c:v>5.4380793089231956</c:v>
                </c:pt>
                <c:pt idx="9">
                  <c:v>5.4806389233419912</c:v>
                </c:pt>
                <c:pt idx="10">
                  <c:v>5.521460917862246</c:v>
                </c:pt>
                <c:pt idx="11">
                  <c:v>5.5606816310155276</c:v>
                </c:pt>
                <c:pt idx="12">
                  <c:v>5.598421958998375</c:v>
                </c:pt>
                <c:pt idx="13">
                  <c:v>5.6347896031692493</c:v>
                </c:pt>
                <c:pt idx="14">
                  <c:v>5.6698809229805196</c:v>
                </c:pt>
                <c:pt idx="15">
                  <c:v>5.7037824746562009</c:v>
                </c:pt>
                <c:pt idx="16">
                  <c:v>5.7365722974791922</c:v>
                </c:pt>
                <c:pt idx="17">
                  <c:v>5.768320995793772</c:v>
                </c:pt>
                <c:pt idx="18">
                  <c:v>5.7990926544605257</c:v>
                </c:pt>
                <c:pt idx="19">
                  <c:v>5.8289456176102075</c:v>
                </c:pt>
                <c:pt idx="20">
                  <c:v>5.857933154483459</c:v>
                </c:pt>
                <c:pt idx="21">
                  <c:v>5.8861040314501558</c:v>
                </c:pt>
                <c:pt idx="22">
                  <c:v>5.9135030056382698</c:v>
                </c:pt>
                <c:pt idx="23">
                  <c:v>5.9401712527204316</c:v>
                </c:pt>
                <c:pt idx="24">
                  <c:v>5.9661467391236922</c:v>
                </c:pt>
                <c:pt idx="25">
                  <c:v>5.9914645471079817</c:v>
                </c:pt>
                <c:pt idx="26">
                  <c:v>6.0161571596983539</c:v>
                </c:pt>
                <c:pt idx="27">
                  <c:v>6.0402547112774139</c:v>
                </c:pt>
                <c:pt idx="28">
                  <c:v>6.0637852086876078</c:v>
                </c:pt>
                <c:pt idx="29">
                  <c:v>6.0867747269123065</c:v>
                </c:pt>
                <c:pt idx="30">
                  <c:v>6.1092475827643655</c:v>
                </c:pt>
                <c:pt idx="31">
                  <c:v>6.131226489483141</c:v>
                </c:pt>
                <c:pt idx="32">
                  <c:v>6.1527326947041043</c:v>
                </c:pt>
                <c:pt idx="33">
                  <c:v>6.1737861039019366</c:v>
                </c:pt>
                <c:pt idx="34">
                  <c:v>6.1944053911046719</c:v>
                </c:pt>
                <c:pt idx="35">
                  <c:v>6.2146080984221914</c:v>
                </c:pt>
                <c:pt idx="36">
                  <c:v>6.2344107257183712</c:v>
                </c:pt>
                <c:pt idx="37">
                  <c:v>6.253828811575473</c:v>
                </c:pt>
                <c:pt idx="38">
                  <c:v>6.2728770065461674</c:v>
                </c:pt>
                <c:pt idx="39">
                  <c:v>6.2915691395583204</c:v>
                </c:pt>
                <c:pt idx="40">
                  <c:v>6.3099182782265162</c:v>
                </c:pt>
                <c:pt idx="41">
                  <c:v>6.3279367837291947</c:v>
                </c:pt>
                <c:pt idx="42">
                  <c:v>6.3456363608285962</c:v>
                </c:pt>
                <c:pt idx="43">
                  <c:v>6.363028103540465</c:v>
                </c:pt>
                <c:pt idx="44">
                  <c:v>6.3801225368997647</c:v>
                </c:pt>
                <c:pt idx="45">
                  <c:v>6.3969296552161463</c:v>
                </c:pt>
                <c:pt idx="46">
                  <c:v>6.4134589571673573</c:v>
                </c:pt>
                <c:pt idx="47">
                  <c:v>6.4297194780391376</c:v>
                </c:pt>
                <c:pt idx="48">
                  <c:v>6.4457198193855785</c:v>
                </c:pt>
                <c:pt idx="49">
                  <c:v>6.4614681763537174</c:v>
                </c:pt>
                <c:pt idx="50">
                  <c:v>6.4769723628896827</c:v>
                </c:pt>
                <c:pt idx="51">
                  <c:v>6.4922398350204711</c:v>
                </c:pt>
                <c:pt idx="52">
                  <c:v>6.5072777123850116</c:v>
                </c:pt>
                <c:pt idx="53">
                  <c:v>6.522092798170152</c:v>
                </c:pt>
                <c:pt idx="54">
                  <c:v>6.5366915975913047</c:v>
                </c:pt>
                <c:pt idx="55">
                  <c:v>6.5510803350434044</c:v>
                </c:pt>
                <c:pt idx="56">
                  <c:v>6.5652649700353614</c:v>
                </c:pt>
                <c:pt idx="57">
                  <c:v>6.5792512120101012</c:v>
                </c:pt>
                <c:pt idx="58">
                  <c:v>6.5930445341424369</c:v>
                </c:pt>
                <c:pt idx="59">
                  <c:v>6.6066501861982152</c:v>
                </c:pt>
                <c:pt idx="60">
                  <c:v>6.620073206530356</c:v>
                </c:pt>
                <c:pt idx="61">
                  <c:v>6.633318433280377</c:v>
                </c:pt>
                <c:pt idx="62">
                  <c:v>6.6463905148477291</c:v>
                </c:pt>
                <c:pt idx="63">
                  <c:v>6.6592939196836376</c:v>
                </c:pt>
                <c:pt idx="64">
                  <c:v>6.6720329454610674</c:v>
                </c:pt>
                <c:pt idx="65">
                  <c:v>6.6846117276679271</c:v>
                </c:pt>
                <c:pt idx="66">
                  <c:v>6.6970342476664841</c:v>
                </c:pt>
                <c:pt idx="67">
                  <c:v>6.7093043402582984</c:v>
                </c:pt>
                <c:pt idx="68">
                  <c:v>6.7214257007906433</c:v>
                </c:pt>
                <c:pt idx="69">
                  <c:v>6.7334018918373593</c:v>
                </c:pt>
                <c:pt idx="70">
                  <c:v>6.7452363494843626</c:v>
                </c:pt>
                <c:pt idx="71">
                  <c:v>6.7569323892475532</c:v>
                </c:pt>
                <c:pt idx="72">
                  <c:v>6.7684932116486296</c:v>
                </c:pt>
                <c:pt idx="73">
                  <c:v>6.7799219074722519</c:v>
                </c:pt>
                <c:pt idx="74">
                  <c:v>6.7912214627261855</c:v>
                </c:pt>
                <c:pt idx="75">
                  <c:v>6.8023947633243109</c:v>
                </c:pt>
                <c:pt idx="76">
                  <c:v>6.8134445995108956</c:v>
                </c:pt>
                <c:pt idx="77">
                  <c:v>6.8243736700430864</c:v>
                </c:pt>
                <c:pt idx="78">
                  <c:v>6.8351845861473013</c:v>
                </c:pt>
                <c:pt idx="79">
                  <c:v>6.8458798752640497</c:v>
                </c:pt>
                <c:pt idx="80">
                  <c:v>6.8564619845945867</c:v>
                </c:pt>
                <c:pt idx="81">
                  <c:v>6.866933284461882</c:v>
                </c:pt>
                <c:pt idx="82">
                  <c:v>6.8772960714974287</c:v>
                </c:pt>
                <c:pt idx="83">
                  <c:v>6.8875525716646173</c:v>
                </c:pt>
                <c:pt idx="84">
                  <c:v>6.8977049431286357</c:v>
                </c:pt>
                <c:pt idx="85">
                  <c:v>6.9077552789821368</c:v>
                </c:pt>
              </c:numCache>
            </c:numRef>
          </c:xVal>
          <c:yVal>
            <c:numRef>
              <c:f>'Bivariate ND MI'!$S$66:$S$151</c:f>
              <c:numCache>
                <c:formatCode>0.00E+00</c:formatCode>
                <c:ptCount val="86"/>
                <c:pt idx="0">
                  <c:v>4.6710739556590684E-2</c:v>
                </c:pt>
                <c:pt idx="1">
                  <c:v>5.588660613055399E-2</c:v>
                </c:pt>
                <c:pt idx="2">
                  <c:v>6.5648085378123722E-2</c:v>
                </c:pt>
                <c:pt idx="3">
                  <c:v>7.5901938340349265E-2</c:v>
                </c:pt>
                <c:pt idx="4">
                  <c:v>8.6555923349149952E-2</c:v>
                </c:pt>
                <c:pt idx="5">
                  <c:v>9.7520791672222829E-2</c:v>
                </c:pt>
                <c:pt idx="6">
                  <c:v>0.10871171603235155</c:v>
                </c:pt>
                <c:pt idx="7">
                  <c:v>0.12004925837062688</c:v>
                </c:pt>
                <c:pt idx="8">
                  <c:v>0.13145997096407272</c:v>
                </c:pt>
                <c:pt idx="9">
                  <c:v>0.14287671140758079</c:v>
                </c:pt>
                <c:pt idx="10">
                  <c:v>0.15423873869151267</c:v>
                </c:pt>
                <c:pt idx="11">
                  <c:v>0.16549164548368825</c:v>
                </c:pt>
                <c:pt idx="12">
                  <c:v>0.17658717110253805</c:v>
                </c:pt>
                <c:pt idx="13">
                  <c:v>0.18748293061471935</c:v>
                </c:pt>
                <c:pt idx="14">
                  <c:v>0.19814208792570517</c:v>
                </c:pt>
                <c:pt idx="15">
                  <c:v>0.20853299450583321</c:v>
                </c:pt>
                <c:pt idx="16">
                  <c:v>0.21862881033183956</c:v>
                </c:pt>
                <c:pt idx="17">
                  <c:v>0.22840711954941878</c:v>
                </c:pt>
                <c:pt idx="18">
                  <c:v>0.23784955011277373</c:v>
                </c:pt>
                <c:pt idx="19">
                  <c:v>0.24694140408752172</c:v>
                </c:pt>
                <c:pt idx="20">
                  <c:v>0.25567130328869109</c:v>
                </c:pt>
                <c:pt idx="21">
                  <c:v>0.26403085336005627</c:v>
                </c:pt>
                <c:pt idx="22">
                  <c:v>0.2720143281965316</c:v>
                </c:pt>
                <c:pt idx="23">
                  <c:v>0.27961837569510334</c:v>
                </c:pt>
                <c:pt idx="24">
                  <c:v>0.28684174513229271</c:v>
                </c:pt>
                <c:pt idx="25">
                  <c:v>0.29368503595925977</c:v>
                </c:pt>
                <c:pt idx="26">
                  <c:v>0.30015046744033558</c:v>
                </c:pt>
                <c:pt idx="27">
                  <c:v>0.30624166830579463</c:v>
                </c:pt>
                <c:pt idx="28">
                  <c:v>0.31196348542002023</c:v>
                </c:pt>
                <c:pt idx="29">
                  <c:v>0.3173218103619655</c:v>
                </c:pt>
                <c:pt idx="30">
                  <c:v>0.32232342276021808</c:v>
                </c:pt>
                <c:pt idx="31">
                  <c:v>0.32697584920756029</c:v>
                </c:pt>
                <c:pt idx="32">
                  <c:v>0.33128723658991549</c:v>
                </c:pt>
                <c:pt idx="33">
                  <c:v>0.33526623869432193</c:v>
                </c:pt>
                <c:pt idx="34">
                  <c:v>0.33892191500414814</c:v>
                </c:pt>
                <c:pt idx="35">
                  <c:v>0.34226364064255532</c:v>
                </c:pt>
                <c:pt idx="36">
                  <c:v>0.34530102648371402</c:v>
                </c:pt>
                <c:pt idx="37">
                  <c:v>0.34804384851282633</c:v>
                </c:pt>
                <c:pt idx="38">
                  <c:v>0.35050198557858603</c:v>
                </c:pt>
                <c:pt idx="39">
                  <c:v>0.35268536474386303</c:v>
                </c:pt>
                <c:pt idx="40">
                  <c:v>0.35460391350104747</c:v>
                </c:pt>
                <c:pt idx="41">
                  <c:v>0.35626751817689906</c:v>
                </c:pt>
                <c:pt idx="42">
                  <c:v>0.35768598790740147</c:v>
                </c:pt>
                <c:pt idx="43">
                  <c:v>0.35886902361572692</c:v>
                </c:pt>
                <c:pt idx="44">
                  <c:v>0.35982619147577977</c:v>
                </c:pt>
                <c:pt idx="45">
                  <c:v>0.36056690038986394</c:v>
                </c:pt>
                <c:pt idx="46">
                  <c:v>0.36110038305181769</c:v>
                </c:pt>
                <c:pt idx="47">
                  <c:v>0.3614356802065522</c:v>
                </c:pt>
                <c:pt idx="48">
                  <c:v>0.36158162775343367</c:v>
                </c:pt>
                <c:pt idx="49">
                  <c:v>0.36154684637450696</c:v>
                </c:pt>
                <c:pt idx="50">
                  <c:v>0.36133973339932357</c:v>
                </c:pt>
                <c:pt idx="51">
                  <c:v>0.36096845664628424</c:v>
                </c:pt>
                <c:pt idx="52">
                  <c:v>0.36044095000610116</c:v>
                </c:pt>
                <c:pt idx="53">
                  <c:v>0.35976491055640614</c:v>
                </c:pt>
                <c:pt idx="54">
                  <c:v>0.35894779701783996</c:v>
                </c:pt>
                <c:pt idx="55">
                  <c:v>0.35799682938132077</c:v>
                </c:pt>
                <c:pt idx="56">
                  <c:v>0.35691898955376217</c:v>
                </c:pt>
                <c:pt idx="57">
                  <c:v>0.35572102288543689</c:v>
                </c:pt>
                <c:pt idx="58">
                  <c:v>0.35440944045660233</c:v>
                </c:pt>
                <c:pt idx="59">
                  <c:v>0.35299052201404674</c:v>
                </c:pt>
                <c:pt idx="60">
                  <c:v>0.3514703194600004</c:v>
                </c:pt>
                <c:pt idx="61">
                  <c:v>0.34985466080649685</c:v>
                </c:pt>
                <c:pt idx="62">
                  <c:v>0.34814915451786538</c:v>
                </c:pt>
                <c:pt idx="63">
                  <c:v>0.34635919417268735</c:v>
                </c:pt>
                <c:pt idx="64">
                  <c:v>0.3444899633843409</c:v>
                </c:pt>
                <c:pt idx="65">
                  <c:v>0.34254644092626202</c:v>
                </c:pt>
                <c:pt idx="66">
                  <c:v>0.3405334060143595</c:v>
                </c:pt>
                <c:pt idx="67">
                  <c:v>0.33845544370467873</c:v>
                </c:pt>
                <c:pt idx="68">
                  <c:v>0.33631695036949155</c:v>
                </c:pt>
                <c:pt idx="69">
                  <c:v>0.33412213921955047</c:v>
                </c:pt>
                <c:pt idx="70">
                  <c:v>0.33187504584432653</c:v>
                </c:pt>
                <c:pt idx="71">
                  <c:v>0.32957953374571125</c:v>
                </c:pt>
                <c:pt idx="72">
                  <c:v>0.32723929984392841</c:v>
                </c:pt>
                <c:pt idx="73">
                  <c:v>0.32485787993733289</c:v>
                </c:pt>
                <c:pt idx="74">
                  <c:v>0.32243865410037098</c:v>
                </c:pt>
                <c:pt idx="75">
                  <c:v>0.31998485200631532</c:v>
                </c:pt>
                <c:pt idx="76">
                  <c:v>0.31749955816344766</c:v>
                </c:pt>
                <c:pt idx="77">
                  <c:v>0.31498571705521194</c:v>
                </c:pt>
                <c:pt idx="78">
                  <c:v>0.31244613817649436</c:v>
                </c:pt>
                <c:pt idx="79">
                  <c:v>0.30988350095963157</c:v>
                </c:pt>
                <c:pt idx="80">
                  <c:v>0.30730035958504337</c:v>
                </c:pt>
                <c:pt idx="81">
                  <c:v>0.30469914767250555</c:v>
                </c:pt>
                <c:pt idx="82">
                  <c:v>0.30208218285009086</c:v>
                </c:pt>
                <c:pt idx="83">
                  <c:v>0.29945167119867566</c:v>
                </c:pt>
                <c:pt idx="84">
                  <c:v>0.29680971157068597</c:v>
                </c:pt>
                <c:pt idx="85">
                  <c:v>0.29415829978242991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4-4DE2-9995-1C35E383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05344"/>
        <c:axId val="1010005760"/>
      </c:scatterChart>
      <c:valAx>
        <c:axId val="10100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05760"/>
        <c:crosses val="autoZero"/>
        <c:crossBetween val="midCat"/>
      </c:valAx>
      <c:valAx>
        <c:axId val="10100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'Bivariate ND MI'!$AM$66:$AM$116</c:f>
              <c:numCache>
                <c:formatCode>0.00_ </c:formatCode>
                <c:ptCount val="51"/>
                <c:pt idx="0">
                  <c:v>5.521460917862246</c:v>
                </c:pt>
                <c:pt idx="1">
                  <c:v>5.5606816310155276</c:v>
                </c:pt>
                <c:pt idx="2">
                  <c:v>5.598421958998375</c:v>
                </c:pt>
                <c:pt idx="3">
                  <c:v>5.6347896031692493</c:v>
                </c:pt>
                <c:pt idx="4">
                  <c:v>5.6698809229805196</c:v>
                </c:pt>
                <c:pt idx="5">
                  <c:v>5.7037824746562009</c:v>
                </c:pt>
                <c:pt idx="6">
                  <c:v>5.7365722974791922</c:v>
                </c:pt>
                <c:pt idx="7">
                  <c:v>5.768320995793772</c:v>
                </c:pt>
                <c:pt idx="8">
                  <c:v>5.7990926544605257</c:v>
                </c:pt>
                <c:pt idx="9">
                  <c:v>5.8289456176102075</c:v>
                </c:pt>
                <c:pt idx="10">
                  <c:v>5.857933154483459</c:v>
                </c:pt>
                <c:pt idx="11">
                  <c:v>5.8861040314501558</c:v>
                </c:pt>
                <c:pt idx="12">
                  <c:v>5.9135030056382698</c:v>
                </c:pt>
                <c:pt idx="13">
                  <c:v>5.9401712527204316</c:v>
                </c:pt>
                <c:pt idx="14">
                  <c:v>5.9661467391236922</c:v>
                </c:pt>
                <c:pt idx="15">
                  <c:v>5.9914645471079817</c:v>
                </c:pt>
                <c:pt idx="16">
                  <c:v>6.0161571596983539</c:v>
                </c:pt>
                <c:pt idx="17">
                  <c:v>6.0402547112774139</c:v>
                </c:pt>
                <c:pt idx="18">
                  <c:v>6.0637852086876078</c:v>
                </c:pt>
                <c:pt idx="19">
                  <c:v>6.0867747269123065</c:v>
                </c:pt>
                <c:pt idx="20">
                  <c:v>6.1092475827643655</c:v>
                </c:pt>
                <c:pt idx="21">
                  <c:v>6.131226489483141</c:v>
                </c:pt>
                <c:pt idx="22">
                  <c:v>6.1527326947041043</c:v>
                </c:pt>
                <c:pt idx="23">
                  <c:v>6.1737861039019366</c:v>
                </c:pt>
                <c:pt idx="24">
                  <c:v>6.1944053911046719</c:v>
                </c:pt>
                <c:pt idx="25">
                  <c:v>6.2146080984221914</c:v>
                </c:pt>
                <c:pt idx="26">
                  <c:v>6.2344107257183712</c:v>
                </c:pt>
                <c:pt idx="27">
                  <c:v>6.253828811575473</c:v>
                </c:pt>
                <c:pt idx="28">
                  <c:v>6.2728770065461674</c:v>
                </c:pt>
                <c:pt idx="29">
                  <c:v>6.2915691395583204</c:v>
                </c:pt>
                <c:pt idx="30">
                  <c:v>6.3099182782265162</c:v>
                </c:pt>
                <c:pt idx="31">
                  <c:v>6.3279367837291947</c:v>
                </c:pt>
                <c:pt idx="32">
                  <c:v>6.3456363608285962</c:v>
                </c:pt>
                <c:pt idx="33">
                  <c:v>6.363028103540465</c:v>
                </c:pt>
                <c:pt idx="34">
                  <c:v>6.3801225368997647</c:v>
                </c:pt>
                <c:pt idx="35">
                  <c:v>6.3969296552161463</c:v>
                </c:pt>
                <c:pt idx="36">
                  <c:v>6.4134589571673573</c:v>
                </c:pt>
                <c:pt idx="37">
                  <c:v>6.4297194780391376</c:v>
                </c:pt>
                <c:pt idx="38">
                  <c:v>6.4457198193855785</c:v>
                </c:pt>
                <c:pt idx="39">
                  <c:v>6.4614681763537174</c:v>
                </c:pt>
                <c:pt idx="40">
                  <c:v>6.4769723628896827</c:v>
                </c:pt>
                <c:pt idx="41">
                  <c:v>6.4922398350204711</c:v>
                </c:pt>
                <c:pt idx="42">
                  <c:v>6.5072777123850116</c:v>
                </c:pt>
                <c:pt idx="43">
                  <c:v>6.522092798170152</c:v>
                </c:pt>
                <c:pt idx="44">
                  <c:v>6.5366915975913047</c:v>
                </c:pt>
                <c:pt idx="45">
                  <c:v>6.5510803350434044</c:v>
                </c:pt>
                <c:pt idx="46">
                  <c:v>6.5652649700353614</c:v>
                </c:pt>
                <c:pt idx="47">
                  <c:v>6.5792512120101012</c:v>
                </c:pt>
                <c:pt idx="48">
                  <c:v>6.5930445341424369</c:v>
                </c:pt>
                <c:pt idx="49">
                  <c:v>6.6066501861982152</c:v>
                </c:pt>
                <c:pt idx="50">
                  <c:v>6.620073206530356</c:v>
                </c:pt>
              </c:numCache>
            </c:numRef>
          </c:xVal>
          <c:yVal>
            <c:numRef>
              <c:f>'Bivariate ND MI'!$AO$66:$AO$116</c:f>
              <c:numCache>
                <c:formatCode>0.00E+00</c:formatCode>
                <c:ptCount val="51"/>
                <c:pt idx="0">
                  <c:v>0.15423873869151267</c:v>
                </c:pt>
                <c:pt idx="1">
                  <c:v>0.16549164548368825</c:v>
                </c:pt>
                <c:pt idx="2">
                  <c:v>0.17658717110253805</c:v>
                </c:pt>
                <c:pt idx="3">
                  <c:v>0.18748293061471935</c:v>
                </c:pt>
                <c:pt idx="4">
                  <c:v>0.19814208792570517</c:v>
                </c:pt>
                <c:pt idx="5">
                  <c:v>0.20853299450583321</c:v>
                </c:pt>
                <c:pt idx="6">
                  <c:v>0.21862881033183956</c:v>
                </c:pt>
                <c:pt idx="7">
                  <c:v>0.22840711954941878</c:v>
                </c:pt>
                <c:pt idx="8">
                  <c:v>0.23784955011277373</c:v>
                </c:pt>
                <c:pt idx="9">
                  <c:v>0.24694140408752172</c:v>
                </c:pt>
                <c:pt idx="10">
                  <c:v>0.25567130328869109</c:v>
                </c:pt>
                <c:pt idx="11">
                  <c:v>0.26403085336005627</c:v>
                </c:pt>
                <c:pt idx="12">
                  <c:v>0.2720143281965316</c:v>
                </c:pt>
                <c:pt idx="13">
                  <c:v>0.27961837569510334</c:v>
                </c:pt>
                <c:pt idx="14">
                  <c:v>0.28684174513229271</c:v>
                </c:pt>
                <c:pt idx="15">
                  <c:v>0.29368503595925977</c:v>
                </c:pt>
                <c:pt idx="16">
                  <c:v>0.30015046744033558</c:v>
                </c:pt>
                <c:pt idx="17">
                  <c:v>0.30624166830579463</c:v>
                </c:pt>
                <c:pt idx="18">
                  <c:v>0.31196348542002023</c:v>
                </c:pt>
                <c:pt idx="19">
                  <c:v>0.3173218103619655</c:v>
                </c:pt>
                <c:pt idx="20">
                  <c:v>0.32232342276021808</c:v>
                </c:pt>
                <c:pt idx="21">
                  <c:v>0.32697584920756029</c:v>
                </c:pt>
                <c:pt idx="22">
                  <c:v>0.33128723658991549</c:v>
                </c:pt>
                <c:pt idx="23">
                  <c:v>0.33526623869432193</c:v>
                </c:pt>
                <c:pt idx="24">
                  <c:v>0.33892191500414814</c:v>
                </c:pt>
                <c:pt idx="25">
                  <c:v>0.34226364064255532</c:v>
                </c:pt>
                <c:pt idx="26">
                  <c:v>0.34530102648371402</c:v>
                </c:pt>
                <c:pt idx="27">
                  <c:v>0.34804384851282633</c:v>
                </c:pt>
                <c:pt idx="28">
                  <c:v>0.35050198557858603</c:v>
                </c:pt>
                <c:pt idx="29">
                  <c:v>0.35268536474386303</c:v>
                </c:pt>
                <c:pt idx="30">
                  <c:v>0.35460391350104747</c:v>
                </c:pt>
                <c:pt idx="31">
                  <c:v>0.35626751817689906</c:v>
                </c:pt>
                <c:pt idx="32">
                  <c:v>0.35768598790740147</c:v>
                </c:pt>
                <c:pt idx="33">
                  <c:v>0.35886902361572692</c:v>
                </c:pt>
                <c:pt idx="34">
                  <c:v>0.35982619147577977</c:v>
                </c:pt>
                <c:pt idx="35">
                  <c:v>0.36056690038986394</c:v>
                </c:pt>
                <c:pt idx="36">
                  <c:v>0.36110038305181769</c:v>
                </c:pt>
                <c:pt idx="37">
                  <c:v>0.3614356802065522</c:v>
                </c:pt>
                <c:pt idx="38">
                  <c:v>0.36158162775343367</c:v>
                </c:pt>
                <c:pt idx="39">
                  <c:v>0.36154684637450696</c:v>
                </c:pt>
                <c:pt idx="40">
                  <c:v>0.36133973339932357</c:v>
                </c:pt>
                <c:pt idx="41">
                  <c:v>0.36096845664628424</c:v>
                </c:pt>
                <c:pt idx="42">
                  <c:v>0.36044095000610116</c:v>
                </c:pt>
                <c:pt idx="43">
                  <c:v>0.35976491055640614</c:v>
                </c:pt>
                <c:pt idx="44">
                  <c:v>0.35894779701783996</c:v>
                </c:pt>
                <c:pt idx="45">
                  <c:v>0.35799682938132077</c:v>
                </c:pt>
                <c:pt idx="46">
                  <c:v>0.35691898955376217</c:v>
                </c:pt>
                <c:pt idx="47">
                  <c:v>0.35572102288543689</c:v>
                </c:pt>
                <c:pt idx="48">
                  <c:v>0.35440944045660233</c:v>
                </c:pt>
                <c:pt idx="49">
                  <c:v>0.35299052201404674</c:v>
                </c:pt>
                <c:pt idx="50">
                  <c:v>0.3514703194600004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6-4A71-8ED5-8F554234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89104"/>
        <c:axId val="1106787440"/>
      </c:scatterChart>
      <c:valAx>
        <c:axId val="11067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7440"/>
        <c:crosses val="autoZero"/>
        <c:crossBetween val="midCat"/>
      </c:valAx>
      <c:valAx>
        <c:axId val="1106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'Bivariate ND MI'!$BD$66:$BD$86</c:f>
              <c:numCache>
                <c:formatCode>0.00_ </c:formatCode>
                <c:ptCount val="21"/>
                <c:pt idx="0">
                  <c:v>7.3132203870903014</c:v>
                </c:pt>
                <c:pt idx="1">
                  <c:v>7.3460102099132927</c:v>
                </c:pt>
                <c:pt idx="2">
                  <c:v>7.3777589082278725</c:v>
                </c:pt>
                <c:pt idx="3">
                  <c:v>7.4085305668946262</c:v>
                </c:pt>
                <c:pt idx="4">
                  <c:v>7.4383835300443071</c:v>
                </c:pt>
                <c:pt idx="5">
                  <c:v>7.4673710669175595</c:v>
                </c:pt>
                <c:pt idx="6">
                  <c:v>7.4955419438842563</c:v>
                </c:pt>
                <c:pt idx="7">
                  <c:v>7.5229409180723703</c:v>
                </c:pt>
                <c:pt idx="8">
                  <c:v>7.5496091651545321</c:v>
                </c:pt>
                <c:pt idx="9">
                  <c:v>7.5755846515577927</c:v>
                </c:pt>
                <c:pt idx="10">
                  <c:v>7.6009024595420822</c:v>
                </c:pt>
                <c:pt idx="11">
                  <c:v>7.6255950721324535</c:v>
                </c:pt>
                <c:pt idx="12">
                  <c:v>7.6496926237115144</c:v>
                </c:pt>
                <c:pt idx="13">
                  <c:v>7.6732231211217083</c:v>
                </c:pt>
                <c:pt idx="14">
                  <c:v>7.696212639346407</c:v>
                </c:pt>
                <c:pt idx="15">
                  <c:v>7.718685495198466</c:v>
                </c:pt>
                <c:pt idx="16">
                  <c:v>7.7406644019172415</c:v>
                </c:pt>
                <c:pt idx="17">
                  <c:v>7.7621706071382048</c:v>
                </c:pt>
                <c:pt idx="18">
                  <c:v>7.7832240163360371</c:v>
                </c:pt>
                <c:pt idx="19">
                  <c:v>7.8038433035387724</c:v>
                </c:pt>
                <c:pt idx="20">
                  <c:v>7.8240460108562919</c:v>
                </c:pt>
              </c:numCache>
            </c:numRef>
          </c:xVal>
          <c:yVal>
            <c:numRef>
              <c:f>'Bivariate ND MI'!$BF$66:$BF$86</c:f>
              <c:numCache>
                <c:formatCode>0.00E+00</c:formatCode>
                <c:ptCount val="21"/>
                <c:pt idx="0">
                  <c:v>0.17334391965846455</c:v>
                </c:pt>
                <c:pt idx="1">
                  <c:v>0.16375432440388935</c:v>
                </c:pt>
                <c:pt idx="2">
                  <c:v>0.15466187822992594</c:v>
                </c:pt>
                <c:pt idx="3">
                  <c:v>0.14605368003909502</c:v>
                </c:pt>
                <c:pt idx="4">
                  <c:v>0.13791400400193729</c:v>
                </c:pt>
                <c:pt idx="5">
                  <c:v>0.13022518174604053</c:v>
                </c:pt>
                <c:pt idx="6">
                  <c:v>0.12296829521777917</c:v>
                </c:pt>
                <c:pt idx="7">
                  <c:v>0.11612371731119396</c:v>
                </c:pt>
                <c:pt idx="8">
                  <c:v>0.10967153033251485</c:v>
                </c:pt>
                <c:pt idx="9">
                  <c:v>0.10359184663727995</c:v>
                </c:pt>
                <c:pt idx="10">
                  <c:v>9.7865051113919965E-2</c:v>
                </c:pt>
                <c:pt idx="11">
                  <c:v>9.2471981401281156E-2</c:v>
                </c:pt>
                <c:pt idx="12">
                  <c:v>8.7394058657372334E-2</c:v>
                </c:pt>
                <c:pt idx="13">
                  <c:v>8.2613379209699134E-2</c:v>
                </c:pt>
                <c:pt idx="14">
                  <c:v>7.8112775404586512E-2</c:v>
                </c:pt>
                <c:pt idx="15">
                  <c:v>7.3875852344431434E-2</c:v>
                </c:pt>
                <c:pt idx="16">
                  <c:v>6.988700588498635E-2</c:v>
                </c:pt>
                <c:pt idx="17">
                  <c:v>6.6131426200287377E-2</c:v>
                </c:pt>
                <c:pt idx="18">
                  <c:v>6.2595090362652692E-2</c:v>
                </c:pt>
                <c:pt idx="19">
                  <c:v>5.9264746690307631E-2</c:v>
                </c:pt>
                <c:pt idx="20">
                  <c:v>5.6127893054134584E-2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D-42C9-8F4A-57D94D62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36240"/>
        <c:axId val="1018333744"/>
      </c:scatterChart>
      <c:valAx>
        <c:axId val="10183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33744"/>
        <c:crosses val="autoZero"/>
        <c:crossBetween val="midCat"/>
      </c:valAx>
      <c:valAx>
        <c:axId val="1018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'Bivariate ND MI'!$H$78:$H$177</c:f>
              <c:numCache>
                <c:formatCode>0.00_ </c:formatCode>
                <c:ptCount val="100"/>
                <c:pt idx="0">
                  <c:v>3.912023005428146</c:v>
                </c:pt>
                <c:pt idx="1">
                  <c:v>4.6051701859880918</c:v>
                </c:pt>
                <c:pt idx="2">
                  <c:v>5.0106352940962555</c:v>
                </c:pt>
                <c:pt idx="3">
                  <c:v>5.2983173665480363</c:v>
                </c:pt>
                <c:pt idx="4">
                  <c:v>5.521460917862246</c:v>
                </c:pt>
                <c:pt idx="5">
                  <c:v>5.7037824746562009</c:v>
                </c:pt>
                <c:pt idx="6">
                  <c:v>5.857933154483459</c:v>
                </c:pt>
                <c:pt idx="7">
                  <c:v>5.9914645471079817</c:v>
                </c:pt>
                <c:pt idx="8">
                  <c:v>6.1092475827643655</c:v>
                </c:pt>
                <c:pt idx="9">
                  <c:v>6.2146080984221914</c:v>
                </c:pt>
                <c:pt idx="10">
                  <c:v>6.3099182782265162</c:v>
                </c:pt>
                <c:pt idx="11">
                  <c:v>6.3969296552161463</c:v>
                </c:pt>
                <c:pt idx="12">
                  <c:v>6.4769723628896827</c:v>
                </c:pt>
                <c:pt idx="13">
                  <c:v>6.5510803350434044</c:v>
                </c:pt>
                <c:pt idx="14">
                  <c:v>6.620073206530356</c:v>
                </c:pt>
                <c:pt idx="15">
                  <c:v>6.6846117276679271</c:v>
                </c:pt>
                <c:pt idx="16">
                  <c:v>6.7452363494843626</c:v>
                </c:pt>
                <c:pt idx="17">
                  <c:v>6.8023947633243109</c:v>
                </c:pt>
                <c:pt idx="18">
                  <c:v>6.8564619845945867</c:v>
                </c:pt>
                <c:pt idx="19">
                  <c:v>6.9077552789821368</c:v>
                </c:pt>
                <c:pt idx="20">
                  <c:v>6.956545443151569</c:v>
                </c:pt>
                <c:pt idx="21">
                  <c:v>7.0030654587864616</c:v>
                </c:pt>
                <c:pt idx="22">
                  <c:v>7.0475172213572961</c:v>
                </c:pt>
                <c:pt idx="23">
                  <c:v>7.0900768357760917</c:v>
                </c:pt>
                <c:pt idx="24">
                  <c:v>7.1308988302963465</c:v>
                </c:pt>
                <c:pt idx="25">
                  <c:v>7.1701195434496281</c:v>
                </c:pt>
                <c:pt idx="26">
                  <c:v>7.2078598714324755</c:v>
                </c:pt>
                <c:pt idx="27">
                  <c:v>7.2442275156033498</c:v>
                </c:pt>
                <c:pt idx="28">
                  <c:v>7.2793188354146201</c:v>
                </c:pt>
                <c:pt idx="29">
                  <c:v>7.3132203870903014</c:v>
                </c:pt>
                <c:pt idx="30">
                  <c:v>7.3460102099132927</c:v>
                </c:pt>
                <c:pt idx="31">
                  <c:v>7.3777589082278725</c:v>
                </c:pt>
                <c:pt idx="32">
                  <c:v>7.4085305668946262</c:v>
                </c:pt>
                <c:pt idx="33">
                  <c:v>7.4383835300443071</c:v>
                </c:pt>
                <c:pt idx="34">
                  <c:v>7.4673710669175595</c:v>
                </c:pt>
                <c:pt idx="35">
                  <c:v>7.4955419438842563</c:v>
                </c:pt>
                <c:pt idx="36">
                  <c:v>7.5229409180723703</c:v>
                </c:pt>
                <c:pt idx="37">
                  <c:v>7.5496091651545321</c:v>
                </c:pt>
                <c:pt idx="38">
                  <c:v>7.5755846515577927</c:v>
                </c:pt>
                <c:pt idx="39">
                  <c:v>7.6009024595420822</c:v>
                </c:pt>
                <c:pt idx="40">
                  <c:v>7.6255950721324535</c:v>
                </c:pt>
                <c:pt idx="41">
                  <c:v>7.6496926237115144</c:v>
                </c:pt>
                <c:pt idx="42">
                  <c:v>7.6732231211217083</c:v>
                </c:pt>
                <c:pt idx="43">
                  <c:v>7.696212639346407</c:v>
                </c:pt>
                <c:pt idx="44">
                  <c:v>7.718685495198466</c:v>
                </c:pt>
                <c:pt idx="45">
                  <c:v>7.7406644019172415</c:v>
                </c:pt>
                <c:pt idx="46">
                  <c:v>7.7621706071382048</c:v>
                </c:pt>
                <c:pt idx="47">
                  <c:v>7.7832240163360371</c:v>
                </c:pt>
                <c:pt idx="48">
                  <c:v>7.8038433035387724</c:v>
                </c:pt>
                <c:pt idx="49">
                  <c:v>7.8240460108562919</c:v>
                </c:pt>
                <c:pt idx="50">
                  <c:v>7.8438486381524717</c:v>
                </c:pt>
                <c:pt idx="51">
                  <c:v>7.8632667240095735</c:v>
                </c:pt>
                <c:pt idx="52">
                  <c:v>7.8823149189802679</c:v>
                </c:pt>
                <c:pt idx="53">
                  <c:v>7.90100705199242</c:v>
                </c:pt>
                <c:pt idx="54">
                  <c:v>7.9193561906606167</c:v>
                </c:pt>
                <c:pt idx="55">
                  <c:v>7.9373746961632952</c:v>
                </c:pt>
                <c:pt idx="56">
                  <c:v>7.9550742732626958</c:v>
                </c:pt>
                <c:pt idx="57">
                  <c:v>7.9724660159745655</c:v>
                </c:pt>
                <c:pt idx="58">
                  <c:v>7.9895604493338652</c:v>
                </c:pt>
                <c:pt idx="59">
                  <c:v>8.0063675676502459</c:v>
                </c:pt>
                <c:pt idx="60">
                  <c:v>8.0228968696014569</c:v>
                </c:pt>
                <c:pt idx="61">
                  <c:v>8.0391573904732372</c:v>
                </c:pt>
                <c:pt idx="62">
                  <c:v>8.0551577318196781</c:v>
                </c:pt>
                <c:pt idx="63">
                  <c:v>8.0709060887878188</c:v>
                </c:pt>
                <c:pt idx="64">
                  <c:v>8.0864102753237823</c:v>
                </c:pt>
                <c:pt idx="65">
                  <c:v>8.1016777474545716</c:v>
                </c:pt>
                <c:pt idx="66">
                  <c:v>8.1167156248191112</c:v>
                </c:pt>
                <c:pt idx="67">
                  <c:v>8.1315307106042525</c:v>
                </c:pt>
                <c:pt idx="68">
                  <c:v>8.1461295100254052</c:v>
                </c:pt>
                <c:pt idx="69">
                  <c:v>8.1605182474775049</c:v>
                </c:pt>
                <c:pt idx="70">
                  <c:v>8.174702882469461</c:v>
                </c:pt>
                <c:pt idx="71">
                  <c:v>8.1886891244442008</c:v>
                </c:pt>
                <c:pt idx="72">
                  <c:v>8.2024824465765374</c:v>
                </c:pt>
                <c:pt idx="73">
                  <c:v>8.2160880986323157</c:v>
                </c:pt>
                <c:pt idx="74">
                  <c:v>8.2295111189644565</c:v>
                </c:pt>
                <c:pt idx="75">
                  <c:v>8.2427563457144775</c:v>
                </c:pt>
                <c:pt idx="76">
                  <c:v>8.2558284272818305</c:v>
                </c:pt>
                <c:pt idx="77">
                  <c:v>8.2687318321177372</c:v>
                </c:pt>
                <c:pt idx="78">
                  <c:v>8.281470857895167</c:v>
                </c:pt>
                <c:pt idx="79">
                  <c:v>8.2940496401020276</c:v>
                </c:pt>
                <c:pt idx="80">
                  <c:v>8.3064721601005846</c:v>
                </c:pt>
                <c:pt idx="81">
                  <c:v>8.3187422526923989</c:v>
                </c:pt>
                <c:pt idx="82">
                  <c:v>8.3308636132247447</c:v>
                </c:pt>
                <c:pt idx="83">
                  <c:v>8.3428398042714598</c:v>
                </c:pt>
                <c:pt idx="84">
                  <c:v>8.3546742619184631</c:v>
                </c:pt>
                <c:pt idx="85">
                  <c:v>8.3663703016816537</c:v>
                </c:pt>
                <c:pt idx="86">
                  <c:v>8.3779311240827301</c:v>
                </c:pt>
                <c:pt idx="87">
                  <c:v>8.3893598199063533</c:v>
                </c:pt>
                <c:pt idx="88">
                  <c:v>8.400659375160286</c:v>
                </c:pt>
                <c:pt idx="89">
                  <c:v>8.4118326757584114</c:v>
                </c:pt>
                <c:pt idx="90">
                  <c:v>8.4228825119449962</c:v>
                </c:pt>
                <c:pt idx="91">
                  <c:v>8.4338115824771869</c:v>
                </c:pt>
                <c:pt idx="92">
                  <c:v>8.4446224985814027</c:v>
                </c:pt>
                <c:pt idx="93">
                  <c:v>8.4553177876981493</c:v>
                </c:pt>
                <c:pt idx="94">
                  <c:v>8.4658998970286863</c:v>
                </c:pt>
                <c:pt idx="95">
                  <c:v>8.4763711968959825</c:v>
                </c:pt>
                <c:pt idx="96">
                  <c:v>8.4867339839315292</c:v>
                </c:pt>
                <c:pt idx="97">
                  <c:v>8.4969904840987187</c:v>
                </c:pt>
                <c:pt idx="98">
                  <c:v>8.5071428555627353</c:v>
                </c:pt>
                <c:pt idx="99">
                  <c:v>8.5171931914162382</c:v>
                </c:pt>
              </c:numCache>
            </c:numRef>
          </c:xVal>
          <c:yVal>
            <c:numRef>
              <c:f>'Bivariate ND MI'!$J$78:$J$177</c:f>
              <c:numCache>
                <c:formatCode>0.00E+00</c:formatCode>
                <c:ptCount val="100"/>
                <c:pt idx="0">
                  <c:v>6.247224873791458E-4</c:v>
                </c:pt>
                <c:pt idx="1">
                  <c:v>1.2541967133076199E-2</c:v>
                </c:pt>
                <c:pt idx="2">
                  <c:v>4.6710739556590684E-2</c:v>
                </c:pt>
                <c:pt idx="3">
                  <c:v>9.7520791672222829E-2</c:v>
                </c:pt>
                <c:pt idx="4">
                  <c:v>0.15423873869151267</c:v>
                </c:pt>
                <c:pt idx="5">
                  <c:v>0.20853299450583321</c:v>
                </c:pt>
                <c:pt idx="6">
                  <c:v>0.25567130328869109</c:v>
                </c:pt>
                <c:pt idx="7">
                  <c:v>0.29368503595925977</c:v>
                </c:pt>
                <c:pt idx="8">
                  <c:v>0.32232342276021808</c:v>
                </c:pt>
                <c:pt idx="9">
                  <c:v>0.34226364064255532</c:v>
                </c:pt>
                <c:pt idx="10">
                  <c:v>0.35460391350104747</c:v>
                </c:pt>
                <c:pt idx="11">
                  <c:v>0.36056690038986394</c:v>
                </c:pt>
                <c:pt idx="12">
                  <c:v>0.36133973339932357</c:v>
                </c:pt>
                <c:pt idx="13">
                  <c:v>0.35799682938132077</c:v>
                </c:pt>
                <c:pt idx="14">
                  <c:v>0.3514703194600004</c:v>
                </c:pt>
                <c:pt idx="15">
                  <c:v>0.34254644092626202</c:v>
                </c:pt>
                <c:pt idx="16">
                  <c:v>0.33187504584432653</c:v>
                </c:pt>
                <c:pt idx="17">
                  <c:v>0.31998485200631532</c:v>
                </c:pt>
                <c:pt idx="18">
                  <c:v>0.30730035958504337</c:v>
                </c:pt>
                <c:pt idx="19">
                  <c:v>0.29415829978242991</c:v>
                </c:pt>
                <c:pt idx="20">
                  <c:v>0.28082260122459424</c:v>
                </c:pt>
                <c:pt idx="21">
                  <c:v>0.26749748725248335</c:v>
                </c:pt>
                <c:pt idx="22">
                  <c:v>0.25433865491813246</c:v>
                </c:pt>
                <c:pt idx="23">
                  <c:v>0.24146265624635233</c:v>
                </c:pt>
                <c:pt idx="24">
                  <c:v>0.22895467676460832</c:v>
                </c:pt>
                <c:pt idx="25">
                  <c:v>0.21687492828858806</c:v>
                </c:pt>
                <c:pt idx="26">
                  <c:v>0.20526386747237213</c:v>
                </c:pt>
                <c:pt idx="27">
                  <c:v>0.19414643304025053</c:v>
                </c:pt>
                <c:pt idx="28">
                  <c:v>0.18353547095728687</c:v>
                </c:pt>
                <c:pt idx="29">
                  <c:v>0.17343449241091707</c:v>
                </c:pt>
                <c:pt idx="30">
                  <c:v>0.16383988656214965</c:v>
                </c:pt>
                <c:pt idx="31">
                  <c:v>0.15474268955597864</c:v>
                </c:pt>
                <c:pt idx="32">
                  <c:v>0.14612999355406014</c:v>
                </c:pt>
                <c:pt idx="33">
                  <c:v>0.1379860645101387</c:v>
                </c:pt>
                <c:pt idx="34">
                  <c:v>0.13029322482002093</c:v>
                </c:pt>
                <c:pt idx="35">
                  <c:v>0.12303254654533785</c:v>
                </c:pt>
                <c:pt idx="36">
                  <c:v>0.11618439232490438</c:v>
                </c:pt>
                <c:pt idx="37">
                  <c:v>0.10972883405789198</c:v>
                </c:pt>
                <c:pt idx="38">
                  <c:v>0.1036459737084808</c:v>
                </c:pt>
                <c:pt idx="39">
                  <c:v>9.7916185916143025E-2</c:v>
                </c:pt>
                <c:pt idx="40">
                  <c:v>9.252029830732994E-2</c:v>
                </c:pt>
                <c:pt idx="41">
                  <c:v>8.7439722332545933E-2</c:v>
                </c:pt>
                <c:pt idx="42">
                  <c:v>8.2656544964570575E-2</c:v>
                </c:pt>
                <c:pt idx="43">
                  <c:v>7.8153589579574814E-2</c:v>
                </c:pt>
                <c:pt idx="44">
                  <c:v>7.3914452713569292E-2</c:v>
                </c:pt>
                <c:pt idx="45">
                  <c:v>6.9923522069091068E-2</c:v>
                </c:pt>
                <c:pt idx="46">
                  <c:v>6.6165980081994744E-2</c:v>
                </c:pt>
                <c:pt idx="47">
                  <c:v>6.262779649757419E-2</c:v>
                </c:pt>
                <c:pt idx="48">
                  <c:v>5.9295712710008337E-2</c:v>
                </c:pt>
                <c:pt idx="49">
                  <c:v>5.6157220057777402E-2</c:v>
                </c:pt>
                <c:pt idx="50">
                  <c:v>5.3200533814667612E-2</c:v>
                </c:pt>
                <c:pt idx="51">
                  <c:v>5.0414564250648608E-2</c:v>
                </c:pt>
                <c:pt idx="52">
                  <c:v>4.7788885842527204E-2</c:v>
                </c:pt>
                <c:pt idx="53">
                  <c:v>4.5313705477355873E-2</c:v>
                </c:pt>
                <c:pt idx="54">
                  <c:v>4.2979830301139034E-2</c:v>
                </c:pt>
                <c:pt idx="55">
                  <c:v>4.0778635712590522E-2</c:v>
                </c:pt>
                <c:pt idx="56">
                  <c:v>3.8702033879362378E-2</c:v>
                </c:pt>
                <c:pt idx="57">
                  <c:v>3.6742443056483845E-2</c:v>
                </c:pt>
                <c:pt idx="58">
                  <c:v>3.4892757909003404E-2</c:v>
                </c:pt>
                <c:pt idx="59">
                  <c:v>3.3146320979191908E-2</c:v>
                </c:pt>
                <c:pt idx="60">
                  <c:v>3.1496895390054472E-2</c:v>
                </c:pt>
                <c:pt idx="61">
                  <c:v>2.9938638838783373E-2</c:v>
                </c:pt>
                <c:pt idx="62">
                  <c:v>2.84660789041392E-2</c:v>
                </c:pt>
                <c:pt idx="63">
                  <c:v>2.707408966891104E-2</c:v>
                </c:pt>
                <c:pt idx="64">
                  <c:v>2.5757869641237247E-2</c:v>
                </c:pt>
                <c:pt idx="65">
                  <c:v>2.4512920945574831E-2</c:v>
                </c:pt>
                <c:pt idx="66">
                  <c:v>2.3335029744621399E-2</c:v>
                </c:pt>
                <c:pt idx="67">
                  <c:v>2.2220247846768883E-2</c:v>
                </c:pt>
                <c:pt idx="68">
                  <c:v>2.1164875449169316E-2</c:v>
                </c:pt>
                <c:pt idx="69">
                  <c:v>2.0165444963706782E-2</c:v>
                </c:pt>
                <c:pt idx="70">
                  <c:v>1.9218705871752638E-2</c:v>
                </c:pt>
                <c:pt idx="71">
                  <c:v>1.8321610553203367E-2</c:v>
                </c:pt>
                <c:pt idx="72">
                  <c:v>1.7471301035730677E-2</c:v>
                </c:pt>
                <c:pt idx="73">
                  <c:v>1.6665096611207735E-2</c:v>
                </c:pt>
                <c:pt idx="74">
                  <c:v>1.5900482267755717E-2</c:v>
                </c:pt>
                <c:pt idx="75">
                  <c:v>1.5175097887658482E-2</c:v>
                </c:pt>
                <c:pt idx="76">
                  <c:v>1.4486728163415327E-2</c:v>
                </c:pt>
                <c:pt idx="77">
                  <c:v>1.3833293186365243E-2</c:v>
                </c:pt>
                <c:pt idx="78">
                  <c:v>1.3212839664561014E-2</c:v>
                </c:pt>
                <c:pt idx="79">
                  <c:v>1.2623532728844812E-2</c:v>
                </c:pt>
                <c:pt idx="80">
                  <c:v>1.2063648288343914E-2</c:v>
                </c:pt>
                <c:pt idx="81">
                  <c:v>1.1531565898839181E-2</c:v>
                </c:pt>
                <c:pt idx="82">
                  <c:v>1.1025762109634745E-2</c:v>
                </c:pt>
                <c:pt idx="83">
                  <c:v>1.0544804256663674E-2</c:v>
                </c:pt>
                <c:pt idx="84">
                  <c:v>1.0087344671586441E-2</c:v>
                </c:pt>
                <c:pt idx="85">
                  <c:v>9.6521152785755907E-3</c:v>
                </c:pt>
                <c:pt idx="86">
                  <c:v>9.2379225523179457E-3</c:v>
                </c:pt>
                <c:pt idx="87">
                  <c:v>8.8436428125139837E-3</c:v>
                </c:pt>
                <c:pt idx="88">
                  <c:v>8.4682178318017925E-3</c:v>
                </c:pt>
                <c:pt idx="89">
                  <c:v>8.110650735588856E-3</c:v>
                </c:pt>
                <c:pt idx="90">
                  <c:v>7.770002173738179E-3</c:v>
                </c:pt>
                <c:pt idx="91">
                  <c:v>7.4453867454269277E-3</c:v>
                </c:pt>
                <c:pt idx="92">
                  <c:v>7.1359696597834768E-3</c:v>
                </c:pt>
                <c:pt idx="93">
                  <c:v>6.8409636161115466E-3</c:v>
                </c:pt>
                <c:pt idx="94">
                  <c:v>6.5596258886358606E-3</c:v>
                </c:pt>
                <c:pt idx="95">
                  <c:v>6.2912556017536E-3</c:v>
                </c:pt>
                <c:pt idx="96">
                  <c:v>6.0351911827548517E-3</c:v>
                </c:pt>
                <c:pt idx="97">
                  <c:v>5.7908079798888274E-3</c:v>
                </c:pt>
                <c:pt idx="98">
                  <c:v>5.5575160345017879E-3</c:v>
                </c:pt>
                <c:pt idx="99">
                  <c:v>5.3347579967639412E-3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F-428E-A302-2C97AE06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32080"/>
        <c:axId val="1018330832"/>
      </c:scatterChart>
      <c:valAx>
        <c:axId val="10183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30832"/>
        <c:crosses val="autoZero"/>
        <c:crossBetween val="midCat"/>
      </c:valAx>
      <c:valAx>
        <c:axId val="10183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CAAD3C5-4F22-4D19-8C3F-0A3122304B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After Imputation</a:t>
            </a:r>
            <a:endParaRPr lang="ja-JP"/>
          </a:p>
        </cx:rich>
      </cx:tx>
    </cx:title>
    <cx:plotArea>
      <cx:plotAreaRegion>
        <cx:series layoutId="clusteredColumn" uniqueId="{11DBD410-3A23-4CDF-92DE-0D0CC05AAF94}" formatIdx="0">
          <cx:dataId val="0"/>
          <cx:layoutPr>
            <cx:binning intervalClosed="r" overflow="2500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Before Imputation</a:t>
            </a:r>
            <a:endParaRPr lang="ja-JP"/>
          </a:p>
        </cx:rich>
      </cx:tx>
    </cx:title>
    <cx:plotArea>
      <cx:plotAreaRegion>
        <cx:series layoutId="clusteredColumn" uniqueId="{B76939C5-2677-48BC-9875-78944547C2D5}">
          <cx:dataId val="0"/>
          <cx:layoutPr>
            <cx:binning intervalClosed="r" underflow="0" overflow="250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After Imputation (m=5, expected value with the distribution probability)</a:t>
            </a:r>
            <a:endParaRPr lang="ja-JP"/>
          </a:p>
        </cx:rich>
      </cx:tx>
    </cx:title>
    <cx:plotArea>
      <cx:plotAreaRegion>
        <cx:series layoutId="clusteredColumn" uniqueId="{844A82D4-3BCB-45E4-A27B-F67A303132FD}">
          <cx:dataId val="0"/>
          <cx:layoutPr>
            <cx:binning intervalClosed="r" underflow="0" overflow="500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After Imputation (m=5, average value)</a:t>
            </a:r>
            <a:endParaRPr lang="ja-JP"/>
          </a:p>
        </cx:rich>
      </cx:tx>
    </cx:title>
    <cx:plotArea>
      <cx:plotAreaRegion>
        <cx:series layoutId="clusteredColumn" uniqueId="{1960B6E9-C4A5-48F8-AC38-2682D1A3068E}">
          <cx:dataId val="0"/>
          <cx:layoutPr>
            <cx:binning intervalClosed="r" underflow="0" overflow="5000">
              <cx:binSize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After Imputation (m=5, put all imputation together)</a:t>
            </a:r>
          </a:p>
          <a:p>
            <a:pPr algn="ctr">
              <a:defRPr/>
            </a:pPr>
            <a:r>
              <a:rPr lang="en-US" altLang="ja-JP"/>
              <a:t>(*accept this one) </a:t>
            </a:r>
            <a:endParaRPr lang="ja-JP"/>
          </a:p>
        </cx:rich>
      </cx:tx>
    </cx:title>
    <cx:plotArea>
      <cx:plotAreaRegion>
        <cx:series layoutId="clusteredColumn" uniqueId="{09F3367B-592E-45AF-A99D-DA50E6517E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jpg"/><Relationship Id="rId7" Type="http://schemas.openxmlformats.org/officeDocument/2006/relationships/chart" Target="../charts/chart4.xml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19050</xdr:rowOff>
    </xdr:from>
    <xdr:to>
      <xdr:col>15</xdr:col>
      <xdr:colOff>466725</xdr:colOff>
      <xdr:row>15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204787</xdr:colOff>
      <xdr:row>12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13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5</xdr:col>
      <xdr:colOff>1262862</xdr:colOff>
      <xdr:row>16</xdr:row>
      <xdr:rowOff>66675</xdr:rowOff>
    </xdr:to>
    <xdr:pic>
      <xdr:nvPicPr>
        <xdr:cNvPr id="2" name="図 1" descr="Multivariate normal sample.sv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6675"/>
          <a:ext cx="446326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66675</xdr:rowOff>
    </xdr:to>
    <xdr:sp macro="" textlink="">
      <xdr:nvSpPr>
        <xdr:cNvPr id="4102" name="AutoShape 6" descr="f(x)={\frac  {1}{{\sqrt  {2\pi }}}}\exp \!\left(-{\frac  {x^{2}}{2}}\right)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4761</xdr:colOff>
      <xdr:row>4</xdr:row>
      <xdr:rowOff>38100</xdr:rowOff>
    </xdr:from>
    <xdr:ext cx="2128839" cy="485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491161" y="1152525"/>
              <a:ext cx="2128839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kumimoji="1" lang="en-US" altLang="ja-JP" sz="140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kumimoji="1" lang="en-US" altLang="ja-JP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kumimoji="1" lang="en-US" altLang="ja-JP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US" altLang="ja-JP" sz="140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kumimoji="1" lang="en-US" altLang="ja-JP" sz="14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kumimoji="1" lang="en-US" altLang="ja-JP" sz="140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kumimoji="1" lang="ja-JP" altLang="en-US" sz="1400" i="1">
                              <a:latin typeface="Cambria Math" panose="02040503050406030204" pitchFamily="18" charset="0"/>
                            </a:rPr>
                            <m:t>𝜋</m:t>
                          </m:r>
                          <m:sSup>
                            <m:sSupPr>
                              <m:ctrlPr>
                                <a:rPr kumimoji="1" lang="en-US" altLang="ja-JP" sz="14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ja-JP" altLang="en-US" sz="1400" i="1">
                                  <a:latin typeface="Cambria Math" panose="02040503050406030204" pitchFamily="18" charset="0"/>
                                </a:rPr>
                                <m:t>𝜎</m:t>
                              </m:r>
                            </m:e>
                            <m:sup>
                              <m:r>
                                <a:rPr kumimoji="1" lang="en-US" altLang="ja-JP" sz="140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kumimoji="1" lang="en-US" altLang="ja-JP" sz="1400"/>
                <a:t>exp</a:t>
              </a:r>
              <a14:m>
                <m:oMath xmlns:m="http://schemas.openxmlformats.org/officeDocument/2006/math">
                  <m:d>
                    <m:d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kumimoji="1" lang="en-US" altLang="ja-JP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kumimoji="1" lang="en-US" altLang="ja-JP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kumimoji="1" lang="en-US" altLang="ja-JP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kumimoji="1" lang="en-US" altLang="ja-JP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r>
                                    <a:rPr kumimoji="1" lang="ja-JP" alt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𝜇</m:t>
                                  </m:r>
                                </m:e>
                              </m:d>
                            </m:e>
                            <m:sup>
                              <m: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kumimoji="1" lang="en-US" altLang="ja-JP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sSup>
                            <m:sSupPr>
                              <m:ctrlP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1" lang="ja-JP" alt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𝜎</m:t>
                              </m:r>
                            </m:e>
                            <m:sup>
                              <m: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5491161" y="1152525"/>
              <a:ext cx="2128839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𝑓(𝑥)=1/√(2</a:t>
              </a:r>
              <a:r>
                <a:rPr kumimoji="1" lang="ja-JP" altLang="en-US" sz="1400" i="0">
                  <a:latin typeface="Cambria Math" panose="02040503050406030204" pitchFamily="18" charset="0"/>
                </a:rPr>
                <a:t>𝜋𝜎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^2 )</a:t>
              </a:r>
              <a:r>
                <a:rPr kumimoji="1" lang="en-US" altLang="ja-JP" sz="1400"/>
                <a:t>exp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</a:t>
              </a:r>
              <a:r>
                <a:rPr kumimoji="1" lang="ja-JP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/(2</a:t>
              </a:r>
              <a:r>
                <a:rPr kumimoji="1" lang="ja-JP" alt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^2 )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666750</xdr:colOff>
      <xdr:row>12</xdr:row>
      <xdr:rowOff>152400</xdr:rowOff>
    </xdr:from>
    <xdr:ext cx="2128839" cy="485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5467350" y="3238500"/>
              <a:ext cx="2128839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kumimoji="1" lang="en-US" altLang="ja-JP" sz="140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kumimoji="1" lang="en-US" altLang="ja-JP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kumimoji="1" lang="en-US" altLang="ja-JP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US" altLang="ja-JP" sz="140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kumimoji="1" lang="en-US" altLang="ja-JP" sz="14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kumimoji="1" lang="en-US" altLang="ja-JP" sz="140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kumimoji="1" lang="ja-JP" altLang="en-US" sz="1400" i="1">
                              <a:latin typeface="Cambria Math" panose="02040503050406030204" pitchFamily="18" charset="0"/>
                            </a:rPr>
                            <m:t>𝜋</m:t>
                          </m:r>
                        </m:e>
                      </m:rad>
                    </m:den>
                  </m:f>
                </m:oMath>
              </a14:m>
              <a:r>
                <a:rPr kumimoji="1" lang="en-US" altLang="ja-JP" sz="1400"/>
                <a:t>exp</a:t>
              </a:r>
              <a14:m>
                <m:oMath xmlns:m="http://schemas.openxmlformats.org/officeDocument/2006/math">
                  <m:d>
                    <m:dPr>
                      <m:ctrlPr>
                        <a:rPr kumimoji="1" lang="en-US" altLang="ja-JP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kumimoji="1" lang="en-US" altLang="ja-JP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kumimoji="1" lang="en-US" altLang="ja-JP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kumimoji="1" lang="en-US" altLang="ja-JP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kumimoji="1" lang="en-US" altLang="ja-JP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kumimoji="1" lang="en-US" altLang="ja-JP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e>
                  </m:d>
                </m:oMath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5467350" y="3238500"/>
              <a:ext cx="2128839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𝑓(𝑥)=1/√2</a:t>
              </a:r>
              <a:r>
                <a:rPr kumimoji="1" lang="ja-JP" altLang="en-US" sz="1400" i="0">
                  <a:latin typeface="Cambria Math" panose="02040503050406030204" pitchFamily="18" charset="0"/>
                </a:rPr>
                <a:t>𝜋</a:t>
              </a:r>
              <a:r>
                <a:rPr kumimoji="1" lang="en-US" altLang="ja-JP" sz="1400"/>
                <a:t>exp</a:t>
              </a:r>
              <a:r>
                <a:rPr kumimoji="1" lang="en-US" altLang="ja-JP" sz="14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(𝑥)^2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/2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66675</xdr:rowOff>
    </xdr:to>
    <xdr:sp macro="" textlink="">
      <xdr:nvSpPr>
        <xdr:cNvPr id="4103" name="AutoShape 7" descr="{\displaystyle f(x)={\frac {1}{({\sqrt {2\pi }})^{n}{\sqrt {\vert {\mathit {\Sigma }}\vert }}}}\exp \!\left(-{\frac {1}{2}}(x-\mu )^{\mathrm {T} }\,{\mathit {\Sigma }}^{-1}(x-\mu )\right)}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66675</xdr:rowOff>
    </xdr:to>
    <xdr:sp macro="" textlink="">
      <xdr:nvSpPr>
        <xdr:cNvPr id="4104" name="AutoShape 8" descr="{\displaystyle f(x)={\frac {1}{({\sqrt {2\pi }})^{n}{\sqrt {\vert {\mathit {\Sigma }}\vert }}}}\exp \!\left(-{\frac {1}{2}}(x-\mu )^{\mathrm {T} }\,{\mathit {\Sigma }}^{-1}(x-\mu )\right)}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66675</xdr:rowOff>
    </xdr:to>
    <xdr:sp macro="" textlink="">
      <xdr:nvSpPr>
        <xdr:cNvPr id="4105" name="AutoShape 9" descr="{\displaystyle f(x)={\frac {1}{({\sqrt {2\pi }})^{n}{\sqrt {\vert {\mathit {\Sigma }}\vert }}}}\exp \!\left(-{\frac {1}{2}}(x-\mu )^{\mathrm {T} }\,{\mathit {\Sigma }}^{-1}(x-\mu )\right)}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4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20</xdr:row>
      <xdr:rowOff>161925</xdr:rowOff>
    </xdr:from>
    <xdr:to>
      <xdr:col>6</xdr:col>
      <xdr:colOff>533400</xdr:colOff>
      <xdr:row>23</xdr:row>
      <xdr:rowOff>95250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153025"/>
          <a:ext cx="4524375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638175</xdr:colOff>
      <xdr:row>55</xdr:row>
      <xdr:rowOff>123825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34225"/>
          <a:ext cx="6019800" cy="6553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29</xdr:row>
      <xdr:rowOff>47625</xdr:rowOff>
    </xdr:from>
    <xdr:to>
      <xdr:col>16</xdr:col>
      <xdr:colOff>409575</xdr:colOff>
      <xdr:row>49</xdr:row>
      <xdr:rowOff>190500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7181850"/>
          <a:ext cx="6057900" cy="4905375"/>
        </a:xfrm>
        <a:prstGeom prst="rect">
          <a:avLst/>
        </a:prstGeom>
      </xdr:spPr>
    </xdr:pic>
    <xdr:clientData/>
  </xdr:twoCellAnchor>
  <xdr:oneCellAnchor>
    <xdr:from>
      <xdr:col>10</xdr:col>
      <xdr:colOff>204787</xdr:colOff>
      <xdr:row>53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180975</xdr:colOff>
      <xdr:row>54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204787</xdr:colOff>
      <xdr:row>67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180975</xdr:colOff>
      <xdr:row>68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10</xdr:col>
      <xdr:colOff>28575</xdr:colOff>
      <xdr:row>66</xdr:row>
      <xdr:rowOff>28575</xdr:rowOff>
    </xdr:from>
    <xdr:to>
      <xdr:col>14</xdr:col>
      <xdr:colOff>828675</xdr:colOff>
      <xdr:row>77</xdr:row>
      <xdr:rowOff>866775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676275</xdr:colOff>
      <xdr:row>68</xdr:row>
      <xdr:rowOff>228600</xdr:rowOff>
    </xdr:from>
    <xdr:to>
      <xdr:col>36</xdr:col>
      <xdr:colOff>638175</xdr:colOff>
      <xdr:row>78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152400</xdr:colOff>
      <xdr:row>69</xdr:row>
      <xdr:rowOff>9525</xdr:rowOff>
    </xdr:from>
    <xdr:to>
      <xdr:col>53</xdr:col>
      <xdr:colOff>609600</xdr:colOff>
      <xdr:row>77</xdr:row>
      <xdr:rowOff>847725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219074</xdr:rowOff>
    </xdr:from>
    <xdr:to>
      <xdr:col>5</xdr:col>
      <xdr:colOff>1152525</xdr:colOff>
      <xdr:row>92</xdr:row>
      <xdr:rowOff>228599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104777</xdr:colOff>
      <xdr:row>0</xdr:row>
      <xdr:rowOff>0</xdr:rowOff>
    </xdr:from>
    <xdr:to>
      <xdr:col>14</xdr:col>
      <xdr:colOff>154613</xdr:colOff>
      <xdr:row>23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7" y="0"/>
          <a:ext cx="4850436" cy="56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6</xdr:col>
      <xdr:colOff>590550</xdr:colOff>
      <xdr:row>16</xdr:row>
      <xdr:rowOff>235535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705349" cy="4045534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0</xdr:row>
      <xdr:rowOff>0</xdr:rowOff>
    </xdr:from>
    <xdr:to>
      <xdr:col>24</xdr:col>
      <xdr:colOff>552450</xdr:colOff>
      <xdr:row>30</xdr:row>
      <xdr:rowOff>156797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0"/>
          <a:ext cx="7105650" cy="73005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933</xdr:row>
      <xdr:rowOff>47625</xdr:rowOff>
    </xdr:from>
    <xdr:to>
      <xdr:col>15</xdr:col>
      <xdr:colOff>157162</xdr:colOff>
      <xdr:row>944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0562" y="177784125"/>
              <a:ext cx="4483100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66675</xdr:rowOff>
    </xdr:from>
    <xdr:to>
      <xdr:col>24</xdr:col>
      <xdr:colOff>373774</xdr:colOff>
      <xdr:row>2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66675"/>
          <a:ext cx="6384049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204787</xdr:colOff>
      <xdr:row>1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481262" y="2886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2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457450" y="31432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204787</xdr:colOff>
      <xdr:row>1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1958637" y="12096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1958637" y="12096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1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2868275" y="14668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2868275" y="14668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11</xdr:col>
      <xdr:colOff>433387</xdr:colOff>
      <xdr:row>16</xdr:row>
      <xdr:rowOff>123825</xdr:rowOff>
    </xdr:from>
    <xdr:to>
      <xdr:col>18</xdr:col>
      <xdr:colOff>171450</xdr:colOff>
      <xdr:row>28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グラフ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687" y="3171825"/>
              <a:ext cx="4449763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485775</xdr:colOff>
      <xdr:row>3</xdr:row>
      <xdr:rowOff>180975</xdr:rowOff>
    </xdr:from>
    <xdr:to>
      <xdr:col>17</xdr:col>
      <xdr:colOff>385762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グラフ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9075" y="752475"/>
              <a:ext cx="3938587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233361</xdr:colOff>
      <xdr:row>3</xdr:row>
      <xdr:rowOff>0</xdr:rowOff>
    </xdr:from>
    <xdr:to>
      <xdr:col>22</xdr:col>
      <xdr:colOff>180974</xdr:colOff>
      <xdr:row>15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2761" y="787400"/>
              <a:ext cx="4659313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261937</xdr:colOff>
      <xdr:row>17</xdr:row>
      <xdr:rowOff>47625</xdr:rowOff>
    </xdr:from>
    <xdr:to>
      <xdr:col>22</xdr:col>
      <xdr:colOff>33337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1337" y="3502025"/>
              <a:ext cx="4483100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304800</xdr:colOff>
      <xdr:row>29</xdr:row>
      <xdr:rowOff>142875</xdr:rowOff>
    </xdr:from>
    <xdr:to>
      <xdr:col>22</xdr:col>
      <xdr:colOff>76200</xdr:colOff>
      <xdr:row>41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4200" y="5883275"/>
              <a:ext cx="44831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41"/>
  <sheetViews>
    <sheetView topLeftCell="N1" workbookViewId="0">
      <selection activeCell="AB6" sqref="AB6:AH23"/>
    </sheetView>
  </sheetViews>
  <sheetFormatPr baseColWidth="10" defaultColWidth="8.83203125" defaultRowHeight="15"/>
  <cols>
    <col min="26" max="26" width="20.6640625" bestFit="1" customWidth="1"/>
  </cols>
  <sheetData>
    <row r="2" spans="1:28">
      <c r="A2" t="s">
        <v>0</v>
      </c>
      <c r="J2" t="s">
        <v>0</v>
      </c>
      <c r="S2" t="s">
        <v>0</v>
      </c>
      <c r="AB2" t="s">
        <v>0</v>
      </c>
    </row>
    <row r="3" spans="1:28">
      <c r="A3" t="s">
        <v>1</v>
      </c>
      <c r="J3" t="s">
        <v>31</v>
      </c>
      <c r="S3" t="s">
        <v>54</v>
      </c>
      <c r="AB3" t="s">
        <v>74</v>
      </c>
    </row>
    <row r="4" spans="1:28">
      <c r="A4" t="s">
        <v>0</v>
      </c>
      <c r="J4" t="s">
        <v>0</v>
      </c>
      <c r="S4" t="s">
        <v>0</v>
      </c>
      <c r="AB4" t="s">
        <v>0</v>
      </c>
    </row>
    <row r="6" spans="1:28">
      <c r="A6" t="s">
        <v>2</v>
      </c>
      <c r="J6" t="s">
        <v>2</v>
      </c>
      <c r="S6" t="s">
        <v>2</v>
      </c>
      <c r="AB6" t="s">
        <v>2</v>
      </c>
    </row>
    <row r="7" spans="1:28">
      <c r="A7" t="s">
        <v>3</v>
      </c>
      <c r="J7" t="s">
        <v>3</v>
      </c>
      <c r="S7" t="s">
        <v>3</v>
      </c>
      <c r="AB7" t="s">
        <v>3</v>
      </c>
    </row>
    <row r="9" spans="1:28">
      <c r="A9" t="s">
        <v>4</v>
      </c>
      <c r="J9" t="s">
        <v>32</v>
      </c>
      <c r="S9" t="s">
        <v>55</v>
      </c>
      <c r="AB9" t="s">
        <v>75</v>
      </c>
    </row>
    <row r="10" spans="1:28">
      <c r="A10" t="s">
        <v>5</v>
      </c>
      <c r="J10" t="s">
        <v>5</v>
      </c>
      <c r="S10" t="s">
        <v>5</v>
      </c>
      <c r="AB10" t="s">
        <v>5</v>
      </c>
    </row>
    <row r="12" spans="1:28">
      <c r="A12" t="s">
        <v>6</v>
      </c>
      <c r="J12" t="s">
        <v>6</v>
      </c>
      <c r="S12" t="s">
        <v>6</v>
      </c>
      <c r="AB12" t="s">
        <v>6</v>
      </c>
    </row>
    <row r="13" spans="1:28">
      <c r="A13" t="s">
        <v>7</v>
      </c>
      <c r="J13" t="s">
        <v>7</v>
      </c>
      <c r="S13" t="s">
        <v>7</v>
      </c>
      <c r="AB13" t="s">
        <v>7</v>
      </c>
    </row>
    <row r="15" spans="1:28">
      <c r="A15" t="s">
        <v>8</v>
      </c>
      <c r="J15" t="s">
        <v>8</v>
      </c>
      <c r="S15" t="s">
        <v>8</v>
      </c>
      <c r="AB15" t="s">
        <v>8</v>
      </c>
    </row>
    <row r="16" spans="1:28">
      <c r="A16" t="s">
        <v>9</v>
      </c>
      <c r="J16" t="s">
        <v>9</v>
      </c>
      <c r="S16" t="s">
        <v>9</v>
      </c>
      <c r="AB16" t="s">
        <v>9</v>
      </c>
    </row>
    <row r="17" spans="1:28">
      <c r="A17" t="s">
        <v>10</v>
      </c>
      <c r="J17" t="s">
        <v>33</v>
      </c>
      <c r="S17" t="s">
        <v>56</v>
      </c>
      <c r="Z17" t="s">
        <v>92</v>
      </c>
      <c r="AA17" t="s">
        <v>86</v>
      </c>
      <c r="AB17" t="s">
        <v>97</v>
      </c>
    </row>
    <row r="18" spans="1:28">
      <c r="A18" t="s">
        <v>11</v>
      </c>
      <c r="J18" t="s">
        <v>34</v>
      </c>
      <c r="S18" t="s">
        <v>57</v>
      </c>
      <c r="AA18" t="s">
        <v>85</v>
      </c>
      <c r="AB18" t="s">
        <v>98</v>
      </c>
    </row>
    <row r="19" spans="1:28">
      <c r="A19" t="s">
        <v>12</v>
      </c>
      <c r="J19" t="s">
        <v>35</v>
      </c>
      <c r="S19" t="s">
        <v>58</v>
      </c>
      <c r="Z19" t="s">
        <v>94</v>
      </c>
      <c r="AA19" t="s">
        <v>87</v>
      </c>
      <c r="AB19" t="s">
        <v>99</v>
      </c>
    </row>
    <row r="20" spans="1:28">
      <c r="A20" t="s">
        <v>13</v>
      </c>
      <c r="J20" t="s">
        <v>36</v>
      </c>
      <c r="S20" t="s">
        <v>59</v>
      </c>
      <c r="AA20" t="s">
        <v>88</v>
      </c>
      <c r="AB20" t="s">
        <v>100</v>
      </c>
    </row>
    <row r="21" spans="1:28" ht="18">
      <c r="A21" t="s">
        <v>14</v>
      </c>
      <c r="J21" t="s">
        <v>37</v>
      </c>
      <c r="S21" t="s">
        <v>60</v>
      </c>
      <c r="Z21" t="s">
        <v>95</v>
      </c>
      <c r="AA21" s="1" t="s">
        <v>89</v>
      </c>
      <c r="AB21" t="s">
        <v>101</v>
      </c>
    </row>
    <row r="22" spans="1:28">
      <c r="A22" t="s">
        <v>15</v>
      </c>
      <c r="J22" t="s">
        <v>38</v>
      </c>
      <c r="S22" t="s">
        <v>61</v>
      </c>
      <c r="Z22" t="s">
        <v>93</v>
      </c>
      <c r="AA22" t="s">
        <v>90</v>
      </c>
      <c r="AB22" t="s">
        <v>102</v>
      </c>
    </row>
    <row r="23" spans="1:28">
      <c r="A23" t="s">
        <v>16</v>
      </c>
      <c r="J23" t="s">
        <v>39</v>
      </c>
      <c r="S23" t="s">
        <v>62</v>
      </c>
      <c r="Z23" t="s">
        <v>96</v>
      </c>
      <c r="AA23" t="s">
        <v>91</v>
      </c>
      <c r="AB23" t="s">
        <v>103</v>
      </c>
    </row>
    <row r="24" spans="1:28">
      <c r="A24" t="s">
        <v>17</v>
      </c>
      <c r="J24" t="s">
        <v>40</v>
      </c>
      <c r="S24" t="s">
        <v>63</v>
      </c>
    </row>
    <row r="25" spans="1:28">
      <c r="A25" t="s">
        <v>18</v>
      </c>
      <c r="AB25" t="s">
        <v>19</v>
      </c>
    </row>
    <row r="26" spans="1:28">
      <c r="J26" t="s">
        <v>19</v>
      </c>
      <c r="S26" t="s">
        <v>19</v>
      </c>
      <c r="AB26" t="s">
        <v>76</v>
      </c>
    </row>
    <row r="27" spans="1:28">
      <c r="A27" t="s">
        <v>19</v>
      </c>
      <c r="J27" t="s">
        <v>41</v>
      </c>
      <c r="S27" t="s">
        <v>64</v>
      </c>
      <c r="AB27" t="s">
        <v>77</v>
      </c>
    </row>
    <row r="28" spans="1:28">
      <c r="A28" t="s">
        <v>20</v>
      </c>
      <c r="J28" t="s">
        <v>42</v>
      </c>
      <c r="S28" t="s">
        <v>65</v>
      </c>
      <c r="AB28" t="s">
        <v>78</v>
      </c>
    </row>
    <row r="29" spans="1:28">
      <c r="A29" t="s">
        <v>21</v>
      </c>
      <c r="J29" t="s">
        <v>43</v>
      </c>
      <c r="S29" t="s">
        <v>66</v>
      </c>
      <c r="AB29" t="s">
        <v>79</v>
      </c>
    </row>
    <row r="30" spans="1:28">
      <c r="A30" t="s">
        <v>22</v>
      </c>
      <c r="J30" t="s">
        <v>44</v>
      </c>
      <c r="S30" t="s">
        <v>67</v>
      </c>
      <c r="AB30" t="s">
        <v>80</v>
      </c>
    </row>
    <row r="31" spans="1:28">
      <c r="A31" t="s">
        <v>23</v>
      </c>
      <c r="J31" t="s">
        <v>45</v>
      </c>
      <c r="S31" t="s">
        <v>68</v>
      </c>
      <c r="AB31" t="s">
        <v>81</v>
      </c>
    </row>
    <row r="32" spans="1:28">
      <c r="A32" t="s">
        <v>24</v>
      </c>
      <c r="J32" t="s">
        <v>46</v>
      </c>
      <c r="S32" t="s">
        <v>69</v>
      </c>
      <c r="AB32" t="s">
        <v>82</v>
      </c>
    </row>
    <row r="33" spans="1:28">
      <c r="A33" t="s">
        <v>25</v>
      </c>
      <c r="J33" t="s">
        <v>47</v>
      </c>
      <c r="S33" t="s">
        <v>70</v>
      </c>
    </row>
    <row r="34" spans="1:28">
      <c r="A34" t="s">
        <v>26</v>
      </c>
      <c r="J34" t="s">
        <v>48</v>
      </c>
      <c r="S34" t="s">
        <v>71</v>
      </c>
      <c r="AB34" t="s">
        <v>72</v>
      </c>
    </row>
    <row r="35" spans="1:28">
      <c r="A35" t="s">
        <v>27</v>
      </c>
      <c r="AB35" t="s">
        <v>83</v>
      </c>
    </row>
    <row r="36" spans="1:28">
      <c r="A36" t="s">
        <v>28</v>
      </c>
      <c r="J36" t="s">
        <v>49</v>
      </c>
      <c r="S36" t="s">
        <v>72</v>
      </c>
    </row>
    <row r="37" spans="1:28">
      <c r="J37" t="s">
        <v>50</v>
      </c>
      <c r="S37" t="s">
        <v>73</v>
      </c>
      <c r="AB37" t="s">
        <v>51</v>
      </c>
    </row>
    <row r="38" spans="1:28">
      <c r="A38" t="s">
        <v>29</v>
      </c>
      <c r="AB38" t="s">
        <v>52</v>
      </c>
    </row>
    <row r="39" spans="1:28">
      <c r="A39" t="s">
        <v>30</v>
      </c>
      <c r="J39" t="s">
        <v>51</v>
      </c>
      <c r="S39" t="s">
        <v>51</v>
      </c>
      <c r="AB39" t="s">
        <v>84</v>
      </c>
    </row>
    <row r="40" spans="1:28">
      <c r="J40" t="s">
        <v>52</v>
      </c>
      <c r="S40" t="s">
        <v>52</v>
      </c>
    </row>
    <row r="41" spans="1:28">
      <c r="J41" t="s">
        <v>53</v>
      </c>
      <c r="S41" t="s">
        <v>53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9"/>
  <sheetViews>
    <sheetView workbookViewId="0">
      <selection activeCell="C16" sqref="C16:D17"/>
    </sheetView>
  </sheetViews>
  <sheetFormatPr baseColWidth="10" defaultColWidth="8.83203125" defaultRowHeight="15"/>
  <cols>
    <col min="1" max="1" width="29.83203125" bestFit="1" customWidth="1"/>
    <col min="8" max="8" width="13.33203125" bestFit="1" customWidth="1"/>
  </cols>
  <sheetData>
    <row r="2" spans="1:10" ht="20">
      <c r="F2" t="s">
        <v>128</v>
      </c>
      <c r="H2" s="2"/>
      <c r="J2" t="s">
        <v>129</v>
      </c>
    </row>
    <row r="3" spans="1:10">
      <c r="A3" t="s">
        <v>105</v>
      </c>
      <c r="B3" t="s">
        <v>86</v>
      </c>
      <c r="C3" s="10">
        <v>-6.5867000000000004</v>
      </c>
    </row>
    <row r="4" spans="1:10">
      <c r="A4" t="s">
        <v>104</v>
      </c>
      <c r="B4" t="s">
        <v>85</v>
      </c>
      <c r="C4" s="10">
        <v>-0.02</v>
      </c>
      <c r="F4" t="s">
        <v>130</v>
      </c>
    </row>
    <row r="5" spans="1:10">
      <c r="A5" t="s">
        <v>106</v>
      </c>
      <c r="B5" t="s">
        <v>87</v>
      </c>
      <c r="C5" s="10">
        <v>6.2530999999999999</v>
      </c>
      <c r="G5" t="s">
        <v>125</v>
      </c>
      <c r="H5" t="s">
        <v>126</v>
      </c>
    </row>
    <row r="6" spans="1:10">
      <c r="A6" t="s">
        <v>107</v>
      </c>
      <c r="B6" t="s">
        <v>88</v>
      </c>
      <c r="C6" s="10">
        <v>0.19739999999999999</v>
      </c>
      <c r="F6" t="s">
        <v>132</v>
      </c>
      <c r="G6">
        <v>6.2530999999999999</v>
      </c>
      <c r="H6">
        <v>0.7117</v>
      </c>
    </row>
    <row r="7" spans="1:10" ht="18">
      <c r="A7" t="s">
        <v>95</v>
      </c>
      <c r="B7" s="1" t="s">
        <v>170</v>
      </c>
      <c r="C7" s="10">
        <v>1.6312</v>
      </c>
    </row>
    <row r="8" spans="1:10">
      <c r="A8" t="s">
        <v>93</v>
      </c>
      <c r="B8" t="s">
        <v>150</v>
      </c>
      <c r="C8" s="10">
        <v>0.7117</v>
      </c>
      <c r="G8" t="s">
        <v>127</v>
      </c>
      <c r="H8" t="s">
        <v>135</v>
      </c>
    </row>
    <row r="9" spans="1:10">
      <c r="A9" t="s">
        <v>96</v>
      </c>
      <c r="B9" t="s">
        <v>91</v>
      </c>
      <c r="C9" s="10">
        <v>1.1037999999999999</v>
      </c>
      <c r="G9">
        <v>0</v>
      </c>
      <c r="H9">
        <f t="shared" ref="H9:H21" si="0">_xlfn.NORM.DIST(G9,$G$6,$H$6,FALSE)</f>
        <v>9.6746833961465645E-18</v>
      </c>
    </row>
    <row r="10" spans="1:10">
      <c r="C10" s="10"/>
      <c r="G10">
        <v>1</v>
      </c>
      <c r="H10">
        <f t="shared" si="0"/>
        <v>8.2874911509072208E-13</v>
      </c>
    </row>
    <row r="11" spans="1:10">
      <c r="A11" t="s">
        <v>152</v>
      </c>
      <c r="B11" t="s">
        <v>157</v>
      </c>
      <c r="C11" s="10">
        <f>C8*C9</f>
        <v>0.78557445999999997</v>
      </c>
      <c r="G11">
        <v>2</v>
      </c>
      <c r="H11">
        <f t="shared" si="0"/>
        <v>9.8581579092964881E-9</v>
      </c>
    </row>
    <row r="12" spans="1:10">
      <c r="C12" t="s">
        <v>132</v>
      </c>
      <c r="D12" t="s">
        <v>134</v>
      </c>
      <c r="G12">
        <v>3</v>
      </c>
      <c r="H12">
        <f t="shared" si="0"/>
        <v>1.6283765515695392E-5</v>
      </c>
    </row>
    <row r="13" spans="1:10">
      <c r="A13" t="s">
        <v>154</v>
      </c>
      <c r="C13" s="11">
        <v>6.2530999999999999</v>
      </c>
      <c r="D13" s="11">
        <f>6.2531+0.1974</f>
        <v>6.4504999999999999</v>
      </c>
      <c r="G13">
        <v>4</v>
      </c>
      <c r="H13">
        <f t="shared" si="0"/>
        <v>3.7350832507850795E-3</v>
      </c>
    </row>
    <row r="14" spans="1:10">
      <c r="C14" s="11">
        <f>$C$9*C13+$C$3+$C$4*0</f>
        <v>0.31547177999999843</v>
      </c>
      <c r="D14" s="11">
        <f>$C$9*D13+$C$3+$C$4*1</f>
        <v>0.51336189999999915</v>
      </c>
      <c r="G14">
        <v>5</v>
      </c>
      <c r="H14">
        <f t="shared" si="0"/>
        <v>0.11896853377067566</v>
      </c>
    </row>
    <row r="15" spans="1:10">
      <c r="G15">
        <v>6</v>
      </c>
      <c r="H15">
        <f t="shared" si="0"/>
        <v>0.52619935188847111</v>
      </c>
    </row>
    <row r="16" spans="1:10">
      <c r="A16" t="s">
        <v>156</v>
      </c>
      <c r="C16" s="11">
        <f>C8*C8</f>
        <v>0.50651689</v>
      </c>
      <c r="D16" s="11">
        <f>C9*C8*C8</f>
        <v>0.55909334318199999</v>
      </c>
      <c r="G16">
        <v>7</v>
      </c>
      <c r="H16">
        <f t="shared" si="0"/>
        <v>0.3231877456750763</v>
      </c>
    </row>
    <row r="17" spans="1:8">
      <c r="C17" s="11">
        <f>C9*C8*C8</f>
        <v>0.55909334318199999</v>
      </c>
      <c r="D17" s="11">
        <v>1</v>
      </c>
      <c r="G17">
        <v>8</v>
      </c>
      <c r="H17">
        <f t="shared" si="0"/>
        <v>2.7564228306515958E-2</v>
      </c>
    </row>
    <row r="18" spans="1:8">
      <c r="G18">
        <v>9</v>
      </c>
      <c r="H18">
        <f t="shared" si="0"/>
        <v>3.2645488243382876E-4</v>
      </c>
    </row>
    <row r="19" spans="1:8">
      <c r="G19">
        <v>10</v>
      </c>
      <c r="H19">
        <f t="shared" si="0"/>
        <v>5.3689192840796203E-7</v>
      </c>
    </row>
    <row r="20" spans="1:8">
      <c r="A20" t="s">
        <v>164</v>
      </c>
      <c r="G20">
        <v>11</v>
      </c>
      <c r="H20">
        <f t="shared" si="0"/>
        <v>1.2261312412420817E-10</v>
      </c>
    </row>
    <row r="21" spans="1:8">
      <c r="A21" t="s">
        <v>165</v>
      </c>
      <c r="G21">
        <v>12</v>
      </c>
      <c r="H21">
        <f t="shared" si="0"/>
        <v>3.8884222383282734E-15</v>
      </c>
    </row>
    <row r="22" spans="1:8">
      <c r="A22" t="s">
        <v>166</v>
      </c>
    </row>
    <row r="23" spans="1:8">
      <c r="F23" t="s">
        <v>134</v>
      </c>
      <c r="G23" t="s">
        <v>125</v>
      </c>
      <c r="H23" t="s">
        <v>126</v>
      </c>
    </row>
    <row r="24" spans="1:8">
      <c r="A24" t="s">
        <v>168</v>
      </c>
      <c r="C24" t="s">
        <v>173</v>
      </c>
      <c r="G24">
        <f>6.2531+0.1974</f>
        <v>6.4504999999999999</v>
      </c>
      <c r="H24">
        <v>0.7117</v>
      </c>
    </row>
    <row r="25" spans="1:8">
      <c r="A25" t="s">
        <v>171</v>
      </c>
      <c r="C25" t="s">
        <v>174</v>
      </c>
    </row>
    <row r="26" spans="1:8">
      <c r="A26" t="s">
        <v>172</v>
      </c>
      <c r="C26" t="s">
        <v>175</v>
      </c>
      <c r="G26" t="s">
        <v>127</v>
      </c>
      <c r="H26" t="s">
        <v>136</v>
      </c>
    </row>
    <row r="27" spans="1:8">
      <c r="G27">
        <v>0</v>
      </c>
      <c r="H27">
        <f>_xlfn.NORM.DIST(G27,$G$24,$H$24,FALSE)</f>
        <v>8.1390310032207891E-19</v>
      </c>
    </row>
    <row r="28" spans="1:8">
      <c r="A28" t="s">
        <v>167</v>
      </c>
      <c r="C28" t="s">
        <v>176</v>
      </c>
      <c r="G28">
        <v>1</v>
      </c>
      <c r="H28">
        <f t="shared" ref="H28:H39" si="1">_xlfn.NORM.DIST(G28,$G$24,$H$24,FALSE)</f>
        <v>1.0294670910129084E-13</v>
      </c>
    </row>
    <row r="29" spans="1:8">
      <c r="A29" t="s">
        <v>177</v>
      </c>
      <c r="C29" t="s">
        <v>178</v>
      </c>
      <c r="G29">
        <v>2</v>
      </c>
      <c r="H29">
        <f t="shared" si="1"/>
        <v>1.8081672964764454E-9</v>
      </c>
    </row>
    <row r="30" spans="1:8">
      <c r="A30" t="s">
        <v>180</v>
      </c>
      <c r="C30" t="s">
        <v>179</v>
      </c>
      <c r="G30">
        <v>3</v>
      </c>
      <c r="H30">
        <f t="shared" si="1"/>
        <v>4.4101273314493227E-6</v>
      </c>
    </row>
    <row r="31" spans="1:8">
      <c r="G31">
        <v>4</v>
      </c>
      <c r="H31">
        <f t="shared" si="1"/>
        <v>1.4936540620181379E-3</v>
      </c>
    </row>
    <row r="32" spans="1:8">
      <c r="A32" s="12" t="s">
        <v>181</v>
      </c>
      <c r="G32">
        <v>5</v>
      </c>
      <c r="H32">
        <f t="shared" si="1"/>
        <v>7.0248215507464906E-2</v>
      </c>
    </row>
    <row r="33" spans="7:8">
      <c r="G33">
        <v>6</v>
      </c>
      <c r="H33">
        <f t="shared" si="1"/>
        <v>0.45878260750731797</v>
      </c>
    </row>
    <row r="34" spans="7:8">
      <c r="G34">
        <v>7</v>
      </c>
      <c r="H34">
        <f t="shared" si="1"/>
        <v>0.4160686282533454</v>
      </c>
    </row>
    <row r="35" spans="7:8">
      <c r="G35">
        <v>8</v>
      </c>
      <c r="H35">
        <f t="shared" si="1"/>
        <v>5.239735607563243E-2</v>
      </c>
    </row>
    <row r="36" spans="7:8">
      <c r="G36">
        <v>9</v>
      </c>
      <c r="H36">
        <f t="shared" si="1"/>
        <v>9.16305202841158E-4</v>
      </c>
    </row>
    <row r="37" spans="7:8">
      <c r="G37">
        <v>10</v>
      </c>
      <c r="H37">
        <f t="shared" si="1"/>
        <v>2.2251398335130153E-6</v>
      </c>
    </row>
    <row r="38" spans="7:8">
      <c r="G38">
        <v>11</v>
      </c>
      <c r="H38">
        <f t="shared" si="1"/>
        <v>7.5034473738317622E-10</v>
      </c>
    </row>
    <row r="39" spans="7:8">
      <c r="G39">
        <v>12</v>
      </c>
      <c r="H39">
        <f t="shared" si="1"/>
        <v>3.5135873125010107E-14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77"/>
  <sheetViews>
    <sheetView topLeftCell="B49" zoomScale="144" workbookViewId="0">
      <selection activeCell="E65" sqref="E65"/>
    </sheetView>
  </sheetViews>
  <sheetFormatPr baseColWidth="10" defaultColWidth="8.83203125" defaultRowHeight="15"/>
  <cols>
    <col min="2" max="2" width="9" customWidth="1"/>
    <col min="6" max="6" width="16.6640625" bestFit="1" customWidth="1"/>
    <col min="10" max="10" width="10.5" customWidth="1"/>
    <col min="11" max="11" width="10.6640625" bestFit="1" customWidth="1"/>
    <col min="13" max="13" width="10.33203125" customWidth="1"/>
    <col min="14" max="14" width="13.33203125" customWidth="1"/>
    <col min="15" max="15" width="11.5" customWidth="1"/>
    <col min="18" max="18" width="9.83203125" bestFit="1" customWidth="1"/>
    <col min="19" max="19" width="13.33203125" bestFit="1" customWidth="1"/>
    <col min="23" max="23" width="6.83203125" bestFit="1" customWidth="1"/>
    <col min="24" max="24" width="16.6640625" bestFit="1" customWidth="1"/>
    <col min="25" max="25" width="11.83203125" bestFit="1" customWidth="1"/>
    <col min="26" max="26" width="16.5" bestFit="1" customWidth="1"/>
    <col min="28" max="29" width="9.5" bestFit="1" customWidth="1"/>
    <col min="41" max="41" width="11.83203125" bestFit="1" customWidth="1"/>
    <col min="43" max="43" width="16.33203125" customWidth="1"/>
    <col min="44" max="44" width="18.6640625" customWidth="1"/>
    <col min="45" max="46" width="9.5" bestFit="1" customWidth="1"/>
    <col min="60" max="61" width="9.5" bestFit="1" customWidth="1"/>
  </cols>
  <sheetData>
    <row r="1" spans="1:8" ht="24">
      <c r="H1" s="6" t="s">
        <v>138</v>
      </c>
    </row>
    <row r="2" spans="1:8">
      <c r="A2" s="3"/>
    </row>
    <row r="3" spans="1:8" ht="17">
      <c r="A3" s="4"/>
      <c r="H3" t="s">
        <v>139</v>
      </c>
    </row>
    <row r="4" spans="1:8">
      <c r="A4" s="4"/>
      <c r="H4" s="7"/>
    </row>
    <row r="5" spans="1:8">
      <c r="A5" s="4"/>
      <c r="H5" s="7"/>
    </row>
    <row r="6" spans="1:8">
      <c r="A6" s="4"/>
      <c r="H6" s="7"/>
    </row>
    <row r="7" spans="1:8">
      <c r="A7" s="4"/>
    </row>
    <row r="8" spans="1:8" ht="17">
      <c r="A8" s="4"/>
      <c r="H8" t="s">
        <v>140</v>
      </c>
    </row>
    <row r="9" spans="1:8">
      <c r="A9" s="4"/>
    </row>
    <row r="10" spans="1:8" ht="19">
      <c r="H10" s="8" t="s">
        <v>141</v>
      </c>
    </row>
    <row r="12" spans="1:8">
      <c r="H12" t="s">
        <v>144</v>
      </c>
    </row>
    <row r="13" spans="1:8">
      <c r="H13" s="7"/>
    </row>
    <row r="14" spans="1:8">
      <c r="H14" s="7"/>
    </row>
    <row r="15" spans="1:8">
      <c r="H15" s="7"/>
    </row>
    <row r="16" spans="1:8">
      <c r="H16" t="s">
        <v>142</v>
      </c>
    </row>
    <row r="18" spans="1:1">
      <c r="A18" t="s">
        <v>143</v>
      </c>
    </row>
    <row r="20" spans="1:1" ht="16">
      <c r="A20" t="s">
        <v>137</v>
      </c>
    </row>
    <row r="22" spans="1:1" ht="16">
      <c r="A22" s="5"/>
    </row>
    <row r="23" spans="1:1" ht="16">
      <c r="A23" s="5"/>
    </row>
    <row r="24" spans="1:1" ht="16">
      <c r="A24" s="5"/>
    </row>
    <row r="25" spans="1:1" ht="16">
      <c r="A25" t="s">
        <v>145</v>
      </c>
    </row>
    <row r="26" spans="1:1">
      <c r="A26" t="s">
        <v>146</v>
      </c>
    </row>
    <row r="27" spans="1:1">
      <c r="A27" s="9" t="s">
        <v>147</v>
      </c>
    </row>
    <row r="28" spans="1:1">
      <c r="A28" t="s">
        <v>148</v>
      </c>
    </row>
    <row r="52" spans="3:63" ht="32">
      <c r="J52" s="42" t="s">
        <v>188</v>
      </c>
      <c r="K52" s="16" t="s">
        <v>159</v>
      </c>
      <c r="L52" s="25">
        <v>0.78557445999999997</v>
      </c>
      <c r="M52" s="14"/>
      <c r="N52" s="14"/>
      <c r="O52" s="14" t="s">
        <v>231</v>
      </c>
      <c r="P52" s="14"/>
      <c r="Q52" s="14"/>
      <c r="R52" s="14"/>
      <c r="S52" s="14"/>
      <c r="T52" s="14"/>
    </row>
    <row r="53" spans="3:63">
      <c r="J53" s="15"/>
      <c r="K53" s="16"/>
      <c r="L53" s="16" t="s">
        <v>131</v>
      </c>
      <c r="M53" s="17" t="s">
        <v>133</v>
      </c>
      <c r="N53" s="14"/>
      <c r="O53" s="14" t="s">
        <v>230</v>
      </c>
      <c r="P53" s="14"/>
      <c r="Q53" s="14"/>
      <c r="R53" s="14"/>
      <c r="S53" s="14"/>
      <c r="T53" s="14"/>
    </row>
    <row r="54" spans="3:63">
      <c r="J54" s="18" t="s">
        <v>153</v>
      </c>
      <c r="K54" s="19"/>
      <c r="L54" s="21">
        <v>6.2530999999999999</v>
      </c>
      <c r="M54" s="26">
        <v>6.4504999999999999</v>
      </c>
      <c r="N54" s="14"/>
      <c r="O54" s="14"/>
      <c r="P54" s="14"/>
      <c r="Q54" s="14"/>
      <c r="R54" s="14"/>
      <c r="S54" s="14"/>
      <c r="T54" s="14"/>
    </row>
    <row r="55" spans="3:63">
      <c r="J55" s="22"/>
      <c r="K55" s="23"/>
      <c r="L55" s="27">
        <v>0.31547177999999843</v>
      </c>
      <c r="M55" s="28">
        <v>0.51336189999999915</v>
      </c>
      <c r="N55" s="14"/>
      <c r="O55" s="14" t="s">
        <v>232</v>
      </c>
      <c r="P55" s="14"/>
      <c r="Q55" s="14"/>
      <c r="R55" s="14"/>
      <c r="S55" s="14"/>
      <c r="T55" s="14"/>
    </row>
    <row r="56" spans="3:63">
      <c r="J56" s="19"/>
      <c r="K56" s="19"/>
      <c r="L56" s="19"/>
      <c r="M56" s="19"/>
      <c r="N56" s="14"/>
      <c r="O56" s="14" t="s">
        <v>233</v>
      </c>
      <c r="P56" s="14"/>
      <c r="Q56" s="14"/>
      <c r="R56" s="14"/>
      <c r="S56" s="14"/>
      <c r="T56" s="14"/>
    </row>
    <row r="57" spans="3:63">
      <c r="J57" s="15" t="s">
        <v>155</v>
      </c>
      <c r="K57" s="16"/>
      <c r="L57" s="29">
        <v>0.50651689</v>
      </c>
      <c r="M57" s="30">
        <v>0.55909334318199999</v>
      </c>
      <c r="N57" s="14"/>
      <c r="O57" s="14"/>
      <c r="P57" s="14"/>
      <c r="Q57" s="14"/>
      <c r="R57" s="14"/>
      <c r="S57" s="14"/>
      <c r="T57" s="14"/>
    </row>
    <row r="58" spans="3:63">
      <c r="J58" s="22"/>
      <c r="K58" s="23"/>
      <c r="L58" s="27">
        <v>0.55909334318199999</v>
      </c>
      <c r="M58" s="28">
        <v>1</v>
      </c>
      <c r="N58" s="14"/>
      <c r="O58" s="14"/>
      <c r="P58" s="14"/>
      <c r="Q58" s="14"/>
      <c r="R58" s="14"/>
      <c r="S58" s="14"/>
      <c r="T58" s="14"/>
    </row>
    <row r="59" spans="3:63">
      <c r="C59" s="43" t="s">
        <v>208</v>
      </c>
      <c r="D59" s="16"/>
      <c r="E59" s="44" t="s">
        <v>209</v>
      </c>
      <c r="F59" s="44">
        <v>-6.5867000000000004</v>
      </c>
      <c r="G59" s="45"/>
      <c r="J59" s="19"/>
      <c r="K59" s="19"/>
      <c r="L59" s="19"/>
      <c r="M59" s="19"/>
      <c r="N59" s="14"/>
      <c r="O59" s="14"/>
      <c r="P59" s="14"/>
      <c r="Q59" s="14"/>
      <c r="R59" s="14"/>
      <c r="S59" s="14"/>
      <c r="T59" s="14"/>
    </row>
    <row r="60" spans="3:63">
      <c r="C60" s="46" t="s">
        <v>198</v>
      </c>
      <c r="D60" s="19"/>
      <c r="E60" s="47" t="s">
        <v>199</v>
      </c>
      <c r="F60" s="47">
        <v>-0.02</v>
      </c>
      <c r="G60" s="48"/>
      <c r="J60" s="15" t="s">
        <v>190</v>
      </c>
      <c r="K60" s="16" t="s">
        <v>158</v>
      </c>
      <c r="L60" s="29">
        <f>SQRT(L57*M58)</f>
        <v>0.7117</v>
      </c>
      <c r="M60" s="16"/>
      <c r="N60" s="16" t="s">
        <v>187</v>
      </c>
      <c r="O60" s="16" t="s">
        <v>160</v>
      </c>
      <c r="P60" s="16" t="s">
        <v>163</v>
      </c>
      <c r="Q60" s="16" t="s">
        <v>162</v>
      </c>
      <c r="R60" s="17" t="s">
        <v>161</v>
      </c>
      <c r="S60" s="35"/>
      <c r="T60" s="14"/>
    </row>
    <row r="61" spans="3:63">
      <c r="C61" s="46" t="s">
        <v>200</v>
      </c>
      <c r="D61" s="19"/>
      <c r="E61" s="47" t="s">
        <v>201</v>
      </c>
      <c r="F61" s="47">
        <v>6.2530999999999999</v>
      </c>
      <c r="G61" s="48"/>
      <c r="J61" s="22"/>
      <c r="K61" s="23" t="s">
        <v>226</v>
      </c>
      <c r="L61" s="27">
        <f>SQRT(1-L52*L52)</f>
        <v>0.61876713535522265</v>
      </c>
      <c r="M61" s="23"/>
      <c r="N61" s="27">
        <f>1/(2*3.14*L60*L61)</f>
        <v>0.36158978372942796</v>
      </c>
      <c r="O61" s="27">
        <f>-1/(2*L61*L61)</f>
        <v>-1.3059168529499277</v>
      </c>
      <c r="P61" s="27">
        <f>1/L57</f>
        <v>1.9742678274756049</v>
      </c>
      <c r="Q61" s="27">
        <f>-2*L52/SQRT(L57)</f>
        <v>-2.2075999999999998</v>
      </c>
      <c r="R61" s="24">
        <v>1</v>
      </c>
      <c r="S61" s="35"/>
      <c r="T61" s="14"/>
    </row>
    <row r="62" spans="3:63" ht="18">
      <c r="C62" s="46" t="s">
        <v>202</v>
      </c>
      <c r="D62" s="19"/>
      <c r="E62" s="49" t="s">
        <v>203</v>
      </c>
      <c r="F62" s="47">
        <v>0.19739999999999999</v>
      </c>
      <c r="G62" s="48"/>
      <c r="J62" s="19"/>
      <c r="K62" s="19"/>
      <c r="L62" s="19"/>
      <c r="M62" s="19"/>
      <c r="N62" s="19"/>
      <c r="O62" s="19"/>
      <c r="P62" s="19"/>
      <c r="Q62" s="19"/>
      <c r="R62" s="19"/>
      <c r="S62" s="14"/>
      <c r="T62" s="14"/>
    </row>
    <row r="63" spans="3:63">
      <c r="C63" s="46" t="s">
        <v>204</v>
      </c>
      <c r="D63" s="19"/>
      <c r="E63" s="47" t="s">
        <v>169</v>
      </c>
      <c r="F63" s="47">
        <v>1.6312</v>
      </c>
      <c r="G63" s="48"/>
      <c r="J63" s="19" t="s">
        <v>189</v>
      </c>
      <c r="K63" s="19"/>
      <c r="L63" s="19"/>
      <c r="M63" s="19"/>
      <c r="N63" s="19"/>
      <c r="O63" s="19"/>
      <c r="P63" s="19"/>
      <c r="Q63" s="19"/>
      <c r="R63" s="19"/>
      <c r="S63" s="14"/>
      <c r="T63" s="14"/>
      <c r="AF63" s="19" t="s">
        <v>189</v>
      </c>
      <c r="AG63" s="19"/>
      <c r="AH63" s="19"/>
      <c r="AI63" s="19"/>
      <c r="AJ63" s="19"/>
      <c r="AK63" s="19"/>
      <c r="AL63" s="19"/>
      <c r="AM63" s="19"/>
      <c r="AN63" s="19"/>
      <c r="AO63" s="14"/>
      <c r="AW63" s="19" t="s">
        <v>189</v>
      </c>
      <c r="AX63" s="19"/>
      <c r="AY63" s="19"/>
      <c r="AZ63" s="19"/>
      <c r="BA63" s="19"/>
      <c r="BB63" s="19"/>
      <c r="BC63" s="19"/>
      <c r="BD63" s="19"/>
      <c r="BE63" s="19"/>
    </row>
    <row r="64" spans="3:63">
      <c r="C64" s="46" t="s">
        <v>205</v>
      </c>
      <c r="D64" s="19"/>
      <c r="E64" s="47" t="s">
        <v>149</v>
      </c>
      <c r="F64" s="47">
        <v>0.7117</v>
      </c>
      <c r="G64" s="48"/>
      <c r="J64" s="19" t="s">
        <v>182</v>
      </c>
      <c r="K64" s="19"/>
      <c r="L64" s="19"/>
      <c r="M64" s="15" t="s">
        <v>192</v>
      </c>
      <c r="N64" s="16"/>
      <c r="O64" s="16"/>
      <c r="P64" s="15" t="s">
        <v>196</v>
      </c>
      <c r="Q64" s="16"/>
      <c r="R64" s="16"/>
      <c r="S64" s="17"/>
      <c r="T64" s="14"/>
      <c r="V64" s="15" t="s">
        <v>196</v>
      </c>
      <c r="W64" s="16"/>
      <c r="X64" s="16"/>
      <c r="Y64" s="16"/>
      <c r="Z64" s="19"/>
      <c r="AA64" s="19"/>
      <c r="AB64" s="19"/>
      <c r="AC64" s="19"/>
      <c r="AF64" s="19" t="s">
        <v>182</v>
      </c>
      <c r="AG64" s="19"/>
      <c r="AH64" s="19"/>
      <c r="AI64" s="15" t="s">
        <v>192</v>
      </c>
      <c r="AJ64" s="16"/>
      <c r="AK64" s="16"/>
      <c r="AL64" s="15" t="s">
        <v>196</v>
      </c>
      <c r="AM64" s="16"/>
      <c r="AN64" s="16"/>
      <c r="AO64" s="17"/>
      <c r="AQ64" s="15" t="s">
        <v>196</v>
      </c>
      <c r="AR64" s="16"/>
      <c r="AS64" s="16"/>
      <c r="AT64" s="17"/>
      <c r="AW64" s="19" t="s">
        <v>182</v>
      </c>
      <c r="AX64" s="19"/>
      <c r="AY64" s="19"/>
      <c r="AZ64" s="15" t="s">
        <v>192</v>
      </c>
      <c r="BA64" s="16"/>
      <c r="BB64" s="16"/>
      <c r="BC64" s="15" t="s">
        <v>196</v>
      </c>
      <c r="BD64" s="16"/>
      <c r="BE64" s="16"/>
      <c r="BF64" s="17"/>
      <c r="BH64" s="15" t="s">
        <v>196</v>
      </c>
      <c r="BI64" s="16"/>
      <c r="BJ64" s="16"/>
      <c r="BK64" s="17"/>
    </row>
    <row r="65" spans="1:63" ht="64">
      <c r="C65" s="46" t="s">
        <v>206</v>
      </c>
      <c r="D65" s="19"/>
      <c r="E65" s="47" t="s">
        <v>207</v>
      </c>
      <c r="F65" s="47">
        <v>1.1037999999999999</v>
      </c>
      <c r="G65" s="48"/>
      <c r="J65" s="31" t="s">
        <v>194</v>
      </c>
      <c r="K65" s="19" t="s">
        <v>193</v>
      </c>
      <c r="L65" s="19"/>
      <c r="M65" s="18" t="s">
        <v>195</v>
      </c>
      <c r="N65" s="19"/>
      <c r="O65" s="19" t="s">
        <v>185</v>
      </c>
      <c r="P65" s="18" t="s">
        <v>211</v>
      </c>
      <c r="Q65" s="19" t="s">
        <v>229</v>
      </c>
      <c r="R65" s="19" t="s">
        <v>213</v>
      </c>
      <c r="S65" s="20" t="s">
        <v>197</v>
      </c>
      <c r="T65" s="14"/>
      <c r="V65" s="18" t="s">
        <v>214</v>
      </c>
      <c r="W65" s="19" t="s">
        <v>195</v>
      </c>
      <c r="X65" s="19" t="s">
        <v>212</v>
      </c>
      <c r="Y65" s="19" t="s">
        <v>215</v>
      </c>
      <c r="Z65" s="36" t="s">
        <v>221</v>
      </c>
      <c r="AA65" s="36" t="s">
        <v>220</v>
      </c>
      <c r="AB65" s="36" t="s">
        <v>217</v>
      </c>
      <c r="AC65" s="36" t="s">
        <v>217</v>
      </c>
      <c r="AF65" s="31" t="s">
        <v>194</v>
      </c>
      <c r="AG65" s="19" t="s">
        <v>193</v>
      </c>
      <c r="AH65" s="19"/>
      <c r="AI65" s="18" t="s">
        <v>195</v>
      </c>
      <c r="AJ65" s="19"/>
      <c r="AK65" s="19" t="s">
        <v>185</v>
      </c>
      <c r="AL65" s="18" t="s">
        <v>211</v>
      </c>
      <c r="AM65" s="19" t="s">
        <v>195</v>
      </c>
      <c r="AN65" s="19" t="s">
        <v>213</v>
      </c>
      <c r="AO65" s="20" t="s">
        <v>197</v>
      </c>
      <c r="AQ65" s="18" t="s">
        <v>216</v>
      </c>
      <c r="AR65" s="19" t="s">
        <v>218</v>
      </c>
      <c r="AS65" s="36" t="s">
        <v>219</v>
      </c>
      <c r="AT65" s="39" t="s">
        <v>219</v>
      </c>
      <c r="AW65" s="31" t="s">
        <v>194</v>
      </c>
      <c r="AX65" s="19" t="s">
        <v>193</v>
      </c>
      <c r="AY65" s="19"/>
      <c r="AZ65" s="18" t="s">
        <v>195</v>
      </c>
      <c r="BA65" s="19"/>
      <c r="BB65" s="19" t="s">
        <v>213</v>
      </c>
      <c r="BC65" s="18" t="s">
        <v>211</v>
      </c>
      <c r="BD65" s="19" t="s">
        <v>195</v>
      </c>
      <c r="BE65" s="19" t="s">
        <v>213</v>
      </c>
      <c r="BF65" s="20" t="s">
        <v>197</v>
      </c>
      <c r="BH65" s="18" t="s">
        <v>216</v>
      </c>
      <c r="BI65" s="19" t="s">
        <v>218</v>
      </c>
      <c r="BJ65" s="36" t="s">
        <v>219</v>
      </c>
      <c r="BK65" s="39" t="s">
        <v>219</v>
      </c>
    </row>
    <row r="66" spans="1:63" ht="64">
      <c r="C66" s="46"/>
      <c r="D66" s="19"/>
      <c r="E66" s="47"/>
      <c r="F66" s="47"/>
      <c r="G66" s="48"/>
      <c r="J66" s="31">
        <v>1</v>
      </c>
      <c r="K66" s="19">
        <v>200</v>
      </c>
      <c r="L66" s="19"/>
      <c r="M66" s="18" t="s">
        <v>184</v>
      </c>
      <c r="N66" s="19"/>
      <c r="O66" s="19" t="s">
        <v>186</v>
      </c>
      <c r="P66" s="18">
        <v>150</v>
      </c>
      <c r="Q66" s="21">
        <f>LN(P66)</f>
        <v>5.0106352940962555</v>
      </c>
      <c r="R66" s="21">
        <f>Q66*$F$65+$F$59+$F$60*$J$66</f>
        <v>-1.0759607623765546</v>
      </c>
      <c r="S66" s="33">
        <f>$N$61*EXP($O$61*($P$61*(Q66-$M$54)^2+$Q$61*(Q66-$M$54)*(R66-$M$55)+$R$61*(R66-$M$55)^2))</f>
        <v>4.6710739556590684E-2</v>
      </c>
      <c r="T66" s="14"/>
      <c r="V66" s="18">
        <v>150</v>
      </c>
      <c r="W66" s="21">
        <f>LN(V66)</f>
        <v>5.0106352940962555</v>
      </c>
      <c r="X66" s="32">
        <v>-1E-4</v>
      </c>
      <c r="Y66" s="33">
        <f>$N$61*EXP($O$61*($P$61*(W66-$M$54)^2+$Q$61*(W66-$M$54)*(X66-$M$55)+$R$61*(X66-$M$55)^2))</f>
        <v>1.0302702049826327E-2</v>
      </c>
      <c r="Z66" s="32">
        <f t="shared" ref="Z66:Z76" si="0">V66*Y66</f>
        <v>1.5454053074739491</v>
      </c>
      <c r="AA66" s="32">
        <f>W66*Y66</f>
        <v>5.1623082515417633E-2</v>
      </c>
      <c r="AB66" s="32">
        <f>SUM(Z66:Z76)</f>
        <v>124.71556016268256</v>
      </c>
      <c r="AC66" s="32">
        <f>SUM(AA66:AA76)</f>
        <v>3.0600463733719101</v>
      </c>
      <c r="AF66" s="31">
        <v>1</v>
      </c>
      <c r="AG66" s="31">
        <v>500</v>
      </c>
      <c r="AH66" s="19"/>
      <c r="AI66" s="18" t="s">
        <v>191</v>
      </c>
      <c r="AJ66" s="19"/>
      <c r="AK66" s="36" t="s">
        <v>222</v>
      </c>
      <c r="AL66" s="18">
        <v>250</v>
      </c>
      <c r="AM66" s="21">
        <f>LN(AL66)</f>
        <v>5.521460917862246</v>
      </c>
      <c r="AN66" s="21">
        <f t="shared" ref="AN66:AN97" si="1">AM66*$F$65+$F$59+$F$60*$AF$66</f>
        <v>-0.51211143886365429</v>
      </c>
      <c r="AO66" s="33">
        <f>$N$61*EXP($O$61*($P$61*(AM66-$M$54)^2+$Q$61*(AM66-$M$54)*(AN66-$M$55)+$R$61*(AN66-$M$55)^2))</f>
        <v>0.15423873869151267</v>
      </c>
      <c r="AQ66" s="40">
        <f>AL66*AO66</f>
        <v>38.55968467287817</v>
      </c>
      <c r="AR66" s="32">
        <f>AM66*AO66</f>
        <v>0.85162316770555468</v>
      </c>
      <c r="AS66" s="38">
        <f>SUM(AQ66:AQ116)/SUM(AO66:AO116)</f>
        <v>525.86087230670717</v>
      </c>
      <c r="AT66" s="37">
        <f>EXP(SUM(AR66:AR116)/SUM(AO66:AO116))</f>
        <v>505.8236822173684</v>
      </c>
      <c r="AW66" s="31">
        <v>0</v>
      </c>
      <c r="AX66" s="31">
        <v>2000</v>
      </c>
      <c r="AY66" s="19"/>
      <c r="AZ66" s="22" t="s">
        <v>227</v>
      </c>
      <c r="BA66" s="23"/>
      <c r="BB66" s="36" t="s">
        <v>223</v>
      </c>
      <c r="BC66" s="31">
        <v>1500</v>
      </c>
      <c r="BD66" s="21">
        <f t="shared" ref="BD66:BD86" si="2">LN(BC66)</f>
        <v>7.3132203870903014</v>
      </c>
      <c r="BE66" s="21">
        <f t="shared" ref="BE66:BE86" si="3">BD66*$F$65+$F$59+$F$60*$AW$66</f>
        <v>1.4856326632702732</v>
      </c>
      <c r="BF66" s="33">
        <f t="shared" ref="BF66:BF86" si="4">$N$61*EXP($O$61*($P$61*(BD66-$M$54)^2+$Q$61*(BD66-$M$54)*(BE66-$M$55)+$R$61*(BE66-$M$55)^2))</f>
        <v>0.17334391965846455</v>
      </c>
      <c r="BH66" s="40">
        <f t="shared" ref="BH66:BH86" si="5">BC66*BF66</f>
        <v>260.01587948769679</v>
      </c>
      <c r="BI66" s="32">
        <f t="shared" ref="BI66:BI86" si="6">BD66*BF66</f>
        <v>1.2677022872244261</v>
      </c>
      <c r="BJ66" s="38">
        <f>SUM(BH66:BH97)/SUM(BF66:BF98)</f>
        <v>1898.5169734880599</v>
      </c>
      <c r="BK66" s="37">
        <f>EXP(SUM(BI66:BI97)/SUM(BF66:BF98))</f>
        <v>1876.53065000028</v>
      </c>
    </row>
    <row r="67" spans="1:63">
      <c r="C67" s="46" t="s">
        <v>210</v>
      </c>
      <c r="D67" s="19"/>
      <c r="E67" s="47" t="s">
        <v>151</v>
      </c>
      <c r="F67" s="47">
        <v>0.78557445999999997</v>
      </c>
      <c r="G67" s="48"/>
      <c r="P67" s="19">
        <v>160</v>
      </c>
      <c r="Q67" s="21">
        <f t="shared" ref="Q67:Q80" si="7">LN(P67)</f>
        <v>5.0751738152338266</v>
      </c>
      <c r="R67" s="21">
        <f t="shared" ref="R67:R130" si="8">Q67*$F$65+$F$59+$F$60*$J$66</f>
        <v>-1.0047231427449028</v>
      </c>
      <c r="S67" s="33">
        <f t="shared" ref="S67:S130" si="9">$N$61*EXP($O$61*($P$61*(Q67-$M$54)^2+$Q$61*(Q67-$M$54)*(R67-$M$55)+$R$61*(R67-$M$55)^2))</f>
        <v>5.588660613055399E-2</v>
      </c>
      <c r="T67" s="14"/>
      <c r="V67" s="18">
        <v>160</v>
      </c>
      <c r="W67" s="21">
        <f t="shared" ref="W67:W76" si="10">LN(V67)</f>
        <v>5.0751738152338266</v>
      </c>
      <c r="X67" s="32">
        <v>-1E-4</v>
      </c>
      <c r="Y67" s="33">
        <f t="shared" ref="Y67:Y76" si="11">$N$61*EXP($O$61*($P$61*(W67-$M$54)^2+$Q$61*(W67-$M$54)*(X67-$M$55)+$R$61*(X67-$M$55)^2))</f>
        <v>1.4958879984562131E-2</v>
      </c>
      <c r="Z67" s="32">
        <f t="shared" si="0"/>
        <v>2.3934207975299411</v>
      </c>
      <c r="AA67" s="32">
        <f t="shared" ref="AA67:AA76" si="12">W67*Y67</f>
        <v>7.591891600287512E-2</v>
      </c>
      <c r="AB67" s="32">
        <f>SUM(Y66:Y76)</f>
        <v>0.56848135697881663</v>
      </c>
      <c r="AC67" s="32">
        <f>SUM(Y66:Y76)</f>
        <v>0.56848135697881663</v>
      </c>
      <c r="AL67" s="18">
        <v>260</v>
      </c>
      <c r="AM67" s="21">
        <f t="shared" ref="AM67:AM116" si="13">LN(AL67)</f>
        <v>5.5606816310155276</v>
      </c>
      <c r="AN67" s="21">
        <f t="shared" si="1"/>
        <v>-0.46881961568506147</v>
      </c>
      <c r="AO67" s="33">
        <f t="shared" ref="AO67:AO116" si="14">$N$61*EXP($O$61*($P$61*(AM67-$M$54)^2+$Q$61*(AM67-$M$54)*(AN67-$M$55)+$R$61*(AN67-$M$55)^2))</f>
        <v>0.16549164548368825</v>
      </c>
      <c r="AQ67" s="40">
        <f t="shared" ref="AQ67:AQ116" si="15">AL67*AO67</f>
        <v>43.027827825758948</v>
      </c>
      <c r="AR67" s="32">
        <f t="shared" ref="AR67:AR116" si="16">AM67*AO67</f>
        <v>0.920246353127679</v>
      </c>
      <c r="AS67" s="19"/>
      <c r="AT67" s="20"/>
      <c r="BC67" s="31">
        <v>1550</v>
      </c>
      <c r="BD67" s="21">
        <f t="shared" si="2"/>
        <v>7.3460102099132927</v>
      </c>
      <c r="BE67" s="21">
        <f t="shared" si="3"/>
        <v>1.521826069702291</v>
      </c>
      <c r="BF67" s="33">
        <f t="shared" si="4"/>
        <v>0.16375432440388935</v>
      </c>
      <c r="BH67" s="40">
        <f t="shared" si="5"/>
        <v>253.81920282602849</v>
      </c>
      <c r="BI67" s="32">
        <f t="shared" si="6"/>
        <v>1.2029409389884247</v>
      </c>
    </row>
    <row r="68" spans="1:63">
      <c r="C68" s="46"/>
      <c r="D68" s="19"/>
      <c r="E68" s="47"/>
      <c r="F68" s="47" t="s">
        <v>131</v>
      </c>
      <c r="G68" s="48" t="s">
        <v>133</v>
      </c>
      <c r="P68" s="19">
        <v>170</v>
      </c>
      <c r="Q68" s="21">
        <f t="shared" si="7"/>
        <v>5.1357984370502621</v>
      </c>
      <c r="R68" s="21">
        <f t="shared" si="8"/>
        <v>-0.9378056851839216</v>
      </c>
      <c r="S68" s="33">
        <f t="shared" si="9"/>
        <v>6.5648085378123722E-2</v>
      </c>
      <c r="T68" s="14"/>
      <c r="V68" s="18">
        <v>170</v>
      </c>
      <c r="W68" s="21">
        <f t="shared" si="10"/>
        <v>5.1357984370502621</v>
      </c>
      <c r="X68" s="32">
        <v>-1E-4</v>
      </c>
      <c r="Y68" s="33">
        <f t="shared" si="11"/>
        <v>2.0822336015160068E-2</v>
      </c>
      <c r="Z68" s="32">
        <f t="shared" si="0"/>
        <v>3.5397971225772116</v>
      </c>
      <c r="AA68" s="32">
        <f t="shared" si="12"/>
        <v>0.10693932076239446</v>
      </c>
      <c r="AB68" s="38">
        <f>AB66/AB67</f>
        <v>219.38372935478665</v>
      </c>
      <c r="AC68" s="38">
        <f>EXP(AC66/AC67)</f>
        <v>217.64033153433164</v>
      </c>
      <c r="AL68" s="18">
        <v>270</v>
      </c>
      <c r="AM68" s="21">
        <f t="shared" si="13"/>
        <v>5.598421958998375</v>
      </c>
      <c r="AN68" s="21">
        <f t="shared" si="1"/>
        <v>-0.42716184165759463</v>
      </c>
      <c r="AO68" s="33">
        <f t="shared" si="14"/>
        <v>0.17658717110253805</v>
      </c>
      <c r="AQ68" s="40">
        <f t="shared" si="15"/>
        <v>47.678536197685276</v>
      </c>
      <c r="AR68" s="32">
        <f t="shared" si="16"/>
        <v>0.98860949637785234</v>
      </c>
      <c r="AS68" s="19"/>
      <c r="AT68" s="20"/>
      <c r="BC68" s="31">
        <v>1600</v>
      </c>
      <c r="BD68" s="21">
        <f t="shared" si="2"/>
        <v>7.3777589082278725</v>
      </c>
      <c r="BE68" s="21">
        <f t="shared" si="3"/>
        <v>1.5568702829019241</v>
      </c>
      <c r="BF68" s="33">
        <f t="shared" si="4"/>
        <v>0.15466187822992594</v>
      </c>
      <c r="BH68" s="40">
        <f t="shared" si="5"/>
        <v>247.45900516788151</v>
      </c>
      <c r="BI68" s="32">
        <f t="shared" si="6"/>
        <v>1.1410580498740905</v>
      </c>
    </row>
    <row r="69" spans="1:63">
      <c r="C69" s="46" t="s">
        <v>153</v>
      </c>
      <c r="D69" s="19"/>
      <c r="E69" s="47"/>
      <c r="F69" s="47">
        <v>6.2530999999999999</v>
      </c>
      <c r="G69" s="48">
        <v>6.4504999999999999</v>
      </c>
      <c r="P69" s="19">
        <v>180</v>
      </c>
      <c r="Q69" s="21">
        <f t="shared" si="7"/>
        <v>5.1929568508902104</v>
      </c>
      <c r="R69" s="21">
        <f t="shared" si="8"/>
        <v>-0.87471422798738674</v>
      </c>
      <c r="S69" s="33">
        <f t="shared" si="9"/>
        <v>7.5901938340349265E-2</v>
      </c>
      <c r="T69" s="14"/>
      <c r="V69" s="18">
        <v>180</v>
      </c>
      <c r="W69" s="21">
        <f t="shared" si="10"/>
        <v>5.1929568508902104</v>
      </c>
      <c r="X69" s="32">
        <v>-1E-4</v>
      </c>
      <c r="Y69" s="33">
        <f t="shared" si="11"/>
        <v>2.7951785041018293E-2</v>
      </c>
      <c r="Z69" s="32">
        <f t="shared" si="0"/>
        <v>5.0313213073832923</v>
      </c>
      <c r="AA69" s="32">
        <f t="shared" si="12"/>
        <v>0.14515241362336645</v>
      </c>
      <c r="AB69" s="19"/>
      <c r="AC69" s="19"/>
      <c r="AL69" s="18">
        <v>280</v>
      </c>
      <c r="AM69" s="21">
        <f t="shared" si="13"/>
        <v>5.6347896031692493</v>
      </c>
      <c r="AN69" s="21">
        <f t="shared" si="1"/>
        <v>-0.38701923602178345</v>
      </c>
      <c r="AO69" s="33">
        <f t="shared" si="14"/>
        <v>0.18748293061471935</v>
      </c>
      <c r="AQ69" s="40">
        <f t="shared" si="15"/>
        <v>52.495220572121418</v>
      </c>
      <c r="AR69" s="32">
        <f t="shared" si="16"/>
        <v>1.0564268681995224</v>
      </c>
      <c r="AS69" s="19"/>
      <c r="AT69" s="20"/>
      <c r="BC69" s="31">
        <v>1650</v>
      </c>
      <c r="BD69" s="21">
        <f t="shared" si="2"/>
        <v>7.4085305668946262</v>
      </c>
      <c r="BE69" s="21">
        <f t="shared" si="3"/>
        <v>1.5908360397382868</v>
      </c>
      <c r="BF69" s="33">
        <f t="shared" si="4"/>
        <v>0.14605368003909502</v>
      </c>
      <c r="BH69" s="40">
        <f t="shared" si="5"/>
        <v>240.9885720645068</v>
      </c>
      <c r="BI69" s="32">
        <f t="shared" si="6"/>
        <v>1.0820431529770831</v>
      </c>
    </row>
    <row r="70" spans="1:63">
      <c r="C70" s="46"/>
      <c r="D70" s="19"/>
      <c r="E70" s="47"/>
      <c r="F70" s="47">
        <v>0.31547177999999843</v>
      </c>
      <c r="G70" s="48">
        <v>0.51336189999999915</v>
      </c>
      <c r="P70" s="19">
        <v>190</v>
      </c>
      <c r="Q70" s="21">
        <f t="shared" si="7"/>
        <v>5.2470240721604862</v>
      </c>
      <c r="R70" s="21">
        <f t="shared" si="8"/>
        <v>-0.81503482914925618</v>
      </c>
      <c r="S70" s="33">
        <f t="shared" si="9"/>
        <v>8.6555923349149952E-2</v>
      </c>
      <c r="T70" s="14"/>
      <c r="V70" s="18">
        <v>190</v>
      </c>
      <c r="W70" s="21">
        <f t="shared" si="10"/>
        <v>5.2470240721604862</v>
      </c>
      <c r="X70" s="32">
        <v>-1E-4</v>
      </c>
      <c r="Y70" s="33">
        <f t="shared" si="11"/>
        <v>3.6361365227642765E-2</v>
      </c>
      <c r="Z70" s="32">
        <f t="shared" si="0"/>
        <v>6.9086593932521252</v>
      </c>
      <c r="AA70" s="32">
        <f t="shared" si="12"/>
        <v>0.19078895864606085</v>
      </c>
      <c r="AB70" s="19"/>
      <c r="AC70" s="19"/>
      <c r="AL70" s="18">
        <v>290</v>
      </c>
      <c r="AM70" s="21">
        <f t="shared" si="13"/>
        <v>5.6698809229805196</v>
      </c>
      <c r="AN70" s="21">
        <f t="shared" si="1"/>
        <v>-0.34828543721410332</v>
      </c>
      <c r="AO70" s="33">
        <f t="shared" si="14"/>
        <v>0.19814208792570517</v>
      </c>
      <c r="AQ70" s="40">
        <f t="shared" si="15"/>
        <v>57.461205498454497</v>
      </c>
      <c r="AR70" s="32">
        <f t="shared" si="16"/>
        <v>1.1234420443694846</v>
      </c>
      <c r="AS70" s="19"/>
      <c r="AT70" s="20"/>
      <c r="BC70" s="31">
        <v>1700</v>
      </c>
      <c r="BD70" s="21">
        <f t="shared" si="2"/>
        <v>7.4383835300443071</v>
      </c>
      <c r="BE70" s="21">
        <f t="shared" si="3"/>
        <v>1.6237877404629053</v>
      </c>
      <c r="BF70" s="33">
        <f t="shared" si="4"/>
        <v>0.13791400400193729</v>
      </c>
      <c r="BH70" s="40">
        <f t="shared" si="5"/>
        <v>234.45380680329339</v>
      </c>
      <c r="BI70" s="32">
        <f t="shared" si="6"/>
        <v>1.0258572559304751</v>
      </c>
    </row>
    <row r="71" spans="1:63">
      <c r="C71" s="46"/>
      <c r="D71" s="19"/>
      <c r="E71" s="47"/>
      <c r="F71" s="47"/>
      <c r="G71" s="48"/>
      <c r="P71" s="19">
        <v>200</v>
      </c>
      <c r="Q71" s="21">
        <f t="shared" si="7"/>
        <v>5.2983173665480363</v>
      </c>
      <c r="R71" s="21">
        <f t="shared" si="8"/>
        <v>-0.75841729080427855</v>
      </c>
      <c r="S71" s="33">
        <f t="shared" si="9"/>
        <v>9.7520791672222829E-2</v>
      </c>
      <c r="T71" s="14"/>
      <c r="V71" s="18">
        <v>200</v>
      </c>
      <c r="W71" s="21">
        <f t="shared" si="10"/>
        <v>5.2983173665480363</v>
      </c>
      <c r="X71" s="32">
        <v>-1E-4</v>
      </c>
      <c r="Y71" s="33">
        <f t="shared" si="11"/>
        <v>4.6021307613083991E-2</v>
      </c>
      <c r="Z71" s="32">
        <f t="shared" si="0"/>
        <v>9.2042615226167985</v>
      </c>
      <c r="AA71" s="32">
        <f t="shared" si="12"/>
        <v>0.24383549335765226</v>
      </c>
      <c r="AB71" s="19"/>
      <c r="AC71" s="19"/>
      <c r="AL71" s="18">
        <v>300</v>
      </c>
      <c r="AM71" s="21">
        <f t="shared" si="13"/>
        <v>5.7037824746562009</v>
      </c>
      <c r="AN71" s="21">
        <f t="shared" si="1"/>
        <v>-0.31086490447448645</v>
      </c>
      <c r="AO71" s="33">
        <f t="shared" si="14"/>
        <v>0.20853299450583321</v>
      </c>
      <c r="AQ71" s="40">
        <f t="shared" si="15"/>
        <v>62.559898351749965</v>
      </c>
      <c r="AR71" s="32">
        <f t="shared" si="16"/>
        <v>1.1894268394499492</v>
      </c>
      <c r="AS71" s="19"/>
      <c r="AT71" s="20"/>
      <c r="BC71" s="31">
        <v>1750</v>
      </c>
      <c r="BD71" s="21">
        <f t="shared" si="2"/>
        <v>7.4673710669175595</v>
      </c>
      <c r="BE71" s="21">
        <f t="shared" si="3"/>
        <v>1.6557841836636005</v>
      </c>
      <c r="BF71" s="33">
        <f t="shared" si="4"/>
        <v>0.13022518174604053</v>
      </c>
      <c r="BH71" s="40">
        <f t="shared" si="5"/>
        <v>227.89406805557093</v>
      </c>
      <c r="BI71" s="32">
        <f t="shared" si="6"/>
        <v>0.97243975435446373</v>
      </c>
    </row>
    <row r="72" spans="1:63">
      <c r="C72" s="46" t="s">
        <v>155</v>
      </c>
      <c r="D72" s="19"/>
      <c r="E72" s="47"/>
      <c r="F72" s="47">
        <v>0.50651689</v>
      </c>
      <c r="G72" s="48">
        <v>0.55909334318199999</v>
      </c>
      <c r="O72" s="11"/>
      <c r="P72" s="19">
        <v>210</v>
      </c>
      <c r="Q72" s="21">
        <f t="shared" si="7"/>
        <v>5.3471075307174685</v>
      </c>
      <c r="R72" s="21">
        <f t="shared" si="8"/>
        <v>-0.70456270759405948</v>
      </c>
      <c r="S72" s="33">
        <f t="shared" si="9"/>
        <v>0.10871171603235155</v>
      </c>
      <c r="T72" s="14"/>
      <c r="V72" s="18">
        <v>210</v>
      </c>
      <c r="W72" s="21">
        <f t="shared" si="10"/>
        <v>5.3471075307174685</v>
      </c>
      <c r="X72" s="32">
        <v>-1E-4</v>
      </c>
      <c r="Y72" s="33">
        <f t="shared" si="11"/>
        <v>5.6861313704745668E-2</v>
      </c>
      <c r="Z72" s="32">
        <f t="shared" si="0"/>
        <v>11.940875877996591</v>
      </c>
      <c r="AA72" s="32">
        <f t="shared" si="12"/>
        <v>0.30404355871713395</v>
      </c>
      <c r="AB72" s="19"/>
      <c r="AC72" s="19"/>
      <c r="AL72" s="18">
        <v>310</v>
      </c>
      <c r="AM72" s="21">
        <f t="shared" si="13"/>
        <v>5.7365722974791922</v>
      </c>
      <c r="AN72" s="21">
        <f t="shared" si="1"/>
        <v>-0.27467149804246871</v>
      </c>
      <c r="AO72" s="33">
        <f t="shared" si="14"/>
        <v>0.21862881033183956</v>
      </c>
      <c r="AQ72" s="40">
        <f t="shared" si="15"/>
        <v>67.774931202870263</v>
      </c>
      <c r="AR72" s="32">
        <f t="shared" si="16"/>
        <v>1.2541799767804633</v>
      </c>
      <c r="AS72" s="19"/>
      <c r="AT72" s="20"/>
      <c r="BC72" s="31">
        <v>1800</v>
      </c>
      <c r="BD72" s="21">
        <f t="shared" si="2"/>
        <v>7.4955419438842563</v>
      </c>
      <c r="BE72" s="21">
        <f t="shared" si="3"/>
        <v>1.6868791976594402</v>
      </c>
      <c r="BF72" s="33">
        <f t="shared" si="4"/>
        <v>0.12296829521777917</v>
      </c>
      <c r="BH72" s="40">
        <f t="shared" si="5"/>
        <v>221.34293139200253</v>
      </c>
      <c r="BI72" s="32">
        <f t="shared" si="6"/>
        <v>0.92171401457280566</v>
      </c>
    </row>
    <row r="73" spans="1:63">
      <c r="C73" s="22"/>
      <c r="D73" s="50"/>
      <c r="E73" s="50"/>
      <c r="F73" s="50">
        <v>0.55909334318199999</v>
      </c>
      <c r="G73" s="51">
        <v>1</v>
      </c>
      <c r="K73" s="13"/>
      <c r="P73" s="19">
        <v>220</v>
      </c>
      <c r="Q73" s="21">
        <f t="shared" si="7"/>
        <v>5.393627546352362</v>
      </c>
      <c r="R73" s="21">
        <f t="shared" si="8"/>
        <v>-0.65321391433626408</v>
      </c>
      <c r="S73" s="33">
        <f t="shared" si="9"/>
        <v>0.12004925837062688</v>
      </c>
      <c r="V73" s="18">
        <v>220</v>
      </c>
      <c r="W73" s="21">
        <f t="shared" si="10"/>
        <v>5.393627546352362</v>
      </c>
      <c r="X73" s="32">
        <v>-1E-4</v>
      </c>
      <c r="Y73" s="33">
        <f t="shared" si="11"/>
        <v>6.8775882928676493E-2</v>
      </c>
      <c r="Z73" s="32">
        <f t="shared" si="0"/>
        <v>15.130694244308829</v>
      </c>
      <c r="AA73" s="32">
        <f t="shared" si="12"/>
        <v>0.37095149668881472</v>
      </c>
      <c r="AB73" s="19"/>
      <c r="AC73" s="19"/>
      <c r="AL73" s="18">
        <v>320</v>
      </c>
      <c r="AM73" s="21">
        <f t="shared" si="13"/>
        <v>5.768320995793772</v>
      </c>
      <c r="AN73" s="21">
        <f t="shared" si="1"/>
        <v>-0.23962728484283555</v>
      </c>
      <c r="AO73" s="33">
        <f t="shared" si="14"/>
        <v>0.22840711954941878</v>
      </c>
      <c r="AQ73" s="40">
        <f t="shared" si="15"/>
        <v>73.090278255814013</v>
      </c>
      <c r="AR73" s="32">
        <f t="shared" si="16"/>
        <v>1.3175255832856905</v>
      </c>
      <c r="AS73" s="19"/>
      <c r="AT73" s="20"/>
      <c r="BC73" s="31">
        <v>1850</v>
      </c>
      <c r="BD73" s="21">
        <f t="shared" si="2"/>
        <v>7.5229409180723703</v>
      </c>
      <c r="BE73" s="21">
        <f t="shared" si="3"/>
        <v>1.7171221853682805</v>
      </c>
      <c r="BF73" s="33">
        <f t="shared" si="4"/>
        <v>0.11612371731119396</v>
      </c>
      <c r="BH73" s="40">
        <f t="shared" si="5"/>
        <v>214.82887702570883</v>
      </c>
      <c r="BI73" s="32">
        <f t="shared" si="6"/>
        <v>0.87359186451904991</v>
      </c>
    </row>
    <row r="74" spans="1:63">
      <c r="P74" s="19">
        <v>230</v>
      </c>
      <c r="Q74" s="21">
        <f t="shared" si="7"/>
        <v>5.4380793089231956</v>
      </c>
      <c r="R74" s="21">
        <f t="shared" si="8"/>
        <v>-0.60414805881057765</v>
      </c>
      <c r="S74" s="33">
        <f t="shared" si="9"/>
        <v>0.13145997096407272</v>
      </c>
      <c r="V74" s="18">
        <v>230</v>
      </c>
      <c r="W74" s="21">
        <f t="shared" si="10"/>
        <v>5.4380793089231956</v>
      </c>
      <c r="X74" s="32">
        <v>-1E-4</v>
      </c>
      <c r="Y74" s="33">
        <f t="shared" si="11"/>
        <v>8.1630847307320398E-2</v>
      </c>
      <c r="Z74" s="32">
        <f t="shared" si="0"/>
        <v>18.775094880683692</v>
      </c>
      <c r="AA74" s="32">
        <f t="shared" si="12"/>
        <v>0.4439150217118078</v>
      </c>
      <c r="AB74" s="19"/>
      <c r="AC74" s="19"/>
      <c r="AL74" s="18">
        <v>330</v>
      </c>
      <c r="AM74" s="21">
        <f t="shared" si="13"/>
        <v>5.7990926544605257</v>
      </c>
      <c r="AN74" s="21">
        <f t="shared" si="1"/>
        <v>-0.20566152800647283</v>
      </c>
      <c r="AO74" s="33">
        <f t="shared" si="14"/>
        <v>0.23784955011277373</v>
      </c>
      <c r="AQ74" s="40">
        <f t="shared" si="15"/>
        <v>78.490351537215332</v>
      </c>
      <c r="AR74" s="32">
        <f t="shared" si="16"/>
        <v>1.3793115789257269</v>
      </c>
      <c r="AS74" s="19"/>
      <c r="AT74" s="20"/>
      <c r="BC74" s="31">
        <v>1900</v>
      </c>
      <c r="BD74" s="21">
        <f t="shared" si="2"/>
        <v>7.5496091651545321</v>
      </c>
      <c r="BE74" s="21">
        <f t="shared" si="3"/>
        <v>1.7465585964975716</v>
      </c>
      <c r="BF74" s="33">
        <f t="shared" si="4"/>
        <v>0.10967153033251485</v>
      </c>
      <c r="BH74" s="40">
        <f t="shared" si="5"/>
        <v>208.37590763177823</v>
      </c>
      <c r="BI74" s="32">
        <f t="shared" si="6"/>
        <v>0.8279771905548774</v>
      </c>
    </row>
    <row r="75" spans="1:63">
      <c r="P75" s="19">
        <v>240</v>
      </c>
      <c r="Q75" s="21">
        <f t="shared" si="7"/>
        <v>5.4806389233419912</v>
      </c>
      <c r="R75" s="21">
        <f t="shared" si="8"/>
        <v>-0.55717075641511071</v>
      </c>
      <c r="S75" s="33">
        <f t="shared" si="9"/>
        <v>0.14287671140758079</v>
      </c>
      <c r="V75" s="18">
        <v>240</v>
      </c>
      <c r="W75" s="21">
        <f t="shared" si="10"/>
        <v>5.4806389233419912</v>
      </c>
      <c r="X75" s="32">
        <v>-1E-4</v>
      </c>
      <c r="Y75" s="33">
        <f t="shared" si="11"/>
        <v>9.5270456783499269E-2</v>
      </c>
      <c r="Z75" s="32">
        <f t="shared" si="0"/>
        <v>22.864909628039825</v>
      </c>
      <c r="AA75" s="32">
        <f t="shared" si="12"/>
        <v>0.52214297369221718</v>
      </c>
      <c r="AB75" s="19"/>
      <c r="AC75" s="19"/>
      <c r="AL75" s="18">
        <v>340</v>
      </c>
      <c r="AM75" s="21">
        <f t="shared" si="13"/>
        <v>5.8289456176102075</v>
      </c>
      <c r="AN75" s="21">
        <f t="shared" si="1"/>
        <v>-0.17270982728185433</v>
      </c>
      <c r="AO75" s="33">
        <f t="shared" si="14"/>
        <v>0.24694140408752172</v>
      </c>
      <c r="AQ75" s="40">
        <f t="shared" si="15"/>
        <v>83.960077389757387</v>
      </c>
      <c r="AR75" s="32">
        <f t="shared" si="16"/>
        <v>1.4394080151624711</v>
      </c>
      <c r="AS75" s="19"/>
      <c r="AT75" s="20"/>
      <c r="BC75" s="31">
        <v>1950</v>
      </c>
      <c r="BD75" s="21">
        <f t="shared" si="2"/>
        <v>7.5755846515577927</v>
      </c>
      <c r="BE75" s="21">
        <f t="shared" si="3"/>
        <v>1.7752303383894912</v>
      </c>
      <c r="BF75" s="33">
        <f t="shared" si="4"/>
        <v>0.10359184663727995</v>
      </c>
      <c r="BH75" s="40">
        <f t="shared" si="5"/>
        <v>202.00410094269591</v>
      </c>
      <c r="BI75" s="32">
        <f t="shared" si="6"/>
        <v>0.7847688034119068</v>
      </c>
    </row>
    <row r="76" spans="1:63">
      <c r="A76" s="19" t="s">
        <v>224</v>
      </c>
      <c r="B76" s="19"/>
      <c r="C76" s="19"/>
      <c r="D76" s="15" t="s">
        <v>192</v>
      </c>
      <c r="E76" s="16"/>
      <c r="F76" s="16"/>
      <c r="G76" s="15" t="s">
        <v>196</v>
      </c>
      <c r="H76" s="16"/>
      <c r="I76" s="16"/>
      <c r="J76" s="17"/>
      <c r="P76" s="19">
        <v>250</v>
      </c>
      <c r="Q76" s="21">
        <f t="shared" si="7"/>
        <v>5.521460917862246</v>
      </c>
      <c r="R76" s="21">
        <f t="shared" si="8"/>
        <v>-0.51211143886365429</v>
      </c>
      <c r="S76" s="33">
        <f t="shared" si="9"/>
        <v>0.15423873869151267</v>
      </c>
      <c r="V76" s="18">
        <v>250</v>
      </c>
      <c r="W76" s="21">
        <f t="shared" si="10"/>
        <v>5.521460917862246</v>
      </c>
      <c r="X76" s="32">
        <v>-1E-4</v>
      </c>
      <c r="Y76" s="33">
        <f t="shared" si="11"/>
        <v>0.10952448032328123</v>
      </c>
      <c r="Z76" s="32">
        <f t="shared" si="0"/>
        <v>27.381120080820306</v>
      </c>
      <c r="AA76" s="32">
        <f t="shared" si="12"/>
        <v>0.60473513765416986</v>
      </c>
      <c r="AB76" s="19"/>
      <c r="AC76" s="19"/>
      <c r="AL76" s="18">
        <v>350</v>
      </c>
      <c r="AM76" s="21">
        <f t="shared" si="13"/>
        <v>5.857933154483459</v>
      </c>
      <c r="AN76" s="21">
        <f t="shared" si="1"/>
        <v>-0.14071338408115916</v>
      </c>
      <c r="AO76" s="33">
        <f t="shared" si="14"/>
        <v>0.25567130328869109</v>
      </c>
      <c r="AQ76" s="40">
        <f t="shared" si="15"/>
        <v>89.484956151041885</v>
      </c>
      <c r="AR76" s="32">
        <f t="shared" si="16"/>
        <v>1.4977054041848192</v>
      </c>
      <c r="AS76" s="19"/>
      <c r="AT76" s="20"/>
      <c r="BC76" s="31">
        <v>2000</v>
      </c>
      <c r="BD76" s="21">
        <f t="shared" si="2"/>
        <v>7.6009024595420822</v>
      </c>
      <c r="BE76" s="21">
        <f t="shared" si="3"/>
        <v>1.8031761348425484</v>
      </c>
      <c r="BF76" s="33">
        <f t="shared" si="4"/>
        <v>9.7865051113919965E-2</v>
      </c>
      <c r="BH76" s="40">
        <f t="shared" si="5"/>
        <v>195.73010222783992</v>
      </c>
      <c r="BI76" s="32">
        <f t="shared" si="6"/>
        <v>0.74386270771500584</v>
      </c>
    </row>
    <row r="77" spans="1:63">
      <c r="A77" s="31" t="s">
        <v>194</v>
      </c>
      <c r="B77" s="19" t="s">
        <v>193</v>
      </c>
      <c r="C77" s="19"/>
      <c r="D77" s="18" t="s">
        <v>195</v>
      </c>
      <c r="E77" s="19"/>
      <c r="F77" s="19" t="s">
        <v>185</v>
      </c>
      <c r="G77" s="18" t="s">
        <v>211</v>
      </c>
      <c r="H77" s="19" t="s">
        <v>195</v>
      </c>
      <c r="I77" s="19" t="s">
        <v>213</v>
      </c>
      <c r="J77" s="20" t="s">
        <v>197</v>
      </c>
      <c r="P77" s="19">
        <v>260</v>
      </c>
      <c r="Q77" s="21">
        <f t="shared" si="7"/>
        <v>5.5606816310155276</v>
      </c>
      <c r="R77" s="21">
        <f t="shared" si="8"/>
        <v>-0.46881961568506147</v>
      </c>
      <c r="S77" s="33">
        <f t="shared" si="9"/>
        <v>0.16549164548368825</v>
      </c>
      <c r="V77" s="15" t="s">
        <v>196</v>
      </c>
      <c r="W77" s="16"/>
      <c r="X77" s="16"/>
      <c r="Y77" s="16"/>
      <c r="Z77" s="19"/>
      <c r="AA77" s="19"/>
      <c r="AB77" s="19"/>
      <c r="AC77" s="19"/>
      <c r="AL77" s="18">
        <v>360</v>
      </c>
      <c r="AM77" s="21">
        <f t="shared" si="13"/>
        <v>5.8861040314501558</v>
      </c>
      <c r="AN77" s="21">
        <f t="shared" si="1"/>
        <v>-0.10961837008531948</v>
      </c>
      <c r="AO77" s="33">
        <f t="shared" si="14"/>
        <v>0.26403085336005627</v>
      </c>
      <c r="AQ77" s="40">
        <f t="shared" si="15"/>
        <v>95.051107209620255</v>
      </c>
      <c r="AR77" s="32">
        <f t="shared" si="16"/>
        <v>1.5541130703898522</v>
      </c>
      <c r="AS77" s="19"/>
      <c r="AT77" s="20"/>
      <c r="BC77" s="31">
        <v>2050</v>
      </c>
      <c r="BD77" s="21">
        <f t="shared" si="2"/>
        <v>7.6255950721324535</v>
      </c>
      <c r="BE77" s="21">
        <f t="shared" si="3"/>
        <v>1.8304318406198004</v>
      </c>
      <c r="BF77" s="33">
        <f t="shared" si="4"/>
        <v>9.2471981401281156E-2</v>
      </c>
      <c r="BH77" s="40">
        <f t="shared" si="5"/>
        <v>189.56756187262636</v>
      </c>
      <c r="BI77" s="32">
        <f t="shared" si="6"/>
        <v>0.70515388568393345</v>
      </c>
    </row>
    <row r="78" spans="1:63" ht="64">
      <c r="A78" s="31">
        <v>1</v>
      </c>
      <c r="B78" s="19"/>
      <c r="C78" s="19"/>
      <c r="D78" s="18" t="s">
        <v>225</v>
      </c>
      <c r="E78" s="19"/>
      <c r="F78" s="36" t="s">
        <v>223</v>
      </c>
      <c r="G78" s="18">
        <v>50</v>
      </c>
      <c r="H78" s="21">
        <f>LN(G78)</f>
        <v>3.912023005428146</v>
      </c>
      <c r="I78" s="21">
        <f>H78*$F$65+$F$59+$F$60*$A$78</f>
        <v>-2.288609006608413</v>
      </c>
      <c r="J78" s="33">
        <f>$N$61*EXP($O$61*($P$61*(H78-$M$54)^2+$Q$61*(H78-$M$54)*(I78-$M$55)+$R$61*(I78-$M$55)^2))</f>
        <v>6.247224873791458E-4</v>
      </c>
      <c r="P78" s="19">
        <v>270</v>
      </c>
      <c r="Q78" s="21">
        <f t="shared" si="7"/>
        <v>5.598421958998375</v>
      </c>
      <c r="R78" s="21">
        <f t="shared" si="8"/>
        <v>-0.42716184165759463</v>
      </c>
      <c r="S78" s="33">
        <f t="shared" si="9"/>
        <v>0.17658717110253805</v>
      </c>
      <c r="V78" s="18" t="s">
        <v>211</v>
      </c>
      <c r="W78" s="19" t="s">
        <v>195</v>
      </c>
      <c r="X78" s="19" t="s">
        <v>213</v>
      </c>
      <c r="Y78" s="19" t="s">
        <v>197</v>
      </c>
      <c r="Z78" s="19" t="s">
        <v>216</v>
      </c>
      <c r="AA78" s="36" t="s">
        <v>220</v>
      </c>
      <c r="AB78" s="36" t="s">
        <v>217</v>
      </c>
      <c r="AC78" s="36" t="s">
        <v>217</v>
      </c>
      <c r="AL78" s="18">
        <v>370</v>
      </c>
      <c r="AM78" s="21">
        <f t="shared" si="13"/>
        <v>5.9135030056382698</v>
      </c>
      <c r="AN78" s="21">
        <f t="shared" si="1"/>
        <v>-7.9375382376479106E-2</v>
      </c>
      <c r="AO78" s="33">
        <f t="shared" si="14"/>
        <v>0.2720143281965316</v>
      </c>
      <c r="AQ78" s="40">
        <f t="shared" si="15"/>
        <v>100.64530143271669</v>
      </c>
      <c r="AR78" s="32">
        <f t="shared" si="16"/>
        <v>1.6085575473668643</v>
      </c>
      <c r="AS78" s="19"/>
      <c r="AT78" s="20"/>
      <c r="BC78" s="31">
        <v>2100</v>
      </c>
      <c r="BD78" s="21">
        <f t="shared" si="2"/>
        <v>7.6496926237115144</v>
      </c>
      <c r="BE78" s="21">
        <f t="shared" si="3"/>
        <v>1.8570307180527674</v>
      </c>
      <c r="BF78" s="33">
        <f t="shared" si="4"/>
        <v>8.7394058657372334E-2</v>
      </c>
      <c r="BH78" s="40">
        <f t="shared" si="5"/>
        <v>183.52752318048189</v>
      </c>
      <c r="BI78" s="32">
        <f t="shared" si="6"/>
        <v>0.66853768586751261</v>
      </c>
    </row>
    <row r="79" spans="1:63">
      <c r="G79" s="18">
        <v>100</v>
      </c>
      <c r="H79" s="21">
        <f>LN(G79)</f>
        <v>4.6051701859880918</v>
      </c>
      <c r="I79" s="21">
        <f>H79*$F$65+$F$59+$F$60*$A$78</f>
        <v>-1.5235131487063449</v>
      </c>
      <c r="J79" s="33">
        <f t="shared" ref="J79:J142" si="17">$N$61*EXP($O$61*($P$61*(H79-$M$54)^2+$Q$61*(H79-$M$54)*(I79-$M$55)+$R$61*(I79-$M$55)^2))</f>
        <v>1.2541967133076199E-2</v>
      </c>
      <c r="P79" s="19">
        <v>280</v>
      </c>
      <c r="Q79" s="21">
        <f t="shared" si="7"/>
        <v>5.6347896031692493</v>
      </c>
      <c r="R79" s="21">
        <f t="shared" si="8"/>
        <v>-0.38701923602178345</v>
      </c>
      <c r="S79" s="33">
        <f t="shared" si="9"/>
        <v>0.18748293061471935</v>
      </c>
      <c r="V79" s="18">
        <v>150</v>
      </c>
      <c r="W79" s="21">
        <f>LN(V79)</f>
        <v>5.0106352940962555</v>
      </c>
      <c r="X79" s="21">
        <f>W79*$F$65+$F$59+$F$60*$J$66</f>
        <v>-1.0759607623765546</v>
      </c>
      <c r="Y79" s="33">
        <f>$N$61*EXP($O$61*($P$61*(W79-$M$54)^2+$Q$61*(W79-$M$54)*(X79-$M$55)+$R$61*(X79-$M$55)^2))</f>
        <v>4.6710739556590684E-2</v>
      </c>
      <c r="Z79" s="32">
        <f>V79*Y79</f>
        <v>7.0066109334886031</v>
      </c>
      <c r="AA79" s="32">
        <f>W79*Y79</f>
        <v>0.23405048023559136</v>
      </c>
      <c r="AB79" s="32">
        <f>SUM(Z79:Z89)</f>
        <v>229.04696104147024</v>
      </c>
      <c r="AC79" s="32">
        <f>SUM(AA79:AA89)</f>
        <v>5.7982154666670578</v>
      </c>
      <c r="AL79" s="18">
        <v>380</v>
      </c>
      <c r="AM79" s="21">
        <f t="shared" si="13"/>
        <v>5.9401712527204316</v>
      </c>
      <c r="AN79" s="21">
        <f t="shared" si="1"/>
        <v>-4.9938971247188921E-2</v>
      </c>
      <c r="AO79" s="33">
        <f t="shared" si="14"/>
        <v>0.27961837569510334</v>
      </c>
      <c r="AQ79" s="40">
        <f t="shared" si="15"/>
        <v>106.25498276413927</v>
      </c>
      <c r="AR79" s="32">
        <f t="shared" si="16"/>
        <v>1.6609810370364342</v>
      </c>
      <c r="AS79" s="19"/>
      <c r="AT79" s="20"/>
      <c r="BC79" s="31">
        <v>2150</v>
      </c>
      <c r="BD79" s="21">
        <f t="shared" si="2"/>
        <v>7.6732231211217083</v>
      </c>
      <c r="BE79" s="21">
        <f t="shared" si="3"/>
        <v>1.8830036810941397</v>
      </c>
      <c r="BF79" s="33">
        <f t="shared" si="4"/>
        <v>8.2613379209699134E-2</v>
      </c>
      <c r="BH79" s="40">
        <f t="shared" si="5"/>
        <v>177.61876530085314</v>
      </c>
      <c r="BI79" s="32">
        <f t="shared" si="6"/>
        <v>0.63391089146585888</v>
      </c>
    </row>
    <row r="80" spans="1:63">
      <c r="G80" s="18">
        <v>150</v>
      </c>
      <c r="H80" s="21">
        <f>LN(G80)</f>
        <v>5.0106352940962555</v>
      </c>
      <c r="I80" s="21">
        <f t="shared" ref="I80:I142" si="18">H80*$F$65+$F$59+$F$60*$A$78</f>
        <v>-1.0759607623765546</v>
      </c>
      <c r="J80" s="33">
        <f t="shared" si="17"/>
        <v>4.6710739556590684E-2</v>
      </c>
      <c r="P80" s="19">
        <v>290</v>
      </c>
      <c r="Q80" s="21">
        <f t="shared" si="7"/>
        <v>5.6698809229805196</v>
      </c>
      <c r="R80" s="21">
        <f t="shared" si="8"/>
        <v>-0.34828543721410332</v>
      </c>
      <c r="S80" s="33">
        <f t="shared" si="9"/>
        <v>0.19814208792570517</v>
      </c>
      <c r="V80" s="18">
        <v>160</v>
      </c>
      <c r="W80" s="21">
        <f t="shared" ref="W80:W89" si="19">LN(V80)</f>
        <v>5.0751738152338266</v>
      </c>
      <c r="X80" s="21">
        <f t="shared" ref="X80:X89" si="20">W80*$F$65+$F$59+$F$60*$J$66</f>
        <v>-1.0047231427449028</v>
      </c>
      <c r="Y80" s="33">
        <f t="shared" ref="Y80:Y89" si="21">$N$61*EXP($O$61*($P$61*(W80-$M$54)^2+$Q$61*(W80-$M$54)*(X80-$M$55)+$R$61*(X80-$M$55)^2))</f>
        <v>5.588660613055399E-2</v>
      </c>
      <c r="Z80" s="32">
        <f t="shared" ref="Z80:Z89" si="22">V80*Y80</f>
        <v>8.9418569808886375</v>
      </c>
      <c r="AA80" s="32">
        <f t="shared" ref="AA80:AA89" si="23">W80*Y80</f>
        <v>0.28363424005607385</v>
      </c>
      <c r="AB80" s="32">
        <f>SUM(Y79:Y89)</f>
        <v>1.0855604798931351</v>
      </c>
      <c r="AC80" s="32">
        <f>SUM(Y79:Y89)</f>
        <v>1.0855604798931351</v>
      </c>
      <c r="AL80" s="18">
        <v>390</v>
      </c>
      <c r="AM80" s="21">
        <f t="shared" si="13"/>
        <v>5.9661467391236922</v>
      </c>
      <c r="AN80" s="21">
        <f t="shared" si="1"/>
        <v>-2.1267229355269351E-2</v>
      </c>
      <c r="AO80" s="33">
        <f t="shared" si="14"/>
        <v>0.28684174513229271</v>
      </c>
      <c r="AQ80" s="40">
        <f t="shared" si="15"/>
        <v>111.86828060159417</v>
      </c>
      <c r="AR80" s="32">
        <f t="shared" si="16"/>
        <v>1.7113399423655773</v>
      </c>
      <c r="AS80" s="19"/>
      <c r="AT80" s="20"/>
      <c r="BC80" s="31">
        <v>2200</v>
      </c>
      <c r="BD80" s="21">
        <f t="shared" si="2"/>
        <v>7.696212639346407</v>
      </c>
      <c r="BE80" s="21">
        <f t="shared" si="3"/>
        <v>1.9083795113105619</v>
      </c>
      <c r="BF80" s="33">
        <f t="shared" si="4"/>
        <v>7.8112775404586512E-2</v>
      </c>
      <c r="BH80" s="40">
        <f t="shared" si="5"/>
        <v>171.84810589009032</v>
      </c>
      <c r="BI80" s="32">
        <f t="shared" si="6"/>
        <v>0.60117252936320587</v>
      </c>
    </row>
    <row r="81" spans="7:61">
      <c r="G81" s="18">
        <v>200</v>
      </c>
      <c r="H81" s="21">
        <f t="shared" ref="H81:H130" si="24">LN(G81)</f>
        <v>5.2983173665480363</v>
      </c>
      <c r="I81" s="21">
        <f t="shared" si="18"/>
        <v>-0.75841729080427855</v>
      </c>
      <c r="J81" s="33">
        <f t="shared" si="17"/>
        <v>9.7520791672222829E-2</v>
      </c>
      <c r="P81" s="19">
        <v>300</v>
      </c>
      <c r="Q81" s="21">
        <f>LN(P81)</f>
        <v>5.7037824746562009</v>
      </c>
      <c r="R81" s="21">
        <f t="shared" si="8"/>
        <v>-0.31086490447448645</v>
      </c>
      <c r="S81" s="33">
        <f t="shared" si="9"/>
        <v>0.20853299450583321</v>
      </c>
      <c r="V81" s="18">
        <v>170</v>
      </c>
      <c r="W81" s="21">
        <f t="shared" si="19"/>
        <v>5.1357984370502621</v>
      </c>
      <c r="X81" s="21">
        <f t="shared" si="20"/>
        <v>-0.9378056851839216</v>
      </c>
      <c r="Y81" s="33">
        <f t="shared" si="21"/>
        <v>6.5648085378123722E-2</v>
      </c>
      <c r="Z81" s="32">
        <f t="shared" si="22"/>
        <v>11.160174514281033</v>
      </c>
      <c r="AA81" s="32">
        <f t="shared" si="23"/>
        <v>0.33715533428030997</v>
      </c>
      <c r="AB81" s="38">
        <f>AB79/AB80</f>
        <v>210.99419634732661</v>
      </c>
      <c r="AC81" s="38">
        <f>EXP(AC79/AC80)</f>
        <v>208.76688953456016</v>
      </c>
      <c r="AL81" s="18">
        <v>400</v>
      </c>
      <c r="AM81" s="21">
        <f t="shared" si="13"/>
        <v>5.9914645471079817</v>
      </c>
      <c r="AN81" s="21">
        <f t="shared" si="1"/>
        <v>6.6785670977887075E-3</v>
      </c>
      <c r="AO81" s="33">
        <f t="shared" si="14"/>
        <v>0.29368503595925977</v>
      </c>
      <c r="AQ81" s="40">
        <f t="shared" si="15"/>
        <v>117.4740143837039</v>
      </c>
      <c r="AR81" s="32">
        <f t="shared" si="16"/>
        <v>1.7596034809660377</v>
      </c>
      <c r="AS81" s="19"/>
      <c r="AT81" s="20"/>
      <c r="BC81" s="31">
        <v>2250</v>
      </c>
      <c r="BD81" s="21">
        <f t="shared" si="2"/>
        <v>7.718685495198466</v>
      </c>
      <c r="BE81" s="21">
        <f t="shared" si="3"/>
        <v>1.9331850496000662</v>
      </c>
      <c r="BF81" s="33">
        <f t="shared" si="4"/>
        <v>7.3875852344431434E-2</v>
      </c>
      <c r="BH81" s="40">
        <f t="shared" si="5"/>
        <v>166.22066777497074</v>
      </c>
      <c r="BI81" s="32">
        <f t="shared" si="6"/>
        <v>0.57022446993638654</v>
      </c>
    </row>
    <row r="82" spans="7:61">
      <c r="G82" s="18">
        <v>250</v>
      </c>
      <c r="H82" s="21">
        <f t="shared" si="24"/>
        <v>5.521460917862246</v>
      </c>
      <c r="I82" s="21">
        <f t="shared" si="18"/>
        <v>-0.51211143886365429</v>
      </c>
      <c r="J82" s="33">
        <f t="shared" si="17"/>
        <v>0.15423873869151267</v>
      </c>
      <c r="P82" s="19">
        <v>310</v>
      </c>
      <c r="Q82" s="21">
        <f>LN(P82)</f>
        <v>5.7365722974791922</v>
      </c>
      <c r="R82" s="21">
        <f t="shared" si="8"/>
        <v>-0.27467149804246871</v>
      </c>
      <c r="S82" s="33">
        <f t="shared" si="9"/>
        <v>0.21862881033183956</v>
      </c>
      <c r="V82" s="18">
        <v>180</v>
      </c>
      <c r="W82" s="21">
        <f t="shared" si="19"/>
        <v>5.1929568508902104</v>
      </c>
      <c r="X82" s="21">
        <f t="shared" si="20"/>
        <v>-0.87471422798738674</v>
      </c>
      <c r="Y82" s="33">
        <f t="shared" si="21"/>
        <v>7.5901938340349265E-2</v>
      </c>
      <c r="Z82" s="32">
        <f t="shared" si="22"/>
        <v>13.662348901262868</v>
      </c>
      <c r="AA82" s="32">
        <f t="shared" si="23"/>
        <v>0.39415549070036304</v>
      </c>
      <c r="AB82" s="19"/>
      <c r="AC82" s="19"/>
      <c r="AL82" s="18">
        <v>410</v>
      </c>
      <c r="AM82" s="21">
        <f>LN(AL82)</f>
        <v>6.0161571596983539</v>
      </c>
      <c r="AN82" s="21">
        <f t="shared" si="1"/>
        <v>3.3934272875041596E-2</v>
      </c>
      <c r="AO82" s="33">
        <f t="shared" si="14"/>
        <v>0.30015046744033558</v>
      </c>
      <c r="AQ82" s="40">
        <f t="shared" si="15"/>
        <v>123.06169165053758</v>
      </c>
      <c r="AR82" s="32">
        <f t="shared" si="16"/>
        <v>1.8057523836779825</v>
      </c>
      <c r="AS82" s="19"/>
      <c r="AT82" s="20"/>
      <c r="BC82" s="31">
        <v>2300</v>
      </c>
      <c r="BD82" s="21">
        <f t="shared" si="2"/>
        <v>7.7406644019172415</v>
      </c>
      <c r="BE82" s="21">
        <f t="shared" si="3"/>
        <v>1.9574453668362501</v>
      </c>
      <c r="BF82" s="33">
        <f t="shared" si="4"/>
        <v>6.988700588498635E-2</v>
      </c>
      <c r="BH82" s="40">
        <f t="shared" si="5"/>
        <v>160.74011353546859</v>
      </c>
      <c r="BI82" s="32">
        <f t="shared" si="6"/>
        <v>0.54097185861049457</v>
      </c>
    </row>
    <row r="83" spans="7:61">
      <c r="G83" s="18">
        <v>300</v>
      </c>
      <c r="H83" s="21">
        <f t="shared" si="24"/>
        <v>5.7037824746562009</v>
      </c>
      <c r="I83" s="21">
        <f t="shared" si="18"/>
        <v>-0.31086490447448645</v>
      </c>
      <c r="J83" s="33">
        <f t="shared" si="17"/>
        <v>0.20853299450583321</v>
      </c>
      <c r="P83" s="19">
        <v>320</v>
      </c>
      <c r="Q83" s="21">
        <f>LN(P83)</f>
        <v>5.768320995793772</v>
      </c>
      <c r="R83" s="21">
        <f t="shared" si="8"/>
        <v>-0.23962728484283555</v>
      </c>
      <c r="S83" s="33">
        <f t="shared" si="9"/>
        <v>0.22840711954941878</v>
      </c>
      <c r="V83" s="18">
        <v>190</v>
      </c>
      <c r="W83" s="21">
        <f t="shared" si="19"/>
        <v>5.2470240721604862</v>
      </c>
      <c r="X83" s="21">
        <f t="shared" si="20"/>
        <v>-0.81503482914925618</v>
      </c>
      <c r="Y83" s="33">
        <f t="shared" si="21"/>
        <v>8.6555923349149952E-2</v>
      </c>
      <c r="Z83" s="32">
        <f t="shared" si="22"/>
        <v>16.445625436338492</v>
      </c>
      <c r="AA83" s="32">
        <f t="shared" si="23"/>
        <v>0.45416101340106768</v>
      </c>
      <c r="AB83" s="19"/>
      <c r="AC83" s="19"/>
      <c r="AL83" s="18">
        <v>420</v>
      </c>
      <c r="AM83" s="21">
        <f t="shared" si="13"/>
        <v>6.0402547112774139</v>
      </c>
      <c r="AN83" s="21">
        <f t="shared" si="1"/>
        <v>6.0533150308008668E-2</v>
      </c>
      <c r="AO83" s="33">
        <f t="shared" si="14"/>
        <v>0.30624166830579463</v>
      </c>
      <c r="AQ83" s="40">
        <f t="shared" si="15"/>
        <v>128.62150068843374</v>
      </c>
      <c r="AR83" s="32">
        <f t="shared" si="16"/>
        <v>1.849777679773531</v>
      </c>
      <c r="AS83" s="19"/>
      <c r="AT83" s="20"/>
      <c r="BC83" s="31">
        <v>2350</v>
      </c>
      <c r="BD83" s="21">
        <f t="shared" si="2"/>
        <v>7.7621706071382048</v>
      </c>
      <c r="BE83" s="21">
        <f t="shared" si="3"/>
        <v>1.98118391615915</v>
      </c>
      <c r="BF83" s="33">
        <f t="shared" si="4"/>
        <v>6.6131426200287377E-2</v>
      </c>
      <c r="BH83" s="40">
        <f t="shared" si="5"/>
        <v>155.40885157067532</v>
      </c>
      <c r="BI83" s="32">
        <f t="shared" si="6"/>
        <v>0.51332341266000003</v>
      </c>
    </row>
    <row r="84" spans="7:61">
      <c r="G84" s="18">
        <v>350</v>
      </c>
      <c r="H84" s="21">
        <f t="shared" si="24"/>
        <v>5.857933154483459</v>
      </c>
      <c r="I84" s="21">
        <f t="shared" si="18"/>
        <v>-0.14071338408115916</v>
      </c>
      <c r="J84" s="33">
        <f t="shared" si="17"/>
        <v>0.25567130328869109</v>
      </c>
      <c r="P84" s="19">
        <v>330</v>
      </c>
      <c r="Q84" s="21">
        <f>LN(P84)</f>
        <v>5.7990926544605257</v>
      </c>
      <c r="R84" s="21">
        <f t="shared" si="8"/>
        <v>-0.20566152800647283</v>
      </c>
      <c r="S84" s="33">
        <f t="shared" si="9"/>
        <v>0.23784955011277373</v>
      </c>
      <c r="V84" s="18">
        <v>200</v>
      </c>
      <c r="W84" s="21">
        <f t="shared" si="19"/>
        <v>5.2983173665480363</v>
      </c>
      <c r="X84" s="21">
        <f t="shared" si="20"/>
        <v>-0.75841729080427855</v>
      </c>
      <c r="Y84" s="33">
        <f t="shared" si="21"/>
        <v>9.7520791672222829E-2</v>
      </c>
      <c r="Z84" s="32">
        <f t="shared" si="22"/>
        <v>19.504158334444565</v>
      </c>
      <c r="AA84" s="32">
        <f t="shared" si="23"/>
        <v>0.51669610411645128</v>
      </c>
      <c r="AB84" s="19"/>
      <c r="AC84" s="19"/>
      <c r="AL84" s="18">
        <v>430</v>
      </c>
      <c r="AM84" s="21">
        <f t="shared" si="13"/>
        <v>6.0637852086876078</v>
      </c>
      <c r="AN84" s="21">
        <f t="shared" si="1"/>
        <v>8.650611334938009E-2</v>
      </c>
      <c r="AO84" s="33">
        <f t="shared" si="14"/>
        <v>0.31196348542002023</v>
      </c>
      <c r="AQ84" s="40">
        <f t="shared" si="15"/>
        <v>134.14429873060871</v>
      </c>
      <c r="AR84" s="32">
        <f t="shared" si="16"/>
        <v>1.8916795685405507</v>
      </c>
      <c r="AS84" s="19"/>
      <c r="AT84" s="20"/>
      <c r="BC84" s="31">
        <v>2400</v>
      </c>
      <c r="BD84" s="21">
        <f t="shared" si="2"/>
        <v>7.7832240163360371</v>
      </c>
      <c r="BE84" s="21">
        <f t="shared" si="3"/>
        <v>2.0044226692317171</v>
      </c>
      <c r="BF84" s="33">
        <f t="shared" si="4"/>
        <v>6.2595090362652692E-2</v>
      </c>
      <c r="BH84" s="40">
        <f t="shared" si="5"/>
        <v>150.22821687036645</v>
      </c>
      <c r="BI84" s="32">
        <f t="shared" si="6"/>
        <v>0.48719161061532285</v>
      </c>
    </row>
    <row r="85" spans="7:61">
      <c r="G85" s="18">
        <v>400</v>
      </c>
      <c r="H85" s="21">
        <f t="shared" si="24"/>
        <v>5.9914645471079817</v>
      </c>
      <c r="I85" s="21">
        <f t="shared" si="18"/>
        <v>6.6785670977887075E-3</v>
      </c>
      <c r="J85" s="33">
        <f t="shared" si="17"/>
        <v>0.29368503595925977</v>
      </c>
      <c r="P85" s="19">
        <v>340</v>
      </c>
      <c r="Q85" s="21">
        <f t="shared" ref="Q85:Q92" si="25">LN(P85)</f>
        <v>5.8289456176102075</v>
      </c>
      <c r="R85" s="21">
        <f t="shared" si="8"/>
        <v>-0.17270982728185433</v>
      </c>
      <c r="S85" s="33">
        <f t="shared" si="9"/>
        <v>0.24694140408752172</v>
      </c>
      <c r="V85" s="18">
        <v>210</v>
      </c>
      <c r="W85" s="21">
        <f t="shared" si="19"/>
        <v>5.3471075307174685</v>
      </c>
      <c r="X85" s="21">
        <f t="shared" si="20"/>
        <v>-0.70456270759405948</v>
      </c>
      <c r="Y85" s="33">
        <f t="shared" si="21"/>
        <v>0.10871171603235155</v>
      </c>
      <c r="Z85" s="32">
        <f t="shared" si="22"/>
        <v>22.829460366793825</v>
      </c>
      <c r="AA85" s="32">
        <f t="shared" si="23"/>
        <v>0.58129323547380596</v>
      </c>
      <c r="AB85" s="19"/>
      <c r="AC85" s="19"/>
      <c r="AL85" s="18">
        <v>440</v>
      </c>
      <c r="AM85" s="21">
        <f t="shared" si="13"/>
        <v>6.0867747269123065</v>
      </c>
      <c r="AN85" s="21">
        <f t="shared" si="1"/>
        <v>0.11188194356580318</v>
      </c>
      <c r="AO85" s="33">
        <f t="shared" si="14"/>
        <v>0.3173218103619655</v>
      </c>
      <c r="AQ85" s="40">
        <f t="shared" si="15"/>
        <v>139.62159655926482</v>
      </c>
      <c r="AR85" s="32">
        <f t="shared" si="16"/>
        <v>1.9314663756092711</v>
      </c>
      <c r="AS85" s="19"/>
      <c r="AT85" s="20"/>
      <c r="BC85" s="31">
        <v>2450</v>
      </c>
      <c r="BD85" s="21">
        <f t="shared" si="2"/>
        <v>7.8038433035387724</v>
      </c>
      <c r="BE85" s="21">
        <f t="shared" si="3"/>
        <v>2.0271822384460965</v>
      </c>
      <c r="BF85" s="33">
        <f t="shared" si="4"/>
        <v>5.9264746690307631E-2</v>
      </c>
      <c r="BH85" s="40">
        <f t="shared" si="5"/>
        <v>145.19862939125369</v>
      </c>
      <c r="BI85" s="32">
        <f t="shared" si="6"/>
        <v>0.4624927965950788</v>
      </c>
    </row>
    <row r="86" spans="7:61">
      <c r="G86" s="18">
        <v>450</v>
      </c>
      <c r="H86" s="21">
        <f t="shared" si="24"/>
        <v>6.1092475827643655</v>
      </c>
      <c r="I86" s="21">
        <f t="shared" si="18"/>
        <v>0.13668748185530569</v>
      </c>
      <c r="J86" s="33">
        <f t="shared" si="17"/>
        <v>0.32232342276021808</v>
      </c>
      <c r="P86" s="19">
        <v>350</v>
      </c>
      <c r="Q86" s="21">
        <f t="shared" si="25"/>
        <v>5.857933154483459</v>
      </c>
      <c r="R86" s="21">
        <f t="shared" si="8"/>
        <v>-0.14071338408115916</v>
      </c>
      <c r="S86" s="33">
        <f t="shared" si="9"/>
        <v>0.25567130328869109</v>
      </c>
      <c r="V86" s="18">
        <v>220</v>
      </c>
      <c r="W86" s="21">
        <f t="shared" si="19"/>
        <v>5.393627546352362</v>
      </c>
      <c r="X86" s="21">
        <f t="shared" si="20"/>
        <v>-0.65321391433626408</v>
      </c>
      <c r="Y86" s="33">
        <f t="shared" si="21"/>
        <v>0.12004925837062688</v>
      </c>
      <c r="Z86" s="32">
        <f t="shared" si="22"/>
        <v>26.410836841537915</v>
      </c>
      <c r="AA86" s="32">
        <f t="shared" si="23"/>
        <v>0.64750098686698498</v>
      </c>
      <c r="AB86" s="19"/>
      <c r="AC86" s="19"/>
      <c r="AL86" s="18">
        <v>450</v>
      </c>
      <c r="AM86" s="21">
        <f t="shared" si="13"/>
        <v>6.1092475827643655</v>
      </c>
      <c r="AN86" s="21">
        <f t="shared" si="1"/>
        <v>0.13668748185530569</v>
      </c>
      <c r="AO86" s="33">
        <f t="shared" si="14"/>
        <v>0.32232342276021808</v>
      </c>
      <c r="AQ86" s="40">
        <f t="shared" si="15"/>
        <v>145.04554024209813</v>
      </c>
      <c r="AR86" s="32">
        <f t="shared" si="16"/>
        <v>1.9691535913661991</v>
      </c>
      <c r="AS86" s="19"/>
      <c r="AT86" s="20"/>
      <c r="BC86" s="31">
        <v>2500</v>
      </c>
      <c r="BD86" s="21">
        <f t="shared" si="2"/>
        <v>7.8240460108562919</v>
      </c>
      <c r="BE86" s="21">
        <f t="shared" si="3"/>
        <v>2.0494819867831744</v>
      </c>
      <c r="BF86" s="33">
        <f t="shared" si="4"/>
        <v>5.6127893054134584E-2</v>
      </c>
      <c r="BH86" s="40">
        <f t="shared" si="5"/>
        <v>140.31973263533646</v>
      </c>
      <c r="BI86" s="32">
        <f t="shared" si="6"/>
        <v>0.43914721774797028</v>
      </c>
    </row>
    <row r="87" spans="7:61">
      <c r="G87" s="18">
        <v>500</v>
      </c>
      <c r="H87" s="21">
        <f t="shared" si="24"/>
        <v>6.2146080984221914</v>
      </c>
      <c r="I87" s="21">
        <f t="shared" si="18"/>
        <v>0.25298441903841384</v>
      </c>
      <c r="J87" s="33">
        <f t="shared" si="17"/>
        <v>0.34226364064255532</v>
      </c>
      <c r="P87" s="19">
        <v>360</v>
      </c>
      <c r="Q87" s="21">
        <f t="shared" si="25"/>
        <v>5.8861040314501558</v>
      </c>
      <c r="R87" s="21">
        <f t="shared" si="8"/>
        <v>-0.10961837008531948</v>
      </c>
      <c r="S87" s="33">
        <f t="shared" si="9"/>
        <v>0.26403085336005627</v>
      </c>
      <c r="V87" s="18">
        <v>230</v>
      </c>
      <c r="W87" s="21">
        <f t="shared" si="19"/>
        <v>5.4380793089231956</v>
      </c>
      <c r="X87" s="21">
        <f t="shared" si="20"/>
        <v>-0.60414805881057765</v>
      </c>
      <c r="Y87" s="33">
        <f t="shared" si="21"/>
        <v>0.13145997096407272</v>
      </c>
      <c r="Z87" s="32">
        <f t="shared" si="22"/>
        <v>30.235793321736725</v>
      </c>
      <c r="AA87" s="32">
        <f t="shared" si="23"/>
        <v>0.71488974805136796</v>
      </c>
      <c r="AB87" s="19"/>
      <c r="AC87" s="19"/>
      <c r="AL87" s="18">
        <v>460</v>
      </c>
      <c r="AM87" s="21">
        <f t="shared" si="13"/>
        <v>6.131226489483141</v>
      </c>
      <c r="AN87" s="21">
        <f t="shared" si="1"/>
        <v>0.16094779909148962</v>
      </c>
      <c r="AO87" s="33">
        <f t="shared" si="14"/>
        <v>0.32697584920756029</v>
      </c>
      <c r="AQ87" s="40">
        <f t="shared" si="15"/>
        <v>150.40889063547775</v>
      </c>
      <c r="AR87" s="32">
        <f t="shared" si="16"/>
        <v>2.0047629880826388</v>
      </c>
      <c r="AS87" s="19"/>
      <c r="AT87" s="20"/>
    </row>
    <row r="88" spans="7:61">
      <c r="G88" s="18">
        <v>550</v>
      </c>
      <c r="H88" s="21">
        <f t="shared" si="24"/>
        <v>6.3099182782265162</v>
      </c>
      <c r="I88" s="21">
        <f t="shared" si="18"/>
        <v>0.35818779550642743</v>
      </c>
      <c r="J88" s="33">
        <f t="shared" si="17"/>
        <v>0.35460391350104747</v>
      </c>
      <c r="P88" s="19">
        <v>370</v>
      </c>
      <c r="Q88" s="21">
        <f t="shared" si="25"/>
        <v>5.9135030056382698</v>
      </c>
      <c r="R88" s="21">
        <f t="shared" si="8"/>
        <v>-7.9375382376479106E-2</v>
      </c>
      <c r="S88" s="33">
        <f t="shared" si="9"/>
        <v>0.2720143281965316</v>
      </c>
      <c r="V88" s="18">
        <v>240</v>
      </c>
      <c r="W88" s="21">
        <f t="shared" si="19"/>
        <v>5.4806389233419912</v>
      </c>
      <c r="X88" s="21">
        <f t="shared" si="20"/>
        <v>-0.55717075641511071</v>
      </c>
      <c r="Y88" s="33">
        <f t="shared" si="21"/>
        <v>0.14287671140758079</v>
      </c>
      <c r="Z88" s="32">
        <f t="shared" si="22"/>
        <v>34.290410737819393</v>
      </c>
      <c r="AA88" s="32">
        <f t="shared" si="23"/>
        <v>0.78305566577948793</v>
      </c>
      <c r="AB88" s="19"/>
      <c r="AC88" s="19"/>
      <c r="AL88" s="18">
        <v>470</v>
      </c>
      <c r="AM88" s="21">
        <f t="shared" si="13"/>
        <v>6.1527326947041043</v>
      </c>
      <c r="AN88" s="21">
        <f t="shared" si="1"/>
        <v>0.1846863484143895</v>
      </c>
      <c r="AO88" s="33">
        <f t="shared" si="14"/>
        <v>0.33128723658991549</v>
      </c>
      <c r="AQ88" s="40">
        <f t="shared" si="15"/>
        <v>155.70500119726029</v>
      </c>
      <c r="AR88" s="32">
        <f t="shared" si="16"/>
        <v>2.0383218119049471</v>
      </c>
      <c r="AS88" s="19"/>
      <c r="AT88" s="20"/>
    </row>
    <row r="89" spans="7:61">
      <c r="G89" s="18">
        <v>600</v>
      </c>
      <c r="H89" s="21">
        <f t="shared" si="24"/>
        <v>6.3969296552161463</v>
      </c>
      <c r="I89" s="21">
        <f t="shared" si="18"/>
        <v>0.4542309534275808</v>
      </c>
      <c r="J89" s="33">
        <f t="shared" si="17"/>
        <v>0.36056690038986394</v>
      </c>
      <c r="P89" s="19">
        <v>380</v>
      </c>
      <c r="Q89" s="21">
        <f t="shared" si="25"/>
        <v>5.9401712527204316</v>
      </c>
      <c r="R89" s="21">
        <f t="shared" si="8"/>
        <v>-4.9938971247188921E-2</v>
      </c>
      <c r="S89" s="33">
        <f t="shared" si="9"/>
        <v>0.27961837569510334</v>
      </c>
      <c r="V89" s="22">
        <v>250</v>
      </c>
      <c r="W89" s="27">
        <f t="shared" si="19"/>
        <v>5.521460917862246</v>
      </c>
      <c r="X89" s="27">
        <f t="shared" si="20"/>
        <v>-0.51211143886365429</v>
      </c>
      <c r="Y89" s="33">
        <f t="shared" si="21"/>
        <v>0.15423873869151267</v>
      </c>
      <c r="Z89" s="32">
        <f t="shared" si="22"/>
        <v>38.55968467287817</v>
      </c>
      <c r="AA89" s="32">
        <f t="shared" si="23"/>
        <v>0.85162316770555468</v>
      </c>
      <c r="AB89" s="19"/>
      <c r="AC89" s="19"/>
      <c r="AL89" s="18">
        <v>480</v>
      </c>
      <c r="AM89" s="21">
        <f t="shared" si="13"/>
        <v>6.1737861039019366</v>
      </c>
      <c r="AN89" s="21">
        <f t="shared" si="1"/>
        <v>0.20792510148695656</v>
      </c>
      <c r="AO89" s="33">
        <f t="shared" si="14"/>
        <v>0.33526623869432193</v>
      </c>
      <c r="AQ89" s="40">
        <f t="shared" si="15"/>
        <v>160.92779457327453</v>
      </c>
      <c r="AR89" s="32">
        <f t="shared" si="16"/>
        <v>2.0698620455584744</v>
      </c>
      <c r="AS89" s="19"/>
      <c r="AT89" s="20"/>
    </row>
    <row r="90" spans="7:61">
      <c r="G90" s="18">
        <v>650</v>
      </c>
      <c r="H90" s="21">
        <f t="shared" si="24"/>
        <v>6.4769723628896827</v>
      </c>
      <c r="I90" s="21">
        <f t="shared" si="18"/>
        <v>0.54258209415763092</v>
      </c>
      <c r="J90" s="33">
        <f t="shared" si="17"/>
        <v>0.36133973339932357</v>
      </c>
      <c r="P90" s="19">
        <v>390</v>
      </c>
      <c r="Q90" s="21">
        <f t="shared" si="25"/>
        <v>5.9661467391236922</v>
      </c>
      <c r="R90" s="21">
        <f t="shared" si="8"/>
        <v>-2.1267229355269351E-2</v>
      </c>
      <c r="S90" s="33">
        <f t="shared" si="9"/>
        <v>0.28684174513229271</v>
      </c>
      <c r="AL90" s="18">
        <v>490</v>
      </c>
      <c r="AM90" s="21">
        <f t="shared" si="13"/>
        <v>6.1944053911046719</v>
      </c>
      <c r="AN90" s="21">
        <f t="shared" si="1"/>
        <v>0.23068467070133594</v>
      </c>
      <c r="AO90" s="33">
        <f t="shared" si="14"/>
        <v>0.33892191500414814</v>
      </c>
      <c r="AQ90" s="40">
        <f t="shared" si="15"/>
        <v>166.07173835203258</v>
      </c>
      <c r="AR90" s="32">
        <f t="shared" si="16"/>
        <v>2.0994197374652148</v>
      </c>
      <c r="AS90" s="19"/>
      <c r="AT90" s="20"/>
    </row>
    <row r="91" spans="7:61">
      <c r="G91" s="18">
        <v>700</v>
      </c>
      <c r="H91" s="21">
        <f t="shared" si="24"/>
        <v>6.5510803350434044</v>
      </c>
      <c r="I91" s="21">
        <f t="shared" si="18"/>
        <v>0.62438247382090895</v>
      </c>
      <c r="J91" s="33">
        <f t="shared" si="17"/>
        <v>0.35799682938132077</v>
      </c>
      <c r="P91" s="19">
        <v>400</v>
      </c>
      <c r="Q91" s="21">
        <f t="shared" si="25"/>
        <v>5.9914645471079817</v>
      </c>
      <c r="R91" s="21">
        <f t="shared" si="8"/>
        <v>6.6785670977887075E-3</v>
      </c>
      <c r="S91" s="33">
        <f t="shared" si="9"/>
        <v>0.29368503595925977</v>
      </c>
      <c r="AL91" s="18">
        <v>500</v>
      </c>
      <c r="AM91" s="21">
        <f t="shared" si="13"/>
        <v>6.2146080984221914</v>
      </c>
      <c r="AN91" s="21">
        <f t="shared" si="1"/>
        <v>0.25298441903841384</v>
      </c>
      <c r="AO91" s="33">
        <f t="shared" si="14"/>
        <v>0.34226364064255532</v>
      </c>
      <c r="AQ91" s="40">
        <f t="shared" si="15"/>
        <v>171.13182032127767</v>
      </c>
      <c r="AR91" s="32">
        <f t="shared" si="16"/>
        <v>2.1270343929326869</v>
      </c>
      <c r="AS91" s="19"/>
      <c r="AT91" s="20"/>
    </row>
    <row r="92" spans="7:61">
      <c r="G92" s="18">
        <v>750</v>
      </c>
      <c r="H92" s="21">
        <f t="shared" si="24"/>
        <v>6.620073206530356</v>
      </c>
      <c r="I92" s="21">
        <f t="shared" si="18"/>
        <v>0.70053680536820595</v>
      </c>
      <c r="J92" s="33">
        <f t="shared" si="17"/>
        <v>0.3514703194600004</v>
      </c>
      <c r="P92" s="19">
        <v>410</v>
      </c>
      <c r="Q92" s="21">
        <f t="shared" si="25"/>
        <v>6.0161571596983539</v>
      </c>
      <c r="R92" s="21">
        <f t="shared" si="8"/>
        <v>3.3934272875041596E-2</v>
      </c>
      <c r="S92" s="33">
        <f t="shared" si="9"/>
        <v>0.30015046744033558</v>
      </c>
      <c r="AL92" s="18">
        <v>510</v>
      </c>
      <c r="AM92" s="21">
        <f>LN(AL92)</f>
        <v>6.2344107257183712</v>
      </c>
      <c r="AN92" s="21">
        <f t="shared" si="1"/>
        <v>0.27484255904793686</v>
      </c>
      <c r="AO92" s="33">
        <f t="shared" si="14"/>
        <v>0.34530102648371402</v>
      </c>
      <c r="AQ92" s="40">
        <f>AL92*AO92</f>
        <v>176.10352350669416</v>
      </c>
      <c r="AR92" s="32">
        <f t="shared" si="16"/>
        <v>2.1527484231116301</v>
      </c>
      <c r="AS92" s="19"/>
      <c r="AT92" s="20"/>
    </row>
    <row r="93" spans="7:61">
      <c r="G93" s="18">
        <v>800</v>
      </c>
      <c r="H93" s="21">
        <f t="shared" si="24"/>
        <v>6.6846117276679271</v>
      </c>
      <c r="I93" s="21">
        <f t="shared" si="18"/>
        <v>0.77177442499985682</v>
      </c>
      <c r="J93" s="33">
        <f t="shared" si="17"/>
        <v>0.34254644092626202</v>
      </c>
      <c r="P93" s="19">
        <v>420</v>
      </c>
      <c r="Q93" s="21">
        <f>LN(P93)</f>
        <v>6.0402547112774139</v>
      </c>
      <c r="R93" s="21">
        <f t="shared" si="8"/>
        <v>6.0533150308008668E-2</v>
      </c>
      <c r="S93" s="33">
        <f t="shared" si="9"/>
        <v>0.30624166830579463</v>
      </c>
      <c r="AL93" s="18">
        <v>520</v>
      </c>
      <c r="AM93" s="21">
        <f t="shared" si="13"/>
        <v>6.253828811575473</v>
      </c>
      <c r="AN93" s="21">
        <f t="shared" si="1"/>
        <v>0.29627624221700577</v>
      </c>
      <c r="AO93" s="33">
        <f t="shared" si="14"/>
        <v>0.34804384851282633</v>
      </c>
      <c r="AQ93" s="40">
        <f t="shared" si="15"/>
        <v>180.98280122666969</v>
      </c>
      <c r="AR93" s="32">
        <f t="shared" si="16"/>
        <v>2.1766066475211225</v>
      </c>
      <c r="AS93" s="19"/>
      <c r="AT93" s="20"/>
    </row>
    <row r="94" spans="7:61">
      <c r="G94" s="18">
        <v>850</v>
      </c>
      <c r="H94" s="21">
        <f t="shared" si="24"/>
        <v>6.7452363494843626</v>
      </c>
      <c r="I94" s="21">
        <f t="shared" si="18"/>
        <v>0.83869188256083804</v>
      </c>
      <c r="J94" s="33">
        <f t="shared" si="17"/>
        <v>0.33187504584432653</v>
      </c>
      <c r="P94" s="19">
        <v>430</v>
      </c>
      <c r="Q94" s="21">
        <f>LN(P94)</f>
        <v>6.0637852086876078</v>
      </c>
      <c r="R94" s="21">
        <f t="shared" si="8"/>
        <v>8.650611334938009E-2</v>
      </c>
      <c r="S94" s="33">
        <f t="shared" si="9"/>
        <v>0.31196348542002023</v>
      </c>
      <c r="AL94" s="18">
        <v>530</v>
      </c>
      <c r="AM94" s="21">
        <f t="shared" si="13"/>
        <v>6.2728770065461674</v>
      </c>
      <c r="AN94" s="21">
        <f t="shared" si="1"/>
        <v>0.31730163982565829</v>
      </c>
      <c r="AO94" s="33">
        <f t="shared" si="14"/>
        <v>0.35050198557858603</v>
      </c>
      <c r="AQ94" s="40">
        <f t="shared" si="15"/>
        <v>185.76605235665059</v>
      </c>
      <c r="AR94" s="32">
        <f t="shared" si="16"/>
        <v>2.1986558460846886</v>
      </c>
      <c r="AS94" s="19"/>
      <c r="AT94" s="20"/>
    </row>
    <row r="95" spans="7:61">
      <c r="G95" s="18">
        <v>900</v>
      </c>
      <c r="H95" s="21">
        <f t="shared" si="24"/>
        <v>6.8023947633243109</v>
      </c>
      <c r="I95" s="21">
        <f t="shared" si="18"/>
        <v>0.9017833397573729</v>
      </c>
      <c r="J95" s="33">
        <f t="shared" si="17"/>
        <v>0.31998485200631532</v>
      </c>
      <c r="P95" s="19">
        <v>440</v>
      </c>
      <c r="Q95" s="21">
        <f>LN(P95)</f>
        <v>6.0867747269123065</v>
      </c>
      <c r="R95" s="21">
        <f t="shared" si="8"/>
        <v>0.11188194356580318</v>
      </c>
      <c r="S95" s="33">
        <f t="shared" si="9"/>
        <v>0.3173218103619655</v>
      </c>
      <c r="AL95" s="18">
        <v>540</v>
      </c>
      <c r="AM95" s="21">
        <f t="shared" si="13"/>
        <v>6.2915691395583204</v>
      </c>
      <c r="AN95" s="21">
        <f t="shared" si="1"/>
        <v>0.33793401624447261</v>
      </c>
      <c r="AO95" s="33">
        <f t="shared" si="14"/>
        <v>0.35268536474386303</v>
      </c>
      <c r="AQ95" s="40">
        <f t="shared" si="15"/>
        <v>190.45009696168603</v>
      </c>
      <c r="AR95" s="32">
        <f t="shared" si="16"/>
        <v>2.2189443567963587</v>
      </c>
      <c r="AS95" s="19"/>
      <c r="AT95" s="20"/>
    </row>
    <row r="96" spans="7:61">
      <c r="G96" s="18">
        <v>950</v>
      </c>
      <c r="H96" s="21">
        <f t="shared" si="24"/>
        <v>6.8564619845945867</v>
      </c>
      <c r="I96" s="21">
        <f t="shared" si="18"/>
        <v>0.96146273859550346</v>
      </c>
      <c r="J96" s="33">
        <f t="shared" si="17"/>
        <v>0.30730035958504337</v>
      </c>
      <c r="P96" s="19">
        <v>450</v>
      </c>
      <c r="Q96" s="21">
        <f t="shared" ref="Q96:Q97" si="26">LN(P96)</f>
        <v>6.1092475827643655</v>
      </c>
      <c r="R96" s="21">
        <f t="shared" si="8"/>
        <v>0.13668748185530569</v>
      </c>
      <c r="S96" s="33">
        <f t="shared" si="9"/>
        <v>0.32232342276021808</v>
      </c>
      <c r="AL96" s="18">
        <v>550</v>
      </c>
      <c r="AM96" s="21">
        <f t="shared" si="13"/>
        <v>6.3099182782265162</v>
      </c>
      <c r="AN96" s="21">
        <f t="shared" si="1"/>
        <v>0.35818779550642743</v>
      </c>
      <c r="AO96" s="33">
        <f t="shared" si="14"/>
        <v>0.35460391350104747</v>
      </c>
      <c r="AQ96" s="40">
        <f t="shared" si="15"/>
        <v>195.0321524255761</v>
      </c>
      <c r="AR96" s="32">
        <f t="shared" si="16"/>
        <v>2.2375217153309142</v>
      </c>
      <c r="AS96" s="19"/>
      <c r="AT96" s="20"/>
    </row>
    <row r="97" spans="7:46">
      <c r="G97" s="18">
        <v>1000</v>
      </c>
      <c r="H97" s="21">
        <f t="shared" si="24"/>
        <v>6.9077552789821368</v>
      </c>
      <c r="I97" s="21">
        <f t="shared" si="18"/>
        <v>1.0180802769404811</v>
      </c>
      <c r="J97" s="33">
        <f t="shared" si="17"/>
        <v>0.29415829978242991</v>
      </c>
      <c r="P97" s="19">
        <v>460</v>
      </c>
      <c r="Q97" s="21">
        <f t="shared" si="26"/>
        <v>6.131226489483141</v>
      </c>
      <c r="R97" s="21">
        <f t="shared" si="8"/>
        <v>0.16094779909148962</v>
      </c>
      <c r="S97" s="33">
        <f t="shared" si="9"/>
        <v>0.32697584920756029</v>
      </c>
      <c r="AL97" s="18">
        <v>560</v>
      </c>
      <c r="AM97" s="21">
        <f t="shared" si="13"/>
        <v>6.3279367837291947</v>
      </c>
      <c r="AN97" s="21">
        <f t="shared" si="1"/>
        <v>0.37807662188028379</v>
      </c>
      <c r="AO97" s="33">
        <f t="shared" si="14"/>
        <v>0.35626751817689906</v>
      </c>
      <c r="AQ97" s="40">
        <f t="shared" si="15"/>
        <v>199.50981017906346</v>
      </c>
      <c r="AR97" s="32">
        <f t="shared" si="16"/>
        <v>2.2544383331195088</v>
      </c>
      <c r="AS97" s="19"/>
      <c r="AT97" s="20"/>
    </row>
    <row r="98" spans="7:46">
      <c r="G98" s="18">
        <v>1050</v>
      </c>
      <c r="H98" s="21">
        <f t="shared" si="24"/>
        <v>6.956545443151569</v>
      </c>
      <c r="I98" s="21">
        <f t="shared" si="18"/>
        <v>1.0719348601507011</v>
      </c>
      <c r="J98" s="33">
        <f t="shared" si="17"/>
        <v>0.28082260122459424</v>
      </c>
      <c r="P98" s="19">
        <v>470</v>
      </c>
      <c r="Q98" s="21">
        <f t="shared" ref="Q98:Q105" si="27">LN(P98)</f>
        <v>6.1527326947041043</v>
      </c>
      <c r="R98" s="21">
        <f t="shared" si="8"/>
        <v>0.1846863484143895</v>
      </c>
      <c r="S98" s="33">
        <f t="shared" si="9"/>
        <v>0.33128723658991549</v>
      </c>
      <c r="AL98" s="18">
        <v>570</v>
      </c>
      <c r="AM98" s="21">
        <f t="shared" si="13"/>
        <v>6.3456363608285962</v>
      </c>
      <c r="AN98" s="21">
        <f t="shared" ref="AN98:AN116" si="28">AM98*$F$65+$F$59+$F$60*$AF$66</f>
        <v>0.39761341508260317</v>
      </c>
      <c r="AO98" s="33">
        <f t="shared" si="14"/>
        <v>0.35768598790740147</v>
      </c>
      <c r="AQ98" s="40">
        <f t="shared" si="15"/>
        <v>203.88101310721885</v>
      </c>
      <c r="AR98" s="32">
        <f t="shared" si="16"/>
        <v>2.2697452106241043</v>
      </c>
      <c r="AS98" s="19"/>
      <c r="AT98" s="20"/>
    </row>
    <row r="99" spans="7:46">
      <c r="G99" s="18">
        <v>1100</v>
      </c>
      <c r="H99" s="21">
        <f t="shared" si="24"/>
        <v>7.0030654587864616</v>
      </c>
      <c r="I99" s="21">
        <f t="shared" si="18"/>
        <v>1.1232836534084947</v>
      </c>
      <c r="J99" s="33">
        <f t="shared" si="17"/>
        <v>0.26749748725248335</v>
      </c>
      <c r="P99" s="19">
        <v>480</v>
      </c>
      <c r="Q99" s="21">
        <f t="shared" si="27"/>
        <v>6.1737861039019366</v>
      </c>
      <c r="R99" s="21">
        <f t="shared" si="8"/>
        <v>0.20792510148695656</v>
      </c>
      <c r="S99" s="33">
        <f t="shared" si="9"/>
        <v>0.33526623869432193</v>
      </c>
      <c r="AL99" s="18">
        <v>580</v>
      </c>
      <c r="AM99" s="21">
        <f>LN(AL99)</f>
        <v>6.363028103540465</v>
      </c>
      <c r="AN99" s="21">
        <f t="shared" si="28"/>
        <v>0.41681042068796392</v>
      </c>
      <c r="AO99" s="33">
        <f t="shared" si="14"/>
        <v>0.35886902361572692</v>
      </c>
      <c r="AQ99" s="40">
        <f t="shared" si="15"/>
        <v>208.14403369712161</v>
      </c>
      <c r="AR99" s="32">
        <f t="shared" si="16"/>
        <v>2.2834936827569972</v>
      </c>
      <c r="AS99" s="19"/>
      <c r="AT99" s="20"/>
    </row>
    <row r="100" spans="7:46">
      <c r="G100" s="18">
        <v>1150</v>
      </c>
      <c r="H100" s="21">
        <f t="shared" si="24"/>
        <v>7.0475172213572961</v>
      </c>
      <c r="I100" s="21">
        <f t="shared" si="18"/>
        <v>1.172349508934182</v>
      </c>
      <c r="J100" s="33">
        <f t="shared" si="17"/>
        <v>0.25433865491813246</v>
      </c>
      <c r="P100" s="19">
        <v>490</v>
      </c>
      <c r="Q100" s="21">
        <f t="shared" si="27"/>
        <v>6.1944053911046719</v>
      </c>
      <c r="R100" s="21">
        <f t="shared" si="8"/>
        <v>0.23068467070133594</v>
      </c>
      <c r="S100" s="33">
        <f t="shared" si="9"/>
        <v>0.33892191500414814</v>
      </c>
      <c r="AL100" s="18">
        <v>590</v>
      </c>
      <c r="AM100" s="21">
        <f t="shared" si="13"/>
        <v>6.3801225368997647</v>
      </c>
      <c r="AN100" s="21">
        <f t="shared" si="28"/>
        <v>0.43567925622995896</v>
      </c>
      <c r="AO100" s="33">
        <f t="shared" si="14"/>
        <v>0.35982619147577977</v>
      </c>
      <c r="AQ100" s="40">
        <f t="shared" si="15"/>
        <v>212.29745297071005</v>
      </c>
      <c r="AR100" s="32">
        <f t="shared" si="16"/>
        <v>2.2957351936014323</v>
      </c>
      <c r="AS100" s="19"/>
      <c r="AT100" s="20"/>
    </row>
    <row r="101" spans="7:46">
      <c r="G101" s="18">
        <v>1200</v>
      </c>
      <c r="H101" s="21">
        <f t="shared" si="24"/>
        <v>7.0900768357760917</v>
      </c>
      <c r="I101" s="21">
        <f t="shared" si="18"/>
        <v>1.2193268113296489</v>
      </c>
      <c r="J101" s="33">
        <f t="shared" si="17"/>
        <v>0.24146265624635233</v>
      </c>
      <c r="P101" s="19">
        <v>500</v>
      </c>
      <c r="Q101" s="21">
        <f t="shared" si="27"/>
        <v>6.2146080984221914</v>
      </c>
      <c r="R101" s="21">
        <f t="shared" si="8"/>
        <v>0.25298441903841384</v>
      </c>
      <c r="S101" s="33">
        <f t="shared" si="9"/>
        <v>0.34226364064255532</v>
      </c>
      <c r="AL101" s="18">
        <v>600</v>
      </c>
      <c r="AM101" s="21">
        <f t="shared" si="13"/>
        <v>6.3969296552161463</v>
      </c>
      <c r="AN101" s="21">
        <f t="shared" si="28"/>
        <v>0.4542309534275808</v>
      </c>
      <c r="AO101" s="33">
        <f t="shared" si="14"/>
        <v>0.36056690038986394</v>
      </c>
      <c r="AQ101" s="40">
        <f t="shared" si="15"/>
        <v>216.34014023391836</v>
      </c>
      <c r="AR101" s="32">
        <f t="shared" si="16"/>
        <v>2.3065210977932868</v>
      </c>
      <c r="AS101" s="19"/>
      <c r="AT101" s="20"/>
    </row>
    <row r="102" spans="7:46">
      <c r="G102" s="18">
        <v>1250</v>
      </c>
      <c r="H102" s="21">
        <f t="shared" si="24"/>
        <v>7.1308988302963465</v>
      </c>
      <c r="I102" s="21">
        <f t="shared" si="18"/>
        <v>1.2643861288811062</v>
      </c>
      <c r="J102" s="33">
        <f t="shared" si="17"/>
        <v>0.22895467676460832</v>
      </c>
      <c r="P102" s="19">
        <v>510</v>
      </c>
      <c r="Q102" s="21">
        <f t="shared" si="27"/>
        <v>6.2344107257183712</v>
      </c>
      <c r="R102" s="21">
        <f t="shared" si="8"/>
        <v>0.27484255904793686</v>
      </c>
      <c r="S102" s="33">
        <f t="shared" si="9"/>
        <v>0.34530102648371402</v>
      </c>
      <c r="AL102" s="18">
        <v>610</v>
      </c>
      <c r="AM102" s="21">
        <f t="shared" si="13"/>
        <v>6.4134589571673573</v>
      </c>
      <c r="AN102" s="21">
        <f t="shared" si="28"/>
        <v>0.47247599692132747</v>
      </c>
      <c r="AO102" s="33">
        <f t="shared" si="14"/>
        <v>0.36110038305181769</v>
      </c>
      <c r="AQ102" s="40">
        <f t="shared" si="15"/>
        <v>220.27123366160879</v>
      </c>
      <c r="AR102" s="32">
        <f t="shared" si="16"/>
        <v>2.315902486120244</v>
      </c>
      <c r="AS102" s="19"/>
      <c r="AT102" s="20"/>
    </row>
    <row r="103" spans="7:46">
      <c r="G103" s="18">
        <v>1300</v>
      </c>
      <c r="H103" s="21">
        <f t="shared" si="24"/>
        <v>7.1701195434496281</v>
      </c>
      <c r="I103" s="21">
        <f t="shared" si="18"/>
        <v>1.3076779520596982</v>
      </c>
      <c r="J103" s="33">
        <f t="shared" si="17"/>
        <v>0.21687492828858806</v>
      </c>
      <c r="P103" s="19">
        <v>520</v>
      </c>
      <c r="Q103" s="21">
        <f t="shared" si="27"/>
        <v>6.253828811575473</v>
      </c>
      <c r="R103" s="21">
        <f t="shared" si="8"/>
        <v>0.29627624221700577</v>
      </c>
      <c r="S103" s="33">
        <f t="shared" si="9"/>
        <v>0.34804384851282633</v>
      </c>
      <c r="AL103" s="18">
        <v>620</v>
      </c>
      <c r="AM103" s="21">
        <f t="shared" si="13"/>
        <v>6.4297194780391376</v>
      </c>
      <c r="AN103" s="21">
        <f t="shared" si="28"/>
        <v>0.49042435985959854</v>
      </c>
      <c r="AO103" s="33">
        <f t="shared" si="14"/>
        <v>0.3614356802065522</v>
      </c>
      <c r="AQ103" s="40">
        <f t="shared" si="15"/>
        <v>224.09012172806237</v>
      </c>
      <c r="AR103" s="32">
        <f t="shared" si="16"/>
        <v>2.3239300330823935</v>
      </c>
      <c r="AS103" s="19"/>
      <c r="AT103" s="20"/>
    </row>
    <row r="104" spans="7:46">
      <c r="G104" s="18">
        <v>1350</v>
      </c>
      <c r="H104" s="21">
        <f t="shared" si="24"/>
        <v>7.2078598714324755</v>
      </c>
      <c r="I104" s="21">
        <f t="shared" si="18"/>
        <v>1.349335726087165</v>
      </c>
      <c r="J104" s="33">
        <f t="shared" si="17"/>
        <v>0.20526386747237213</v>
      </c>
      <c r="P104" s="19">
        <v>530</v>
      </c>
      <c r="Q104" s="21">
        <f t="shared" si="27"/>
        <v>6.2728770065461674</v>
      </c>
      <c r="R104" s="21">
        <f t="shared" si="8"/>
        <v>0.31730163982565829</v>
      </c>
      <c r="S104" s="33">
        <f t="shared" si="9"/>
        <v>0.35050198557858603</v>
      </c>
      <c r="AL104" s="18">
        <v>630</v>
      </c>
      <c r="AM104" s="21">
        <f t="shared" si="13"/>
        <v>6.4457198193855785</v>
      </c>
      <c r="AN104" s="21">
        <f t="shared" si="28"/>
        <v>0.50808553663780076</v>
      </c>
      <c r="AO104" s="33">
        <f t="shared" si="14"/>
        <v>0.36158162775343367</v>
      </c>
      <c r="AQ104" s="40">
        <f t="shared" si="15"/>
        <v>227.79642548466322</v>
      </c>
      <c r="AR104" s="32">
        <f t="shared" si="16"/>
        <v>2.3306538643360057</v>
      </c>
      <c r="AS104" s="19"/>
      <c r="AT104" s="20"/>
    </row>
    <row r="105" spans="7:46">
      <c r="G105" s="18">
        <v>1400</v>
      </c>
      <c r="H105" s="21">
        <f t="shared" si="24"/>
        <v>7.2442275156033498</v>
      </c>
      <c r="I105" s="21">
        <f t="shared" si="18"/>
        <v>1.3894783317229762</v>
      </c>
      <c r="J105" s="33">
        <f t="shared" si="17"/>
        <v>0.19414643304025053</v>
      </c>
      <c r="P105" s="19">
        <v>540</v>
      </c>
      <c r="Q105" s="21">
        <f t="shared" si="27"/>
        <v>6.2915691395583204</v>
      </c>
      <c r="R105" s="21">
        <f t="shared" si="8"/>
        <v>0.33793401624447261</v>
      </c>
      <c r="S105" s="33">
        <f t="shared" si="9"/>
        <v>0.35268536474386303</v>
      </c>
      <c r="AL105" s="18">
        <v>640</v>
      </c>
      <c r="AM105" s="21">
        <f t="shared" si="13"/>
        <v>6.4614681763537174</v>
      </c>
      <c r="AN105" s="21">
        <f t="shared" si="28"/>
        <v>0.52546857305923167</v>
      </c>
      <c r="AO105" s="33">
        <f t="shared" si="14"/>
        <v>0.36154684637450696</v>
      </c>
      <c r="AQ105" s="40">
        <f t="shared" si="15"/>
        <v>231.38998167968447</v>
      </c>
      <c r="AR105" s="32">
        <f t="shared" si="16"/>
        <v>2.3361234421099231</v>
      </c>
      <c r="AS105" s="19"/>
      <c r="AT105" s="20"/>
    </row>
    <row r="106" spans="7:46">
      <c r="G106" s="18">
        <v>1450</v>
      </c>
      <c r="H106" s="21">
        <f t="shared" si="24"/>
        <v>7.2793188354146201</v>
      </c>
      <c r="I106" s="21">
        <f t="shared" si="18"/>
        <v>1.4282121305306563</v>
      </c>
      <c r="J106" s="33">
        <f t="shared" si="17"/>
        <v>0.18353547095728687</v>
      </c>
      <c r="P106" s="19">
        <v>550</v>
      </c>
      <c r="Q106" s="21">
        <f t="shared" ref="Q106:Q110" si="29">LN(P106)</f>
        <v>6.3099182782265162</v>
      </c>
      <c r="R106" s="21">
        <f t="shared" si="8"/>
        <v>0.35818779550642743</v>
      </c>
      <c r="S106" s="33">
        <f t="shared" si="9"/>
        <v>0.35460391350104747</v>
      </c>
      <c r="AL106" s="18">
        <v>650</v>
      </c>
      <c r="AM106" s="21">
        <f>LN(AL106)</f>
        <v>6.4769723628896827</v>
      </c>
      <c r="AN106" s="21">
        <f t="shared" si="28"/>
        <v>0.54258209415763092</v>
      </c>
      <c r="AO106" s="33">
        <f t="shared" si="14"/>
        <v>0.36133973339932357</v>
      </c>
      <c r="AQ106" s="40">
        <f t="shared" si="15"/>
        <v>234.87082670956033</v>
      </c>
      <c r="AR106" s="32">
        <f t="shared" si="16"/>
        <v>2.3403874668413449</v>
      </c>
      <c r="AS106" s="19"/>
      <c r="AT106" s="20"/>
    </row>
    <row r="107" spans="7:46">
      <c r="G107" s="18">
        <v>1500</v>
      </c>
      <c r="H107" s="21">
        <f t="shared" si="24"/>
        <v>7.3132203870903014</v>
      </c>
      <c r="I107" s="21">
        <f t="shared" si="18"/>
        <v>1.4656326632702732</v>
      </c>
      <c r="J107" s="33">
        <f t="shared" si="17"/>
        <v>0.17343449241091707</v>
      </c>
      <c r="P107" s="19">
        <v>560</v>
      </c>
      <c r="Q107" s="21">
        <f t="shared" si="29"/>
        <v>6.3279367837291947</v>
      </c>
      <c r="R107" s="21">
        <f t="shared" si="8"/>
        <v>0.37807662188028379</v>
      </c>
      <c r="S107" s="33">
        <f t="shared" si="9"/>
        <v>0.35626751817689906</v>
      </c>
      <c r="AL107" s="18">
        <v>660</v>
      </c>
      <c r="AM107" s="21">
        <f t="shared" si="13"/>
        <v>6.4922398350204711</v>
      </c>
      <c r="AN107" s="21">
        <f t="shared" si="28"/>
        <v>0.55943432989559438</v>
      </c>
      <c r="AO107" s="33">
        <f t="shared" si="14"/>
        <v>0.36096845664628424</v>
      </c>
      <c r="AQ107" s="40">
        <f t="shared" si="15"/>
        <v>238.23918138654759</v>
      </c>
      <c r="AR107" s="32">
        <f t="shared" si="16"/>
        <v>2.3434937934248663</v>
      </c>
      <c r="AS107" s="19"/>
      <c r="AT107" s="20"/>
    </row>
    <row r="108" spans="7:46">
      <c r="G108" s="18">
        <v>1550</v>
      </c>
      <c r="H108" s="21">
        <f t="shared" si="24"/>
        <v>7.3460102099132927</v>
      </c>
      <c r="I108" s="21">
        <f t="shared" si="18"/>
        <v>1.5018260697022909</v>
      </c>
      <c r="J108" s="33">
        <f t="shared" si="17"/>
        <v>0.16383988656214965</v>
      </c>
      <c r="P108" s="19">
        <v>570</v>
      </c>
      <c r="Q108" s="21">
        <f t="shared" si="29"/>
        <v>6.3456363608285962</v>
      </c>
      <c r="R108" s="21">
        <f t="shared" si="8"/>
        <v>0.39761341508260317</v>
      </c>
      <c r="S108" s="33">
        <f t="shared" si="9"/>
        <v>0.35768598790740147</v>
      </c>
      <c r="AL108" s="18">
        <v>670</v>
      </c>
      <c r="AM108" s="21">
        <f t="shared" si="13"/>
        <v>6.5072777123850116</v>
      </c>
      <c r="AN108" s="21">
        <f t="shared" si="28"/>
        <v>0.57603313893057484</v>
      </c>
      <c r="AO108" s="33">
        <f t="shared" si="14"/>
        <v>0.36044095000610116</v>
      </c>
      <c r="AQ108" s="40">
        <f t="shared" si="15"/>
        <v>241.49543650408776</v>
      </c>
      <c r="AR108" s="32">
        <f t="shared" si="16"/>
        <v>2.3454893606055824</v>
      </c>
      <c r="AS108" s="19"/>
      <c r="AT108" s="20"/>
    </row>
    <row r="109" spans="7:46">
      <c r="G109" s="18">
        <v>1600</v>
      </c>
      <c r="H109" s="21">
        <f t="shared" si="24"/>
        <v>7.3777589082278725</v>
      </c>
      <c r="I109" s="21">
        <f t="shared" si="18"/>
        <v>1.5368702829019241</v>
      </c>
      <c r="J109" s="33">
        <f t="shared" si="17"/>
        <v>0.15474268955597864</v>
      </c>
      <c r="P109" s="19">
        <v>580</v>
      </c>
      <c r="Q109" s="21">
        <f t="shared" si="29"/>
        <v>6.363028103540465</v>
      </c>
      <c r="R109" s="21">
        <f t="shared" si="8"/>
        <v>0.41681042068796392</v>
      </c>
      <c r="S109" s="33">
        <f t="shared" si="9"/>
        <v>0.35886902361572692</v>
      </c>
      <c r="AL109" s="18">
        <v>680</v>
      </c>
      <c r="AM109" s="21">
        <f t="shared" si="13"/>
        <v>6.522092798170152</v>
      </c>
      <c r="AN109" s="21">
        <f t="shared" si="28"/>
        <v>0.59238603062021289</v>
      </c>
      <c r="AO109" s="33">
        <f t="shared" si="14"/>
        <v>0.35976491055640614</v>
      </c>
      <c r="AQ109" s="40">
        <f t="shared" si="15"/>
        <v>244.64013917835618</v>
      </c>
      <c r="AR109" s="32">
        <f t="shared" si="16"/>
        <v>2.3464201321742655</v>
      </c>
      <c r="AS109" s="19"/>
      <c r="AT109" s="20"/>
    </row>
    <row r="110" spans="7:46">
      <c r="G110" s="18">
        <v>1650</v>
      </c>
      <c r="H110" s="21">
        <f t="shared" si="24"/>
        <v>7.4085305668946262</v>
      </c>
      <c r="I110" s="21">
        <f t="shared" si="18"/>
        <v>1.5708360397382868</v>
      </c>
      <c r="J110" s="33">
        <f t="shared" si="17"/>
        <v>0.14612999355406014</v>
      </c>
      <c r="P110" s="19">
        <v>590</v>
      </c>
      <c r="Q110" s="21">
        <f t="shared" si="29"/>
        <v>6.3801225368997647</v>
      </c>
      <c r="R110" s="21">
        <f t="shared" si="8"/>
        <v>0.43567925622995896</v>
      </c>
      <c r="S110" s="33">
        <f t="shared" si="9"/>
        <v>0.35982619147577977</v>
      </c>
      <c r="AL110" s="18">
        <v>690</v>
      </c>
      <c r="AM110" s="21">
        <f t="shared" si="13"/>
        <v>6.5366915975913047</v>
      </c>
      <c r="AN110" s="21">
        <f t="shared" si="28"/>
        <v>0.60850018542128081</v>
      </c>
      <c r="AO110" s="33">
        <f t="shared" si="14"/>
        <v>0.35894779701783996</v>
      </c>
      <c r="AQ110" s="40">
        <f t="shared" si="15"/>
        <v>247.67397994230959</v>
      </c>
      <c r="AR110" s="32">
        <f t="shared" si="16"/>
        <v>2.3463310487404239</v>
      </c>
      <c r="AS110" s="19"/>
      <c r="AT110" s="20"/>
    </row>
    <row r="111" spans="7:46">
      <c r="G111" s="18">
        <v>1700</v>
      </c>
      <c r="H111" s="21">
        <f t="shared" si="24"/>
        <v>7.4383835300443071</v>
      </c>
      <c r="I111" s="21">
        <f t="shared" si="18"/>
        <v>1.6037877404629053</v>
      </c>
      <c r="J111" s="33">
        <f t="shared" si="17"/>
        <v>0.1379860645101387</v>
      </c>
      <c r="P111" s="19">
        <v>600</v>
      </c>
      <c r="Q111" s="21">
        <f>LN(P111)</f>
        <v>6.3969296552161463</v>
      </c>
      <c r="R111" s="21">
        <f t="shared" si="8"/>
        <v>0.4542309534275808</v>
      </c>
      <c r="S111" s="33">
        <f t="shared" si="9"/>
        <v>0.36056690038986394</v>
      </c>
      <c r="AL111" s="18">
        <v>700</v>
      </c>
      <c r="AM111" s="21">
        <f t="shared" si="13"/>
        <v>6.5510803350434044</v>
      </c>
      <c r="AN111" s="21">
        <f t="shared" si="28"/>
        <v>0.62438247382090895</v>
      </c>
      <c r="AO111" s="33">
        <f t="shared" si="14"/>
        <v>0.35799682938132077</v>
      </c>
      <c r="AQ111" s="40">
        <f t="shared" si="15"/>
        <v>250.59778056692454</v>
      </c>
      <c r="AR111" s="32">
        <f t="shared" si="16"/>
        <v>2.3452659889678595</v>
      </c>
      <c r="AS111" s="19"/>
      <c r="AT111" s="20"/>
    </row>
    <row r="112" spans="7:46">
      <c r="G112" s="18">
        <v>1750</v>
      </c>
      <c r="H112" s="21">
        <f t="shared" si="24"/>
        <v>7.4673710669175595</v>
      </c>
      <c r="I112" s="21">
        <f t="shared" si="18"/>
        <v>1.6357841836636005</v>
      </c>
      <c r="J112" s="33">
        <f t="shared" si="17"/>
        <v>0.13029322482002093</v>
      </c>
      <c r="P112" s="19">
        <v>610</v>
      </c>
      <c r="Q112" s="21">
        <f>LN(P112)</f>
        <v>6.4134589571673573</v>
      </c>
      <c r="R112" s="21">
        <f t="shared" si="8"/>
        <v>0.47247599692132747</v>
      </c>
      <c r="S112" s="33">
        <f t="shared" si="9"/>
        <v>0.36110038305181769</v>
      </c>
      <c r="AL112" s="18">
        <v>710</v>
      </c>
      <c r="AM112" s="21">
        <f t="shared" si="13"/>
        <v>6.5652649700353614</v>
      </c>
      <c r="AN112" s="21">
        <f t="shared" si="28"/>
        <v>0.64003947392503102</v>
      </c>
      <c r="AO112" s="33">
        <f t="shared" si="14"/>
        <v>0.35691898955376217</v>
      </c>
      <c r="AQ112" s="40">
        <f t="shared" si="15"/>
        <v>253.41248258317114</v>
      </c>
      <c r="AR112" s="32">
        <f t="shared" si="16"/>
        <v>2.3432677392577319</v>
      </c>
      <c r="AS112" s="19"/>
      <c r="AT112" s="20"/>
    </row>
    <row r="113" spans="7:46">
      <c r="G113" s="18">
        <v>1800</v>
      </c>
      <c r="H113" s="21">
        <f t="shared" si="24"/>
        <v>7.4955419438842563</v>
      </c>
      <c r="I113" s="21">
        <f t="shared" si="18"/>
        <v>1.6668791976594401</v>
      </c>
      <c r="J113" s="33">
        <f t="shared" si="17"/>
        <v>0.12303254654533785</v>
      </c>
      <c r="P113" s="19">
        <v>620</v>
      </c>
      <c r="Q113" s="21">
        <f>LN(P113)</f>
        <v>6.4297194780391376</v>
      </c>
      <c r="R113" s="21">
        <f t="shared" si="8"/>
        <v>0.49042435985959854</v>
      </c>
      <c r="S113" s="33">
        <f t="shared" si="9"/>
        <v>0.3614356802065522</v>
      </c>
      <c r="AL113" s="18">
        <v>720</v>
      </c>
      <c r="AM113" s="21">
        <f t="shared" si="13"/>
        <v>6.5792512120101012</v>
      </c>
      <c r="AN113" s="21">
        <f t="shared" si="28"/>
        <v>0.65547748781674864</v>
      </c>
      <c r="AO113" s="33">
        <f t="shared" si="14"/>
        <v>0.35572102288543689</v>
      </c>
      <c r="AQ113" s="40">
        <f t="shared" si="15"/>
        <v>256.11913647751459</v>
      </c>
      <c r="AR113" s="32">
        <f t="shared" si="16"/>
        <v>2.3403779709564838</v>
      </c>
      <c r="AS113" s="19"/>
      <c r="AT113" s="20"/>
    </row>
    <row r="114" spans="7:46">
      <c r="G114" s="18">
        <v>1850</v>
      </c>
      <c r="H114" s="21">
        <f t="shared" si="24"/>
        <v>7.5229409180723703</v>
      </c>
      <c r="I114" s="21">
        <f t="shared" si="18"/>
        <v>1.6971221853682805</v>
      </c>
      <c r="J114" s="33">
        <f t="shared" si="17"/>
        <v>0.11618439232490438</v>
      </c>
      <c r="P114" s="19">
        <v>630</v>
      </c>
      <c r="Q114" s="21">
        <f t="shared" ref="Q114" si="30">LN(P114)</f>
        <v>6.4457198193855785</v>
      </c>
      <c r="R114" s="21">
        <f t="shared" si="8"/>
        <v>0.50808553663780076</v>
      </c>
      <c r="S114" s="33">
        <f t="shared" si="9"/>
        <v>0.36158162775343367</v>
      </c>
      <c r="AL114" s="18">
        <v>730</v>
      </c>
      <c r="AM114" s="21">
        <f>LN(AL114)</f>
        <v>6.5930445341424369</v>
      </c>
      <c r="AN114" s="21">
        <f t="shared" si="28"/>
        <v>0.67070255678642043</v>
      </c>
      <c r="AO114" s="33">
        <f t="shared" si="14"/>
        <v>0.35440944045660233</v>
      </c>
      <c r="AQ114" s="40">
        <f t="shared" si="15"/>
        <v>258.71889153331972</v>
      </c>
      <c r="AR114" s="32">
        <f t="shared" si="16"/>
        <v>2.3366372242508815</v>
      </c>
      <c r="AS114" s="19"/>
      <c r="AT114" s="20"/>
    </row>
    <row r="115" spans="7:46">
      <c r="G115" s="18">
        <v>1900</v>
      </c>
      <c r="H115" s="21">
        <f t="shared" si="24"/>
        <v>7.5496091651545321</v>
      </c>
      <c r="I115" s="21">
        <f t="shared" si="18"/>
        <v>1.7265585964975716</v>
      </c>
      <c r="J115" s="33">
        <f t="shared" si="17"/>
        <v>0.10972883405789198</v>
      </c>
      <c r="P115" s="19">
        <v>640</v>
      </c>
      <c r="Q115" s="21">
        <f t="shared" ref="Q115:Q151" si="31">LN(P115)</f>
        <v>6.4614681763537174</v>
      </c>
      <c r="R115" s="21">
        <f t="shared" si="8"/>
        <v>0.52546857305923167</v>
      </c>
      <c r="S115" s="33">
        <f t="shared" si="9"/>
        <v>0.36154684637450696</v>
      </c>
      <c r="AL115" s="18">
        <v>740</v>
      </c>
      <c r="AM115" s="21">
        <f t="shared" si="13"/>
        <v>6.6066501861982152</v>
      </c>
      <c r="AN115" s="21">
        <f t="shared" si="28"/>
        <v>0.68572047552558901</v>
      </c>
      <c r="AO115" s="33">
        <f t="shared" si="14"/>
        <v>0.35299052201404674</v>
      </c>
      <c r="AQ115" s="40">
        <f t="shared" si="15"/>
        <v>261.21298629039461</v>
      </c>
      <c r="AR115" s="32">
        <f t="shared" si="16"/>
        <v>2.332084897990307</v>
      </c>
      <c r="AS115" s="19"/>
      <c r="AT115" s="20"/>
    </row>
    <row r="116" spans="7:46">
      <c r="G116" s="18">
        <v>1950</v>
      </c>
      <c r="H116" s="21">
        <f t="shared" si="24"/>
        <v>7.5755846515577927</v>
      </c>
      <c r="I116" s="21">
        <f t="shared" si="18"/>
        <v>1.7552303383894912</v>
      </c>
      <c r="J116" s="33">
        <f t="shared" si="17"/>
        <v>0.1036459737084808</v>
      </c>
      <c r="P116" s="19">
        <v>650</v>
      </c>
      <c r="Q116" s="21">
        <f t="shared" si="31"/>
        <v>6.4769723628896827</v>
      </c>
      <c r="R116" s="21">
        <f t="shared" si="8"/>
        <v>0.54258209415763092</v>
      </c>
      <c r="S116" s="33">
        <f t="shared" si="9"/>
        <v>0.36133973339932357</v>
      </c>
      <c r="AL116" s="18">
        <v>750</v>
      </c>
      <c r="AM116" s="21">
        <f t="shared" si="13"/>
        <v>6.620073206530356</v>
      </c>
      <c r="AN116" s="21">
        <f t="shared" si="28"/>
        <v>0.70053680536820595</v>
      </c>
      <c r="AO116" s="33">
        <f t="shared" si="14"/>
        <v>0.3514703194600004</v>
      </c>
      <c r="AQ116" s="41">
        <f t="shared" si="15"/>
        <v>263.60273959500029</v>
      </c>
      <c r="AR116" s="34">
        <f t="shared" si="16"/>
        <v>2.3267592447478136</v>
      </c>
      <c r="AS116" s="23"/>
      <c r="AT116" s="24"/>
    </row>
    <row r="117" spans="7:46">
      <c r="G117" s="18">
        <v>2000</v>
      </c>
      <c r="H117" s="21">
        <f t="shared" si="24"/>
        <v>7.6009024595420822</v>
      </c>
      <c r="I117" s="21">
        <f t="shared" si="18"/>
        <v>1.7831761348425483</v>
      </c>
      <c r="J117" s="33">
        <f t="shared" si="17"/>
        <v>9.7916185916143025E-2</v>
      </c>
      <c r="P117" s="19">
        <v>660</v>
      </c>
      <c r="Q117" s="21">
        <f t="shared" si="31"/>
        <v>6.4922398350204711</v>
      </c>
      <c r="R117" s="21">
        <f t="shared" si="8"/>
        <v>0.55943432989559438</v>
      </c>
      <c r="S117" s="33">
        <f t="shared" si="9"/>
        <v>0.36096845664628424</v>
      </c>
    </row>
    <row r="118" spans="7:46">
      <c r="G118" s="18">
        <v>2050</v>
      </c>
      <c r="H118" s="21">
        <f t="shared" si="24"/>
        <v>7.6255950721324535</v>
      </c>
      <c r="I118" s="21">
        <f t="shared" si="18"/>
        <v>1.8104318406198003</v>
      </c>
      <c r="J118" s="33">
        <f t="shared" si="17"/>
        <v>9.252029830732994E-2</v>
      </c>
      <c r="P118" s="19">
        <v>670</v>
      </c>
      <c r="Q118" s="21">
        <f t="shared" si="31"/>
        <v>6.5072777123850116</v>
      </c>
      <c r="R118" s="21">
        <f t="shared" si="8"/>
        <v>0.57603313893057484</v>
      </c>
      <c r="S118" s="33">
        <f t="shared" si="9"/>
        <v>0.36044095000610116</v>
      </c>
    </row>
    <row r="119" spans="7:46">
      <c r="G119" s="18">
        <v>2100</v>
      </c>
      <c r="H119" s="21">
        <f t="shared" si="24"/>
        <v>7.6496926237115144</v>
      </c>
      <c r="I119" s="21">
        <f t="shared" si="18"/>
        <v>1.8370307180527674</v>
      </c>
      <c r="J119" s="33">
        <f t="shared" si="17"/>
        <v>8.7439722332545933E-2</v>
      </c>
      <c r="P119" s="19">
        <v>680</v>
      </c>
      <c r="Q119" s="21">
        <f t="shared" si="31"/>
        <v>6.522092798170152</v>
      </c>
      <c r="R119" s="21">
        <f t="shared" si="8"/>
        <v>0.59238603062021289</v>
      </c>
      <c r="S119" s="33">
        <f t="shared" si="9"/>
        <v>0.35976491055640614</v>
      </c>
    </row>
    <row r="120" spans="7:46">
      <c r="G120" s="18">
        <v>2150</v>
      </c>
      <c r="H120" s="21">
        <f t="shared" si="24"/>
        <v>7.6732231211217083</v>
      </c>
      <c r="I120" s="21">
        <f t="shared" si="18"/>
        <v>1.8630036810941397</v>
      </c>
      <c r="J120" s="33">
        <f t="shared" si="17"/>
        <v>8.2656544964570575E-2</v>
      </c>
      <c r="P120" s="19">
        <v>690</v>
      </c>
      <c r="Q120" s="21">
        <f t="shared" si="31"/>
        <v>6.5366915975913047</v>
      </c>
      <c r="R120" s="21">
        <f t="shared" si="8"/>
        <v>0.60850018542128081</v>
      </c>
      <c r="S120" s="33">
        <f t="shared" si="9"/>
        <v>0.35894779701783996</v>
      </c>
    </row>
    <row r="121" spans="7:46">
      <c r="G121" s="18">
        <v>2200</v>
      </c>
      <c r="H121" s="21">
        <f t="shared" si="24"/>
        <v>7.696212639346407</v>
      </c>
      <c r="I121" s="21">
        <f t="shared" si="18"/>
        <v>1.8883795113105619</v>
      </c>
      <c r="J121" s="33">
        <f t="shared" si="17"/>
        <v>7.8153589579574814E-2</v>
      </c>
      <c r="P121" s="19">
        <v>700</v>
      </c>
      <c r="Q121" s="21">
        <f t="shared" si="31"/>
        <v>6.5510803350434044</v>
      </c>
      <c r="R121" s="21">
        <f t="shared" si="8"/>
        <v>0.62438247382090895</v>
      </c>
      <c r="S121" s="33">
        <f t="shared" si="9"/>
        <v>0.35799682938132077</v>
      </c>
    </row>
    <row r="122" spans="7:46">
      <c r="G122" s="18">
        <v>2250</v>
      </c>
      <c r="H122" s="21">
        <f t="shared" si="24"/>
        <v>7.718685495198466</v>
      </c>
      <c r="I122" s="21">
        <f t="shared" si="18"/>
        <v>1.9131850496000662</v>
      </c>
      <c r="J122" s="33">
        <f t="shared" si="17"/>
        <v>7.3914452713569292E-2</v>
      </c>
      <c r="P122" s="19">
        <v>710</v>
      </c>
      <c r="Q122" s="21">
        <f t="shared" si="31"/>
        <v>6.5652649700353614</v>
      </c>
      <c r="R122" s="21">
        <f t="shared" si="8"/>
        <v>0.64003947392503102</v>
      </c>
      <c r="S122" s="33">
        <f t="shared" si="9"/>
        <v>0.35691898955376217</v>
      </c>
    </row>
    <row r="123" spans="7:46">
      <c r="G123" s="18">
        <v>2300</v>
      </c>
      <c r="H123" s="21">
        <f t="shared" si="24"/>
        <v>7.7406644019172415</v>
      </c>
      <c r="I123" s="21">
        <f t="shared" si="18"/>
        <v>1.9374453668362501</v>
      </c>
      <c r="J123" s="33">
        <f t="shared" si="17"/>
        <v>6.9923522069091068E-2</v>
      </c>
      <c r="P123" s="19">
        <v>720</v>
      </c>
      <c r="Q123" s="21">
        <f t="shared" si="31"/>
        <v>6.5792512120101012</v>
      </c>
      <c r="R123" s="21">
        <f t="shared" si="8"/>
        <v>0.65547748781674864</v>
      </c>
      <c r="S123" s="33">
        <f t="shared" si="9"/>
        <v>0.35572102288543689</v>
      </c>
    </row>
    <row r="124" spans="7:46">
      <c r="G124" s="18">
        <v>2350</v>
      </c>
      <c r="H124" s="21">
        <f t="shared" si="24"/>
        <v>7.7621706071382048</v>
      </c>
      <c r="I124" s="21">
        <f t="shared" si="18"/>
        <v>1.96118391615915</v>
      </c>
      <c r="J124" s="33">
        <f t="shared" si="17"/>
        <v>6.6165980081994744E-2</v>
      </c>
      <c r="P124" s="19">
        <v>730</v>
      </c>
      <c r="Q124" s="21">
        <f t="shared" si="31"/>
        <v>6.5930445341424369</v>
      </c>
      <c r="R124" s="21">
        <f t="shared" si="8"/>
        <v>0.67070255678642043</v>
      </c>
      <c r="S124" s="33">
        <f t="shared" si="9"/>
        <v>0.35440944045660233</v>
      </c>
    </row>
    <row r="125" spans="7:46">
      <c r="G125" s="18">
        <v>2400</v>
      </c>
      <c r="H125" s="21">
        <f t="shared" si="24"/>
        <v>7.7832240163360371</v>
      </c>
      <c r="I125" s="21">
        <f t="shared" si="18"/>
        <v>1.9844226692317171</v>
      </c>
      <c r="J125" s="33">
        <f t="shared" si="17"/>
        <v>6.262779649757419E-2</v>
      </c>
      <c r="P125" s="19">
        <v>740</v>
      </c>
      <c r="Q125" s="21">
        <f t="shared" si="31"/>
        <v>6.6066501861982152</v>
      </c>
      <c r="R125" s="21">
        <f t="shared" si="8"/>
        <v>0.68572047552558901</v>
      </c>
      <c r="S125" s="33">
        <f t="shared" si="9"/>
        <v>0.35299052201404674</v>
      </c>
    </row>
    <row r="126" spans="7:46">
      <c r="G126" s="18">
        <v>2450</v>
      </c>
      <c r="H126" s="21">
        <f t="shared" si="24"/>
        <v>7.8038433035387724</v>
      </c>
      <c r="I126" s="21">
        <f t="shared" si="18"/>
        <v>2.0071822384460964</v>
      </c>
      <c r="J126" s="33">
        <f t="shared" si="17"/>
        <v>5.9295712710008337E-2</v>
      </c>
      <c r="P126" s="19">
        <v>750</v>
      </c>
      <c r="Q126" s="21">
        <f t="shared" si="31"/>
        <v>6.620073206530356</v>
      </c>
      <c r="R126" s="21">
        <f t="shared" si="8"/>
        <v>0.70053680536820595</v>
      </c>
      <c r="S126" s="33">
        <f t="shared" si="9"/>
        <v>0.3514703194600004</v>
      </c>
    </row>
    <row r="127" spans="7:46">
      <c r="G127" s="18">
        <v>2500</v>
      </c>
      <c r="H127" s="21">
        <f t="shared" si="24"/>
        <v>7.8240460108562919</v>
      </c>
      <c r="I127" s="21">
        <f t="shared" si="18"/>
        <v>2.0294819867831744</v>
      </c>
      <c r="J127" s="33">
        <f t="shared" si="17"/>
        <v>5.6157220057777402E-2</v>
      </c>
      <c r="P127" s="19">
        <v>760</v>
      </c>
      <c r="Q127" s="21">
        <f t="shared" si="31"/>
        <v>6.633318433280377</v>
      </c>
      <c r="R127" s="21">
        <f t="shared" si="8"/>
        <v>0.7151568866548792</v>
      </c>
      <c r="S127" s="33">
        <f t="shared" si="9"/>
        <v>0.34985466080649685</v>
      </c>
    </row>
    <row r="128" spans="7:46">
      <c r="G128" s="18">
        <v>2550</v>
      </c>
      <c r="H128" s="21">
        <f t="shared" si="24"/>
        <v>7.8438486381524717</v>
      </c>
      <c r="I128" s="21">
        <f t="shared" si="18"/>
        <v>2.0513401267926965</v>
      </c>
      <c r="J128" s="33">
        <f t="shared" si="17"/>
        <v>5.3200533814667612E-2</v>
      </c>
      <c r="P128" s="19">
        <v>770</v>
      </c>
      <c r="Q128" s="21">
        <f t="shared" si="31"/>
        <v>6.6463905148477291</v>
      </c>
      <c r="R128" s="21">
        <f t="shared" si="8"/>
        <v>0.72958585028892253</v>
      </c>
      <c r="S128" s="33">
        <f t="shared" si="9"/>
        <v>0.34814915451786538</v>
      </c>
    </row>
    <row r="129" spans="7:19">
      <c r="G129" s="18">
        <v>2600</v>
      </c>
      <c r="H129" s="21">
        <f t="shared" si="24"/>
        <v>7.8632667240095735</v>
      </c>
      <c r="I129" s="21">
        <f t="shared" si="18"/>
        <v>2.0727738099617663</v>
      </c>
      <c r="J129" s="33">
        <f t="shared" si="17"/>
        <v>5.0414564250648608E-2</v>
      </c>
      <c r="P129" s="19">
        <v>780</v>
      </c>
      <c r="Q129" s="21">
        <f t="shared" si="31"/>
        <v>6.6592939196836376</v>
      </c>
      <c r="R129" s="21">
        <f t="shared" si="8"/>
        <v>0.74382862854679788</v>
      </c>
      <c r="S129" s="33">
        <f t="shared" si="9"/>
        <v>0.34635919417268735</v>
      </c>
    </row>
    <row r="130" spans="7:19">
      <c r="G130" s="18">
        <v>2650</v>
      </c>
      <c r="H130" s="21">
        <f t="shared" si="24"/>
        <v>7.8823149189802679</v>
      </c>
      <c r="I130" s="21">
        <f t="shared" si="18"/>
        <v>2.0937992075704179</v>
      </c>
      <c r="J130" s="33">
        <f t="shared" si="17"/>
        <v>4.7788885842527204E-2</v>
      </c>
      <c r="P130" s="19">
        <v>790</v>
      </c>
      <c r="Q130" s="21">
        <f t="shared" si="31"/>
        <v>6.6720329454610674</v>
      </c>
      <c r="R130" s="21">
        <f t="shared" si="8"/>
        <v>0.75788996519992535</v>
      </c>
      <c r="S130" s="33">
        <f t="shared" si="9"/>
        <v>0.3444899633843409</v>
      </c>
    </row>
    <row r="131" spans="7:19">
      <c r="G131" s="18">
        <v>2700</v>
      </c>
      <c r="H131" s="21">
        <f>LN(G131)</f>
        <v>7.90100705199242</v>
      </c>
      <c r="I131" s="21">
        <f t="shared" si="18"/>
        <v>2.1144315839892314</v>
      </c>
      <c r="J131" s="33">
        <f t="shared" si="17"/>
        <v>4.5313705477355873E-2</v>
      </c>
      <c r="P131" s="19">
        <v>800</v>
      </c>
      <c r="Q131" s="21">
        <f t="shared" si="31"/>
        <v>6.6846117276679271</v>
      </c>
      <c r="R131" s="21">
        <f t="shared" ref="R131:R151" si="32">Q131*$F$65+$F$59+$F$60*$J$66</f>
        <v>0.77177442499985682</v>
      </c>
      <c r="S131" s="33">
        <f t="shared" ref="S131:S151" si="33">$N$61*EXP($O$61*($P$61*(Q131-$M$54)^2+$Q$61*(Q131-$M$54)*(R131-$M$55)+$R$61*(R131-$M$55)^2))</f>
        <v>0.34254644092626202</v>
      </c>
    </row>
    <row r="132" spans="7:19">
      <c r="G132" s="18">
        <v>2750</v>
      </c>
      <c r="H132" s="21">
        <f>LN(G132)</f>
        <v>7.9193561906606167</v>
      </c>
      <c r="I132" s="21">
        <f t="shared" si="18"/>
        <v>2.134685363251188</v>
      </c>
      <c r="J132" s="33">
        <f t="shared" si="17"/>
        <v>4.2979830301139034E-2</v>
      </c>
      <c r="P132" s="19">
        <v>810</v>
      </c>
      <c r="Q132" s="21">
        <f t="shared" si="31"/>
        <v>6.6970342476664841</v>
      </c>
      <c r="R132" s="21">
        <f t="shared" si="32"/>
        <v>0.78548640257426383</v>
      </c>
      <c r="S132" s="33">
        <f t="shared" si="33"/>
        <v>0.3405334060143595</v>
      </c>
    </row>
    <row r="133" spans="7:19">
      <c r="G133" s="18">
        <v>2800</v>
      </c>
      <c r="H133" s="21">
        <f t="shared" ref="H133:H177" si="34">LN(G133)</f>
        <v>7.9373746961632952</v>
      </c>
      <c r="I133" s="21">
        <f t="shared" si="18"/>
        <v>2.1545741896250443</v>
      </c>
      <c r="J133" s="33">
        <f t="shared" si="17"/>
        <v>4.0778635712590522E-2</v>
      </c>
      <c r="P133" s="19">
        <v>820</v>
      </c>
      <c r="Q133" s="21">
        <f t="shared" si="31"/>
        <v>6.7093043402582984</v>
      </c>
      <c r="R133" s="21">
        <f t="shared" si="32"/>
        <v>0.79903013077710883</v>
      </c>
      <c r="S133" s="33">
        <f t="shared" si="33"/>
        <v>0.33845544370467873</v>
      </c>
    </row>
    <row r="134" spans="7:19">
      <c r="G134" s="18">
        <v>2850</v>
      </c>
      <c r="H134" s="21">
        <f t="shared" si="34"/>
        <v>7.9550742732626958</v>
      </c>
      <c r="I134" s="21">
        <f t="shared" si="18"/>
        <v>2.1741109828273628</v>
      </c>
      <c r="J134" s="33">
        <f t="shared" si="17"/>
        <v>3.8702033879362378E-2</v>
      </c>
      <c r="P134" s="19">
        <v>830</v>
      </c>
      <c r="Q134" s="21">
        <f t="shared" si="31"/>
        <v>6.7214257007906433</v>
      </c>
      <c r="R134" s="21">
        <f t="shared" si="32"/>
        <v>0.81240968853271101</v>
      </c>
      <c r="S134" s="33">
        <f t="shared" si="33"/>
        <v>0.33631695036949155</v>
      </c>
    </row>
    <row r="135" spans="7:19">
      <c r="G135" s="18">
        <v>2900</v>
      </c>
      <c r="H135" s="21">
        <f t="shared" si="34"/>
        <v>7.9724660159745655</v>
      </c>
      <c r="I135" s="21">
        <f t="shared" si="18"/>
        <v>2.1933079884327245</v>
      </c>
      <c r="J135" s="33">
        <f t="shared" si="17"/>
        <v>3.6742443056483845E-2</v>
      </c>
      <c r="P135" s="19">
        <v>840</v>
      </c>
      <c r="Q135" s="21">
        <f t="shared" si="31"/>
        <v>6.7334018918373593</v>
      </c>
      <c r="R135" s="21">
        <f t="shared" si="32"/>
        <v>0.8256290082100759</v>
      </c>
      <c r="S135" s="33">
        <f t="shared" si="33"/>
        <v>0.33412213921955047</v>
      </c>
    </row>
    <row r="136" spans="7:19">
      <c r="G136" s="18">
        <v>2950</v>
      </c>
      <c r="H136" s="21">
        <f t="shared" si="34"/>
        <v>7.9895604493338652</v>
      </c>
      <c r="I136" s="21">
        <f t="shared" si="18"/>
        <v>2.2121768239747186</v>
      </c>
      <c r="J136" s="33">
        <f t="shared" si="17"/>
        <v>3.4892757909003404E-2</v>
      </c>
      <c r="P136" s="19">
        <v>850</v>
      </c>
      <c r="Q136" s="21">
        <f t="shared" si="31"/>
        <v>6.7452363494843626</v>
      </c>
      <c r="R136" s="21">
        <f t="shared" si="32"/>
        <v>0.83869188256083804</v>
      </c>
      <c r="S136" s="33">
        <f t="shared" si="33"/>
        <v>0.33187504584432653</v>
      </c>
    </row>
    <row r="137" spans="7:19">
      <c r="G137" s="18">
        <v>3000</v>
      </c>
      <c r="H137" s="21">
        <f t="shared" si="34"/>
        <v>8.0063675676502459</v>
      </c>
      <c r="I137" s="21">
        <f t="shared" si="18"/>
        <v>2.2307285211723396</v>
      </c>
      <c r="J137" s="33">
        <f t="shared" si="17"/>
        <v>3.3146320979191908E-2</v>
      </c>
      <c r="P137" s="19">
        <v>860</v>
      </c>
      <c r="Q137" s="21">
        <f t="shared" si="31"/>
        <v>6.7569323892475532</v>
      </c>
      <c r="R137" s="21">
        <f t="shared" si="32"/>
        <v>0.85160197125144821</v>
      </c>
      <c r="S137" s="33">
        <f t="shared" si="33"/>
        <v>0.32957953374571125</v>
      </c>
    </row>
    <row r="138" spans="7:19">
      <c r="G138" s="18">
        <v>3050</v>
      </c>
      <c r="H138" s="21">
        <f t="shared" si="34"/>
        <v>8.0228968696014569</v>
      </c>
      <c r="I138" s="21">
        <f t="shared" si="18"/>
        <v>2.2489735646660871</v>
      </c>
      <c r="J138" s="33">
        <f t="shared" si="17"/>
        <v>3.1496895390054472E-2</v>
      </c>
      <c r="P138" s="19">
        <v>870</v>
      </c>
      <c r="Q138" s="21">
        <f t="shared" si="31"/>
        <v>6.7684932116486296</v>
      </c>
      <c r="R138" s="21">
        <f t="shared" si="32"/>
        <v>0.86436280701775603</v>
      </c>
      <c r="S138" s="33">
        <f t="shared" si="33"/>
        <v>0.32723929984392841</v>
      </c>
    </row>
    <row r="139" spans="7:19">
      <c r="G139" s="18">
        <v>3100</v>
      </c>
      <c r="H139" s="21">
        <f t="shared" si="34"/>
        <v>8.0391573904732372</v>
      </c>
      <c r="I139" s="21">
        <f t="shared" si="18"/>
        <v>2.2669219276043573</v>
      </c>
      <c r="J139" s="33">
        <f t="shared" si="17"/>
        <v>2.9938638838783373E-2</v>
      </c>
      <c r="P139" s="19">
        <v>880</v>
      </c>
      <c r="Q139" s="21">
        <f t="shared" si="31"/>
        <v>6.7799219074722519</v>
      </c>
      <c r="R139" s="21">
        <f t="shared" si="32"/>
        <v>0.87697780146787041</v>
      </c>
      <c r="S139" s="33">
        <f t="shared" si="33"/>
        <v>0.32485787993733289</v>
      </c>
    </row>
    <row r="140" spans="7:19">
      <c r="G140" s="18">
        <v>3150</v>
      </c>
      <c r="H140" s="21">
        <f t="shared" si="34"/>
        <v>8.0551577318196781</v>
      </c>
      <c r="I140" s="21">
        <f t="shared" si="18"/>
        <v>2.2845831043825586</v>
      </c>
      <c r="J140" s="33">
        <f t="shared" si="17"/>
        <v>2.84660789041392E-2</v>
      </c>
      <c r="P140" s="19">
        <v>890</v>
      </c>
      <c r="Q140" s="21">
        <f t="shared" si="31"/>
        <v>6.7912214627261855</v>
      </c>
      <c r="R140" s="21">
        <f t="shared" si="32"/>
        <v>0.8894502505571622</v>
      </c>
      <c r="S140" s="33">
        <f t="shared" si="33"/>
        <v>0.32243865410037098</v>
      </c>
    </row>
    <row r="141" spans="7:19">
      <c r="G141" s="18">
        <v>3200</v>
      </c>
      <c r="H141" s="21">
        <f t="shared" si="34"/>
        <v>8.0709060887878188</v>
      </c>
      <c r="I141" s="21">
        <f t="shared" si="18"/>
        <v>2.3019661408039922</v>
      </c>
      <c r="J141" s="33">
        <f t="shared" si="17"/>
        <v>2.707408966891104E-2</v>
      </c>
      <c r="P141" s="19">
        <v>900</v>
      </c>
      <c r="Q141" s="21">
        <f t="shared" si="31"/>
        <v>6.8023947633243109</v>
      </c>
      <c r="R141" s="21">
        <f t="shared" si="32"/>
        <v>0.9017833397573729</v>
      </c>
      <c r="S141" s="33">
        <f t="shared" si="33"/>
        <v>0.31998485200631532</v>
      </c>
    </row>
    <row r="142" spans="7:19">
      <c r="G142" s="18">
        <v>3250</v>
      </c>
      <c r="H142" s="21">
        <f t="shared" si="34"/>
        <v>8.0864102753237823</v>
      </c>
      <c r="I142" s="21">
        <f t="shared" si="18"/>
        <v>2.3190796619023888</v>
      </c>
      <c r="J142" s="33">
        <f t="shared" si="17"/>
        <v>2.5757869641237247E-2</v>
      </c>
      <c r="P142" s="19">
        <v>910</v>
      </c>
      <c r="Q142" s="21">
        <f t="shared" si="31"/>
        <v>6.8134445995108956</v>
      </c>
      <c r="R142" s="21">
        <f t="shared" si="32"/>
        <v>0.91398014894012514</v>
      </c>
      <c r="S142" s="33">
        <f t="shared" si="33"/>
        <v>0.31749955816344766</v>
      </c>
    </row>
    <row r="143" spans="7:19">
      <c r="G143" s="18">
        <v>3300</v>
      </c>
      <c r="H143" s="21">
        <f t="shared" si="34"/>
        <v>8.1016777474545716</v>
      </c>
      <c r="I143" s="21">
        <f t="shared" ref="I143:I177" si="35">H143*$F$65+$F$59+$F$60*$A$78</f>
        <v>2.3359318976403549</v>
      </c>
      <c r="J143" s="33">
        <f t="shared" ref="J143:J177" si="36">$N$61*EXP($O$61*($P$61*(H143-$M$54)^2+$Q$61*(H143-$M$54)*(I143-$M$55)+$R$61*(I143-$M$55)^2))</f>
        <v>2.4512920945574831E-2</v>
      </c>
      <c r="P143" s="19">
        <v>920</v>
      </c>
      <c r="Q143" s="21">
        <f t="shared" si="31"/>
        <v>6.8243736700430864</v>
      </c>
      <c r="R143" s="21">
        <f t="shared" si="32"/>
        <v>0.92604365699355773</v>
      </c>
      <c r="S143" s="33">
        <f t="shared" si="33"/>
        <v>0.31498571705521194</v>
      </c>
    </row>
    <row r="144" spans="7:19">
      <c r="G144" s="18">
        <v>3350</v>
      </c>
      <c r="H144" s="21">
        <f t="shared" si="34"/>
        <v>8.1167156248191112</v>
      </c>
      <c r="I144" s="21">
        <f t="shared" si="35"/>
        <v>2.3525307066753345</v>
      </c>
      <c r="J144" s="33">
        <f t="shared" si="36"/>
        <v>2.3335029744621399E-2</v>
      </c>
      <c r="P144" s="19">
        <v>930</v>
      </c>
      <c r="Q144" s="21">
        <f t="shared" si="31"/>
        <v>6.8351845861473013</v>
      </c>
      <c r="R144" s="21">
        <f t="shared" si="32"/>
        <v>0.93797674618938975</v>
      </c>
      <c r="S144" s="33">
        <f t="shared" si="33"/>
        <v>0.31244613817649436</v>
      </c>
    </row>
    <row r="145" spans="7:19">
      <c r="G145" s="18">
        <v>3400</v>
      </c>
      <c r="H145" s="21">
        <f t="shared" si="34"/>
        <v>8.1315307106042525</v>
      </c>
      <c r="I145" s="21">
        <f t="shared" si="35"/>
        <v>2.3688835983649734</v>
      </c>
      <c r="J145" s="33">
        <f t="shared" si="36"/>
        <v>2.2220247846768883E-2</v>
      </c>
      <c r="P145" s="19">
        <v>940</v>
      </c>
      <c r="Q145" s="21">
        <f t="shared" si="31"/>
        <v>6.8458798752640497</v>
      </c>
      <c r="R145" s="21">
        <f t="shared" si="32"/>
        <v>0.94978220631645671</v>
      </c>
      <c r="S145" s="33">
        <f t="shared" si="33"/>
        <v>0.30988350095963157</v>
      </c>
    </row>
    <row r="146" spans="7:19">
      <c r="G146" s="18">
        <v>3450</v>
      </c>
      <c r="H146" s="21">
        <f t="shared" si="34"/>
        <v>8.1461295100254052</v>
      </c>
      <c r="I146" s="21">
        <f t="shared" si="35"/>
        <v>2.3849977531660413</v>
      </c>
      <c r="J146" s="33">
        <f t="shared" si="36"/>
        <v>2.1164875449169316E-2</v>
      </c>
      <c r="P146" s="19">
        <v>950</v>
      </c>
      <c r="Q146" s="21">
        <f t="shared" si="31"/>
        <v>6.8564619845945867</v>
      </c>
      <c r="R146" s="21">
        <f t="shared" si="32"/>
        <v>0.96146273859550346</v>
      </c>
      <c r="S146" s="33">
        <f t="shared" si="33"/>
        <v>0.30730035958504337</v>
      </c>
    </row>
    <row r="147" spans="7:19">
      <c r="G147" s="18">
        <v>3500</v>
      </c>
      <c r="H147" s="21">
        <f t="shared" si="34"/>
        <v>8.1605182474775049</v>
      </c>
      <c r="I147" s="21">
        <f t="shared" si="35"/>
        <v>2.4008800415656686</v>
      </c>
      <c r="J147" s="33">
        <f t="shared" si="36"/>
        <v>2.0165444963706782E-2</v>
      </c>
      <c r="P147" s="19">
        <v>960</v>
      </c>
      <c r="Q147" s="21">
        <f t="shared" si="31"/>
        <v>6.866933284461882</v>
      </c>
      <c r="R147" s="21">
        <f t="shared" si="32"/>
        <v>0.97302095938902378</v>
      </c>
      <c r="S147" s="33">
        <f t="shared" si="33"/>
        <v>0.30469914767250555</v>
      </c>
    </row>
    <row r="148" spans="7:19">
      <c r="G148" s="18">
        <v>3550</v>
      </c>
      <c r="H148" s="21">
        <f t="shared" si="34"/>
        <v>8.174702882469461</v>
      </c>
      <c r="I148" s="21">
        <f t="shared" si="35"/>
        <v>2.4165370416697889</v>
      </c>
      <c r="J148" s="33">
        <f t="shared" si="36"/>
        <v>1.9218705871752638E-2</v>
      </c>
      <c r="P148" s="19">
        <v>970</v>
      </c>
      <c r="Q148" s="21">
        <f t="shared" si="31"/>
        <v>6.8772960714974287</v>
      </c>
      <c r="R148" s="21">
        <f t="shared" si="32"/>
        <v>0.98445940371886076</v>
      </c>
      <c r="S148" s="33">
        <f t="shared" si="33"/>
        <v>0.30208218285009086</v>
      </c>
    </row>
    <row r="149" spans="7:19">
      <c r="G149" s="18">
        <v>3600</v>
      </c>
      <c r="H149" s="21">
        <f t="shared" si="34"/>
        <v>8.1886891244442008</v>
      </c>
      <c r="I149" s="21">
        <f t="shared" si="35"/>
        <v>2.4319750555615083</v>
      </c>
      <c r="J149" s="33">
        <f t="shared" si="36"/>
        <v>1.8321610553203367E-2</v>
      </c>
      <c r="P149" s="19">
        <v>980</v>
      </c>
      <c r="Q149" s="21">
        <f t="shared" si="31"/>
        <v>6.8875525716646173</v>
      </c>
      <c r="R149" s="21">
        <f t="shared" si="32"/>
        <v>0.99578052860340316</v>
      </c>
      <c r="S149" s="33">
        <f t="shared" si="33"/>
        <v>0.29945167119867566</v>
      </c>
    </row>
    <row r="150" spans="7:19">
      <c r="G150" s="18">
        <v>3650</v>
      </c>
      <c r="H150" s="21">
        <f t="shared" si="34"/>
        <v>8.2024824465765374</v>
      </c>
      <c r="I150" s="21">
        <f t="shared" si="35"/>
        <v>2.4472001245311801</v>
      </c>
      <c r="J150" s="33">
        <f t="shared" si="36"/>
        <v>1.7471301035730677E-2</v>
      </c>
      <c r="P150" s="19">
        <v>990</v>
      </c>
      <c r="Q150" s="21">
        <f t="shared" si="31"/>
        <v>6.8977049431286357</v>
      </c>
      <c r="R150" s="21">
        <f t="shared" si="32"/>
        <v>1.0069867162253865</v>
      </c>
      <c r="S150" s="33">
        <f t="shared" si="33"/>
        <v>0.29680971157068597</v>
      </c>
    </row>
    <row r="151" spans="7:19">
      <c r="G151" s="18">
        <v>3700</v>
      </c>
      <c r="H151" s="21">
        <f t="shared" si="34"/>
        <v>8.2160880986323157</v>
      </c>
      <c r="I151" s="21">
        <f t="shared" si="35"/>
        <v>2.4622180432703487</v>
      </c>
      <c r="J151" s="33">
        <f t="shared" si="36"/>
        <v>1.6665096611207735E-2</v>
      </c>
      <c r="P151" s="19">
        <v>1000</v>
      </c>
      <c r="Q151" s="21">
        <f t="shared" si="31"/>
        <v>6.9077552789821368</v>
      </c>
      <c r="R151" s="21">
        <f t="shared" si="32"/>
        <v>1.0180802769404811</v>
      </c>
      <c r="S151" s="33">
        <f t="shared" si="33"/>
        <v>0.29415829978242991</v>
      </c>
    </row>
    <row r="152" spans="7:19">
      <c r="G152" s="18">
        <v>3750</v>
      </c>
      <c r="H152" s="21">
        <f t="shared" si="34"/>
        <v>8.2295111189644565</v>
      </c>
      <c r="I152" s="21">
        <f t="shared" si="35"/>
        <v>2.4770343731129656</v>
      </c>
      <c r="J152" s="33">
        <f t="shared" si="36"/>
        <v>1.5900482267755717E-2</v>
      </c>
    </row>
    <row r="153" spans="7:19">
      <c r="G153" s="18">
        <v>3800</v>
      </c>
      <c r="H153" s="21">
        <f t="shared" si="34"/>
        <v>8.2427563457144775</v>
      </c>
      <c r="I153" s="21">
        <f t="shared" si="35"/>
        <v>2.4916544543996397</v>
      </c>
      <c r="J153" s="33">
        <f t="shared" si="36"/>
        <v>1.5175097887658482E-2</v>
      </c>
    </row>
    <row r="154" spans="7:19">
      <c r="G154" s="18">
        <v>3850</v>
      </c>
      <c r="H154" s="21">
        <f t="shared" si="34"/>
        <v>8.2558284272818305</v>
      </c>
      <c r="I154" s="21">
        <f t="shared" si="35"/>
        <v>2.506083418033684</v>
      </c>
      <c r="J154" s="33">
        <f t="shared" si="36"/>
        <v>1.4486728163415327E-2</v>
      </c>
    </row>
    <row r="155" spans="7:19">
      <c r="G155" s="18">
        <v>3900</v>
      </c>
      <c r="H155" s="21">
        <f t="shared" si="34"/>
        <v>8.2687318321177372</v>
      </c>
      <c r="I155" s="21">
        <f t="shared" si="35"/>
        <v>2.5203261962915575</v>
      </c>
      <c r="J155" s="33">
        <f t="shared" si="36"/>
        <v>1.3833293186365243E-2</v>
      </c>
    </row>
    <row r="156" spans="7:19">
      <c r="G156" s="18">
        <v>3950</v>
      </c>
      <c r="H156" s="21">
        <f t="shared" si="34"/>
        <v>8.281470857895167</v>
      </c>
      <c r="I156" s="21">
        <f t="shared" si="35"/>
        <v>2.5343875329446841</v>
      </c>
      <c r="J156" s="33">
        <f t="shared" si="36"/>
        <v>1.3212839664561014E-2</v>
      </c>
    </row>
    <row r="157" spans="7:19">
      <c r="G157" s="18">
        <v>4000</v>
      </c>
      <c r="H157" s="21">
        <f t="shared" si="34"/>
        <v>8.2940496401020276</v>
      </c>
      <c r="I157" s="21">
        <f t="shared" si="35"/>
        <v>2.5482719927446165</v>
      </c>
      <c r="J157" s="33">
        <f t="shared" si="36"/>
        <v>1.2623532728844812E-2</v>
      </c>
    </row>
    <row r="158" spans="7:19">
      <c r="G158" s="18">
        <v>4050</v>
      </c>
      <c r="H158" s="21">
        <f t="shared" si="34"/>
        <v>8.3064721601005846</v>
      </c>
      <c r="I158" s="21">
        <f t="shared" si="35"/>
        <v>2.5619839703190244</v>
      </c>
      <c r="J158" s="33">
        <f t="shared" si="36"/>
        <v>1.2063648288343914E-2</v>
      </c>
    </row>
    <row r="159" spans="7:19">
      <c r="G159" s="18">
        <v>4100</v>
      </c>
      <c r="H159" s="21">
        <f t="shared" si="34"/>
        <v>8.3187422526923989</v>
      </c>
      <c r="I159" s="21">
        <f t="shared" si="35"/>
        <v>2.5755276985218685</v>
      </c>
      <c r="J159" s="33">
        <f t="shared" si="36"/>
        <v>1.1531565898839181E-2</v>
      </c>
    </row>
    <row r="160" spans="7:19">
      <c r="G160" s="18">
        <v>4150</v>
      </c>
      <c r="H160" s="21">
        <f t="shared" si="34"/>
        <v>8.3308636132247447</v>
      </c>
      <c r="I160" s="21">
        <f t="shared" si="35"/>
        <v>2.5889072562774724</v>
      </c>
      <c r="J160" s="33">
        <f t="shared" si="36"/>
        <v>1.1025762109634745E-2</v>
      </c>
    </row>
    <row r="161" spans="7:10">
      <c r="G161" s="18">
        <v>4200</v>
      </c>
      <c r="H161" s="21">
        <f t="shared" si="34"/>
        <v>8.3428398042714598</v>
      </c>
      <c r="I161" s="21">
        <f t="shared" si="35"/>
        <v>2.6021265759548355</v>
      </c>
      <c r="J161" s="33">
        <f t="shared" si="36"/>
        <v>1.0544804256663674E-2</v>
      </c>
    </row>
    <row r="162" spans="7:10">
      <c r="G162" s="18">
        <v>4250</v>
      </c>
      <c r="H162" s="21">
        <f t="shared" si="34"/>
        <v>8.3546742619184631</v>
      </c>
      <c r="I162" s="21">
        <f t="shared" si="35"/>
        <v>2.6151894503055977</v>
      </c>
      <c r="J162" s="33">
        <f t="shared" si="36"/>
        <v>1.0087344671586441E-2</v>
      </c>
    </row>
    <row r="163" spans="7:10">
      <c r="G163" s="18">
        <v>4300</v>
      </c>
      <c r="H163" s="21">
        <f t="shared" si="34"/>
        <v>8.3663703016816537</v>
      </c>
      <c r="I163" s="21">
        <f t="shared" si="35"/>
        <v>2.6280995389962079</v>
      </c>
      <c r="J163" s="33">
        <f t="shared" si="36"/>
        <v>9.6521152785755907E-3</v>
      </c>
    </row>
    <row r="164" spans="7:10">
      <c r="G164" s="18">
        <v>4350</v>
      </c>
      <c r="H164" s="21">
        <f t="shared" si="34"/>
        <v>8.3779311240827301</v>
      </c>
      <c r="I164" s="21">
        <f t="shared" si="35"/>
        <v>2.6408603747625157</v>
      </c>
      <c r="J164" s="33">
        <f t="shared" si="36"/>
        <v>9.2379225523179457E-3</v>
      </c>
    </row>
    <row r="165" spans="7:10">
      <c r="G165" s="18">
        <v>4400</v>
      </c>
      <c r="H165" s="21">
        <f t="shared" si="34"/>
        <v>8.3893598199063533</v>
      </c>
      <c r="I165" s="21">
        <f t="shared" si="35"/>
        <v>2.6534753692126318</v>
      </c>
      <c r="J165" s="33">
        <f t="shared" si="36"/>
        <v>8.8436428125139837E-3</v>
      </c>
    </row>
    <row r="166" spans="7:10">
      <c r="G166" s="18">
        <v>4450</v>
      </c>
      <c r="H166" s="21">
        <f t="shared" si="34"/>
        <v>8.400659375160286</v>
      </c>
      <c r="I166" s="21">
        <f t="shared" si="35"/>
        <v>2.6659478183019227</v>
      </c>
      <c r="J166" s="33">
        <f t="shared" si="36"/>
        <v>8.4682178318017925E-3</v>
      </c>
    </row>
    <row r="167" spans="7:10">
      <c r="G167" s="18">
        <v>4500</v>
      </c>
      <c r="H167" s="21">
        <f t="shared" si="34"/>
        <v>8.4118326757584114</v>
      </c>
      <c r="I167" s="21">
        <f t="shared" si="35"/>
        <v>2.6782809075021325</v>
      </c>
      <c r="J167" s="33">
        <f t="shared" si="36"/>
        <v>8.110650735588856E-3</v>
      </c>
    </row>
    <row r="168" spans="7:10">
      <c r="G168" s="18">
        <v>4550</v>
      </c>
      <c r="H168" s="21">
        <f t="shared" si="34"/>
        <v>8.4228825119449962</v>
      </c>
      <c r="I168" s="21">
        <f t="shared" si="35"/>
        <v>2.6904777166848848</v>
      </c>
      <c r="J168" s="33">
        <f t="shared" si="36"/>
        <v>7.770002173738179E-3</v>
      </c>
    </row>
    <row r="169" spans="7:10">
      <c r="G169" s="18">
        <v>4600</v>
      </c>
      <c r="H169" s="21">
        <f t="shared" si="34"/>
        <v>8.4338115824771869</v>
      </c>
      <c r="I169" s="21">
        <f t="shared" si="35"/>
        <v>2.7025412247383183</v>
      </c>
      <c r="J169" s="33">
        <f t="shared" si="36"/>
        <v>7.4453867454269277E-3</v>
      </c>
    </row>
    <row r="170" spans="7:10">
      <c r="G170" s="18">
        <v>4650</v>
      </c>
      <c r="H170" s="21">
        <f t="shared" si="34"/>
        <v>8.4446224985814027</v>
      </c>
      <c r="I170" s="21">
        <f t="shared" si="35"/>
        <v>2.7144743139341503</v>
      </c>
      <c r="J170" s="33">
        <f t="shared" si="36"/>
        <v>7.1359696597834768E-3</v>
      </c>
    </row>
    <row r="171" spans="7:10">
      <c r="G171" s="18">
        <v>4700</v>
      </c>
      <c r="H171" s="21">
        <f t="shared" si="34"/>
        <v>8.4553177876981493</v>
      </c>
      <c r="I171" s="21">
        <f t="shared" si="35"/>
        <v>2.7262797740612164</v>
      </c>
      <c r="J171" s="33">
        <f t="shared" si="36"/>
        <v>6.8409636161115466E-3</v>
      </c>
    </row>
    <row r="172" spans="7:10">
      <c r="G172" s="18">
        <v>4750</v>
      </c>
      <c r="H172" s="21">
        <f t="shared" si="34"/>
        <v>8.4658998970286863</v>
      </c>
      <c r="I172" s="21">
        <f t="shared" si="35"/>
        <v>2.7379603063402622</v>
      </c>
      <c r="J172" s="33">
        <f t="shared" si="36"/>
        <v>6.5596258886358606E-3</v>
      </c>
    </row>
    <row r="173" spans="7:10">
      <c r="G173" s="18">
        <v>4800</v>
      </c>
      <c r="H173" s="21">
        <f t="shared" si="34"/>
        <v>8.4763711968959825</v>
      </c>
      <c r="I173" s="21">
        <f t="shared" si="35"/>
        <v>2.7495185271337834</v>
      </c>
      <c r="J173" s="33">
        <f t="shared" si="36"/>
        <v>6.2912556017536E-3</v>
      </c>
    </row>
    <row r="174" spans="7:10">
      <c r="G174" s="18">
        <v>4850</v>
      </c>
      <c r="H174" s="21">
        <f t="shared" si="34"/>
        <v>8.4867339839315292</v>
      </c>
      <c r="I174" s="21">
        <f t="shared" si="35"/>
        <v>2.7609569714636204</v>
      </c>
      <c r="J174" s="33">
        <f t="shared" si="36"/>
        <v>6.0351911827548517E-3</v>
      </c>
    </row>
    <row r="175" spans="7:10">
      <c r="G175" s="18">
        <v>4900</v>
      </c>
      <c r="H175" s="21">
        <f t="shared" si="34"/>
        <v>8.4969904840987187</v>
      </c>
      <c r="I175" s="21">
        <f t="shared" si="35"/>
        <v>2.7722780963481646</v>
      </c>
      <c r="J175" s="33">
        <f t="shared" si="36"/>
        <v>5.7908079798888274E-3</v>
      </c>
    </row>
    <row r="176" spans="7:10">
      <c r="G176" s="18">
        <v>4950</v>
      </c>
      <c r="H176" s="21">
        <f t="shared" si="34"/>
        <v>8.5071428555627353</v>
      </c>
      <c r="I176" s="21">
        <f t="shared" si="35"/>
        <v>2.7834842839701461</v>
      </c>
      <c r="J176" s="33">
        <f t="shared" si="36"/>
        <v>5.5575160345017879E-3</v>
      </c>
    </row>
    <row r="177" spans="7:10">
      <c r="G177" s="18">
        <v>5000</v>
      </c>
      <c r="H177" s="21">
        <f t="shared" si="34"/>
        <v>8.5171931914162382</v>
      </c>
      <c r="I177" s="21">
        <f t="shared" si="35"/>
        <v>2.7945778446852425</v>
      </c>
      <c r="J177" s="33">
        <f t="shared" si="36"/>
        <v>5.3347579967639412E-3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F1" workbookViewId="0">
      <selection activeCell="U1" sqref="U1:U1048576"/>
    </sheetView>
  </sheetViews>
  <sheetFormatPr baseColWidth="10" defaultColWidth="8.83203125" defaultRowHeight="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76"/>
  <sheetViews>
    <sheetView workbookViewId="0">
      <pane ySplit="1" topLeftCell="A2" activePane="bottomLeft" state="frozen"/>
      <selection pane="bottomLeft" activeCell="R1" sqref="R1:R1048576"/>
    </sheetView>
  </sheetViews>
  <sheetFormatPr baseColWidth="10" defaultColWidth="8.83203125" defaultRowHeight="15"/>
  <cols>
    <col min="18" max="18" width="13.33203125" customWidth="1"/>
  </cols>
  <sheetData>
    <row r="1" spans="1:21">
      <c r="A1" t="s">
        <v>183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U1">
        <v>0.7117</v>
      </c>
    </row>
    <row r="2" spans="1:21">
      <c r="A2" s="12">
        <v>1</v>
      </c>
      <c r="B2">
        <v>1</v>
      </c>
      <c r="C2">
        <v>2</v>
      </c>
      <c r="D2">
        <v>6</v>
      </c>
      <c r="E2">
        <v>1</v>
      </c>
      <c r="F2">
        <v>3</v>
      </c>
      <c r="G2">
        <v>1</v>
      </c>
      <c r="H2">
        <v>12.967000000000001</v>
      </c>
      <c r="I2">
        <v>1</v>
      </c>
      <c r="J2">
        <v>1</v>
      </c>
      <c r="K2">
        <v>2</v>
      </c>
      <c r="L2">
        <v>20000</v>
      </c>
      <c r="M2">
        <v>-99</v>
      </c>
      <c r="N2">
        <v>4</v>
      </c>
      <c r="O2">
        <v>6</v>
      </c>
      <c r="P2">
        <v>-99</v>
      </c>
      <c r="Q2">
        <v>0.2</v>
      </c>
      <c r="R2" s="12">
        <v>200</v>
      </c>
      <c r="S2">
        <f t="shared" ref="S2" si="0">LN(R2)</f>
        <v>5.2983173665480363</v>
      </c>
      <c r="T2">
        <f t="shared" ref="T2:T65" si="1">6.2531+0.1974*B2</f>
        <v>6.4504999999999999</v>
      </c>
    </row>
    <row r="3" spans="1:21">
      <c r="A3">
        <v>272</v>
      </c>
      <c r="B3">
        <v>0</v>
      </c>
      <c r="C3">
        <v>2</v>
      </c>
      <c r="D3">
        <v>6</v>
      </c>
      <c r="E3">
        <v>2</v>
      </c>
      <c r="F3">
        <v>2</v>
      </c>
      <c r="G3">
        <v>2</v>
      </c>
      <c r="H3">
        <v>10.95</v>
      </c>
      <c r="I3">
        <v>1</v>
      </c>
      <c r="J3">
        <v>1</v>
      </c>
      <c r="K3">
        <v>1</v>
      </c>
      <c r="L3">
        <v>5000</v>
      </c>
      <c r="M3">
        <v>5000</v>
      </c>
      <c r="N3">
        <v>0</v>
      </c>
      <c r="O3">
        <v>6</v>
      </c>
      <c r="P3">
        <v>2</v>
      </c>
      <c r="Q3">
        <v>0.02</v>
      </c>
      <c r="R3">
        <v>20</v>
      </c>
      <c r="S3">
        <f t="shared" ref="S3:S66" si="2">LN(R3)</f>
        <v>2.9957322735539909</v>
      </c>
      <c r="T3">
        <f t="shared" si="1"/>
        <v>6.2530999999999999</v>
      </c>
    </row>
    <row r="4" spans="1:21">
      <c r="A4">
        <v>15</v>
      </c>
      <c r="B4">
        <v>0</v>
      </c>
      <c r="C4">
        <v>1</v>
      </c>
      <c r="D4">
        <v>4</v>
      </c>
      <c r="E4">
        <v>2</v>
      </c>
      <c r="F4">
        <v>1</v>
      </c>
      <c r="G4">
        <v>5</v>
      </c>
      <c r="H4">
        <v>19.584</v>
      </c>
      <c r="I4">
        <v>2</v>
      </c>
      <c r="J4">
        <v>1</v>
      </c>
      <c r="K4">
        <v>2</v>
      </c>
      <c r="L4">
        <v>100000</v>
      </c>
      <c r="M4">
        <v>0</v>
      </c>
      <c r="N4">
        <v>4</v>
      </c>
      <c r="O4">
        <v>6</v>
      </c>
      <c r="P4">
        <v>2</v>
      </c>
      <c r="Q4">
        <v>0.05</v>
      </c>
      <c r="R4">
        <v>50</v>
      </c>
      <c r="S4">
        <f t="shared" si="2"/>
        <v>3.912023005428146</v>
      </c>
      <c r="T4">
        <f t="shared" si="1"/>
        <v>6.2530999999999999</v>
      </c>
    </row>
    <row r="5" spans="1:21">
      <c r="A5">
        <v>393</v>
      </c>
      <c r="B5">
        <v>1</v>
      </c>
      <c r="C5">
        <v>2</v>
      </c>
      <c r="D5">
        <v>6</v>
      </c>
      <c r="E5">
        <v>2</v>
      </c>
      <c r="F5">
        <v>2</v>
      </c>
      <c r="G5">
        <v>2</v>
      </c>
      <c r="H5">
        <v>3.2759999999999998</v>
      </c>
      <c r="I5">
        <v>1</v>
      </c>
      <c r="J5">
        <v>1</v>
      </c>
      <c r="K5">
        <v>2</v>
      </c>
      <c r="L5">
        <v>40000</v>
      </c>
      <c r="M5">
        <v>20000</v>
      </c>
      <c r="N5">
        <v>1</v>
      </c>
      <c r="O5">
        <v>6</v>
      </c>
      <c r="P5">
        <v>-99</v>
      </c>
      <c r="Q5">
        <v>0.05</v>
      </c>
      <c r="R5">
        <v>50</v>
      </c>
      <c r="S5">
        <f t="shared" si="2"/>
        <v>3.912023005428146</v>
      </c>
      <c r="T5">
        <f t="shared" si="1"/>
        <v>6.4504999999999999</v>
      </c>
    </row>
    <row r="6" spans="1:21">
      <c r="A6">
        <v>16</v>
      </c>
      <c r="B6">
        <v>0</v>
      </c>
      <c r="C6">
        <v>2</v>
      </c>
      <c r="D6">
        <v>1</v>
      </c>
      <c r="E6">
        <v>2</v>
      </c>
      <c r="F6">
        <v>2</v>
      </c>
      <c r="G6">
        <v>5</v>
      </c>
      <c r="H6">
        <v>7.3070000000000004</v>
      </c>
      <c r="I6">
        <v>2</v>
      </c>
      <c r="J6">
        <v>1</v>
      </c>
      <c r="K6">
        <v>2</v>
      </c>
      <c r="L6">
        <v>20000</v>
      </c>
      <c r="M6">
        <v>0</v>
      </c>
      <c r="N6">
        <v>1</v>
      </c>
      <c r="O6">
        <v>6</v>
      </c>
      <c r="P6">
        <v>10</v>
      </c>
      <c r="Q6">
        <v>0.1</v>
      </c>
      <c r="R6">
        <v>100</v>
      </c>
      <c r="S6">
        <f t="shared" si="2"/>
        <v>4.6051701859880918</v>
      </c>
      <c r="T6">
        <f t="shared" si="1"/>
        <v>6.2530999999999999</v>
      </c>
    </row>
    <row r="7" spans="1:21">
      <c r="A7">
        <v>17</v>
      </c>
      <c r="B7">
        <v>0</v>
      </c>
      <c r="C7">
        <v>2</v>
      </c>
      <c r="D7">
        <v>5</v>
      </c>
      <c r="E7">
        <v>1</v>
      </c>
      <c r="F7">
        <v>4</v>
      </c>
      <c r="G7">
        <v>2</v>
      </c>
      <c r="H7">
        <v>35.896000000000001</v>
      </c>
      <c r="I7">
        <v>1</v>
      </c>
      <c r="J7">
        <v>1</v>
      </c>
      <c r="K7">
        <v>2</v>
      </c>
      <c r="L7">
        <v>40000</v>
      </c>
      <c r="M7">
        <v>0</v>
      </c>
      <c r="N7">
        <v>3</v>
      </c>
      <c r="O7">
        <v>6</v>
      </c>
      <c r="P7">
        <v>7</v>
      </c>
      <c r="Q7">
        <v>0.1</v>
      </c>
      <c r="R7">
        <v>100</v>
      </c>
      <c r="S7">
        <f t="shared" si="2"/>
        <v>4.6051701859880918</v>
      </c>
      <c r="T7">
        <f t="shared" si="1"/>
        <v>6.2530999999999999</v>
      </c>
    </row>
    <row r="8" spans="1:21">
      <c r="A8">
        <v>18</v>
      </c>
      <c r="B8">
        <v>0</v>
      </c>
      <c r="C8">
        <v>2</v>
      </c>
      <c r="D8">
        <v>3</v>
      </c>
      <c r="E8">
        <v>2</v>
      </c>
      <c r="F8">
        <v>2</v>
      </c>
      <c r="G8">
        <v>5</v>
      </c>
      <c r="H8">
        <v>19.584</v>
      </c>
      <c r="I8">
        <v>2</v>
      </c>
      <c r="J8">
        <v>2</v>
      </c>
      <c r="K8">
        <v>2</v>
      </c>
      <c r="L8">
        <v>40000</v>
      </c>
      <c r="M8">
        <v>0</v>
      </c>
      <c r="N8">
        <v>1</v>
      </c>
      <c r="O8">
        <v>6</v>
      </c>
      <c r="P8">
        <v>2</v>
      </c>
      <c r="Q8">
        <v>0.1</v>
      </c>
      <c r="R8">
        <v>100</v>
      </c>
      <c r="S8">
        <f t="shared" si="2"/>
        <v>4.6051701859880918</v>
      </c>
      <c r="T8">
        <f t="shared" si="1"/>
        <v>6.2530999999999999</v>
      </c>
    </row>
    <row r="9" spans="1:21">
      <c r="A9">
        <v>19</v>
      </c>
      <c r="B9">
        <v>0</v>
      </c>
      <c r="C9">
        <v>1</v>
      </c>
      <c r="D9">
        <v>4</v>
      </c>
      <c r="E9">
        <v>2</v>
      </c>
      <c r="F9">
        <v>2</v>
      </c>
      <c r="G9">
        <v>5</v>
      </c>
      <c r="H9">
        <v>14.045</v>
      </c>
      <c r="I9">
        <v>2</v>
      </c>
      <c r="J9">
        <v>-99</v>
      </c>
      <c r="K9">
        <v>2</v>
      </c>
      <c r="L9">
        <v>40000</v>
      </c>
      <c r="M9">
        <v>0</v>
      </c>
      <c r="N9">
        <v>1</v>
      </c>
      <c r="O9">
        <v>6</v>
      </c>
      <c r="P9">
        <v>5</v>
      </c>
      <c r="Q9">
        <v>0.1</v>
      </c>
      <c r="R9">
        <v>100</v>
      </c>
      <c r="S9">
        <f t="shared" si="2"/>
        <v>4.6051701859880918</v>
      </c>
      <c r="T9">
        <f t="shared" si="1"/>
        <v>6.2530999999999999</v>
      </c>
    </row>
    <row r="10" spans="1:21">
      <c r="A10">
        <v>20</v>
      </c>
      <c r="B10">
        <v>0</v>
      </c>
      <c r="C10">
        <v>2</v>
      </c>
      <c r="D10">
        <v>5</v>
      </c>
      <c r="E10">
        <v>2</v>
      </c>
      <c r="F10">
        <v>2</v>
      </c>
      <c r="G10">
        <v>5</v>
      </c>
      <c r="H10">
        <v>20.856000000000002</v>
      </c>
      <c r="I10">
        <v>1</v>
      </c>
      <c r="J10">
        <v>-99</v>
      </c>
      <c r="K10">
        <v>2</v>
      </c>
      <c r="L10">
        <v>40000</v>
      </c>
      <c r="M10">
        <v>0</v>
      </c>
      <c r="N10">
        <v>4</v>
      </c>
      <c r="O10">
        <v>6</v>
      </c>
      <c r="P10">
        <v>2</v>
      </c>
      <c r="Q10">
        <v>0.1</v>
      </c>
      <c r="R10">
        <v>100</v>
      </c>
      <c r="S10">
        <f t="shared" si="2"/>
        <v>4.6051701859880918</v>
      </c>
      <c r="T10">
        <f t="shared" si="1"/>
        <v>6.2530999999999999</v>
      </c>
    </row>
    <row r="11" spans="1:21">
      <c r="A11">
        <v>21</v>
      </c>
      <c r="B11">
        <v>0</v>
      </c>
      <c r="C11">
        <v>2</v>
      </c>
      <c r="D11">
        <v>1</v>
      </c>
      <c r="E11">
        <v>1</v>
      </c>
      <c r="F11">
        <v>1</v>
      </c>
      <c r="G11">
        <v>5</v>
      </c>
      <c r="H11">
        <v>17.73</v>
      </c>
      <c r="I11">
        <v>1</v>
      </c>
      <c r="J11">
        <v>1</v>
      </c>
      <c r="K11">
        <v>2</v>
      </c>
      <c r="L11">
        <v>75000</v>
      </c>
      <c r="M11">
        <v>0</v>
      </c>
      <c r="N11">
        <v>4</v>
      </c>
      <c r="O11">
        <v>6</v>
      </c>
      <c r="P11">
        <v>5</v>
      </c>
      <c r="Q11">
        <v>0.1</v>
      </c>
      <c r="R11">
        <v>100</v>
      </c>
      <c r="S11">
        <f t="shared" si="2"/>
        <v>4.6051701859880918</v>
      </c>
      <c r="T11">
        <f t="shared" si="1"/>
        <v>6.2530999999999999</v>
      </c>
    </row>
    <row r="12" spans="1:21">
      <c r="A12">
        <v>22</v>
      </c>
      <c r="B12">
        <v>0</v>
      </c>
      <c r="C12">
        <v>1</v>
      </c>
      <c r="D12">
        <v>1</v>
      </c>
      <c r="E12">
        <v>2</v>
      </c>
      <c r="F12">
        <v>2</v>
      </c>
      <c r="G12">
        <v>5</v>
      </c>
      <c r="H12">
        <v>36.122</v>
      </c>
      <c r="I12">
        <v>1</v>
      </c>
      <c r="J12">
        <v>-99</v>
      </c>
      <c r="K12">
        <v>2</v>
      </c>
      <c r="L12">
        <v>100000</v>
      </c>
      <c r="M12">
        <v>0</v>
      </c>
      <c r="N12">
        <v>3</v>
      </c>
      <c r="O12">
        <v>6</v>
      </c>
      <c r="P12">
        <v>5</v>
      </c>
      <c r="Q12">
        <v>0.1</v>
      </c>
      <c r="R12">
        <v>100</v>
      </c>
      <c r="S12">
        <f t="shared" si="2"/>
        <v>4.6051701859880918</v>
      </c>
      <c r="T12">
        <f t="shared" si="1"/>
        <v>6.2530999999999999</v>
      </c>
    </row>
    <row r="13" spans="1:21">
      <c r="A13">
        <v>23</v>
      </c>
      <c r="B13">
        <v>0</v>
      </c>
      <c r="C13">
        <v>2</v>
      </c>
      <c r="D13">
        <v>1</v>
      </c>
      <c r="E13">
        <v>2</v>
      </c>
      <c r="F13">
        <v>1</v>
      </c>
      <c r="G13">
        <v>5</v>
      </c>
      <c r="H13">
        <v>17.306000000000001</v>
      </c>
      <c r="I13">
        <v>1</v>
      </c>
      <c r="J13">
        <v>1</v>
      </c>
      <c r="K13">
        <v>2</v>
      </c>
      <c r="L13">
        <v>100000</v>
      </c>
      <c r="M13">
        <v>0</v>
      </c>
      <c r="N13">
        <v>4</v>
      </c>
      <c r="O13">
        <v>6</v>
      </c>
      <c r="P13">
        <v>5</v>
      </c>
      <c r="Q13">
        <v>0.1</v>
      </c>
      <c r="R13">
        <v>100</v>
      </c>
      <c r="S13">
        <f t="shared" si="2"/>
        <v>4.6051701859880918</v>
      </c>
      <c r="T13">
        <f t="shared" si="1"/>
        <v>6.2530999999999999</v>
      </c>
    </row>
    <row r="14" spans="1:21">
      <c r="A14">
        <v>24</v>
      </c>
      <c r="B14">
        <v>1</v>
      </c>
      <c r="C14">
        <v>1</v>
      </c>
      <c r="D14">
        <v>6</v>
      </c>
      <c r="E14">
        <v>2</v>
      </c>
      <c r="F14">
        <v>2</v>
      </c>
      <c r="G14">
        <v>3</v>
      </c>
      <c r="H14">
        <v>2.2530000000000001</v>
      </c>
      <c r="I14">
        <v>1</v>
      </c>
      <c r="J14">
        <v>1</v>
      </c>
      <c r="K14">
        <v>2</v>
      </c>
      <c r="L14">
        <v>20000</v>
      </c>
      <c r="M14">
        <v>0</v>
      </c>
      <c r="N14">
        <v>1</v>
      </c>
      <c r="O14">
        <v>6</v>
      </c>
      <c r="P14">
        <v>2</v>
      </c>
      <c r="Q14">
        <v>0.1</v>
      </c>
      <c r="R14">
        <v>100</v>
      </c>
      <c r="S14">
        <f t="shared" si="2"/>
        <v>4.6051701859880918</v>
      </c>
      <c r="T14">
        <f t="shared" si="1"/>
        <v>6.4504999999999999</v>
      </c>
    </row>
    <row r="15" spans="1:21">
      <c r="A15">
        <v>25</v>
      </c>
      <c r="B15">
        <v>1</v>
      </c>
      <c r="C15">
        <v>2</v>
      </c>
      <c r="D15">
        <v>1</v>
      </c>
      <c r="E15">
        <v>2</v>
      </c>
      <c r="F15">
        <v>1</v>
      </c>
      <c r="G15">
        <v>5</v>
      </c>
      <c r="H15">
        <v>8.4</v>
      </c>
      <c r="I15">
        <v>1</v>
      </c>
      <c r="J15">
        <v>1</v>
      </c>
      <c r="K15">
        <v>2</v>
      </c>
      <c r="L15">
        <v>20000</v>
      </c>
      <c r="M15">
        <v>0</v>
      </c>
      <c r="N15">
        <v>4</v>
      </c>
      <c r="O15">
        <v>6</v>
      </c>
      <c r="P15">
        <v>2</v>
      </c>
      <c r="Q15">
        <v>0.1</v>
      </c>
      <c r="R15">
        <v>100</v>
      </c>
      <c r="S15">
        <f t="shared" si="2"/>
        <v>4.6051701859880918</v>
      </c>
      <c r="T15">
        <f t="shared" si="1"/>
        <v>6.4504999999999999</v>
      </c>
    </row>
    <row r="16" spans="1:21">
      <c r="A16">
        <v>26</v>
      </c>
      <c r="B16">
        <v>1</v>
      </c>
      <c r="C16">
        <v>2</v>
      </c>
      <c r="D16">
        <v>1</v>
      </c>
      <c r="E16">
        <v>1</v>
      </c>
      <c r="F16">
        <v>2</v>
      </c>
      <c r="G16">
        <v>5</v>
      </c>
      <c r="H16">
        <v>27.19</v>
      </c>
      <c r="I16">
        <v>1</v>
      </c>
      <c r="J16">
        <v>-99</v>
      </c>
      <c r="K16">
        <v>2</v>
      </c>
      <c r="L16">
        <v>40000</v>
      </c>
      <c r="M16">
        <v>0</v>
      </c>
      <c r="N16">
        <v>3</v>
      </c>
      <c r="O16">
        <v>6</v>
      </c>
      <c r="P16">
        <v>6</v>
      </c>
      <c r="Q16">
        <v>0.1</v>
      </c>
      <c r="R16">
        <v>100</v>
      </c>
      <c r="S16">
        <f t="shared" si="2"/>
        <v>4.6051701859880918</v>
      </c>
      <c r="T16">
        <f t="shared" si="1"/>
        <v>6.4504999999999999</v>
      </c>
    </row>
    <row r="17" spans="1:20">
      <c r="A17">
        <v>273</v>
      </c>
      <c r="B17">
        <v>0</v>
      </c>
      <c r="C17">
        <v>1</v>
      </c>
      <c r="D17">
        <v>1</v>
      </c>
      <c r="E17">
        <v>2</v>
      </c>
      <c r="F17">
        <v>3</v>
      </c>
      <c r="G17">
        <v>3</v>
      </c>
      <c r="H17">
        <v>19.638000000000002</v>
      </c>
      <c r="I17">
        <v>2</v>
      </c>
      <c r="J17">
        <v>-99</v>
      </c>
      <c r="K17">
        <v>1</v>
      </c>
      <c r="L17">
        <v>20000</v>
      </c>
      <c r="M17">
        <v>5000</v>
      </c>
      <c r="N17">
        <v>0</v>
      </c>
      <c r="O17">
        <v>6</v>
      </c>
      <c r="P17">
        <v>2</v>
      </c>
      <c r="Q17">
        <v>0.1</v>
      </c>
      <c r="R17">
        <v>100</v>
      </c>
      <c r="S17">
        <f t="shared" si="2"/>
        <v>4.6051701859880918</v>
      </c>
      <c r="T17">
        <f t="shared" si="1"/>
        <v>6.2530999999999999</v>
      </c>
    </row>
    <row r="18" spans="1:20">
      <c r="A18">
        <v>274</v>
      </c>
      <c r="B18">
        <v>1</v>
      </c>
      <c r="C18">
        <v>1</v>
      </c>
      <c r="D18">
        <v>3</v>
      </c>
      <c r="E18">
        <v>2</v>
      </c>
      <c r="F18">
        <v>2</v>
      </c>
      <c r="G18">
        <v>2</v>
      </c>
      <c r="H18">
        <v>2.6720000000000002</v>
      </c>
      <c r="I18">
        <v>1</v>
      </c>
      <c r="J18">
        <v>1</v>
      </c>
      <c r="K18">
        <v>1</v>
      </c>
      <c r="L18">
        <v>20000</v>
      </c>
      <c r="M18">
        <v>5000</v>
      </c>
      <c r="N18">
        <v>0</v>
      </c>
      <c r="O18">
        <v>6</v>
      </c>
      <c r="P18">
        <v>15</v>
      </c>
      <c r="Q18">
        <v>0.1</v>
      </c>
      <c r="R18">
        <v>100</v>
      </c>
      <c r="S18">
        <f t="shared" si="2"/>
        <v>4.6051701859880918</v>
      </c>
      <c r="T18">
        <f t="shared" si="1"/>
        <v>6.4504999999999999</v>
      </c>
    </row>
    <row r="19" spans="1:20">
      <c r="A19">
        <v>275</v>
      </c>
      <c r="B19">
        <v>1</v>
      </c>
      <c r="C19">
        <v>2</v>
      </c>
      <c r="D19">
        <v>6</v>
      </c>
      <c r="E19">
        <v>2</v>
      </c>
      <c r="F19">
        <v>2</v>
      </c>
      <c r="G19">
        <v>2</v>
      </c>
      <c r="H19">
        <v>10.331</v>
      </c>
      <c r="I19">
        <v>1</v>
      </c>
      <c r="J19">
        <v>1</v>
      </c>
      <c r="K19">
        <v>2</v>
      </c>
      <c r="L19">
        <v>40000</v>
      </c>
      <c r="M19">
        <v>5000</v>
      </c>
      <c r="N19">
        <v>3</v>
      </c>
      <c r="O19">
        <v>6</v>
      </c>
      <c r="P19">
        <v>5</v>
      </c>
      <c r="Q19">
        <v>0.1</v>
      </c>
      <c r="R19">
        <v>100</v>
      </c>
      <c r="S19">
        <f t="shared" si="2"/>
        <v>4.6051701859880918</v>
      </c>
      <c r="T19">
        <f t="shared" si="1"/>
        <v>6.4504999999999999</v>
      </c>
    </row>
    <row r="20" spans="1:20">
      <c r="A20">
        <v>394</v>
      </c>
      <c r="B20">
        <v>0</v>
      </c>
      <c r="C20">
        <v>1</v>
      </c>
      <c r="D20">
        <v>6</v>
      </c>
      <c r="E20">
        <v>1</v>
      </c>
      <c r="F20">
        <v>2</v>
      </c>
      <c r="G20">
        <v>2</v>
      </c>
      <c r="H20">
        <v>3.7229999999999999</v>
      </c>
      <c r="I20">
        <v>1</v>
      </c>
      <c r="J20">
        <v>1</v>
      </c>
      <c r="K20">
        <v>1</v>
      </c>
      <c r="L20">
        <v>20000</v>
      </c>
      <c r="M20">
        <v>20000</v>
      </c>
      <c r="N20">
        <v>0</v>
      </c>
      <c r="O20">
        <v>6</v>
      </c>
      <c r="P20">
        <v>7</v>
      </c>
      <c r="Q20">
        <v>0.1</v>
      </c>
      <c r="R20">
        <v>100</v>
      </c>
      <c r="S20">
        <f t="shared" si="2"/>
        <v>4.6051701859880918</v>
      </c>
      <c r="T20">
        <f t="shared" si="1"/>
        <v>6.2530999999999999</v>
      </c>
    </row>
    <row r="21" spans="1:20">
      <c r="A21">
        <v>395</v>
      </c>
      <c r="B21">
        <v>0</v>
      </c>
      <c r="C21">
        <v>2</v>
      </c>
      <c r="D21">
        <v>6</v>
      </c>
      <c r="E21">
        <v>1</v>
      </c>
      <c r="F21">
        <v>2</v>
      </c>
      <c r="G21">
        <v>2</v>
      </c>
      <c r="H21">
        <v>8.3580000000000005</v>
      </c>
      <c r="I21">
        <v>1</v>
      </c>
      <c r="J21">
        <v>1</v>
      </c>
      <c r="K21">
        <v>2</v>
      </c>
      <c r="L21">
        <v>40000</v>
      </c>
      <c r="M21">
        <v>20000</v>
      </c>
      <c r="N21">
        <v>1</v>
      </c>
      <c r="O21">
        <v>6</v>
      </c>
      <c r="P21">
        <v>15</v>
      </c>
      <c r="Q21">
        <v>0.1</v>
      </c>
      <c r="R21">
        <v>100</v>
      </c>
      <c r="S21">
        <f t="shared" si="2"/>
        <v>4.6051701859880918</v>
      </c>
      <c r="T21">
        <f t="shared" si="1"/>
        <v>6.2530999999999999</v>
      </c>
    </row>
    <row r="22" spans="1:20">
      <c r="A22">
        <v>396</v>
      </c>
      <c r="B22">
        <v>0</v>
      </c>
      <c r="C22">
        <v>2</v>
      </c>
      <c r="D22">
        <v>6</v>
      </c>
      <c r="E22">
        <v>1</v>
      </c>
      <c r="F22">
        <v>2</v>
      </c>
      <c r="G22">
        <v>2</v>
      </c>
      <c r="H22">
        <v>6.9359999999999999</v>
      </c>
      <c r="I22">
        <v>1</v>
      </c>
      <c r="J22">
        <v>-99</v>
      </c>
      <c r="K22">
        <v>2</v>
      </c>
      <c r="L22">
        <v>100000</v>
      </c>
      <c r="M22">
        <v>20000</v>
      </c>
      <c r="N22">
        <v>1</v>
      </c>
      <c r="O22">
        <v>6</v>
      </c>
      <c r="P22">
        <v>5</v>
      </c>
      <c r="Q22">
        <v>0.1</v>
      </c>
      <c r="R22">
        <v>100</v>
      </c>
      <c r="S22">
        <f t="shared" si="2"/>
        <v>4.6051701859880918</v>
      </c>
      <c r="T22">
        <f t="shared" si="1"/>
        <v>6.2530999999999999</v>
      </c>
    </row>
    <row r="23" spans="1:20">
      <c r="A23">
        <v>397</v>
      </c>
      <c r="B23">
        <v>0</v>
      </c>
      <c r="C23">
        <v>2</v>
      </c>
      <c r="D23">
        <v>6</v>
      </c>
      <c r="E23">
        <v>2</v>
      </c>
      <c r="F23">
        <v>2</v>
      </c>
      <c r="G23">
        <v>2</v>
      </c>
      <c r="H23">
        <v>20.190999999999999</v>
      </c>
      <c r="I23">
        <v>1</v>
      </c>
      <c r="J23">
        <v>1</v>
      </c>
      <c r="K23">
        <v>2</v>
      </c>
      <c r="L23">
        <v>100000</v>
      </c>
      <c r="M23">
        <v>20000</v>
      </c>
      <c r="N23">
        <v>1</v>
      </c>
      <c r="O23">
        <v>6</v>
      </c>
      <c r="P23">
        <v>1</v>
      </c>
      <c r="Q23">
        <v>0.1</v>
      </c>
      <c r="R23">
        <v>100</v>
      </c>
      <c r="S23">
        <f t="shared" si="2"/>
        <v>4.6051701859880918</v>
      </c>
      <c r="T23">
        <f t="shared" si="1"/>
        <v>6.2530999999999999</v>
      </c>
    </row>
    <row r="24" spans="1:20">
      <c r="A24">
        <v>398</v>
      </c>
      <c r="B24">
        <v>1</v>
      </c>
      <c r="C24">
        <v>2</v>
      </c>
      <c r="D24">
        <v>6</v>
      </c>
      <c r="E24">
        <v>2</v>
      </c>
      <c r="F24">
        <v>2</v>
      </c>
      <c r="G24">
        <v>1</v>
      </c>
      <c r="H24">
        <v>10.95</v>
      </c>
      <c r="I24">
        <v>1</v>
      </c>
      <c r="J24">
        <v>1</v>
      </c>
      <c r="K24">
        <v>2</v>
      </c>
      <c r="L24">
        <v>20000</v>
      </c>
      <c r="M24">
        <v>20000</v>
      </c>
      <c r="N24">
        <v>4</v>
      </c>
      <c r="O24">
        <v>6</v>
      </c>
      <c r="P24">
        <v>5</v>
      </c>
      <c r="Q24">
        <v>0.1</v>
      </c>
      <c r="R24">
        <v>100</v>
      </c>
      <c r="S24">
        <f t="shared" si="2"/>
        <v>4.6051701859880918</v>
      </c>
      <c r="T24">
        <f t="shared" si="1"/>
        <v>6.4504999999999999</v>
      </c>
    </row>
    <row r="25" spans="1:20">
      <c r="A25">
        <v>399</v>
      </c>
      <c r="B25">
        <v>1</v>
      </c>
      <c r="C25">
        <v>2</v>
      </c>
      <c r="D25">
        <v>6</v>
      </c>
      <c r="E25">
        <v>2</v>
      </c>
      <c r="F25">
        <v>4</v>
      </c>
      <c r="G25">
        <v>2</v>
      </c>
      <c r="H25">
        <v>36.857242999999997</v>
      </c>
      <c r="I25">
        <v>1</v>
      </c>
      <c r="J25">
        <v>1</v>
      </c>
      <c r="K25">
        <v>1</v>
      </c>
      <c r="L25">
        <v>20000</v>
      </c>
      <c r="M25">
        <v>20000</v>
      </c>
      <c r="N25">
        <v>0</v>
      </c>
      <c r="O25">
        <v>6</v>
      </c>
      <c r="P25">
        <v>5</v>
      </c>
      <c r="Q25">
        <v>0.1</v>
      </c>
      <c r="R25">
        <v>100</v>
      </c>
      <c r="S25">
        <f t="shared" si="2"/>
        <v>4.6051701859880918</v>
      </c>
      <c r="T25">
        <f t="shared" si="1"/>
        <v>6.4504999999999999</v>
      </c>
    </row>
    <row r="26" spans="1:20">
      <c r="A26">
        <v>400</v>
      </c>
      <c r="B26">
        <v>1</v>
      </c>
      <c r="C26">
        <v>1</v>
      </c>
      <c r="D26">
        <v>6</v>
      </c>
      <c r="E26">
        <v>2</v>
      </c>
      <c r="F26">
        <v>3</v>
      </c>
      <c r="G26">
        <v>2</v>
      </c>
      <c r="H26">
        <v>9.7170000000000005</v>
      </c>
      <c r="I26">
        <v>2</v>
      </c>
      <c r="J26">
        <v>1</v>
      </c>
      <c r="K26">
        <v>2</v>
      </c>
      <c r="L26">
        <v>20000</v>
      </c>
      <c r="M26">
        <v>20000</v>
      </c>
      <c r="N26">
        <v>1</v>
      </c>
      <c r="O26">
        <v>6</v>
      </c>
      <c r="P26">
        <v>50</v>
      </c>
      <c r="Q26">
        <v>0.1</v>
      </c>
      <c r="R26">
        <v>100</v>
      </c>
      <c r="S26">
        <f t="shared" si="2"/>
        <v>4.6051701859880918</v>
      </c>
      <c r="T26">
        <f t="shared" si="1"/>
        <v>6.4504999999999999</v>
      </c>
    </row>
    <row r="27" spans="1:20">
      <c r="A27">
        <v>401</v>
      </c>
      <c r="B27">
        <v>1</v>
      </c>
      <c r="C27">
        <v>1</v>
      </c>
      <c r="D27">
        <v>7</v>
      </c>
      <c r="E27">
        <v>2</v>
      </c>
      <c r="F27">
        <v>2</v>
      </c>
      <c r="G27">
        <v>2</v>
      </c>
      <c r="H27">
        <v>29.245999999999999</v>
      </c>
      <c r="I27">
        <v>1</v>
      </c>
      <c r="J27">
        <v>1</v>
      </c>
      <c r="K27">
        <v>2</v>
      </c>
      <c r="L27">
        <v>40000</v>
      </c>
      <c r="M27">
        <v>20000</v>
      </c>
      <c r="N27">
        <v>1</v>
      </c>
      <c r="O27">
        <v>6</v>
      </c>
      <c r="P27">
        <v>4</v>
      </c>
      <c r="Q27">
        <v>0.1</v>
      </c>
      <c r="R27">
        <v>100</v>
      </c>
      <c r="S27">
        <f t="shared" si="2"/>
        <v>4.6051701859880918</v>
      </c>
      <c r="T27">
        <f t="shared" si="1"/>
        <v>6.4504999999999999</v>
      </c>
    </row>
    <row r="28" spans="1:20">
      <c r="A28">
        <v>402</v>
      </c>
      <c r="B28">
        <v>1</v>
      </c>
      <c r="C28">
        <v>2</v>
      </c>
      <c r="D28">
        <v>6</v>
      </c>
      <c r="E28">
        <v>2</v>
      </c>
      <c r="F28">
        <v>2</v>
      </c>
      <c r="G28">
        <v>2</v>
      </c>
      <c r="H28">
        <v>38.012999999999998</v>
      </c>
      <c r="I28">
        <v>1</v>
      </c>
      <c r="J28">
        <v>1</v>
      </c>
      <c r="K28">
        <v>2</v>
      </c>
      <c r="L28">
        <v>40000</v>
      </c>
      <c r="M28">
        <v>20000</v>
      </c>
      <c r="N28">
        <v>1</v>
      </c>
      <c r="O28">
        <v>6</v>
      </c>
      <c r="P28">
        <v>10</v>
      </c>
      <c r="Q28">
        <v>0.1</v>
      </c>
      <c r="R28">
        <v>100</v>
      </c>
      <c r="S28">
        <f t="shared" si="2"/>
        <v>4.6051701859880918</v>
      </c>
      <c r="T28">
        <f t="shared" si="1"/>
        <v>6.4504999999999999</v>
      </c>
    </row>
    <row r="29" spans="1:20">
      <c r="A29">
        <v>403</v>
      </c>
      <c r="B29">
        <v>1</v>
      </c>
      <c r="C29">
        <v>1</v>
      </c>
      <c r="D29">
        <v>6</v>
      </c>
      <c r="E29">
        <v>2</v>
      </c>
      <c r="F29">
        <v>2</v>
      </c>
      <c r="G29">
        <v>2</v>
      </c>
      <c r="H29">
        <v>10.013</v>
      </c>
      <c r="I29">
        <v>1</v>
      </c>
      <c r="J29">
        <v>1</v>
      </c>
      <c r="K29">
        <v>2</v>
      </c>
      <c r="L29">
        <v>40000</v>
      </c>
      <c r="M29">
        <v>20000</v>
      </c>
      <c r="N29">
        <v>2</v>
      </c>
      <c r="O29">
        <v>6</v>
      </c>
      <c r="P29">
        <v>5</v>
      </c>
      <c r="Q29">
        <v>0.1</v>
      </c>
      <c r="R29">
        <v>100</v>
      </c>
      <c r="S29">
        <f t="shared" si="2"/>
        <v>4.6051701859880918</v>
      </c>
      <c r="T29">
        <f t="shared" si="1"/>
        <v>6.4504999999999999</v>
      </c>
    </row>
    <row r="30" spans="1:20">
      <c r="A30">
        <v>404</v>
      </c>
      <c r="B30">
        <v>1</v>
      </c>
      <c r="C30">
        <v>2</v>
      </c>
      <c r="D30">
        <v>6</v>
      </c>
      <c r="E30">
        <v>2</v>
      </c>
      <c r="F30">
        <v>2</v>
      </c>
      <c r="G30">
        <v>2</v>
      </c>
      <c r="H30">
        <v>9.0449999999999999</v>
      </c>
      <c r="I30">
        <v>1</v>
      </c>
      <c r="J30">
        <v>1</v>
      </c>
      <c r="K30">
        <v>2</v>
      </c>
      <c r="L30">
        <v>40000</v>
      </c>
      <c r="M30">
        <v>20000</v>
      </c>
      <c r="N30">
        <v>1</v>
      </c>
      <c r="O30">
        <v>6</v>
      </c>
      <c r="P30">
        <v>2</v>
      </c>
      <c r="Q30">
        <v>0.1</v>
      </c>
      <c r="R30">
        <v>100</v>
      </c>
      <c r="S30">
        <f t="shared" si="2"/>
        <v>4.6051701859880918</v>
      </c>
      <c r="T30">
        <f t="shared" si="1"/>
        <v>6.4504999999999999</v>
      </c>
    </row>
    <row r="31" spans="1:20">
      <c r="A31">
        <v>405</v>
      </c>
      <c r="B31">
        <v>1</v>
      </c>
      <c r="C31">
        <v>2</v>
      </c>
      <c r="D31">
        <v>6</v>
      </c>
      <c r="E31">
        <v>1</v>
      </c>
      <c r="F31">
        <v>2</v>
      </c>
      <c r="G31">
        <v>2</v>
      </c>
      <c r="H31">
        <v>36.494999999999997</v>
      </c>
      <c r="I31">
        <v>1</v>
      </c>
      <c r="J31">
        <v>1</v>
      </c>
      <c r="K31">
        <v>2</v>
      </c>
      <c r="L31">
        <v>75000</v>
      </c>
      <c r="M31">
        <v>20000</v>
      </c>
      <c r="N31">
        <v>3</v>
      </c>
      <c r="O31">
        <v>6</v>
      </c>
      <c r="P31">
        <v>2</v>
      </c>
      <c r="Q31">
        <v>0.1</v>
      </c>
      <c r="R31">
        <v>100</v>
      </c>
      <c r="S31">
        <f t="shared" si="2"/>
        <v>4.6051701859880918</v>
      </c>
      <c r="T31">
        <f t="shared" si="1"/>
        <v>6.4504999999999999</v>
      </c>
    </row>
    <row r="32" spans="1:20">
      <c r="A32">
        <v>406</v>
      </c>
      <c r="B32">
        <v>1</v>
      </c>
      <c r="C32">
        <v>2</v>
      </c>
      <c r="D32">
        <v>6</v>
      </c>
      <c r="E32">
        <v>1</v>
      </c>
      <c r="F32">
        <v>2</v>
      </c>
      <c r="G32">
        <v>2</v>
      </c>
      <c r="H32">
        <v>6.94</v>
      </c>
      <c r="I32">
        <v>1</v>
      </c>
      <c r="J32">
        <v>1</v>
      </c>
      <c r="K32">
        <v>2</v>
      </c>
      <c r="L32">
        <v>75000</v>
      </c>
      <c r="M32">
        <v>20000</v>
      </c>
      <c r="N32">
        <v>1</v>
      </c>
      <c r="O32">
        <v>6</v>
      </c>
      <c r="P32">
        <v>5</v>
      </c>
      <c r="Q32">
        <v>0.1</v>
      </c>
      <c r="R32">
        <v>100</v>
      </c>
      <c r="S32">
        <f t="shared" si="2"/>
        <v>4.6051701859880918</v>
      </c>
      <c r="T32">
        <f t="shared" si="1"/>
        <v>6.4504999999999999</v>
      </c>
    </row>
    <row r="33" spans="1:20">
      <c r="A33">
        <v>707</v>
      </c>
      <c r="B33">
        <v>0</v>
      </c>
      <c r="C33">
        <v>1</v>
      </c>
      <c r="D33">
        <v>6</v>
      </c>
      <c r="E33">
        <v>2</v>
      </c>
      <c r="F33">
        <v>3</v>
      </c>
      <c r="G33">
        <v>2</v>
      </c>
      <c r="H33">
        <v>4.2670000000000003</v>
      </c>
      <c r="I33">
        <v>1</v>
      </c>
      <c r="J33">
        <v>1</v>
      </c>
      <c r="K33">
        <v>1</v>
      </c>
      <c r="L33">
        <v>40000</v>
      </c>
      <c r="M33">
        <v>40000</v>
      </c>
      <c r="N33">
        <v>0</v>
      </c>
      <c r="O33">
        <v>6</v>
      </c>
      <c r="P33">
        <v>5</v>
      </c>
      <c r="Q33">
        <v>0.1</v>
      </c>
      <c r="R33">
        <v>100</v>
      </c>
      <c r="S33">
        <f t="shared" si="2"/>
        <v>4.6051701859880918</v>
      </c>
      <c r="T33">
        <f t="shared" si="1"/>
        <v>6.2530999999999999</v>
      </c>
    </row>
    <row r="34" spans="1:20">
      <c r="A34">
        <v>708</v>
      </c>
      <c r="B34">
        <v>0</v>
      </c>
      <c r="C34">
        <v>2</v>
      </c>
      <c r="D34">
        <v>6</v>
      </c>
      <c r="E34">
        <v>1</v>
      </c>
      <c r="F34">
        <v>4</v>
      </c>
      <c r="G34">
        <v>2</v>
      </c>
      <c r="H34">
        <v>29.138999999999999</v>
      </c>
      <c r="I34">
        <v>1</v>
      </c>
      <c r="J34">
        <v>1</v>
      </c>
      <c r="K34">
        <v>2</v>
      </c>
      <c r="L34">
        <v>75000</v>
      </c>
      <c r="M34">
        <v>40000</v>
      </c>
      <c r="N34">
        <v>2</v>
      </c>
      <c r="O34">
        <v>6</v>
      </c>
      <c r="P34">
        <v>5</v>
      </c>
      <c r="Q34">
        <v>0.1</v>
      </c>
      <c r="R34">
        <v>100</v>
      </c>
      <c r="S34">
        <f t="shared" si="2"/>
        <v>4.6051701859880918</v>
      </c>
      <c r="T34">
        <f t="shared" si="1"/>
        <v>6.2530999999999999</v>
      </c>
    </row>
    <row r="35" spans="1:20">
      <c r="A35">
        <v>709</v>
      </c>
      <c r="B35">
        <v>0</v>
      </c>
      <c r="C35">
        <v>2</v>
      </c>
      <c r="D35">
        <v>6</v>
      </c>
      <c r="E35">
        <v>1</v>
      </c>
      <c r="F35">
        <v>4</v>
      </c>
      <c r="G35">
        <v>1</v>
      </c>
      <c r="H35">
        <v>18.77</v>
      </c>
      <c r="I35">
        <v>1</v>
      </c>
      <c r="J35">
        <v>1</v>
      </c>
      <c r="K35">
        <v>2</v>
      </c>
      <c r="L35">
        <v>75000</v>
      </c>
      <c r="M35">
        <v>40000</v>
      </c>
      <c r="N35">
        <v>3</v>
      </c>
      <c r="O35">
        <v>6</v>
      </c>
      <c r="P35">
        <v>10</v>
      </c>
      <c r="Q35">
        <v>0.1</v>
      </c>
      <c r="R35">
        <v>100</v>
      </c>
      <c r="S35">
        <f t="shared" si="2"/>
        <v>4.6051701859880918</v>
      </c>
      <c r="T35">
        <f t="shared" si="1"/>
        <v>6.2530999999999999</v>
      </c>
    </row>
    <row r="36" spans="1:20">
      <c r="A36">
        <v>710</v>
      </c>
      <c r="B36">
        <v>0</v>
      </c>
      <c r="C36">
        <v>2</v>
      </c>
      <c r="D36">
        <v>6</v>
      </c>
      <c r="E36">
        <v>2</v>
      </c>
      <c r="F36">
        <v>4</v>
      </c>
      <c r="G36">
        <v>1</v>
      </c>
      <c r="H36">
        <v>18.77</v>
      </c>
      <c r="I36">
        <v>1</v>
      </c>
      <c r="J36">
        <v>1</v>
      </c>
      <c r="K36">
        <v>2</v>
      </c>
      <c r="L36">
        <v>75000</v>
      </c>
      <c r="M36">
        <v>40000</v>
      </c>
      <c r="N36">
        <v>3</v>
      </c>
      <c r="O36">
        <v>6</v>
      </c>
      <c r="P36">
        <v>10</v>
      </c>
      <c r="Q36">
        <v>0.1</v>
      </c>
      <c r="R36">
        <v>100</v>
      </c>
      <c r="S36">
        <f t="shared" si="2"/>
        <v>4.6051701859880918</v>
      </c>
      <c r="T36">
        <f t="shared" si="1"/>
        <v>6.2530999999999999</v>
      </c>
    </row>
    <row r="37" spans="1:20">
      <c r="A37">
        <v>711</v>
      </c>
      <c r="B37">
        <v>0</v>
      </c>
      <c r="C37">
        <v>2</v>
      </c>
      <c r="D37">
        <v>6</v>
      </c>
      <c r="E37">
        <v>2</v>
      </c>
      <c r="F37">
        <v>4</v>
      </c>
      <c r="G37">
        <v>1</v>
      </c>
      <c r="H37">
        <v>9.6359999999999992</v>
      </c>
      <c r="I37">
        <v>1</v>
      </c>
      <c r="J37">
        <v>1</v>
      </c>
      <c r="K37">
        <v>2</v>
      </c>
      <c r="L37">
        <v>75000</v>
      </c>
      <c r="M37">
        <v>40000</v>
      </c>
      <c r="N37">
        <v>4</v>
      </c>
      <c r="O37">
        <v>6</v>
      </c>
      <c r="P37">
        <v>2</v>
      </c>
      <c r="Q37">
        <v>0.1</v>
      </c>
      <c r="R37">
        <v>100</v>
      </c>
      <c r="S37">
        <f t="shared" si="2"/>
        <v>4.6051701859880918</v>
      </c>
      <c r="T37">
        <f t="shared" si="1"/>
        <v>6.2530999999999999</v>
      </c>
    </row>
    <row r="38" spans="1:20">
      <c r="A38">
        <v>712</v>
      </c>
      <c r="B38">
        <v>1</v>
      </c>
      <c r="C38">
        <v>2</v>
      </c>
      <c r="D38">
        <v>6</v>
      </c>
      <c r="E38">
        <v>1</v>
      </c>
      <c r="F38">
        <v>3</v>
      </c>
      <c r="G38">
        <v>4</v>
      </c>
      <c r="H38">
        <v>35.061</v>
      </c>
      <c r="I38">
        <v>2</v>
      </c>
      <c r="J38">
        <v>1</v>
      </c>
      <c r="K38">
        <v>2</v>
      </c>
      <c r="L38">
        <v>40000</v>
      </c>
      <c r="M38">
        <v>40000</v>
      </c>
      <c r="N38">
        <v>3</v>
      </c>
      <c r="O38">
        <v>6</v>
      </c>
      <c r="P38">
        <v>5</v>
      </c>
      <c r="Q38">
        <v>0.1</v>
      </c>
      <c r="R38">
        <v>100</v>
      </c>
      <c r="S38">
        <f t="shared" si="2"/>
        <v>4.6051701859880918</v>
      </c>
      <c r="T38">
        <f t="shared" si="1"/>
        <v>6.4504999999999999</v>
      </c>
    </row>
    <row r="39" spans="1:20">
      <c r="A39">
        <v>713</v>
      </c>
      <c r="B39">
        <v>1</v>
      </c>
      <c r="C39">
        <v>2</v>
      </c>
      <c r="D39">
        <v>6</v>
      </c>
      <c r="E39">
        <v>1</v>
      </c>
      <c r="F39">
        <v>2</v>
      </c>
      <c r="G39">
        <v>2</v>
      </c>
      <c r="H39">
        <v>6.9359999999999999</v>
      </c>
      <c r="I39">
        <v>1</v>
      </c>
      <c r="J39">
        <v>1</v>
      </c>
      <c r="K39">
        <v>2</v>
      </c>
      <c r="L39">
        <v>75000</v>
      </c>
      <c r="M39">
        <v>40000</v>
      </c>
      <c r="N39">
        <v>4</v>
      </c>
      <c r="O39">
        <v>6</v>
      </c>
      <c r="P39">
        <v>5</v>
      </c>
      <c r="Q39">
        <v>0.1</v>
      </c>
      <c r="R39">
        <v>100</v>
      </c>
      <c r="S39">
        <f t="shared" si="2"/>
        <v>4.6051701859880918</v>
      </c>
      <c r="T39">
        <f t="shared" si="1"/>
        <v>6.4504999999999999</v>
      </c>
    </row>
    <row r="40" spans="1:20">
      <c r="A40">
        <v>714</v>
      </c>
      <c r="B40">
        <v>1</v>
      </c>
      <c r="C40">
        <v>2</v>
      </c>
      <c r="D40">
        <v>6</v>
      </c>
      <c r="E40">
        <v>1</v>
      </c>
      <c r="F40">
        <v>3</v>
      </c>
      <c r="G40">
        <v>1</v>
      </c>
      <c r="H40">
        <v>10.664999999999999</v>
      </c>
      <c r="I40">
        <v>1</v>
      </c>
      <c r="J40">
        <v>1</v>
      </c>
      <c r="K40">
        <v>2</v>
      </c>
      <c r="L40">
        <v>75000</v>
      </c>
      <c r="M40">
        <v>40000</v>
      </c>
      <c r="N40">
        <v>3</v>
      </c>
      <c r="O40">
        <v>6</v>
      </c>
      <c r="P40">
        <v>5</v>
      </c>
      <c r="Q40">
        <v>0.1</v>
      </c>
      <c r="R40">
        <v>100</v>
      </c>
      <c r="S40">
        <f t="shared" si="2"/>
        <v>4.6051701859880918</v>
      </c>
      <c r="T40">
        <f t="shared" si="1"/>
        <v>6.4504999999999999</v>
      </c>
    </row>
    <row r="41" spans="1:20">
      <c r="A41">
        <v>715</v>
      </c>
      <c r="B41">
        <v>1</v>
      </c>
      <c r="C41">
        <v>1</v>
      </c>
      <c r="D41">
        <v>6</v>
      </c>
      <c r="E41">
        <v>1</v>
      </c>
      <c r="F41">
        <v>3</v>
      </c>
      <c r="G41">
        <v>2</v>
      </c>
      <c r="H41">
        <v>6.7169999999999996</v>
      </c>
      <c r="I41">
        <v>1</v>
      </c>
      <c r="J41">
        <v>1</v>
      </c>
      <c r="K41">
        <v>2</v>
      </c>
      <c r="L41">
        <v>75000</v>
      </c>
      <c r="M41">
        <v>40000</v>
      </c>
      <c r="N41">
        <v>3</v>
      </c>
      <c r="O41">
        <v>6</v>
      </c>
      <c r="P41">
        <v>10</v>
      </c>
      <c r="Q41">
        <v>0.1</v>
      </c>
      <c r="R41">
        <v>100</v>
      </c>
      <c r="S41">
        <f t="shared" si="2"/>
        <v>4.6051701859880918</v>
      </c>
      <c r="T41">
        <f t="shared" si="1"/>
        <v>6.4504999999999999</v>
      </c>
    </row>
    <row r="42" spans="1:20">
      <c r="A42">
        <v>716</v>
      </c>
      <c r="B42">
        <v>1</v>
      </c>
      <c r="C42">
        <v>2</v>
      </c>
      <c r="D42">
        <v>5</v>
      </c>
      <c r="E42">
        <v>1</v>
      </c>
      <c r="F42">
        <v>2</v>
      </c>
      <c r="G42">
        <v>2</v>
      </c>
      <c r="H42">
        <v>11.691000000000001</v>
      </c>
      <c r="I42">
        <v>1</v>
      </c>
      <c r="J42">
        <v>2</v>
      </c>
      <c r="K42">
        <v>2</v>
      </c>
      <c r="L42">
        <v>75000</v>
      </c>
      <c r="M42">
        <v>40000</v>
      </c>
      <c r="N42">
        <v>4</v>
      </c>
      <c r="O42">
        <v>6</v>
      </c>
      <c r="P42">
        <v>2</v>
      </c>
      <c r="Q42">
        <v>0.1</v>
      </c>
      <c r="R42">
        <v>100</v>
      </c>
      <c r="S42">
        <f t="shared" si="2"/>
        <v>4.6051701859880918</v>
      </c>
      <c r="T42">
        <f t="shared" si="1"/>
        <v>6.4504999999999999</v>
      </c>
    </row>
    <row r="43" spans="1:20">
      <c r="A43">
        <v>717</v>
      </c>
      <c r="B43">
        <v>1</v>
      </c>
      <c r="C43">
        <v>2</v>
      </c>
      <c r="D43">
        <v>5</v>
      </c>
      <c r="E43">
        <v>2</v>
      </c>
      <c r="F43">
        <v>2</v>
      </c>
      <c r="G43">
        <v>2</v>
      </c>
      <c r="H43">
        <v>31.404243000000001</v>
      </c>
      <c r="I43">
        <v>2</v>
      </c>
      <c r="J43">
        <v>1</v>
      </c>
      <c r="K43">
        <v>2</v>
      </c>
      <c r="L43">
        <v>75000</v>
      </c>
      <c r="M43">
        <v>40000</v>
      </c>
      <c r="N43">
        <v>3</v>
      </c>
      <c r="O43">
        <v>6</v>
      </c>
      <c r="P43">
        <v>5</v>
      </c>
      <c r="Q43">
        <v>0.1</v>
      </c>
      <c r="R43">
        <v>100</v>
      </c>
      <c r="S43">
        <f t="shared" si="2"/>
        <v>4.6051701859880918</v>
      </c>
      <c r="T43">
        <f t="shared" si="1"/>
        <v>6.4504999999999999</v>
      </c>
    </row>
    <row r="44" spans="1:20">
      <c r="A44">
        <v>718</v>
      </c>
      <c r="B44">
        <v>1</v>
      </c>
      <c r="C44">
        <v>2</v>
      </c>
      <c r="D44">
        <v>6</v>
      </c>
      <c r="E44">
        <v>2</v>
      </c>
      <c r="F44">
        <v>4</v>
      </c>
      <c r="G44">
        <v>1</v>
      </c>
      <c r="H44">
        <v>9.2919999999999998</v>
      </c>
      <c r="I44">
        <v>1</v>
      </c>
      <c r="J44">
        <v>1</v>
      </c>
      <c r="K44">
        <v>2</v>
      </c>
      <c r="L44">
        <v>75000</v>
      </c>
      <c r="M44">
        <v>40000</v>
      </c>
      <c r="N44">
        <v>3</v>
      </c>
      <c r="O44">
        <v>6</v>
      </c>
      <c r="P44">
        <v>5</v>
      </c>
      <c r="Q44">
        <v>0.1</v>
      </c>
      <c r="R44">
        <v>100</v>
      </c>
      <c r="S44">
        <f t="shared" si="2"/>
        <v>4.6051701859880918</v>
      </c>
      <c r="T44">
        <f t="shared" si="1"/>
        <v>6.4504999999999999</v>
      </c>
    </row>
    <row r="45" spans="1:20">
      <c r="A45">
        <v>719</v>
      </c>
      <c r="B45">
        <v>1</v>
      </c>
      <c r="C45">
        <v>2</v>
      </c>
      <c r="D45">
        <v>6</v>
      </c>
      <c r="E45">
        <v>2</v>
      </c>
      <c r="F45">
        <v>3</v>
      </c>
      <c r="G45">
        <v>1</v>
      </c>
      <c r="H45">
        <v>10.664999999999999</v>
      </c>
      <c r="I45">
        <v>1</v>
      </c>
      <c r="J45">
        <v>1</v>
      </c>
      <c r="K45">
        <v>2</v>
      </c>
      <c r="L45">
        <v>75000</v>
      </c>
      <c r="M45">
        <v>40000</v>
      </c>
      <c r="N45">
        <v>3</v>
      </c>
      <c r="O45">
        <v>6</v>
      </c>
      <c r="P45">
        <v>15</v>
      </c>
      <c r="Q45">
        <v>0.1</v>
      </c>
      <c r="R45">
        <v>100</v>
      </c>
      <c r="S45">
        <f t="shared" si="2"/>
        <v>4.6051701859880918</v>
      </c>
      <c r="T45">
        <f t="shared" si="1"/>
        <v>6.4504999999999999</v>
      </c>
    </row>
    <row r="46" spans="1:20">
      <c r="A46">
        <v>720</v>
      </c>
      <c r="B46">
        <v>1</v>
      </c>
      <c r="C46">
        <v>1</v>
      </c>
      <c r="D46">
        <v>6</v>
      </c>
      <c r="E46">
        <v>2</v>
      </c>
      <c r="F46">
        <v>3</v>
      </c>
      <c r="G46">
        <v>2</v>
      </c>
      <c r="H46">
        <v>6.7169999999999996</v>
      </c>
      <c r="I46">
        <v>1</v>
      </c>
      <c r="J46">
        <v>1</v>
      </c>
      <c r="K46">
        <v>2</v>
      </c>
      <c r="L46">
        <v>75000</v>
      </c>
      <c r="M46">
        <v>40000</v>
      </c>
      <c r="N46">
        <v>3</v>
      </c>
      <c r="O46">
        <v>6</v>
      </c>
      <c r="P46">
        <v>10</v>
      </c>
      <c r="Q46">
        <v>0.1</v>
      </c>
      <c r="R46">
        <v>100</v>
      </c>
      <c r="S46">
        <f t="shared" si="2"/>
        <v>4.6051701859880918</v>
      </c>
      <c r="T46">
        <f t="shared" si="1"/>
        <v>6.4504999999999999</v>
      </c>
    </row>
    <row r="47" spans="1:20">
      <c r="A47">
        <v>721</v>
      </c>
      <c r="B47">
        <v>1</v>
      </c>
      <c r="C47">
        <v>2</v>
      </c>
      <c r="D47">
        <v>6</v>
      </c>
      <c r="E47">
        <v>1</v>
      </c>
      <c r="F47">
        <v>5</v>
      </c>
      <c r="G47">
        <v>3</v>
      </c>
      <c r="H47">
        <v>10.331</v>
      </c>
      <c r="I47">
        <v>1</v>
      </c>
      <c r="J47">
        <v>1</v>
      </c>
      <c r="K47">
        <v>2</v>
      </c>
      <c r="L47">
        <v>100000</v>
      </c>
      <c r="M47">
        <v>40000</v>
      </c>
      <c r="N47">
        <v>4</v>
      </c>
      <c r="O47">
        <v>6</v>
      </c>
      <c r="P47">
        <v>5</v>
      </c>
      <c r="Q47">
        <v>0.1</v>
      </c>
      <c r="R47">
        <v>100</v>
      </c>
      <c r="S47">
        <f t="shared" si="2"/>
        <v>4.6051701859880918</v>
      </c>
      <c r="T47">
        <f t="shared" si="1"/>
        <v>6.4504999999999999</v>
      </c>
    </row>
    <row r="48" spans="1:20">
      <c r="A48">
        <v>722</v>
      </c>
      <c r="B48">
        <v>1</v>
      </c>
      <c r="C48">
        <v>2</v>
      </c>
      <c r="D48">
        <v>6</v>
      </c>
      <c r="E48">
        <v>1</v>
      </c>
      <c r="F48">
        <v>3</v>
      </c>
      <c r="G48">
        <v>1</v>
      </c>
      <c r="H48">
        <v>14.085000000000001</v>
      </c>
      <c r="I48">
        <v>1</v>
      </c>
      <c r="J48">
        <v>-99</v>
      </c>
      <c r="K48">
        <v>2</v>
      </c>
      <c r="L48">
        <v>100000</v>
      </c>
      <c r="M48">
        <v>40000</v>
      </c>
      <c r="N48">
        <v>2</v>
      </c>
      <c r="O48">
        <v>6</v>
      </c>
      <c r="P48">
        <v>5</v>
      </c>
      <c r="Q48">
        <v>0.1</v>
      </c>
      <c r="R48">
        <v>100</v>
      </c>
      <c r="S48">
        <f t="shared" si="2"/>
        <v>4.6051701859880918</v>
      </c>
      <c r="T48">
        <f t="shared" si="1"/>
        <v>6.4504999999999999</v>
      </c>
    </row>
    <row r="49" spans="1:20">
      <c r="A49">
        <v>723</v>
      </c>
      <c r="B49">
        <v>1</v>
      </c>
      <c r="C49">
        <v>2</v>
      </c>
      <c r="D49">
        <v>6</v>
      </c>
      <c r="E49">
        <v>2</v>
      </c>
      <c r="F49">
        <v>3</v>
      </c>
      <c r="G49">
        <v>1</v>
      </c>
      <c r="H49">
        <v>14.085000000000001</v>
      </c>
      <c r="I49">
        <v>1</v>
      </c>
      <c r="J49">
        <v>-99</v>
      </c>
      <c r="K49">
        <v>2</v>
      </c>
      <c r="L49">
        <v>100000</v>
      </c>
      <c r="M49">
        <v>40000</v>
      </c>
      <c r="N49">
        <v>2</v>
      </c>
      <c r="O49">
        <v>6</v>
      </c>
      <c r="P49">
        <v>5</v>
      </c>
      <c r="Q49">
        <v>0.1</v>
      </c>
      <c r="R49">
        <v>100</v>
      </c>
      <c r="S49">
        <f t="shared" si="2"/>
        <v>4.6051701859880918</v>
      </c>
      <c r="T49">
        <f t="shared" si="1"/>
        <v>6.4504999999999999</v>
      </c>
    </row>
    <row r="50" spans="1:20">
      <c r="A50">
        <v>883</v>
      </c>
      <c r="B50">
        <v>1</v>
      </c>
      <c r="C50">
        <v>1</v>
      </c>
      <c r="D50">
        <v>6</v>
      </c>
      <c r="E50">
        <v>2</v>
      </c>
      <c r="F50">
        <v>4</v>
      </c>
      <c r="G50">
        <v>4</v>
      </c>
      <c r="H50">
        <v>10.95</v>
      </c>
      <c r="I50">
        <v>1</v>
      </c>
      <c r="J50">
        <v>1</v>
      </c>
      <c r="K50">
        <v>2</v>
      </c>
      <c r="L50">
        <v>75000</v>
      </c>
      <c r="M50">
        <v>75000</v>
      </c>
      <c r="N50">
        <v>3</v>
      </c>
      <c r="O50">
        <v>6</v>
      </c>
      <c r="P50">
        <v>2</v>
      </c>
      <c r="Q50">
        <v>0.1</v>
      </c>
      <c r="R50">
        <v>100</v>
      </c>
      <c r="S50">
        <f t="shared" si="2"/>
        <v>4.6051701859880918</v>
      </c>
      <c r="T50">
        <f t="shared" si="1"/>
        <v>6.4504999999999999</v>
      </c>
    </row>
    <row r="51" spans="1:20">
      <c r="A51">
        <v>884</v>
      </c>
      <c r="B51">
        <v>1</v>
      </c>
      <c r="C51">
        <v>2</v>
      </c>
      <c r="D51">
        <v>6</v>
      </c>
      <c r="E51">
        <v>1</v>
      </c>
      <c r="F51">
        <v>4</v>
      </c>
      <c r="G51">
        <v>4</v>
      </c>
      <c r="H51">
        <v>5.5430000000000001</v>
      </c>
      <c r="I51">
        <v>1</v>
      </c>
      <c r="J51">
        <v>1</v>
      </c>
      <c r="K51">
        <v>2</v>
      </c>
      <c r="L51">
        <v>100000</v>
      </c>
      <c r="M51">
        <v>75000</v>
      </c>
      <c r="N51">
        <v>3</v>
      </c>
      <c r="O51">
        <v>6</v>
      </c>
      <c r="P51">
        <v>10</v>
      </c>
      <c r="Q51">
        <v>0.1</v>
      </c>
      <c r="R51">
        <v>100</v>
      </c>
      <c r="S51">
        <f t="shared" si="2"/>
        <v>4.6051701859880918</v>
      </c>
      <c r="T51">
        <f t="shared" si="1"/>
        <v>6.4504999999999999</v>
      </c>
    </row>
    <row r="52" spans="1:20">
      <c r="A52">
        <v>885</v>
      </c>
      <c r="B52">
        <v>1</v>
      </c>
      <c r="C52">
        <v>2</v>
      </c>
      <c r="D52">
        <v>6</v>
      </c>
      <c r="E52">
        <v>1</v>
      </c>
      <c r="F52">
        <v>4</v>
      </c>
      <c r="G52">
        <v>2</v>
      </c>
      <c r="H52">
        <v>31.931000000000001</v>
      </c>
      <c r="I52">
        <v>1</v>
      </c>
      <c r="J52">
        <v>1</v>
      </c>
      <c r="K52">
        <v>2</v>
      </c>
      <c r="L52">
        <v>100000</v>
      </c>
      <c r="M52">
        <v>75000</v>
      </c>
      <c r="N52">
        <v>4</v>
      </c>
      <c r="O52">
        <v>6</v>
      </c>
      <c r="P52">
        <v>5</v>
      </c>
      <c r="Q52">
        <v>0.1</v>
      </c>
      <c r="R52">
        <v>100</v>
      </c>
      <c r="S52">
        <f t="shared" si="2"/>
        <v>4.6051701859880918</v>
      </c>
      <c r="T52">
        <f t="shared" si="1"/>
        <v>6.4504999999999999</v>
      </c>
    </row>
    <row r="53" spans="1:20">
      <c r="A53">
        <v>886</v>
      </c>
      <c r="B53">
        <v>1</v>
      </c>
      <c r="C53">
        <v>2</v>
      </c>
      <c r="D53">
        <v>7</v>
      </c>
      <c r="E53">
        <v>2</v>
      </c>
      <c r="F53">
        <v>4</v>
      </c>
      <c r="G53">
        <v>4</v>
      </c>
      <c r="H53">
        <v>7.7110000000000003</v>
      </c>
      <c r="I53">
        <v>2</v>
      </c>
      <c r="J53">
        <v>1</v>
      </c>
      <c r="K53">
        <v>2</v>
      </c>
      <c r="L53">
        <v>100000</v>
      </c>
      <c r="M53">
        <v>75000</v>
      </c>
      <c r="N53">
        <v>4</v>
      </c>
      <c r="O53">
        <v>6</v>
      </c>
      <c r="P53">
        <v>2</v>
      </c>
      <c r="Q53">
        <v>0.1</v>
      </c>
      <c r="R53">
        <v>100</v>
      </c>
      <c r="S53">
        <f t="shared" si="2"/>
        <v>4.6051701859880918</v>
      </c>
      <c r="T53">
        <f t="shared" si="1"/>
        <v>6.4504999999999999</v>
      </c>
    </row>
    <row r="54" spans="1:20">
      <c r="A54">
        <v>887</v>
      </c>
      <c r="B54">
        <v>1</v>
      </c>
      <c r="C54">
        <v>2</v>
      </c>
      <c r="D54">
        <v>6</v>
      </c>
      <c r="E54">
        <v>2</v>
      </c>
      <c r="F54">
        <v>4</v>
      </c>
      <c r="G54">
        <v>2</v>
      </c>
      <c r="H54">
        <v>31.931000000000001</v>
      </c>
      <c r="I54">
        <v>1</v>
      </c>
      <c r="J54">
        <v>1</v>
      </c>
      <c r="K54">
        <v>2</v>
      </c>
      <c r="L54">
        <v>100000</v>
      </c>
      <c r="M54">
        <v>75000</v>
      </c>
      <c r="N54">
        <v>4</v>
      </c>
      <c r="O54">
        <v>6</v>
      </c>
      <c r="P54">
        <v>5</v>
      </c>
      <c r="Q54">
        <v>0.1</v>
      </c>
      <c r="R54">
        <v>100</v>
      </c>
      <c r="S54">
        <f t="shared" si="2"/>
        <v>4.6051701859880918</v>
      </c>
      <c r="T54">
        <f t="shared" si="1"/>
        <v>6.4504999999999999</v>
      </c>
    </row>
    <row r="55" spans="1:20">
      <c r="A55">
        <v>935</v>
      </c>
      <c r="B55">
        <v>1</v>
      </c>
      <c r="C55">
        <v>1</v>
      </c>
      <c r="D55">
        <v>6</v>
      </c>
      <c r="E55">
        <v>2</v>
      </c>
      <c r="F55">
        <v>2</v>
      </c>
      <c r="G55">
        <v>4</v>
      </c>
      <c r="H55">
        <v>26.507000000000001</v>
      </c>
      <c r="I55">
        <v>1</v>
      </c>
      <c r="J55">
        <v>1</v>
      </c>
      <c r="K55">
        <v>2</v>
      </c>
      <c r="L55">
        <v>100000</v>
      </c>
      <c r="M55">
        <v>100000</v>
      </c>
      <c r="N55">
        <v>1</v>
      </c>
      <c r="O55">
        <v>6</v>
      </c>
      <c r="P55">
        <v>2</v>
      </c>
      <c r="Q55">
        <v>0.1</v>
      </c>
      <c r="R55">
        <v>100</v>
      </c>
      <c r="S55">
        <f t="shared" si="2"/>
        <v>4.6051701859880918</v>
      </c>
      <c r="T55">
        <f t="shared" si="1"/>
        <v>6.4504999999999999</v>
      </c>
    </row>
    <row r="56" spans="1:20">
      <c r="A56">
        <v>936</v>
      </c>
      <c r="B56">
        <v>1</v>
      </c>
      <c r="C56">
        <v>2</v>
      </c>
      <c r="D56">
        <v>6</v>
      </c>
      <c r="E56">
        <v>2</v>
      </c>
      <c r="F56">
        <v>4</v>
      </c>
      <c r="G56">
        <v>4</v>
      </c>
      <c r="H56">
        <v>21.190999999999999</v>
      </c>
      <c r="I56">
        <v>1</v>
      </c>
      <c r="J56">
        <v>1</v>
      </c>
      <c r="K56">
        <v>2</v>
      </c>
      <c r="L56">
        <v>100000</v>
      </c>
      <c r="M56">
        <v>100000</v>
      </c>
      <c r="N56">
        <v>1</v>
      </c>
      <c r="O56">
        <v>6</v>
      </c>
      <c r="P56">
        <v>3</v>
      </c>
      <c r="Q56">
        <v>0.1</v>
      </c>
      <c r="R56">
        <v>100</v>
      </c>
      <c r="S56">
        <f t="shared" si="2"/>
        <v>4.6051701859880918</v>
      </c>
      <c r="T56">
        <f t="shared" si="1"/>
        <v>6.4504999999999999</v>
      </c>
    </row>
    <row r="57" spans="1:20">
      <c r="A57">
        <v>937</v>
      </c>
      <c r="B57">
        <v>1</v>
      </c>
      <c r="C57">
        <v>2</v>
      </c>
      <c r="D57">
        <v>6</v>
      </c>
      <c r="E57">
        <v>2</v>
      </c>
      <c r="F57">
        <v>4</v>
      </c>
      <c r="G57">
        <v>4</v>
      </c>
      <c r="H57">
        <v>6.6429999999999998</v>
      </c>
      <c r="I57">
        <v>1</v>
      </c>
      <c r="J57">
        <v>1</v>
      </c>
      <c r="K57">
        <v>2</v>
      </c>
      <c r="L57">
        <v>100000</v>
      </c>
      <c r="M57">
        <v>100000</v>
      </c>
      <c r="N57">
        <v>3</v>
      </c>
      <c r="O57">
        <v>6</v>
      </c>
      <c r="P57">
        <v>5</v>
      </c>
      <c r="Q57">
        <v>0.1</v>
      </c>
      <c r="R57">
        <v>100</v>
      </c>
      <c r="S57">
        <f t="shared" si="2"/>
        <v>4.6051701859880918</v>
      </c>
      <c r="T57">
        <f t="shared" si="1"/>
        <v>6.4504999999999999</v>
      </c>
    </row>
    <row r="58" spans="1:20">
      <c r="A58">
        <v>724</v>
      </c>
      <c r="B58">
        <v>1</v>
      </c>
      <c r="C58">
        <v>2</v>
      </c>
      <c r="D58">
        <v>6</v>
      </c>
      <c r="E58">
        <v>2</v>
      </c>
      <c r="F58">
        <v>2</v>
      </c>
      <c r="G58">
        <v>2</v>
      </c>
      <c r="H58">
        <v>6.9359999999999999</v>
      </c>
      <c r="I58">
        <v>1</v>
      </c>
      <c r="J58">
        <v>1</v>
      </c>
      <c r="K58">
        <v>2</v>
      </c>
      <c r="L58">
        <v>75000</v>
      </c>
      <c r="M58">
        <v>40000</v>
      </c>
      <c r="N58">
        <v>4</v>
      </c>
      <c r="O58">
        <v>6</v>
      </c>
      <c r="P58">
        <v>10</v>
      </c>
      <c r="Q58">
        <v>0.15</v>
      </c>
      <c r="R58">
        <v>150</v>
      </c>
      <c r="S58">
        <f t="shared" si="2"/>
        <v>5.0106352940962555</v>
      </c>
      <c r="T58">
        <f t="shared" si="1"/>
        <v>6.4504999999999999</v>
      </c>
    </row>
    <row r="59" spans="1:20">
      <c r="A59">
        <v>725</v>
      </c>
      <c r="B59">
        <v>1</v>
      </c>
      <c r="C59">
        <v>2</v>
      </c>
      <c r="D59">
        <v>6</v>
      </c>
      <c r="E59">
        <v>2</v>
      </c>
      <c r="F59">
        <v>3</v>
      </c>
      <c r="G59">
        <v>4</v>
      </c>
      <c r="H59">
        <v>39.474243000000001</v>
      </c>
      <c r="I59">
        <v>1</v>
      </c>
      <c r="J59">
        <v>-99</v>
      </c>
      <c r="K59">
        <v>2</v>
      </c>
      <c r="L59">
        <v>75000</v>
      </c>
      <c r="M59">
        <v>40000</v>
      </c>
      <c r="N59">
        <v>4</v>
      </c>
      <c r="O59">
        <v>6</v>
      </c>
      <c r="P59">
        <v>3</v>
      </c>
      <c r="Q59">
        <v>0.15</v>
      </c>
      <c r="R59">
        <v>150</v>
      </c>
      <c r="S59">
        <f t="shared" si="2"/>
        <v>5.0106352940962555</v>
      </c>
      <c r="T59">
        <f t="shared" si="1"/>
        <v>6.4504999999999999</v>
      </c>
    </row>
    <row r="60" spans="1:20">
      <c r="A60">
        <v>27</v>
      </c>
      <c r="B60">
        <v>0</v>
      </c>
      <c r="C60">
        <v>2</v>
      </c>
      <c r="D60">
        <v>1</v>
      </c>
      <c r="E60">
        <v>2</v>
      </c>
      <c r="F60">
        <v>2</v>
      </c>
      <c r="G60">
        <v>5</v>
      </c>
      <c r="H60">
        <v>25.431000000000001</v>
      </c>
      <c r="I60">
        <v>1</v>
      </c>
      <c r="J60">
        <v>1</v>
      </c>
      <c r="K60">
        <v>2</v>
      </c>
      <c r="L60">
        <v>20000</v>
      </c>
      <c r="M60">
        <v>0</v>
      </c>
      <c r="N60">
        <v>1</v>
      </c>
      <c r="O60">
        <v>6</v>
      </c>
      <c r="P60">
        <v>10</v>
      </c>
      <c r="Q60">
        <v>0.2</v>
      </c>
      <c r="R60">
        <v>200</v>
      </c>
      <c r="S60">
        <f t="shared" si="2"/>
        <v>5.2983173665480363</v>
      </c>
      <c r="T60">
        <f t="shared" si="1"/>
        <v>6.2530999999999999</v>
      </c>
    </row>
    <row r="61" spans="1:20">
      <c r="A61">
        <v>28</v>
      </c>
      <c r="B61">
        <v>0</v>
      </c>
      <c r="C61">
        <v>2</v>
      </c>
      <c r="D61">
        <v>4</v>
      </c>
      <c r="E61">
        <v>2</v>
      </c>
      <c r="F61">
        <v>4</v>
      </c>
      <c r="G61">
        <v>3</v>
      </c>
      <c r="H61">
        <v>24.582999999999998</v>
      </c>
      <c r="I61">
        <v>2</v>
      </c>
      <c r="J61">
        <v>-99</v>
      </c>
      <c r="K61">
        <v>1</v>
      </c>
      <c r="L61">
        <v>40000</v>
      </c>
      <c r="M61">
        <v>0</v>
      </c>
      <c r="N61">
        <v>0</v>
      </c>
      <c r="O61">
        <v>6</v>
      </c>
      <c r="P61">
        <v>7</v>
      </c>
      <c r="Q61">
        <v>0.2</v>
      </c>
      <c r="R61">
        <v>200</v>
      </c>
      <c r="S61">
        <f t="shared" si="2"/>
        <v>5.2983173665480363</v>
      </c>
      <c r="T61">
        <f t="shared" si="1"/>
        <v>6.2530999999999999</v>
      </c>
    </row>
    <row r="62" spans="1:20">
      <c r="A62">
        <v>29</v>
      </c>
      <c r="B62">
        <v>0</v>
      </c>
      <c r="C62">
        <v>1</v>
      </c>
      <c r="D62">
        <v>6</v>
      </c>
      <c r="E62">
        <v>2</v>
      </c>
      <c r="F62">
        <v>3</v>
      </c>
      <c r="G62">
        <v>3</v>
      </c>
      <c r="H62">
        <v>0.76900000000000002</v>
      </c>
      <c r="I62">
        <v>2</v>
      </c>
      <c r="J62">
        <v>2</v>
      </c>
      <c r="K62">
        <v>1</v>
      </c>
      <c r="L62">
        <v>40000</v>
      </c>
      <c r="M62">
        <v>0</v>
      </c>
      <c r="N62">
        <v>0</v>
      </c>
      <c r="O62">
        <v>6</v>
      </c>
      <c r="P62">
        <v>5</v>
      </c>
      <c r="Q62">
        <v>0.2</v>
      </c>
      <c r="R62">
        <v>200</v>
      </c>
      <c r="S62">
        <f t="shared" si="2"/>
        <v>5.2983173665480363</v>
      </c>
      <c r="T62">
        <f t="shared" si="1"/>
        <v>6.2530999999999999</v>
      </c>
    </row>
    <row r="63" spans="1:20">
      <c r="A63">
        <v>30</v>
      </c>
      <c r="B63">
        <v>0</v>
      </c>
      <c r="C63">
        <v>2</v>
      </c>
      <c r="D63">
        <v>4</v>
      </c>
      <c r="E63">
        <v>2</v>
      </c>
      <c r="F63">
        <v>2</v>
      </c>
      <c r="G63">
        <v>5</v>
      </c>
      <c r="H63">
        <v>17.135999999999999</v>
      </c>
      <c r="I63">
        <v>2</v>
      </c>
      <c r="J63">
        <v>1</v>
      </c>
      <c r="K63">
        <v>2</v>
      </c>
      <c r="L63">
        <v>40000</v>
      </c>
      <c r="M63">
        <v>0</v>
      </c>
      <c r="N63">
        <v>3</v>
      </c>
      <c r="O63">
        <v>6</v>
      </c>
      <c r="P63">
        <v>5</v>
      </c>
      <c r="Q63">
        <v>0.2</v>
      </c>
      <c r="R63">
        <v>200</v>
      </c>
      <c r="S63">
        <f t="shared" si="2"/>
        <v>5.2983173665480363</v>
      </c>
      <c r="T63">
        <f t="shared" si="1"/>
        <v>6.2530999999999999</v>
      </c>
    </row>
    <row r="64" spans="1:20">
      <c r="A64">
        <v>31</v>
      </c>
      <c r="B64">
        <v>0</v>
      </c>
      <c r="C64">
        <v>1</v>
      </c>
      <c r="D64">
        <v>7</v>
      </c>
      <c r="E64">
        <v>1</v>
      </c>
      <c r="F64">
        <v>4</v>
      </c>
      <c r="G64">
        <v>3</v>
      </c>
      <c r="H64">
        <v>23.663</v>
      </c>
      <c r="I64">
        <v>2</v>
      </c>
      <c r="J64">
        <v>1</v>
      </c>
      <c r="K64">
        <v>2</v>
      </c>
      <c r="L64">
        <v>75000</v>
      </c>
      <c r="M64">
        <v>0</v>
      </c>
      <c r="N64">
        <v>3</v>
      </c>
      <c r="O64">
        <v>6</v>
      </c>
      <c r="P64">
        <v>5</v>
      </c>
      <c r="Q64">
        <v>0.2</v>
      </c>
      <c r="R64">
        <v>200</v>
      </c>
      <c r="S64">
        <f t="shared" si="2"/>
        <v>5.2983173665480363</v>
      </c>
      <c r="T64">
        <f t="shared" si="1"/>
        <v>6.2530999999999999</v>
      </c>
    </row>
    <row r="65" spans="1:20">
      <c r="A65">
        <v>32</v>
      </c>
      <c r="B65">
        <v>0</v>
      </c>
      <c r="C65">
        <v>1</v>
      </c>
      <c r="D65">
        <v>7</v>
      </c>
      <c r="E65">
        <v>2</v>
      </c>
      <c r="F65">
        <v>4</v>
      </c>
      <c r="G65">
        <v>3</v>
      </c>
      <c r="H65">
        <v>23.663</v>
      </c>
      <c r="I65">
        <v>2</v>
      </c>
      <c r="J65">
        <v>1</v>
      </c>
      <c r="K65">
        <v>2</v>
      </c>
      <c r="L65">
        <v>75000</v>
      </c>
      <c r="M65">
        <v>0</v>
      </c>
      <c r="N65">
        <v>3</v>
      </c>
      <c r="O65">
        <v>6</v>
      </c>
      <c r="P65">
        <v>5</v>
      </c>
      <c r="Q65">
        <v>0.2</v>
      </c>
      <c r="R65">
        <v>200</v>
      </c>
      <c r="S65">
        <f t="shared" si="2"/>
        <v>5.2983173665480363</v>
      </c>
      <c r="T65">
        <f t="shared" si="1"/>
        <v>6.2530999999999999</v>
      </c>
    </row>
    <row r="66" spans="1:20">
      <c r="A66">
        <v>33</v>
      </c>
      <c r="B66">
        <v>0</v>
      </c>
      <c r="C66">
        <v>2</v>
      </c>
      <c r="D66">
        <v>4</v>
      </c>
      <c r="E66">
        <v>2</v>
      </c>
      <c r="F66">
        <v>2</v>
      </c>
      <c r="G66">
        <v>5</v>
      </c>
      <c r="H66">
        <v>17.135999999999999</v>
      </c>
      <c r="I66">
        <v>2</v>
      </c>
      <c r="J66">
        <v>1</v>
      </c>
      <c r="K66">
        <v>2</v>
      </c>
      <c r="L66">
        <v>75000</v>
      </c>
      <c r="M66">
        <v>0</v>
      </c>
      <c r="N66">
        <v>3</v>
      </c>
      <c r="O66">
        <v>6</v>
      </c>
      <c r="P66">
        <v>5</v>
      </c>
      <c r="Q66">
        <v>0.2</v>
      </c>
      <c r="R66">
        <v>200</v>
      </c>
      <c r="S66">
        <f t="shared" si="2"/>
        <v>5.2983173665480363</v>
      </c>
      <c r="T66">
        <f t="shared" ref="T66:T129" si="3">6.2531+0.1974*B66</f>
        <v>6.2530999999999999</v>
      </c>
    </row>
    <row r="67" spans="1:20">
      <c r="A67">
        <v>34</v>
      </c>
      <c r="B67">
        <v>0</v>
      </c>
      <c r="C67">
        <v>1</v>
      </c>
      <c r="D67">
        <v>4</v>
      </c>
      <c r="E67">
        <v>1</v>
      </c>
      <c r="F67">
        <v>1</v>
      </c>
      <c r="G67">
        <v>5</v>
      </c>
      <c r="H67">
        <v>19.584</v>
      </c>
      <c r="I67">
        <v>2</v>
      </c>
      <c r="J67">
        <v>1</v>
      </c>
      <c r="K67">
        <v>2</v>
      </c>
      <c r="L67">
        <v>100000</v>
      </c>
      <c r="M67">
        <v>0</v>
      </c>
      <c r="N67">
        <v>4</v>
      </c>
      <c r="O67">
        <v>6</v>
      </c>
      <c r="P67">
        <v>10</v>
      </c>
      <c r="Q67">
        <v>0.2</v>
      </c>
      <c r="R67">
        <v>200</v>
      </c>
      <c r="S67">
        <f t="shared" ref="S67:S130" si="4">LN(R67)</f>
        <v>5.2983173665480363</v>
      </c>
      <c r="T67">
        <f t="shared" si="3"/>
        <v>6.2530999999999999</v>
      </c>
    </row>
    <row r="68" spans="1:20">
      <c r="A68">
        <v>35</v>
      </c>
      <c r="B68">
        <v>0</v>
      </c>
      <c r="C68">
        <v>2</v>
      </c>
      <c r="D68">
        <v>1</v>
      </c>
      <c r="E68">
        <v>1</v>
      </c>
      <c r="F68">
        <v>2</v>
      </c>
      <c r="G68">
        <v>5</v>
      </c>
      <c r="H68">
        <v>25.587</v>
      </c>
      <c r="I68">
        <v>2</v>
      </c>
      <c r="J68">
        <v>1</v>
      </c>
      <c r="K68">
        <v>2</v>
      </c>
      <c r="L68">
        <v>100000</v>
      </c>
      <c r="M68">
        <v>0</v>
      </c>
      <c r="N68">
        <v>1</v>
      </c>
      <c r="O68">
        <v>6</v>
      </c>
      <c r="P68">
        <v>5</v>
      </c>
      <c r="Q68">
        <v>0.2</v>
      </c>
      <c r="R68">
        <v>200</v>
      </c>
      <c r="S68">
        <f t="shared" si="4"/>
        <v>5.2983173665480363</v>
      </c>
      <c r="T68">
        <f t="shared" si="3"/>
        <v>6.2530999999999999</v>
      </c>
    </row>
    <row r="69" spans="1:20">
      <c r="A69">
        <v>36</v>
      </c>
      <c r="B69">
        <v>0</v>
      </c>
      <c r="C69">
        <v>2</v>
      </c>
      <c r="D69">
        <v>2</v>
      </c>
      <c r="E69">
        <v>1</v>
      </c>
      <c r="F69">
        <v>2</v>
      </c>
      <c r="G69">
        <v>3</v>
      </c>
      <c r="H69">
        <v>38.152999999999999</v>
      </c>
      <c r="I69">
        <v>2</v>
      </c>
      <c r="J69">
        <v>-99</v>
      </c>
      <c r="K69">
        <v>2</v>
      </c>
      <c r="L69">
        <v>100000</v>
      </c>
      <c r="M69">
        <v>0</v>
      </c>
      <c r="N69">
        <v>2</v>
      </c>
      <c r="O69">
        <v>6</v>
      </c>
      <c r="P69">
        <v>2</v>
      </c>
      <c r="Q69">
        <v>0.2</v>
      </c>
      <c r="R69">
        <v>200</v>
      </c>
      <c r="S69">
        <f t="shared" si="4"/>
        <v>5.2983173665480363</v>
      </c>
      <c r="T69">
        <f t="shared" si="3"/>
        <v>6.2530999999999999</v>
      </c>
    </row>
    <row r="70" spans="1:20">
      <c r="A70">
        <v>37</v>
      </c>
      <c r="B70">
        <v>0</v>
      </c>
      <c r="C70">
        <v>2</v>
      </c>
      <c r="D70">
        <v>1</v>
      </c>
      <c r="E70">
        <v>1</v>
      </c>
      <c r="F70">
        <v>2</v>
      </c>
      <c r="G70">
        <v>5</v>
      </c>
      <c r="H70">
        <v>11.233000000000001</v>
      </c>
      <c r="I70">
        <v>1</v>
      </c>
      <c r="J70">
        <v>-99</v>
      </c>
      <c r="K70">
        <v>2</v>
      </c>
      <c r="L70">
        <v>100000</v>
      </c>
      <c r="M70">
        <v>0</v>
      </c>
      <c r="N70">
        <v>3</v>
      </c>
      <c r="O70">
        <v>6</v>
      </c>
      <c r="P70">
        <v>10</v>
      </c>
      <c r="Q70">
        <v>0.2</v>
      </c>
      <c r="R70">
        <v>200</v>
      </c>
      <c r="S70">
        <f t="shared" si="4"/>
        <v>5.2983173665480363</v>
      </c>
      <c r="T70">
        <f t="shared" si="3"/>
        <v>6.2530999999999999</v>
      </c>
    </row>
    <row r="71" spans="1:20">
      <c r="A71">
        <v>38</v>
      </c>
      <c r="B71">
        <v>0</v>
      </c>
      <c r="C71">
        <v>1</v>
      </c>
      <c r="D71">
        <v>5</v>
      </c>
      <c r="E71">
        <v>2</v>
      </c>
      <c r="F71">
        <v>4</v>
      </c>
      <c r="G71">
        <v>3</v>
      </c>
      <c r="H71">
        <v>15.661</v>
      </c>
      <c r="I71">
        <v>2</v>
      </c>
      <c r="J71">
        <v>1</v>
      </c>
      <c r="K71">
        <v>2</v>
      </c>
      <c r="L71">
        <v>100000</v>
      </c>
      <c r="M71">
        <v>0</v>
      </c>
      <c r="N71">
        <v>2</v>
      </c>
      <c r="O71">
        <v>6</v>
      </c>
      <c r="P71">
        <v>2</v>
      </c>
      <c r="Q71">
        <v>0.2</v>
      </c>
      <c r="R71">
        <v>200</v>
      </c>
      <c r="S71">
        <f t="shared" si="4"/>
        <v>5.2983173665480363</v>
      </c>
      <c r="T71">
        <f t="shared" si="3"/>
        <v>6.2530999999999999</v>
      </c>
    </row>
    <row r="72" spans="1:20">
      <c r="A72">
        <v>39</v>
      </c>
      <c r="B72">
        <v>1</v>
      </c>
      <c r="C72">
        <v>1</v>
      </c>
      <c r="D72">
        <v>5</v>
      </c>
      <c r="E72">
        <v>1</v>
      </c>
      <c r="F72">
        <v>2</v>
      </c>
      <c r="G72">
        <v>5</v>
      </c>
      <c r="H72">
        <v>37.555999999999997</v>
      </c>
      <c r="I72">
        <v>2</v>
      </c>
      <c r="J72">
        <v>-99</v>
      </c>
      <c r="K72">
        <v>2</v>
      </c>
      <c r="L72">
        <v>20000</v>
      </c>
      <c r="M72">
        <v>0</v>
      </c>
      <c r="N72">
        <v>4</v>
      </c>
      <c r="O72">
        <v>6</v>
      </c>
      <c r="P72">
        <v>5</v>
      </c>
      <c r="Q72">
        <v>0.2</v>
      </c>
      <c r="R72">
        <v>200</v>
      </c>
      <c r="S72">
        <f t="shared" si="4"/>
        <v>5.2983173665480363</v>
      </c>
      <c r="T72">
        <f t="shared" si="3"/>
        <v>6.4504999999999999</v>
      </c>
    </row>
    <row r="73" spans="1:20">
      <c r="A73">
        <v>40</v>
      </c>
      <c r="B73">
        <v>1</v>
      </c>
      <c r="C73">
        <v>1</v>
      </c>
      <c r="D73">
        <v>5</v>
      </c>
      <c r="E73">
        <v>1</v>
      </c>
      <c r="F73">
        <v>2</v>
      </c>
      <c r="G73">
        <v>5</v>
      </c>
      <c r="H73">
        <v>37.555999999999997</v>
      </c>
      <c r="I73">
        <v>2</v>
      </c>
      <c r="J73">
        <v>-99</v>
      </c>
      <c r="K73">
        <v>2</v>
      </c>
      <c r="L73">
        <v>20000</v>
      </c>
      <c r="M73">
        <v>0</v>
      </c>
      <c r="N73">
        <v>4</v>
      </c>
      <c r="O73">
        <v>6</v>
      </c>
      <c r="P73">
        <v>5</v>
      </c>
      <c r="Q73">
        <v>0.2</v>
      </c>
      <c r="R73">
        <v>200</v>
      </c>
      <c r="S73">
        <f t="shared" si="4"/>
        <v>5.2983173665480363</v>
      </c>
      <c r="T73">
        <f t="shared" si="3"/>
        <v>6.4504999999999999</v>
      </c>
    </row>
    <row r="74" spans="1:20">
      <c r="A74">
        <v>41</v>
      </c>
      <c r="B74">
        <v>1</v>
      </c>
      <c r="C74">
        <v>1</v>
      </c>
      <c r="D74">
        <v>5</v>
      </c>
      <c r="E74">
        <v>1</v>
      </c>
      <c r="F74">
        <v>2</v>
      </c>
      <c r="G74">
        <v>5</v>
      </c>
      <c r="H74">
        <v>37.555999999999997</v>
      </c>
      <c r="I74">
        <v>2</v>
      </c>
      <c r="J74">
        <v>-99</v>
      </c>
      <c r="K74">
        <v>2</v>
      </c>
      <c r="L74">
        <v>20000</v>
      </c>
      <c r="M74">
        <v>0</v>
      </c>
      <c r="N74">
        <v>4</v>
      </c>
      <c r="O74">
        <v>6</v>
      </c>
      <c r="P74">
        <v>5</v>
      </c>
      <c r="Q74">
        <v>0.2</v>
      </c>
      <c r="R74">
        <v>200</v>
      </c>
      <c r="S74">
        <f t="shared" si="4"/>
        <v>5.2983173665480363</v>
      </c>
      <c r="T74">
        <f t="shared" si="3"/>
        <v>6.4504999999999999</v>
      </c>
    </row>
    <row r="75" spans="1:20">
      <c r="A75">
        <v>42</v>
      </c>
      <c r="B75">
        <v>1</v>
      </c>
      <c r="C75">
        <v>2</v>
      </c>
      <c r="D75">
        <v>1</v>
      </c>
      <c r="E75">
        <v>1</v>
      </c>
      <c r="F75">
        <v>2</v>
      </c>
      <c r="G75">
        <v>5</v>
      </c>
      <c r="H75">
        <v>13.981999999999999</v>
      </c>
      <c r="I75">
        <v>1</v>
      </c>
      <c r="J75">
        <v>1</v>
      </c>
      <c r="K75">
        <v>2</v>
      </c>
      <c r="L75">
        <v>40000</v>
      </c>
      <c r="M75">
        <v>0</v>
      </c>
      <c r="N75">
        <v>3</v>
      </c>
      <c r="O75">
        <v>6</v>
      </c>
      <c r="P75">
        <v>5</v>
      </c>
      <c r="Q75">
        <v>0.2</v>
      </c>
      <c r="R75">
        <v>200</v>
      </c>
      <c r="S75">
        <f t="shared" si="4"/>
        <v>5.2983173665480363</v>
      </c>
      <c r="T75">
        <f t="shared" si="3"/>
        <v>6.4504999999999999</v>
      </c>
    </row>
    <row r="76" spans="1:20">
      <c r="A76">
        <v>43</v>
      </c>
      <c r="B76">
        <v>1</v>
      </c>
      <c r="C76">
        <v>2</v>
      </c>
      <c r="D76">
        <v>6</v>
      </c>
      <c r="E76">
        <v>1</v>
      </c>
      <c r="F76">
        <v>2</v>
      </c>
      <c r="G76">
        <v>5</v>
      </c>
      <c r="H76">
        <v>11.755000000000001</v>
      </c>
      <c r="I76">
        <v>1</v>
      </c>
      <c r="J76">
        <v>1</v>
      </c>
      <c r="K76">
        <v>2</v>
      </c>
      <c r="L76">
        <v>75000</v>
      </c>
      <c r="M76">
        <v>0</v>
      </c>
      <c r="N76">
        <v>3</v>
      </c>
      <c r="O76">
        <v>6</v>
      </c>
      <c r="P76">
        <v>15</v>
      </c>
      <c r="Q76">
        <v>0.2</v>
      </c>
      <c r="R76">
        <v>200</v>
      </c>
      <c r="S76">
        <f t="shared" si="4"/>
        <v>5.2983173665480363</v>
      </c>
      <c r="T76">
        <f t="shared" si="3"/>
        <v>6.4504999999999999</v>
      </c>
    </row>
    <row r="77" spans="1:20">
      <c r="A77">
        <v>44</v>
      </c>
      <c r="B77">
        <v>1</v>
      </c>
      <c r="C77">
        <v>2</v>
      </c>
      <c r="D77">
        <v>1</v>
      </c>
      <c r="E77">
        <v>1</v>
      </c>
      <c r="F77">
        <v>2</v>
      </c>
      <c r="G77">
        <v>5</v>
      </c>
      <c r="H77">
        <v>7.9770000000000003</v>
      </c>
      <c r="I77">
        <v>1</v>
      </c>
      <c r="J77">
        <v>-99</v>
      </c>
      <c r="K77">
        <v>2</v>
      </c>
      <c r="L77">
        <v>100000</v>
      </c>
      <c r="M77">
        <v>0</v>
      </c>
      <c r="N77">
        <v>3</v>
      </c>
      <c r="O77">
        <v>6</v>
      </c>
      <c r="P77">
        <v>5</v>
      </c>
      <c r="Q77">
        <v>0.2</v>
      </c>
      <c r="R77">
        <v>200</v>
      </c>
      <c r="S77">
        <f t="shared" si="4"/>
        <v>5.2983173665480363</v>
      </c>
      <c r="T77">
        <f t="shared" si="3"/>
        <v>6.4504999999999999</v>
      </c>
    </row>
    <row r="78" spans="1:20">
      <c r="A78">
        <v>276</v>
      </c>
      <c r="B78">
        <v>1</v>
      </c>
      <c r="C78">
        <v>1</v>
      </c>
      <c r="D78">
        <v>6</v>
      </c>
      <c r="E78">
        <v>2</v>
      </c>
      <c r="F78">
        <v>3</v>
      </c>
      <c r="G78">
        <v>2</v>
      </c>
      <c r="H78">
        <v>12.884</v>
      </c>
      <c r="I78">
        <v>2</v>
      </c>
      <c r="J78">
        <v>1</v>
      </c>
      <c r="K78">
        <v>1</v>
      </c>
      <c r="L78">
        <v>5000</v>
      </c>
      <c r="M78">
        <v>5000</v>
      </c>
      <c r="N78">
        <v>0</v>
      </c>
      <c r="O78">
        <v>6</v>
      </c>
      <c r="P78">
        <v>5</v>
      </c>
      <c r="Q78">
        <v>0.2</v>
      </c>
      <c r="R78">
        <v>200</v>
      </c>
      <c r="S78">
        <f t="shared" si="4"/>
        <v>5.2983173665480363</v>
      </c>
      <c r="T78">
        <f t="shared" si="3"/>
        <v>6.4504999999999999</v>
      </c>
    </row>
    <row r="79" spans="1:20">
      <c r="A79">
        <v>277</v>
      </c>
      <c r="B79">
        <v>1</v>
      </c>
      <c r="C79">
        <v>1</v>
      </c>
      <c r="D79">
        <v>6</v>
      </c>
      <c r="E79">
        <v>2</v>
      </c>
      <c r="F79">
        <v>2</v>
      </c>
      <c r="G79">
        <v>2</v>
      </c>
      <c r="H79">
        <v>3.867</v>
      </c>
      <c r="I79">
        <v>1</v>
      </c>
      <c r="J79">
        <v>1</v>
      </c>
      <c r="K79">
        <v>2</v>
      </c>
      <c r="L79">
        <v>5000</v>
      </c>
      <c r="M79">
        <v>5000</v>
      </c>
      <c r="N79">
        <v>1</v>
      </c>
      <c r="O79">
        <v>6</v>
      </c>
      <c r="P79">
        <v>4</v>
      </c>
      <c r="Q79">
        <v>0.2</v>
      </c>
      <c r="R79">
        <v>200</v>
      </c>
      <c r="S79">
        <f t="shared" si="4"/>
        <v>5.2983173665480363</v>
      </c>
      <c r="T79">
        <f t="shared" si="3"/>
        <v>6.4504999999999999</v>
      </c>
    </row>
    <row r="80" spans="1:20">
      <c r="A80">
        <v>278</v>
      </c>
      <c r="B80">
        <v>1</v>
      </c>
      <c r="C80">
        <v>2</v>
      </c>
      <c r="D80">
        <v>6</v>
      </c>
      <c r="E80">
        <v>2</v>
      </c>
      <c r="F80">
        <v>2</v>
      </c>
      <c r="G80">
        <v>2</v>
      </c>
      <c r="H80">
        <v>16.942</v>
      </c>
      <c r="I80">
        <v>1</v>
      </c>
      <c r="J80">
        <v>2</v>
      </c>
      <c r="K80">
        <v>2</v>
      </c>
      <c r="L80">
        <v>20000</v>
      </c>
      <c r="M80">
        <v>5000</v>
      </c>
      <c r="N80">
        <v>1</v>
      </c>
      <c r="O80">
        <v>6</v>
      </c>
      <c r="P80">
        <v>5</v>
      </c>
      <c r="Q80">
        <v>0.2</v>
      </c>
      <c r="R80">
        <v>200</v>
      </c>
      <c r="S80">
        <f t="shared" si="4"/>
        <v>5.2983173665480363</v>
      </c>
      <c r="T80">
        <f t="shared" si="3"/>
        <v>6.4504999999999999</v>
      </c>
    </row>
    <row r="81" spans="1:20">
      <c r="A81">
        <v>279</v>
      </c>
      <c r="B81">
        <v>1</v>
      </c>
      <c r="C81">
        <v>1</v>
      </c>
      <c r="D81">
        <v>5</v>
      </c>
      <c r="E81">
        <v>2</v>
      </c>
      <c r="F81">
        <v>1</v>
      </c>
      <c r="G81">
        <v>2</v>
      </c>
      <c r="H81">
        <v>41.384999999999998</v>
      </c>
      <c r="I81">
        <v>2</v>
      </c>
      <c r="J81">
        <v>1</v>
      </c>
      <c r="K81">
        <v>2</v>
      </c>
      <c r="L81">
        <v>20000</v>
      </c>
      <c r="M81">
        <v>5000</v>
      </c>
      <c r="N81">
        <v>1</v>
      </c>
      <c r="O81">
        <v>6</v>
      </c>
      <c r="P81">
        <v>5</v>
      </c>
      <c r="Q81">
        <v>0.2</v>
      </c>
      <c r="R81">
        <v>200</v>
      </c>
      <c r="S81">
        <f t="shared" si="4"/>
        <v>5.2983173665480363</v>
      </c>
      <c r="T81">
        <f t="shared" si="3"/>
        <v>6.4504999999999999</v>
      </c>
    </row>
    <row r="82" spans="1:20">
      <c r="A82">
        <v>280</v>
      </c>
      <c r="B82">
        <v>1</v>
      </c>
      <c r="C82">
        <v>2</v>
      </c>
      <c r="D82">
        <v>-99</v>
      </c>
      <c r="E82">
        <v>2</v>
      </c>
      <c r="F82">
        <v>2</v>
      </c>
      <c r="G82">
        <v>2</v>
      </c>
      <c r="H82">
        <v>5.819</v>
      </c>
      <c r="I82">
        <v>1</v>
      </c>
      <c r="J82">
        <v>-99</v>
      </c>
      <c r="K82">
        <v>1</v>
      </c>
      <c r="L82">
        <v>20000</v>
      </c>
      <c r="M82">
        <v>5000</v>
      </c>
      <c r="N82">
        <v>0</v>
      </c>
      <c r="O82">
        <v>6</v>
      </c>
      <c r="P82">
        <v>3</v>
      </c>
      <c r="Q82">
        <v>0.2</v>
      </c>
      <c r="R82">
        <v>200</v>
      </c>
      <c r="S82">
        <f t="shared" si="4"/>
        <v>5.2983173665480363</v>
      </c>
      <c r="T82">
        <f t="shared" si="3"/>
        <v>6.4504999999999999</v>
      </c>
    </row>
    <row r="83" spans="1:20">
      <c r="A83">
        <v>281</v>
      </c>
      <c r="B83">
        <v>1</v>
      </c>
      <c r="C83">
        <v>1</v>
      </c>
      <c r="D83">
        <v>6</v>
      </c>
      <c r="E83">
        <v>2</v>
      </c>
      <c r="F83">
        <v>2</v>
      </c>
      <c r="G83">
        <v>4</v>
      </c>
      <c r="H83">
        <v>0.76900000000000002</v>
      </c>
      <c r="I83">
        <v>2</v>
      </c>
      <c r="J83">
        <v>-99</v>
      </c>
      <c r="K83">
        <v>1</v>
      </c>
      <c r="L83">
        <v>40000</v>
      </c>
      <c r="M83">
        <v>5000</v>
      </c>
      <c r="N83">
        <v>0</v>
      </c>
      <c r="O83">
        <v>6</v>
      </c>
      <c r="P83">
        <v>5</v>
      </c>
      <c r="Q83">
        <v>0.2</v>
      </c>
      <c r="R83">
        <v>200</v>
      </c>
      <c r="S83">
        <f t="shared" si="4"/>
        <v>5.2983173665480363</v>
      </c>
      <c r="T83">
        <f t="shared" si="3"/>
        <v>6.4504999999999999</v>
      </c>
    </row>
    <row r="84" spans="1:20">
      <c r="A84">
        <v>407</v>
      </c>
      <c r="B84">
        <v>0</v>
      </c>
      <c r="C84">
        <v>2</v>
      </c>
      <c r="D84">
        <v>6</v>
      </c>
      <c r="E84">
        <v>1</v>
      </c>
      <c r="F84">
        <v>2</v>
      </c>
      <c r="G84">
        <v>2</v>
      </c>
      <c r="H84">
        <v>14.529242999999999</v>
      </c>
      <c r="I84">
        <v>1</v>
      </c>
      <c r="J84">
        <v>1</v>
      </c>
      <c r="K84">
        <v>2</v>
      </c>
      <c r="L84">
        <v>20000</v>
      </c>
      <c r="M84">
        <v>20000</v>
      </c>
      <c r="N84">
        <v>1</v>
      </c>
      <c r="O84">
        <v>6</v>
      </c>
      <c r="P84">
        <v>3</v>
      </c>
      <c r="Q84">
        <v>0.2</v>
      </c>
      <c r="R84">
        <v>200</v>
      </c>
      <c r="S84">
        <f t="shared" si="4"/>
        <v>5.2983173665480363</v>
      </c>
      <c r="T84">
        <f t="shared" si="3"/>
        <v>6.2530999999999999</v>
      </c>
    </row>
    <row r="85" spans="1:20">
      <c r="A85">
        <v>408</v>
      </c>
      <c r="B85">
        <v>0</v>
      </c>
      <c r="C85">
        <v>2</v>
      </c>
      <c r="D85">
        <v>6</v>
      </c>
      <c r="E85">
        <v>2</v>
      </c>
      <c r="F85">
        <v>4</v>
      </c>
      <c r="G85">
        <v>2</v>
      </c>
      <c r="H85">
        <v>20.954999999999998</v>
      </c>
      <c r="I85">
        <v>2</v>
      </c>
      <c r="J85">
        <v>2</v>
      </c>
      <c r="K85">
        <v>2</v>
      </c>
      <c r="L85">
        <v>20000</v>
      </c>
      <c r="M85">
        <v>20000</v>
      </c>
      <c r="N85">
        <v>1</v>
      </c>
      <c r="O85">
        <v>6</v>
      </c>
      <c r="P85">
        <v>5</v>
      </c>
      <c r="Q85">
        <v>0.2</v>
      </c>
      <c r="R85">
        <v>200</v>
      </c>
      <c r="S85">
        <f t="shared" si="4"/>
        <v>5.2983173665480363</v>
      </c>
      <c r="T85">
        <f t="shared" si="3"/>
        <v>6.2530999999999999</v>
      </c>
    </row>
    <row r="86" spans="1:20">
      <c r="A86">
        <v>409</v>
      </c>
      <c r="B86">
        <v>0</v>
      </c>
      <c r="C86">
        <v>2</v>
      </c>
      <c r="D86">
        <v>6</v>
      </c>
      <c r="E86">
        <v>1</v>
      </c>
      <c r="F86">
        <v>2</v>
      </c>
      <c r="G86">
        <v>2</v>
      </c>
      <c r="H86">
        <v>15.34</v>
      </c>
      <c r="I86">
        <v>1</v>
      </c>
      <c r="J86">
        <v>2</v>
      </c>
      <c r="K86">
        <v>2</v>
      </c>
      <c r="L86">
        <v>40000</v>
      </c>
      <c r="M86">
        <v>20000</v>
      </c>
      <c r="N86">
        <v>1</v>
      </c>
      <c r="O86">
        <v>6</v>
      </c>
      <c r="P86">
        <v>10</v>
      </c>
      <c r="Q86">
        <v>0.2</v>
      </c>
      <c r="R86">
        <v>200</v>
      </c>
      <c r="S86">
        <f t="shared" si="4"/>
        <v>5.2983173665480363</v>
      </c>
      <c r="T86">
        <f t="shared" si="3"/>
        <v>6.2530999999999999</v>
      </c>
    </row>
    <row r="87" spans="1:20">
      <c r="A87">
        <v>410</v>
      </c>
      <c r="B87">
        <v>0</v>
      </c>
      <c r="C87">
        <v>1</v>
      </c>
      <c r="D87">
        <v>3</v>
      </c>
      <c r="E87">
        <v>1</v>
      </c>
      <c r="F87">
        <v>2</v>
      </c>
      <c r="G87">
        <v>2</v>
      </c>
      <c r="H87">
        <v>3.327</v>
      </c>
      <c r="I87">
        <v>2</v>
      </c>
      <c r="J87">
        <v>-99</v>
      </c>
      <c r="K87">
        <v>2</v>
      </c>
      <c r="L87">
        <v>40000</v>
      </c>
      <c r="M87">
        <v>20000</v>
      </c>
      <c r="N87">
        <v>1</v>
      </c>
      <c r="O87">
        <v>6</v>
      </c>
      <c r="P87">
        <v>5</v>
      </c>
      <c r="Q87">
        <v>0.2</v>
      </c>
      <c r="R87">
        <v>200</v>
      </c>
      <c r="S87">
        <f t="shared" si="4"/>
        <v>5.2983173665480363</v>
      </c>
      <c r="T87">
        <f t="shared" si="3"/>
        <v>6.2530999999999999</v>
      </c>
    </row>
    <row r="88" spans="1:20">
      <c r="A88">
        <v>411</v>
      </c>
      <c r="B88">
        <v>0</v>
      </c>
      <c r="C88">
        <v>2</v>
      </c>
      <c r="D88">
        <v>6</v>
      </c>
      <c r="E88">
        <v>2</v>
      </c>
      <c r="F88">
        <v>2</v>
      </c>
      <c r="G88">
        <v>2</v>
      </c>
      <c r="H88">
        <v>15.34</v>
      </c>
      <c r="I88">
        <v>1</v>
      </c>
      <c r="J88">
        <v>2</v>
      </c>
      <c r="K88">
        <v>2</v>
      </c>
      <c r="L88">
        <v>40000</v>
      </c>
      <c r="M88">
        <v>20000</v>
      </c>
      <c r="N88">
        <v>1</v>
      </c>
      <c r="O88">
        <v>6</v>
      </c>
      <c r="P88">
        <v>10</v>
      </c>
      <c r="Q88">
        <v>0.2</v>
      </c>
      <c r="R88">
        <v>200</v>
      </c>
      <c r="S88">
        <f t="shared" si="4"/>
        <v>5.2983173665480363</v>
      </c>
      <c r="T88">
        <f t="shared" si="3"/>
        <v>6.2530999999999999</v>
      </c>
    </row>
    <row r="89" spans="1:20">
      <c r="A89">
        <v>412</v>
      </c>
      <c r="B89">
        <v>1</v>
      </c>
      <c r="C89">
        <v>2</v>
      </c>
      <c r="D89">
        <v>6</v>
      </c>
      <c r="E89">
        <v>1</v>
      </c>
      <c r="F89">
        <v>2</v>
      </c>
      <c r="G89">
        <v>2</v>
      </c>
      <c r="H89">
        <v>10.581</v>
      </c>
      <c r="I89">
        <v>1</v>
      </c>
      <c r="J89">
        <v>1</v>
      </c>
      <c r="K89">
        <v>2</v>
      </c>
      <c r="L89">
        <v>20000</v>
      </c>
      <c r="M89">
        <v>20000</v>
      </c>
      <c r="N89">
        <v>1</v>
      </c>
      <c r="O89">
        <v>6</v>
      </c>
      <c r="P89">
        <v>5</v>
      </c>
      <c r="Q89">
        <v>0.2</v>
      </c>
      <c r="R89">
        <v>200</v>
      </c>
      <c r="S89">
        <f t="shared" si="4"/>
        <v>5.2983173665480363</v>
      </c>
      <c r="T89">
        <f t="shared" si="3"/>
        <v>6.4504999999999999</v>
      </c>
    </row>
    <row r="90" spans="1:20">
      <c r="A90">
        <v>413</v>
      </c>
      <c r="B90">
        <v>1</v>
      </c>
      <c r="C90">
        <v>2</v>
      </c>
      <c r="D90">
        <v>6</v>
      </c>
      <c r="E90">
        <v>1</v>
      </c>
      <c r="F90">
        <v>3</v>
      </c>
      <c r="G90">
        <v>2</v>
      </c>
      <c r="H90">
        <v>10.898999999999999</v>
      </c>
      <c r="I90">
        <v>1</v>
      </c>
      <c r="J90">
        <v>1</v>
      </c>
      <c r="K90">
        <v>2</v>
      </c>
      <c r="L90">
        <v>20000</v>
      </c>
      <c r="M90">
        <v>20000</v>
      </c>
      <c r="N90">
        <v>3</v>
      </c>
      <c r="O90">
        <v>6</v>
      </c>
      <c r="P90">
        <v>3</v>
      </c>
      <c r="Q90">
        <v>0.2</v>
      </c>
      <c r="R90">
        <v>200</v>
      </c>
      <c r="S90">
        <f t="shared" si="4"/>
        <v>5.2983173665480363</v>
      </c>
      <c r="T90">
        <f t="shared" si="3"/>
        <v>6.4504999999999999</v>
      </c>
    </row>
    <row r="91" spans="1:20">
      <c r="A91">
        <v>414</v>
      </c>
      <c r="B91">
        <v>1</v>
      </c>
      <c r="C91">
        <v>2</v>
      </c>
      <c r="D91">
        <v>6</v>
      </c>
      <c r="E91">
        <v>1</v>
      </c>
      <c r="F91">
        <v>4</v>
      </c>
      <c r="G91">
        <v>2</v>
      </c>
      <c r="H91">
        <v>7.367</v>
      </c>
      <c r="I91">
        <v>1</v>
      </c>
      <c r="J91">
        <v>1</v>
      </c>
      <c r="K91">
        <v>1</v>
      </c>
      <c r="L91">
        <v>20000</v>
      </c>
      <c r="M91">
        <v>20000</v>
      </c>
      <c r="N91">
        <v>0</v>
      </c>
      <c r="O91">
        <v>6</v>
      </c>
      <c r="P91">
        <v>2</v>
      </c>
      <c r="Q91">
        <v>0.2</v>
      </c>
      <c r="R91">
        <v>200</v>
      </c>
      <c r="S91">
        <f t="shared" si="4"/>
        <v>5.2983173665480363</v>
      </c>
      <c r="T91">
        <f t="shared" si="3"/>
        <v>6.4504999999999999</v>
      </c>
    </row>
    <row r="92" spans="1:20">
      <c r="A92">
        <v>415</v>
      </c>
      <c r="B92">
        <v>1</v>
      </c>
      <c r="C92">
        <v>1</v>
      </c>
      <c r="D92">
        <v>6</v>
      </c>
      <c r="E92">
        <v>1</v>
      </c>
      <c r="F92">
        <v>-99</v>
      </c>
      <c r="G92">
        <v>2</v>
      </c>
      <c r="H92">
        <v>5.2859999999999996</v>
      </c>
      <c r="I92">
        <v>2</v>
      </c>
      <c r="J92">
        <v>1</v>
      </c>
      <c r="K92">
        <v>2</v>
      </c>
      <c r="L92">
        <v>20000</v>
      </c>
      <c r="M92">
        <v>20000</v>
      </c>
      <c r="N92">
        <v>1</v>
      </c>
      <c r="O92">
        <v>6</v>
      </c>
      <c r="P92">
        <v>5</v>
      </c>
      <c r="Q92">
        <v>0.2</v>
      </c>
      <c r="R92">
        <v>200</v>
      </c>
      <c r="S92">
        <f t="shared" si="4"/>
        <v>5.2983173665480363</v>
      </c>
      <c r="T92">
        <f t="shared" si="3"/>
        <v>6.4504999999999999</v>
      </c>
    </row>
    <row r="93" spans="1:20">
      <c r="A93">
        <v>416</v>
      </c>
      <c r="B93">
        <v>1</v>
      </c>
      <c r="C93">
        <v>1</v>
      </c>
      <c r="D93">
        <v>3</v>
      </c>
      <c r="E93">
        <v>2</v>
      </c>
      <c r="F93">
        <v>3</v>
      </c>
      <c r="G93">
        <v>-99</v>
      </c>
      <c r="H93">
        <v>30.402000000000001</v>
      </c>
      <c r="I93">
        <v>2</v>
      </c>
      <c r="J93">
        <v>1</v>
      </c>
      <c r="K93">
        <v>2</v>
      </c>
      <c r="L93">
        <v>20000</v>
      </c>
      <c r="M93">
        <v>20000</v>
      </c>
      <c r="N93">
        <v>1</v>
      </c>
      <c r="O93">
        <v>6</v>
      </c>
      <c r="P93">
        <v>-99</v>
      </c>
      <c r="Q93">
        <v>0.2</v>
      </c>
      <c r="R93">
        <v>200</v>
      </c>
      <c r="S93">
        <f t="shared" si="4"/>
        <v>5.2983173665480363</v>
      </c>
      <c r="T93">
        <f t="shared" si="3"/>
        <v>6.4504999999999999</v>
      </c>
    </row>
    <row r="94" spans="1:20">
      <c r="A94">
        <v>417</v>
      </c>
      <c r="B94">
        <v>1</v>
      </c>
      <c r="C94">
        <v>2</v>
      </c>
      <c r="D94">
        <v>6</v>
      </c>
      <c r="E94">
        <v>2</v>
      </c>
      <c r="F94">
        <v>2</v>
      </c>
      <c r="G94">
        <v>2</v>
      </c>
      <c r="H94">
        <v>16.087</v>
      </c>
      <c r="I94">
        <v>2</v>
      </c>
      <c r="J94">
        <v>1</v>
      </c>
      <c r="K94">
        <v>2</v>
      </c>
      <c r="L94">
        <v>20000</v>
      </c>
      <c r="M94">
        <v>20000</v>
      </c>
      <c r="N94">
        <v>1</v>
      </c>
      <c r="O94">
        <v>6</v>
      </c>
      <c r="P94">
        <v>-99</v>
      </c>
      <c r="Q94">
        <v>0.2</v>
      </c>
      <c r="R94">
        <v>200</v>
      </c>
      <c r="S94">
        <f t="shared" si="4"/>
        <v>5.2983173665480363</v>
      </c>
      <c r="T94">
        <f t="shared" si="3"/>
        <v>6.4504999999999999</v>
      </c>
    </row>
    <row r="95" spans="1:20">
      <c r="A95">
        <v>418</v>
      </c>
      <c r="B95">
        <v>1</v>
      </c>
      <c r="C95">
        <v>1</v>
      </c>
      <c r="D95">
        <v>6</v>
      </c>
      <c r="E95">
        <v>2</v>
      </c>
      <c r="F95">
        <v>3</v>
      </c>
      <c r="G95">
        <v>2</v>
      </c>
      <c r="H95">
        <v>13.523999999999999</v>
      </c>
      <c r="I95">
        <v>2</v>
      </c>
      <c r="J95">
        <v>1</v>
      </c>
      <c r="K95">
        <v>2</v>
      </c>
      <c r="L95">
        <v>20000</v>
      </c>
      <c r="M95">
        <v>20000</v>
      </c>
      <c r="N95">
        <v>1</v>
      </c>
      <c r="O95">
        <v>6</v>
      </c>
      <c r="P95">
        <v>5</v>
      </c>
      <c r="Q95">
        <v>0.2</v>
      </c>
      <c r="R95">
        <v>200</v>
      </c>
      <c r="S95">
        <f t="shared" si="4"/>
        <v>5.2983173665480363</v>
      </c>
      <c r="T95">
        <f t="shared" si="3"/>
        <v>6.4504999999999999</v>
      </c>
    </row>
    <row r="96" spans="1:20">
      <c r="A96">
        <v>419</v>
      </c>
      <c r="B96">
        <v>1</v>
      </c>
      <c r="C96">
        <v>1</v>
      </c>
      <c r="D96">
        <v>6</v>
      </c>
      <c r="E96">
        <v>2</v>
      </c>
      <c r="F96">
        <v>3</v>
      </c>
      <c r="G96">
        <v>2</v>
      </c>
      <c r="H96">
        <v>15.581</v>
      </c>
      <c r="I96">
        <v>1</v>
      </c>
      <c r="J96">
        <v>1</v>
      </c>
      <c r="K96">
        <v>2</v>
      </c>
      <c r="L96">
        <v>20000</v>
      </c>
      <c r="M96">
        <v>20000</v>
      </c>
      <c r="N96">
        <v>1</v>
      </c>
      <c r="O96">
        <v>6</v>
      </c>
      <c r="P96">
        <v>5</v>
      </c>
      <c r="Q96">
        <v>0.2</v>
      </c>
      <c r="R96">
        <v>200</v>
      </c>
      <c r="S96">
        <f t="shared" si="4"/>
        <v>5.2983173665480363</v>
      </c>
      <c r="T96">
        <f t="shared" si="3"/>
        <v>6.4504999999999999</v>
      </c>
    </row>
    <row r="97" spans="1:20">
      <c r="A97">
        <v>420</v>
      </c>
      <c r="B97">
        <v>1</v>
      </c>
      <c r="C97">
        <v>2</v>
      </c>
      <c r="D97">
        <v>6</v>
      </c>
      <c r="E97">
        <v>2</v>
      </c>
      <c r="F97">
        <v>3</v>
      </c>
      <c r="G97">
        <v>2</v>
      </c>
      <c r="H97">
        <v>9.3829999999999991</v>
      </c>
      <c r="I97">
        <v>1</v>
      </c>
      <c r="J97">
        <v>1</v>
      </c>
      <c r="K97">
        <v>2</v>
      </c>
      <c r="L97">
        <v>20000</v>
      </c>
      <c r="M97">
        <v>20000</v>
      </c>
      <c r="N97">
        <v>1</v>
      </c>
      <c r="O97">
        <v>6</v>
      </c>
      <c r="P97">
        <v>5</v>
      </c>
      <c r="Q97">
        <v>0.2</v>
      </c>
      <c r="R97">
        <v>200</v>
      </c>
      <c r="S97">
        <f t="shared" si="4"/>
        <v>5.2983173665480363</v>
      </c>
      <c r="T97">
        <f t="shared" si="3"/>
        <v>6.4504999999999999</v>
      </c>
    </row>
    <row r="98" spans="1:20">
      <c r="A98">
        <v>421</v>
      </c>
      <c r="B98">
        <v>1</v>
      </c>
      <c r="C98">
        <v>2</v>
      </c>
      <c r="D98">
        <v>6</v>
      </c>
      <c r="E98">
        <v>2</v>
      </c>
      <c r="F98">
        <v>2</v>
      </c>
      <c r="G98">
        <v>2</v>
      </c>
      <c r="H98">
        <v>6.5179999999999998</v>
      </c>
      <c r="I98">
        <v>1</v>
      </c>
      <c r="J98">
        <v>1</v>
      </c>
      <c r="K98">
        <v>1</v>
      </c>
      <c r="L98">
        <v>20000</v>
      </c>
      <c r="M98">
        <v>20000</v>
      </c>
      <c r="N98">
        <v>0</v>
      </c>
      <c r="O98">
        <v>6</v>
      </c>
      <c r="P98">
        <v>5</v>
      </c>
      <c r="Q98">
        <v>0.2</v>
      </c>
      <c r="R98">
        <v>200</v>
      </c>
      <c r="S98">
        <f t="shared" si="4"/>
        <v>5.2983173665480363</v>
      </c>
      <c r="T98">
        <f t="shared" si="3"/>
        <v>6.4504999999999999</v>
      </c>
    </row>
    <row r="99" spans="1:20">
      <c r="A99">
        <v>422</v>
      </c>
      <c r="B99">
        <v>1</v>
      </c>
      <c r="C99">
        <v>1</v>
      </c>
      <c r="D99">
        <v>6</v>
      </c>
      <c r="E99">
        <v>2</v>
      </c>
      <c r="F99">
        <v>-99</v>
      </c>
      <c r="G99">
        <v>2</v>
      </c>
      <c r="H99">
        <v>5.2859999999999996</v>
      </c>
      <c r="I99">
        <v>2</v>
      </c>
      <c r="J99">
        <v>1</v>
      </c>
      <c r="K99">
        <v>2</v>
      </c>
      <c r="L99">
        <v>20000</v>
      </c>
      <c r="M99">
        <v>20000</v>
      </c>
      <c r="N99">
        <v>1</v>
      </c>
      <c r="O99">
        <v>6</v>
      </c>
      <c r="P99">
        <v>5</v>
      </c>
      <c r="Q99">
        <v>0.2</v>
      </c>
      <c r="R99">
        <v>200</v>
      </c>
      <c r="S99">
        <f t="shared" si="4"/>
        <v>5.2983173665480363</v>
      </c>
      <c r="T99">
        <f t="shared" si="3"/>
        <v>6.4504999999999999</v>
      </c>
    </row>
    <row r="100" spans="1:20">
      <c r="A100">
        <v>423</v>
      </c>
      <c r="B100">
        <v>1</v>
      </c>
      <c r="C100">
        <v>1</v>
      </c>
      <c r="D100">
        <v>-99</v>
      </c>
      <c r="E100">
        <v>2</v>
      </c>
      <c r="F100">
        <v>2</v>
      </c>
      <c r="G100">
        <v>2</v>
      </c>
      <c r="H100">
        <v>4.165</v>
      </c>
      <c r="I100">
        <v>2</v>
      </c>
      <c r="J100">
        <v>1</v>
      </c>
      <c r="K100">
        <v>2</v>
      </c>
      <c r="L100">
        <v>20000</v>
      </c>
      <c r="M100">
        <v>20000</v>
      </c>
      <c r="N100">
        <v>1</v>
      </c>
      <c r="O100">
        <v>6</v>
      </c>
      <c r="P100">
        <v>4</v>
      </c>
      <c r="Q100">
        <v>0.2</v>
      </c>
      <c r="R100">
        <v>200</v>
      </c>
      <c r="S100">
        <f t="shared" si="4"/>
        <v>5.2983173665480363</v>
      </c>
      <c r="T100">
        <f t="shared" si="3"/>
        <v>6.4504999999999999</v>
      </c>
    </row>
    <row r="101" spans="1:20">
      <c r="A101">
        <v>424</v>
      </c>
      <c r="B101">
        <v>1</v>
      </c>
      <c r="C101">
        <v>1</v>
      </c>
      <c r="D101">
        <v>7</v>
      </c>
      <c r="E101">
        <v>1</v>
      </c>
      <c r="F101">
        <v>3</v>
      </c>
      <c r="G101">
        <v>2</v>
      </c>
      <c r="H101">
        <v>22.51</v>
      </c>
      <c r="I101">
        <v>2</v>
      </c>
      <c r="J101">
        <v>1</v>
      </c>
      <c r="K101">
        <v>2</v>
      </c>
      <c r="L101">
        <v>40000</v>
      </c>
      <c r="M101">
        <v>20000</v>
      </c>
      <c r="N101">
        <v>4</v>
      </c>
      <c r="O101">
        <v>6</v>
      </c>
      <c r="P101">
        <v>-99</v>
      </c>
      <c r="Q101">
        <v>0.2</v>
      </c>
      <c r="R101">
        <v>200</v>
      </c>
      <c r="S101">
        <f t="shared" si="4"/>
        <v>5.2983173665480363</v>
      </c>
      <c r="T101">
        <f t="shared" si="3"/>
        <v>6.4504999999999999</v>
      </c>
    </row>
    <row r="102" spans="1:20">
      <c r="A102">
        <v>425</v>
      </c>
      <c r="B102">
        <v>1</v>
      </c>
      <c r="C102">
        <v>1</v>
      </c>
      <c r="D102">
        <v>6</v>
      </c>
      <c r="E102">
        <v>2</v>
      </c>
      <c r="F102">
        <v>2</v>
      </c>
      <c r="G102">
        <v>2</v>
      </c>
      <c r="H102">
        <v>9.7850000000000001</v>
      </c>
      <c r="I102">
        <v>2</v>
      </c>
      <c r="J102">
        <v>2</v>
      </c>
      <c r="K102">
        <v>2</v>
      </c>
      <c r="L102">
        <v>40000</v>
      </c>
      <c r="M102">
        <v>20000</v>
      </c>
      <c r="N102">
        <v>4</v>
      </c>
      <c r="O102">
        <v>6</v>
      </c>
      <c r="P102">
        <v>10</v>
      </c>
      <c r="Q102">
        <v>0.2</v>
      </c>
      <c r="R102">
        <v>200</v>
      </c>
      <c r="S102">
        <f t="shared" si="4"/>
        <v>5.2983173665480363</v>
      </c>
      <c r="T102">
        <f t="shared" si="3"/>
        <v>6.4504999999999999</v>
      </c>
    </row>
    <row r="103" spans="1:20">
      <c r="A103">
        <v>426</v>
      </c>
      <c r="B103">
        <v>1</v>
      </c>
      <c r="C103">
        <v>2</v>
      </c>
      <c r="D103">
        <v>6</v>
      </c>
      <c r="E103">
        <v>2</v>
      </c>
      <c r="F103">
        <v>2</v>
      </c>
      <c r="G103">
        <v>4</v>
      </c>
      <c r="H103">
        <v>6.4489999999999998</v>
      </c>
      <c r="I103">
        <v>1</v>
      </c>
      <c r="J103">
        <v>1</v>
      </c>
      <c r="K103">
        <v>1</v>
      </c>
      <c r="L103">
        <v>40000</v>
      </c>
      <c r="M103">
        <v>20000</v>
      </c>
      <c r="N103">
        <v>0</v>
      </c>
      <c r="O103">
        <v>6</v>
      </c>
      <c r="P103">
        <v>10</v>
      </c>
      <c r="Q103">
        <v>0.2</v>
      </c>
      <c r="R103">
        <v>200</v>
      </c>
      <c r="S103">
        <f t="shared" si="4"/>
        <v>5.2983173665480363</v>
      </c>
      <c r="T103">
        <f t="shared" si="3"/>
        <v>6.4504999999999999</v>
      </c>
    </row>
    <row r="104" spans="1:20">
      <c r="A104">
        <v>427</v>
      </c>
      <c r="B104">
        <v>1</v>
      </c>
      <c r="C104">
        <v>1</v>
      </c>
      <c r="D104">
        <v>6</v>
      </c>
      <c r="E104">
        <v>2</v>
      </c>
      <c r="F104">
        <v>2</v>
      </c>
      <c r="G104">
        <v>4</v>
      </c>
      <c r="H104">
        <v>21.486000000000001</v>
      </c>
      <c r="I104">
        <v>1</v>
      </c>
      <c r="J104">
        <v>2</v>
      </c>
      <c r="K104">
        <v>2</v>
      </c>
      <c r="L104">
        <v>40000</v>
      </c>
      <c r="M104">
        <v>20000</v>
      </c>
      <c r="N104">
        <v>1</v>
      </c>
      <c r="O104">
        <v>6</v>
      </c>
      <c r="P104">
        <v>5</v>
      </c>
      <c r="Q104">
        <v>0.2</v>
      </c>
      <c r="R104">
        <v>200</v>
      </c>
      <c r="S104">
        <f t="shared" si="4"/>
        <v>5.2983173665480363</v>
      </c>
      <c r="T104">
        <f t="shared" si="3"/>
        <v>6.4504999999999999</v>
      </c>
    </row>
    <row r="105" spans="1:20">
      <c r="A105">
        <v>428</v>
      </c>
      <c r="B105">
        <v>1</v>
      </c>
      <c r="C105">
        <v>2</v>
      </c>
      <c r="D105">
        <v>6</v>
      </c>
      <c r="E105">
        <v>2</v>
      </c>
      <c r="F105">
        <v>3</v>
      </c>
      <c r="G105">
        <v>2</v>
      </c>
      <c r="H105">
        <v>19.975999999999999</v>
      </c>
      <c r="I105">
        <v>1</v>
      </c>
      <c r="J105">
        <v>-99</v>
      </c>
      <c r="K105">
        <v>1</v>
      </c>
      <c r="L105">
        <v>40000</v>
      </c>
      <c r="M105">
        <v>20000</v>
      </c>
      <c r="N105">
        <v>0</v>
      </c>
      <c r="O105">
        <v>6</v>
      </c>
      <c r="P105">
        <v>5</v>
      </c>
      <c r="Q105">
        <v>0.2</v>
      </c>
      <c r="R105">
        <v>200</v>
      </c>
      <c r="S105">
        <f t="shared" si="4"/>
        <v>5.2983173665480363</v>
      </c>
      <c r="T105">
        <f t="shared" si="3"/>
        <v>6.4504999999999999</v>
      </c>
    </row>
    <row r="106" spans="1:20">
      <c r="A106">
        <v>429</v>
      </c>
      <c r="B106">
        <v>1</v>
      </c>
      <c r="C106">
        <v>2</v>
      </c>
      <c r="D106">
        <v>6</v>
      </c>
      <c r="E106">
        <v>1</v>
      </c>
      <c r="F106">
        <v>2</v>
      </c>
      <c r="G106">
        <v>2</v>
      </c>
      <c r="H106">
        <v>26.859000000000002</v>
      </c>
      <c r="I106">
        <v>1</v>
      </c>
      <c r="J106">
        <v>1</v>
      </c>
      <c r="K106">
        <v>2</v>
      </c>
      <c r="L106">
        <v>75000</v>
      </c>
      <c r="M106">
        <v>20000</v>
      </c>
      <c r="N106">
        <v>3</v>
      </c>
      <c r="O106">
        <v>6</v>
      </c>
      <c r="P106">
        <v>5</v>
      </c>
      <c r="Q106">
        <v>0.2</v>
      </c>
      <c r="R106">
        <v>200</v>
      </c>
      <c r="S106">
        <f t="shared" si="4"/>
        <v>5.2983173665480363</v>
      </c>
      <c r="T106">
        <f t="shared" si="3"/>
        <v>6.4504999999999999</v>
      </c>
    </row>
    <row r="107" spans="1:20">
      <c r="A107">
        <v>430</v>
      </c>
      <c r="B107">
        <v>1</v>
      </c>
      <c r="C107">
        <v>2</v>
      </c>
      <c r="D107">
        <v>6</v>
      </c>
      <c r="E107">
        <v>1</v>
      </c>
      <c r="F107">
        <v>3</v>
      </c>
      <c r="G107">
        <v>2</v>
      </c>
      <c r="H107">
        <v>18.725000000000001</v>
      </c>
      <c r="I107">
        <v>1</v>
      </c>
      <c r="J107">
        <v>1</v>
      </c>
      <c r="K107">
        <v>2</v>
      </c>
      <c r="L107">
        <v>75000</v>
      </c>
      <c r="M107">
        <v>20000</v>
      </c>
      <c r="N107">
        <v>3</v>
      </c>
      <c r="O107">
        <v>6</v>
      </c>
      <c r="P107">
        <v>5</v>
      </c>
      <c r="Q107">
        <v>0.2</v>
      </c>
      <c r="R107">
        <v>200</v>
      </c>
      <c r="S107">
        <f t="shared" si="4"/>
        <v>5.2983173665480363</v>
      </c>
      <c r="T107">
        <f t="shared" si="3"/>
        <v>6.4504999999999999</v>
      </c>
    </row>
    <row r="108" spans="1:20">
      <c r="A108">
        <v>431</v>
      </c>
      <c r="B108">
        <v>1</v>
      </c>
      <c r="C108">
        <v>2</v>
      </c>
      <c r="D108">
        <v>6</v>
      </c>
      <c r="E108">
        <v>2</v>
      </c>
      <c r="F108">
        <v>2</v>
      </c>
      <c r="G108">
        <v>2</v>
      </c>
      <c r="H108">
        <v>11.127000000000001</v>
      </c>
      <c r="I108">
        <v>1</v>
      </c>
      <c r="J108">
        <v>1</v>
      </c>
      <c r="K108">
        <v>2</v>
      </c>
      <c r="L108">
        <v>75000</v>
      </c>
      <c r="M108">
        <v>20000</v>
      </c>
      <c r="N108">
        <v>4</v>
      </c>
      <c r="O108">
        <v>6</v>
      </c>
      <c r="P108">
        <v>5</v>
      </c>
      <c r="Q108">
        <v>0.2</v>
      </c>
      <c r="R108">
        <v>200</v>
      </c>
      <c r="S108">
        <f t="shared" si="4"/>
        <v>5.2983173665480363</v>
      </c>
      <c r="T108">
        <f t="shared" si="3"/>
        <v>6.4504999999999999</v>
      </c>
    </row>
    <row r="109" spans="1:20">
      <c r="A109">
        <v>432</v>
      </c>
      <c r="B109">
        <v>1</v>
      </c>
      <c r="C109">
        <v>1</v>
      </c>
      <c r="D109">
        <v>2</v>
      </c>
      <c r="E109">
        <v>2</v>
      </c>
      <c r="F109">
        <v>3</v>
      </c>
      <c r="G109">
        <v>4</v>
      </c>
      <c r="H109">
        <v>15.169</v>
      </c>
      <c r="I109">
        <v>2</v>
      </c>
      <c r="J109">
        <v>1</v>
      </c>
      <c r="K109">
        <v>1</v>
      </c>
      <c r="L109">
        <v>75000</v>
      </c>
      <c r="M109">
        <v>20000</v>
      </c>
      <c r="N109">
        <v>0</v>
      </c>
      <c r="O109">
        <v>6</v>
      </c>
      <c r="P109">
        <v>5</v>
      </c>
      <c r="Q109">
        <v>0.2</v>
      </c>
      <c r="R109">
        <v>200</v>
      </c>
      <c r="S109">
        <f t="shared" si="4"/>
        <v>5.2983173665480363</v>
      </c>
      <c r="T109">
        <f t="shared" si="3"/>
        <v>6.4504999999999999</v>
      </c>
    </row>
    <row r="110" spans="1:20">
      <c r="A110">
        <v>433</v>
      </c>
      <c r="B110">
        <v>1</v>
      </c>
      <c r="C110">
        <v>2</v>
      </c>
      <c r="D110">
        <v>6</v>
      </c>
      <c r="E110">
        <v>2</v>
      </c>
      <c r="F110">
        <v>2</v>
      </c>
      <c r="G110">
        <v>2</v>
      </c>
      <c r="H110">
        <v>6.94</v>
      </c>
      <c r="I110">
        <v>1</v>
      </c>
      <c r="J110">
        <v>1</v>
      </c>
      <c r="K110">
        <v>2</v>
      </c>
      <c r="L110">
        <v>75000</v>
      </c>
      <c r="M110">
        <v>20000</v>
      </c>
      <c r="N110">
        <v>1</v>
      </c>
      <c r="O110">
        <v>6</v>
      </c>
      <c r="P110">
        <v>5</v>
      </c>
      <c r="Q110">
        <v>0.2</v>
      </c>
      <c r="R110">
        <v>200</v>
      </c>
      <c r="S110">
        <f t="shared" si="4"/>
        <v>5.2983173665480363</v>
      </c>
      <c r="T110">
        <f t="shared" si="3"/>
        <v>6.4504999999999999</v>
      </c>
    </row>
    <row r="111" spans="1:20">
      <c r="A111">
        <v>726</v>
      </c>
      <c r="B111">
        <v>0</v>
      </c>
      <c r="C111">
        <v>2</v>
      </c>
      <c r="D111">
        <v>6</v>
      </c>
      <c r="E111">
        <v>2</v>
      </c>
      <c r="F111">
        <v>2</v>
      </c>
      <c r="G111">
        <v>2</v>
      </c>
      <c r="H111">
        <v>22.151</v>
      </c>
      <c r="I111">
        <v>1</v>
      </c>
      <c r="J111">
        <v>1</v>
      </c>
      <c r="K111">
        <v>2</v>
      </c>
      <c r="L111">
        <v>40000</v>
      </c>
      <c r="M111">
        <v>40000</v>
      </c>
      <c r="N111">
        <v>1</v>
      </c>
      <c r="O111">
        <v>6</v>
      </c>
      <c r="P111">
        <v>2</v>
      </c>
      <c r="Q111">
        <v>0.2</v>
      </c>
      <c r="R111">
        <v>200</v>
      </c>
      <c r="S111">
        <f t="shared" si="4"/>
        <v>5.2983173665480363</v>
      </c>
      <c r="T111">
        <f t="shared" si="3"/>
        <v>6.2530999999999999</v>
      </c>
    </row>
    <row r="112" spans="1:20">
      <c r="A112">
        <v>727</v>
      </c>
      <c r="B112">
        <v>0</v>
      </c>
      <c r="C112">
        <v>2</v>
      </c>
      <c r="D112">
        <v>6</v>
      </c>
      <c r="E112">
        <v>1</v>
      </c>
      <c r="F112">
        <v>3</v>
      </c>
      <c r="G112">
        <v>1</v>
      </c>
      <c r="H112">
        <v>18.541</v>
      </c>
      <c r="I112">
        <v>1</v>
      </c>
      <c r="J112">
        <v>2</v>
      </c>
      <c r="K112">
        <v>2</v>
      </c>
      <c r="L112">
        <v>75000</v>
      </c>
      <c r="M112">
        <v>40000</v>
      </c>
      <c r="N112">
        <v>3</v>
      </c>
      <c r="O112">
        <v>6</v>
      </c>
      <c r="P112">
        <v>8</v>
      </c>
      <c r="Q112">
        <v>0.2</v>
      </c>
      <c r="R112">
        <v>200</v>
      </c>
      <c r="S112">
        <f t="shared" si="4"/>
        <v>5.2983173665480363</v>
      </c>
      <c r="T112">
        <f t="shared" si="3"/>
        <v>6.2530999999999999</v>
      </c>
    </row>
    <row r="113" spans="1:20">
      <c r="A113">
        <v>728</v>
      </c>
      <c r="B113">
        <v>0</v>
      </c>
      <c r="C113">
        <v>2</v>
      </c>
      <c r="D113">
        <v>6</v>
      </c>
      <c r="E113">
        <v>2</v>
      </c>
      <c r="F113">
        <v>2</v>
      </c>
      <c r="G113">
        <v>1</v>
      </c>
      <c r="H113">
        <v>11.705</v>
      </c>
      <c r="I113">
        <v>1</v>
      </c>
      <c r="J113">
        <v>1</v>
      </c>
      <c r="K113">
        <v>2</v>
      </c>
      <c r="L113">
        <v>75000</v>
      </c>
      <c r="M113">
        <v>40000</v>
      </c>
      <c r="N113">
        <v>3</v>
      </c>
      <c r="O113">
        <v>6</v>
      </c>
      <c r="P113">
        <v>5</v>
      </c>
      <c r="Q113">
        <v>0.2</v>
      </c>
      <c r="R113">
        <v>200</v>
      </c>
      <c r="S113">
        <f t="shared" si="4"/>
        <v>5.2983173665480363</v>
      </c>
      <c r="T113">
        <f t="shared" si="3"/>
        <v>6.2530999999999999</v>
      </c>
    </row>
    <row r="114" spans="1:20">
      <c r="A114">
        <v>729</v>
      </c>
      <c r="B114">
        <v>1</v>
      </c>
      <c r="C114">
        <v>2</v>
      </c>
      <c r="D114">
        <v>6</v>
      </c>
      <c r="E114">
        <v>2</v>
      </c>
      <c r="F114">
        <v>4</v>
      </c>
      <c r="G114">
        <v>1</v>
      </c>
      <c r="H114">
        <v>25.934999999999999</v>
      </c>
      <c r="I114">
        <v>1</v>
      </c>
      <c r="J114">
        <v>1</v>
      </c>
      <c r="K114">
        <v>2</v>
      </c>
      <c r="L114">
        <v>40000</v>
      </c>
      <c r="M114">
        <v>40000</v>
      </c>
      <c r="N114">
        <v>3</v>
      </c>
      <c r="O114">
        <v>6</v>
      </c>
      <c r="P114">
        <v>5</v>
      </c>
      <c r="Q114">
        <v>0.2</v>
      </c>
      <c r="R114">
        <v>200</v>
      </c>
      <c r="S114">
        <f t="shared" si="4"/>
        <v>5.2983173665480363</v>
      </c>
      <c r="T114">
        <f t="shared" si="3"/>
        <v>6.4504999999999999</v>
      </c>
    </row>
    <row r="115" spans="1:20">
      <c r="A115">
        <v>730</v>
      </c>
      <c r="B115">
        <v>1</v>
      </c>
      <c r="C115">
        <v>2</v>
      </c>
      <c r="D115">
        <v>6</v>
      </c>
      <c r="E115">
        <v>2</v>
      </c>
      <c r="F115">
        <v>4</v>
      </c>
      <c r="G115">
        <v>1</v>
      </c>
      <c r="H115">
        <v>11.738</v>
      </c>
      <c r="I115">
        <v>1</v>
      </c>
      <c r="J115">
        <v>1</v>
      </c>
      <c r="K115">
        <v>2</v>
      </c>
      <c r="L115">
        <v>40000</v>
      </c>
      <c r="M115">
        <v>40000</v>
      </c>
      <c r="N115">
        <v>3</v>
      </c>
      <c r="O115">
        <v>6</v>
      </c>
      <c r="P115">
        <v>2</v>
      </c>
      <c r="Q115">
        <v>0.2</v>
      </c>
      <c r="R115">
        <v>200</v>
      </c>
      <c r="S115">
        <f t="shared" si="4"/>
        <v>5.2983173665480363</v>
      </c>
      <c r="T115">
        <f t="shared" si="3"/>
        <v>6.4504999999999999</v>
      </c>
    </row>
    <row r="116" spans="1:20">
      <c r="A116">
        <v>731</v>
      </c>
      <c r="B116">
        <v>1</v>
      </c>
      <c r="C116">
        <v>1</v>
      </c>
      <c r="D116">
        <v>4</v>
      </c>
      <c r="E116">
        <v>2</v>
      </c>
      <c r="F116">
        <v>4</v>
      </c>
      <c r="G116">
        <v>4</v>
      </c>
      <c r="H116">
        <v>9.4</v>
      </c>
      <c r="I116">
        <v>2</v>
      </c>
      <c r="J116">
        <v>2</v>
      </c>
      <c r="K116">
        <v>2</v>
      </c>
      <c r="L116">
        <v>40000</v>
      </c>
      <c r="M116">
        <v>40000</v>
      </c>
      <c r="N116">
        <v>3</v>
      </c>
      <c r="O116">
        <v>6</v>
      </c>
      <c r="P116">
        <v>10</v>
      </c>
      <c r="Q116">
        <v>0.2</v>
      </c>
      <c r="R116">
        <v>200</v>
      </c>
      <c r="S116">
        <f t="shared" si="4"/>
        <v>5.2983173665480363</v>
      </c>
      <c r="T116">
        <f t="shared" si="3"/>
        <v>6.4504999999999999</v>
      </c>
    </row>
    <row r="117" spans="1:20">
      <c r="A117">
        <v>732</v>
      </c>
      <c r="B117">
        <v>1</v>
      </c>
      <c r="C117">
        <v>1</v>
      </c>
      <c r="D117">
        <v>4</v>
      </c>
      <c r="E117">
        <v>2</v>
      </c>
      <c r="F117">
        <v>3</v>
      </c>
      <c r="G117">
        <v>1</v>
      </c>
      <c r="H117">
        <v>14.56</v>
      </c>
      <c r="I117">
        <v>2</v>
      </c>
      <c r="J117">
        <v>1</v>
      </c>
      <c r="K117">
        <v>2</v>
      </c>
      <c r="L117">
        <v>40000</v>
      </c>
      <c r="M117">
        <v>40000</v>
      </c>
      <c r="N117">
        <v>3</v>
      </c>
      <c r="O117">
        <v>6</v>
      </c>
      <c r="P117">
        <v>5</v>
      </c>
      <c r="Q117">
        <v>0.2</v>
      </c>
      <c r="R117">
        <v>200</v>
      </c>
      <c r="S117">
        <f t="shared" si="4"/>
        <v>5.2983173665480363</v>
      </c>
      <c r="T117">
        <f t="shared" si="3"/>
        <v>6.4504999999999999</v>
      </c>
    </row>
    <row r="118" spans="1:20">
      <c r="A118">
        <v>733</v>
      </c>
      <c r="B118">
        <v>1</v>
      </c>
      <c r="C118">
        <v>1</v>
      </c>
      <c r="D118">
        <v>4</v>
      </c>
      <c r="E118">
        <v>2</v>
      </c>
      <c r="F118">
        <v>4</v>
      </c>
      <c r="G118">
        <v>2</v>
      </c>
      <c r="H118">
        <v>14.363</v>
      </c>
      <c r="I118">
        <v>1</v>
      </c>
      <c r="J118">
        <v>2</v>
      </c>
      <c r="K118">
        <v>2</v>
      </c>
      <c r="L118">
        <v>40000</v>
      </c>
      <c r="M118">
        <v>40000</v>
      </c>
      <c r="N118">
        <v>3</v>
      </c>
      <c r="O118">
        <v>6</v>
      </c>
      <c r="P118">
        <v>5</v>
      </c>
      <c r="Q118">
        <v>0.2</v>
      </c>
      <c r="R118">
        <v>200</v>
      </c>
      <c r="S118">
        <f t="shared" si="4"/>
        <v>5.2983173665480363</v>
      </c>
      <c r="T118">
        <f t="shared" si="3"/>
        <v>6.4504999999999999</v>
      </c>
    </row>
    <row r="119" spans="1:20">
      <c r="A119">
        <v>734</v>
      </c>
      <c r="B119">
        <v>1</v>
      </c>
      <c r="C119">
        <v>2</v>
      </c>
      <c r="D119">
        <v>6</v>
      </c>
      <c r="E119">
        <v>1</v>
      </c>
      <c r="F119">
        <v>4</v>
      </c>
      <c r="G119">
        <v>4</v>
      </c>
      <c r="H119">
        <v>10.37</v>
      </c>
      <c r="I119">
        <v>1</v>
      </c>
      <c r="J119">
        <v>2</v>
      </c>
      <c r="K119">
        <v>2</v>
      </c>
      <c r="L119">
        <v>75000</v>
      </c>
      <c r="M119">
        <v>40000</v>
      </c>
      <c r="N119">
        <v>3</v>
      </c>
      <c r="O119">
        <v>6</v>
      </c>
      <c r="P119">
        <v>5</v>
      </c>
      <c r="Q119">
        <v>0.2</v>
      </c>
      <c r="R119">
        <v>200</v>
      </c>
      <c r="S119">
        <f t="shared" si="4"/>
        <v>5.2983173665480363</v>
      </c>
      <c r="T119">
        <f t="shared" si="3"/>
        <v>6.4504999999999999</v>
      </c>
    </row>
    <row r="120" spans="1:20">
      <c r="A120">
        <v>735</v>
      </c>
      <c r="B120">
        <v>1</v>
      </c>
      <c r="C120">
        <v>2</v>
      </c>
      <c r="D120">
        <v>-99</v>
      </c>
      <c r="E120">
        <v>2</v>
      </c>
      <c r="F120">
        <v>3</v>
      </c>
      <c r="G120">
        <v>1</v>
      </c>
      <c r="H120">
        <v>8.6159999999999997</v>
      </c>
      <c r="I120">
        <v>1</v>
      </c>
      <c r="J120">
        <v>1</v>
      </c>
      <c r="K120">
        <v>2</v>
      </c>
      <c r="L120">
        <v>75000</v>
      </c>
      <c r="M120">
        <v>40000</v>
      </c>
      <c r="N120">
        <v>3</v>
      </c>
      <c r="O120">
        <v>6</v>
      </c>
      <c r="P120">
        <v>20</v>
      </c>
      <c r="Q120">
        <v>0.2</v>
      </c>
      <c r="R120">
        <v>200</v>
      </c>
      <c r="S120">
        <f t="shared" si="4"/>
        <v>5.2983173665480363</v>
      </c>
      <c r="T120">
        <f t="shared" si="3"/>
        <v>6.4504999999999999</v>
      </c>
    </row>
    <row r="121" spans="1:20">
      <c r="A121">
        <v>736</v>
      </c>
      <c r="B121">
        <v>1</v>
      </c>
      <c r="C121">
        <v>2</v>
      </c>
      <c r="D121">
        <v>-99</v>
      </c>
      <c r="E121">
        <v>2</v>
      </c>
      <c r="F121">
        <v>3</v>
      </c>
      <c r="G121">
        <v>1</v>
      </c>
      <c r="H121">
        <v>8.6159999999999997</v>
      </c>
      <c r="I121">
        <v>1</v>
      </c>
      <c r="J121">
        <v>1</v>
      </c>
      <c r="K121">
        <v>2</v>
      </c>
      <c r="L121">
        <v>75000</v>
      </c>
      <c r="M121">
        <v>40000</v>
      </c>
      <c r="N121">
        <v>3</v>
      </c>
      <c r="O121">
        <v>6</v>
      </c>
      <c r="P121">
        <v>20</v>
      </c>
      <c r="Q121">
        <v>0.2</v>
      </c>
      <c r="R121">
        <v>200</v>
      </c>
      <c r="S121">
        <f t="shared" si="4"/>
        <v>5.2983173665480363</v>
      </c>
      <c r="T121">
        <f t="shared" si="3"/>
        <v>6.4504999999999999</v>
      </c>
    </row>
    <row r="122" spans="1:20">
      <c r="A122">
        <v>737</v>
      </c>
      <c r="B122">
        <v>1</v>
      </c>
      <c r="C122">
        <v>2</v>
      </c>
      <c r="D122">
        <v>6</v>
      </c>
      <c r="E122">
        <v>2</v>
      </c>
      <c r="F122">
        <v>-99</v>
      </c>
      <c r="G122">
        <v>1</v>
      </c>
      <c r="H122">
        <v>10.35</v>
      </c>
      <c r="I122">
        <v>1</v>
      </c>
      <c r="J122">
        <v>1</v>
      </c>
      <c r="K122">
        <v>2</v>
      </c>
      <c r="L122">
        <v>75000</v>
      </c>
      <c r="M122">
        <v>40000</v>
      </c>
      <c r="N122">
        <v>3</v>
      </c>
      <c r="O122">
        <v>6</v>
      </c>
      <c r="P122">
        <v>5</v>
      </c>
      <c r="Q122">
        <v>0.2</v>
      </c>
      <c r="R122">
        <v>200</v>
      </c>
      <c r="S122">
        <f t="shared" si="4"/>
        <v>5.2983173665480363</v>
      </c>
      <c r="T122">
        <f t="shared" si="3"/>
        <v>6.4504999999999999</v>
      </c>
    </row>
    <row r="123" spans="1:20">
      <c r="A123">
        <v>738</v>
      </c>
      <c r="B123">
        <v>1</v>
      </c>
      <c r="C123">
        <v>1</v>
      </c>
      <c r="D123">
        <v>7</v>
      </c>
      <c r="E123">
        <v>2</v>
      </c>
      <c r="F123">
        <v>3</v>
      </c>
      <c r="G123">
        <v>1</v>
      </c>
      <c r="H123">
        <v>21.652000000000001</v>
      </c>
      <c r="I123">
        <v>2</v>
      </c>
      <c r="J123">
        <v>1</v>
      </c>
      <c r="K123">
        <v>1</v>
      </c>
      <c r="L123">
        <v>75000</v>
      </c>
      <c r="M123">
        <v>40000</v>
      </c>
      <c r="N123">
        <v>0</v>
      </c>
      <c r="O123">
        <v>6</v>
      </c>
      <c r="P123">
        <v>5</v>
      </c>
      <c r="Q123">
        <v>0.2</v>
      </c>
      <c r="R123">
        <v>200</v>
      </c>
      <c r="S123">
        <f t="shared" si="4"/>
        <v>5.2983173665480363</v>
      </c>
      <c r="T123">
        <f t="shared" si="3"/>
        <v>6.4504999999999999</v>
      </c>
    </row>
    <row r="124" spans="1:20">
      <c r="A124">
        <v>739</v>
      </c>
      <c r="B124">
        <v>1</v>
      </c>
      <c r="C124">
        <v>2</v>
      </c>
      <c r="D124">
        <v>6</v>
      </c>
      <c r="E124">
        <v>2</v>
      </c>
      <c r="F124">
        <v>3</v>
      </c>
      <c r="G124">
        <v>1</v>
      </c>
      <c r="H124">
        <v>25.446999999999999</v>
      </c>
      <c r="I124">
        <v>1</v>
      </c>
      <c r="J124">
        <v>1</v>
      </c>
      <c r="K124">
        <v>2</v>
      </c>
      <c r="L124">
        <v>75000</v>
      </c>
      <c r="M124">
        <v>40000</v>
      </c>
      <c r="N124">
        <v>3</v>
      </c>
      <c r="O124">
        <v>6</v>
      </c>
      <c r="P124">
        <v>3</v>
      </c>
      <c r="Q124">
        <v>0.2</v>
      </c>
      <c r="R124">
        <v>200</v>
      </c>
      <c r="S124">
        <f t="shared" si="4"/>
        <v>5.2983173665480363</v>
      </c>
      <c r="T124">
        <f t="shared" si="3"/>
        <v>6.4504999999999999</v>
      </c>
    </row>
    <row r="125" spans="1:20">
      <c r="A125">
        <v>740</v>
      </c>
      <c r="B125">
        <v>1</v>
      </c>
      <c r="C125">
        <v>2</v>
      </c>
      <c r="D125">
        <v>6</v>
      </c>
      <c r="E125">
        <v>2</v>
      </c>
      <c r="F125">
        <v>3</v>
      </c>
      <c r="G125">
        <v>1</v>
      </c>
      <c r="H125">
        <v>21</v>
      </c>
      <c r="I125">
        <v>1</v>
      </c>
      <c r="J125">
        <v>1</v>
      </c>
      <c r="K125">
        <v>2</v>
      </c>
      <c r="L125">
        <v>75000</v>
      </c>
      <c r="M125">
        <v>40000</v>
      </c>
      <c r="N125">
        <v>1</v>
      </c>
      <c r="O125">
        <v>6</v>
      </c>
      <c r="P125">
        <v>5</v>
      </c>
      <c r="Q125">
        <v>0.2</v>
      </c>
      <c r="R125">
        <v>200</v>
      </c>
      <c r="S125">
        <f t="shared" si="4"/>
        <v>5.2983173665480363</v>
      </c>
      <c r="T125">
        <f t="shared" si="3"/>
        <v>6.4504999999999999</v>
      </c>
    </row>
    <row r="126" spans="1:20">
      <c r="A126">
        <v>741</v>
      </c>
      <c r="B126">
        <v>1</v>
      </c>
      <c r="C126">
        <v>2</v>
      </c>
      <c r="D126">
        <v>6</v>
      </c>
      <c r="E126">
        <v>1</v>
      </c>
      <c r="F126">
        <v>4</v>
      </c>
      <c r="G126">
        <v>2</v>
      </c>
      <c r="H126">
        <v>29.666</v>
      </c>
      <c r="I126">
        <v>1</v>
      </c>
      <c r="J126">
        <v>-99</v>
      </c>
      <c r="K126">
        <v>2</v>
      </c>
      <c r="L126">
        <v>100000</v>
      </c>
      <c r="M126">
        <v>40000</v>
      </c>
      <c r="N126">
        <v>1</v>
      </c>
      <c r="O126">
        <v>6</v>
      </c>
      <c r="P126">
        <v>5</v>
      </c>
      <c r="Q126">
        <v>0.2</v>
      </c>
      <c r="R126">
        <v>200</v>
      </c>
      <c r="S126">
        <f t="shared" si="4"/>
        <v>5.2983173665480363</v>
      </c>
      <c r="T126">
        <f t="shared" si="3"/>
        <v>6.4504999999999999</v>
      </c>
    </row>
    <row r="127" spans="1:20">
      <c r="A127">
        <v>742</v>
      </c>
      <c r="B127">
        <v>1</v>
      </c>
      <c r="C127">
        <v>2</v>
      </c>
      <c r="D127">
        <v>6</v>
      </c>
      <c r="E127">
        <v>2</v>
      </c>
      <c r="F127">
        <v>4</v>
      </c>
      <c r="G127">
        <v>2</v>
      </c>
      <c r="H127">
        <v>18.951000000000001</v>
      </c>
      <c r="I127">
        <v>1</v>
      </c>
      <c r="J127">
        <v>1</v>
      </c>
      <c r="K127">
        <v>2</v>
      </c>
      <c r="L127">
        <v>100000</v>
      </c>
      <c r="M127">
        <v>40000</v>
      </c>
      <c r="N127">
        <v>4</v>
      </c>
      <c r="O127">
        <v>6</v>
      </c>
      <c r="P127">
        <v>2</v>
      </c>
      <c r="Q127">
        <v>0.2</v>
      </c>
      <c r="R127">
        <v>200</v>
      </c>
      <c r="S127">
        <f t="shared" si="4"/>
        <v>5.2983173665480363</v>
      </c>
      <c r="T127">
        <f t="shared" si="3"/>
        <v>6.4504999999999999</v>
      </c>
    </row>
    <row r="128" spans="1:20">
      <c r="A128">
        <v>743</v>
      </c>
      <c r="B128">
        <v>1</v>
      </c>
      <c r="C128">
        <v>2</v>
      </c>
      <c r="D128">
        <v>6</v>
      </c>
      <c r="E128">
        <v>2</v>
      </c>
      <c r="F128">
        <v>4</v>
      </c>
      <c r="G128">
        <v>2</v>
      </c>
      <c r="H128">
        <v>29.666</v>
      </c>
      <c r="I128">
        <v>1</v>
      </c>
      <c r="J128">
        <v>-99</v>
      </c>
      <c r="K128">
        <v>2</v>
      </c>
      <c r="L128">
        <v>100000</v>
      </c>
      <c r="M128">
        <v>40000</v>
      </c>
      <c r="N128">
        <v>1</v>
      </c>
      <c r="O128">
        <v>6</v>
      </c>
      <c r="P128">
        <v>5</v>
      </c>
      <c r="Q128">
        <v>0.2</v>
      </c>
      <c r="R128">
        <v>200</v>
      </c>
      <c r="S128">
        <f t="shared" si="4"/>
        <v>5.2983173665480363</v>
      </c>
      <c r="T128">
        <f t="shared" si="3"/>
        <v>6.4504999999999999</v>
      </c>
    </row>
    <row r="129" spans="1:20">
      <c r="A129">
        <v>888</v>
      </c>
      <c r="B129">
        <v>0</v>
      </c>
      <c r="C129">
        <v>2</v>
      </c>
      <c r="D129">
        <v>6</v>
      </c>
      <c r="E129">
        <v>2</v>
      </c>
      <c r="F129">
        <v>2</v>
      </c>
      <c r="G129">
        <v>2</v>
      </c>
      <c r="H129">
        <v>32.51</v>
      </c>
      <c r="I129">
        <v>1</v>
      </c>
      <c r="J129">
        <v>1</v>
      </c>
      <c r="K129">
        <v>2</v>
      </c>
      <c r="L129">
        <v>100000</v>
      </c>
      <c r="M129">
        <v>75000</v>
      </c>
      <c r="N129">
        <v>4</v>
      </c>
      <c r="O129">
        <v>6</v>
      </c>
      <c r="P129">
        <v>5</v>
      </c>
      <c r="Q129">
        <v>0.2</v>
      </c>
      <c r="R129">
        <v>200</v>
      </c>
      <c r="S129">
        <f t="shared" si="4"/>
        <v>5.2983173665480363</v>
      </c>
      <c r="T129">
        <f t="shared" si="3"/>
        <v>6.2530999999999999</v>
      </c>
    </row>
    <row r="130" spans="1:20">
      <c r="A130">
        <v>889</v>
      </c>
      <c r="B130">
        <v>0</v>
      </c>
      <c r="C130">
        <v>2</v>
      </c>
      <c r="D130">
        <v>6</v>
      </c>
      <c r="E130">
        <v>2</v>
      </c>
      <c r="F130">
        <v>3</v>
      </c>
      <c r="G130">
        <v>2</v>
      </c>
      <c r="H130">
        <v>5.8920000000000003</v>
      </c>
      <c r="I130">
        <v>1</v>
      </c>
      <c r="J130">
        <v>2</v>
      </c>
      <c r="K130">
        <v>2</v>
      </c>
      <c r="L130">
        <v>100000</v>
      </c>
      <c r="M130">
        <v>75000</v>
      </c>
      <c r="N130">
        <v>3</v>
      </c>
      <c r="O130">
        <v>6</v>
      </c>
      <c r="P130">
        <v>5</v>
      </c>
      <c r="Q130">
        <v>0.2</v>
      </c>
      <c r="R130">
        <v>200</v>
      </c>
      <c r="S130">
        <f t="shared" si="4"/>
        <v>5.2983173665480363</v>
      </c>
      <c r="T130">
        <f t="shared" ref="T130:T193" si="5">6.2531+0.1974*B130</f>
        <v>6.2530999999999999</v>
      </c>
    </row>
    <row r="131" spans="1:20">
      <c r="A131">
        <v>890</v>
      </c>
      <c r="B131">
        <v>1</v>
      </c>
      <c r="C131">
        <v>2</v>
      </c>
      <c r="D131">
        <v>6</v>
      </c>
      <c r="E131">
        <v>1</v>
      </c>
      <c r="F131">
        <v>3</v>
      </c>
      <c r="G131">
        <v>1</v>
      </c>
      <c r="H131">
        <v>5.0819999999999999</v>
      </c>
      <c r="I131">
        <v>1</v>
      </c>
      <c r="J131">
        <v>1</v>
      </c>
      <c r="K131">
        <v>1</v>
      </c>
      <c r="L131">
        <v>75000</v>
      </c>
      <c r="M131">
        <v>75000</v>
      </c>
      <c r="N131">
        <v>0</v>
      </c>
      <c r="O131">
        <v>6</v>
      </c>
      <c r="P131">
        <v>10</v>
      </c>
      <c r="Q131">
        <v>0.2</v>
      </c>
      <c r="R131">
        <v>200</v>
      </c>
      <c r="S131">
        <f t="shared" ref="S131:S194" si="6">LN(R131)</f>
        <v>5.2983173665480363</v>
      </c>
      <c r="T131">
        <f t="shared" si="5"/>
        <v>6.4504999999999999</v>
      </c>
    </row>
    <row r="132" spans="1:20">
      <c r="A132">
        <v>891</v>
      </c>
      <c r="B132">
        <v>1</v>
      </c>
      <c r="C132">
        <v>2</v>
      </c>
      <c r="D132">
        <v>6</v>
      </c>
      <c r="E132">
        <v>2</v>
      </c>
      <c r="F132">
        <v>4</v>
      </c>
      <c r="G132">
        <v>1</v>
      </c>
      <c r="H132">
        <v>14.985243000000001</v>
      </c>
      <c r="I132">
        <v>1</v>
      </c>
      <c r="J132">
        <v>1</v>
      </c>
      <c r="K132">
        <v>2</v>
      </c>
      <c r="L132">
        <v>75000</v>
      </c>
      <c r="M132">
        <v>75000</v>
      </c>
      <c r="N132">
        <v>2</v>
      </c>
      <c r="O132">
        <v>6</v>
      </c>
      <c r="P132">
        <v>5</v>
      </c>
      <c r="Q132">
        <v>0.2</v>
      </c>
      <c r="R132">
        <v>200</v>
      </c>
      <c r="S132">
        <f t="shared" si="6"/>
        <v>5.2983173665480363</v>
      </c>
      <c r="T132">
        <f t="shared" si="5"/>
        <v>6.4504999999999999</v>
      </c>
    </row>
    <row r="133" spans="1:20">
      <c r="A133">
        <v>892</v>
      </c>
      <c r="B133">
        <v>1</v>
      </c>
      <c r="C133">
        <v>2</v>
      </c>
      <c r="D133">
        <v>-99</v>
      </c>
      <c r="E133">
        <v>2</v>
      </c>
      <c r="F133">
        <v>3</v>
      </c>
      <c r="G133">
        <v>2</v>
      </c>
      <c r="H133">
        <v>19.173632000000001</v>
      </c>
      <c r="I133">
        <v>1</v>
      </c>
      <c r="J133">
        <v>1</v>
      </c>
      <c r="K133">
        <v>2</v>
      </c>
      <c r="L133">
        <v>75000</v>
      </c>
      <c r="M133">
        <v>75000</v>
      </c>
      <c r="N133">
        <v>2</v>
      </c>
      <c r="O133">
        <v>6</v>
      </c>
      <c r="P133">
        <v>5</v>
      </c>
      <c r="Q133">
        <v>0.2</v>
      </c>
      <c r="R133">
        <v>200</v>
      </c>
      <c r="S133">
        <f t="shared" si="6"/>
        <v>5.2983173665480363</v>
      </c>
      <c r="T133">
        <f t="shared" si="5"/>
        <v>6.4504999999999999</v>
      </c>
    </row>
    <row r="134" spans="1:20">
      <c r="A134">
        <v>893</v>
      </c>
      <c r="B134">
        <v>1</v>
      </c>
      <c r="C134">
        <v>2</v>
      </c>
      <c r="D134">
        <v>6</v>
      </c>
      <c r="E134">
        <v>2</v>
      </c>
      <c r="F134">
        <v>3</v>
      </c>
      <c r="G134">
        <v>1</v>
      </c>
      <c r="H134">
        <v>5.0819999999999999</v>
      </c>
      <c r="I134">
        <v>1</v>
      </c>
      <c r="J134">
        <v>1</v>
      </c>
      <c r="K134">
        <v>1</v>
      </c>
      <c r="L134">
        <v>75000</v>
      </c>
      <c r="M134">
        <v>75000</v>
      </c>
      <c r="N134">
        <v>0</v>
      </c>
      <c r="O134">
        <v>6</v>
      </c>
      <c r="P134">
        <v>10</v>
      </c>
      <c r="Q134">
        <v>0.2</v>
      </c>
      <c r="R134">
        <v>200</v>
      </c>
      <c r="S134">
        <f t="shared" si="6"/>
        <v>5.2983173665480363</v>
      </c>
      <c r="T134">
        <f t="shared" si="5"/>
        <v>6.4504999999999999</v>
      </c>
    </row>
    <row r="135" spans="1:20">
      <c r="A135">
        <v>894</v>
      </c>
      <c r="B135">
        <v>1</v>
      </c>
      <c r="C135">
        <v>2</v>
      </c>
      <c r="D135">
        <v>6</v>
      </c>
      <c r="E135">
        <v>1</v>
      </c>
      <c r="F135">
        <v>3</v>
      </c>
      <c r="G135">
        <v>2</v>
      </c>
      <c r="H135">
        <v>14.058999999999999</v>
      </c>
      <c r="I135">
        <v>1</v>
      </c>
      <c r="J135">
        <v>1</v>
      </c>
      <c r="K135">
        <v>2</v>
      </c>
      <c r="L135">
        <v>100000</v>
      </c>
      <c r="M135">
        <v>75000</v>
      </c>
      <c r="N135">
        <v>4</v>
      </c>
      <c r="O135">
        <v>6</v>
      </c>
      <c r="P135">
        <v>7</v>
      </c>
      <c r="Q135">
        <v>0.2</v>
      </c>
      <c r="R135">
        <v>200</v>
      </c>
      <c r="S135">
        <f t="shared" si="6"/>
        <v>5.2983173665480363</v>
      </c>
      <c r="T135">
        <f t="shared" si="5"/>
        <v>6.4504999999999999</v>
      </c>
    </row>
    <row r="136" spans="1:20">
      <c r="A136">
        <v>895</v>
      </c>
      <c r="B136">
        <v>1</v>
      </c>
      <c r="C136">
        <v>2</v>
      </c>
      <c r="D136">
        <v>6</v>
      </c>
      <c r="E136">
        <v>1</v>
      </c>
      <c r="F136">
        <v>4</v>
      </c>
      <c r="G136">
        <v>1</v>
      </c>
      <c r="H136">
        <v>19.960999999999999</v>
      </c>
      <c r="I136">
        <v>1</v>
      </c>
      <c r="J136">
        <v>1</v>
      </c>
      <c r="K136">
        <v>2</v>
      </c>
      <c r="L136">
        <v>100000</v>
      </c>
      <c r="M136">
        <v>75000</v>
      </c>
      <c r="N136">
        <v>2</v>
      </c>
      <c r="O136">
        <v>6</v>
      </c>
      <c r="P136">
        <v>7</v>
      </c>
      <c r="Q136">
        <v>0.2</v>
      </c>
      <c r="R136">
        <v>200</v>
      </c>
      <c r="S136">
        <f t="shared" si="6"/>
        <v>5.2983173665480363</v>
      </c>
      <c r="T136">
        <f t="shared" si="5"/>
        <v>6.4504999999999999</v>
      </c>
    </row>
    <row r="137" spans="1:20">
      <c r="A137">
        <v>896</v>
      </c>
      <c r="B137">
        <v>1</v>
      </c>
      <c r="C137">
        <v>2</v>
      </c>
      <c r="D137">
        <v>6</v>
      </c>
      <c r="E137">
        <v>2</v>
      </c>
      <c r="F137">
        <v>4</v>
      </c>
      <c r="G137">
        <v>1</v>
      </c>
      <c r="H137">
        <v>28.602</v>
      </c>
      <c r="I137">
        <v>1</v>
      </c>
      <c r="J137">
        <v>1</v>
      </c>
      <c r="K137">
        <v>2</v>
      </c>
      <c r="L137">
        <v>100000</v>
      </c>
      <c r="M137">
        <v>75000</v>
      </c>
      <c r="N137">
        <v>3</v>
      </c>
      <c r="O137">
        <v>6</v>
      </c>
      <c r="P137">
        <v>5</v>
      </c>
      <c r="Q137">
        <v>0.2</v>
      </c>
      <c r="R137">
        <v>200</v>
      </c>
      <c r="S137">
        <f t="shared" si="6"/>
        <v>5.2983173665480363</v>
      </c>
      <c r="T137">
        <f t="shared" si="5"/>
        <v>6.4504999999999999</v>
      </c>
    </row>
    <row r="138" spans="1:20">
      <c r="A138">
        <v>897</v>
      </c>
      <c r="B138">
        <v>1</v>
      </c>
      <c r="C138">
        <v>2</v>
      </c>
      <c r="D138">
        <v>6</v>
      </c>
      <c r="E138">
        <v>2</v>
      </c>
      <c r="F138">
        <v>4</v>
      </c>
      <c r="G138">
        <v>4</v>
      </c>
      <c r="H138">
        <v>14.445</v>
      </c>
      <c r="I138">
        <v>1</v>
      </c>
      <c r="J138">
        <v>1</v>
      </c>
      <c r="K138">
        <v>2</v>
      </c>
      <c r="L138">
        <v>100000</v>
      </c>
      <c r="M138">
        <v>75000</v>
      </c>
      <c r="N138">
        <v>2</v>
      </c>
      <c r="O138">
        <v>6</v>
      </c>
      <c r="P138">
        <v>5</v>
      </c>
      <c r="Q138">
        <v>0.2</v>
      </c>
      <c r="R138">
        <v>200</v>
      </c>
      <c r="S138">
        <f t="shared" si="6"/>
        <v>5.2983173665480363</v>
      </c>
      <c r="T138">
        <f t="shared" si="5"/>
        <v>6.4504999999999999</v>
      </c>
    </row>
    <row r="139" spans="1:20">
      <c r="A139">
        <v>938</v>
      </c>
      <c r="B139">
        <v>1</v>
      </c>
      <c r="C139">
        <v>2</v>
      </c>
      <c r="D139">
        <v>6</v>
      </c>
      <c r="E139">
        <v>1</v>
      </c>
      <c r="F139">
        <v>4</v>
      </c>
      <c r="G139">
        <v>4</v>
      </c>
      <c r="H139">
        <v>10.371</v>
      </c>
      <c r="I139">
        <v>1</v>
      </c>
      <c r="J139">
        <v>1</v>
      </c>
      <c r="K139">
        <v>2</v>
      </c>
      <c r="L139">
        <v>100000</v>
      </c>
      <c r="M139">
        <v>100000</v>
      </c>
      <c r="N139">
        <v>3</v>
      </c>
      <c r="O139">
        <v>6</v>
      </c>
      <c r="P139">
        <v>2</v>
      </c>
      <c r="Q139">
        <v>0.2</v>
      </c>
      <c r="R139">
        <v>200</v>
      </c>
      <c r="S139">
        <f t="shared" si="6"/>
        <v>5.2983173665480363</v>
      </c>
      <c r="T139">
        <f t="shared" si="5"/>
        <v>6.4504999999999999</v>
      </c>
    </row>
    <row r="140" spans="1:20">
      <c r="A140">
        <v>939</v>
      </c>
      <c r="B140">
        <v>1</v>
      </c>
      <c r="C140">
        <v>1</v>
      </c>
      <c r="D140">
        <v>6</v>
      </c>
      <c r="E140">
        <v>1</v>
      </c>
      <c r="F140">
        <v>2</v>
      </c>
      <c r="G140">
        <v>4</v>
      </c>
      <c r="H140">
        <v>26.507000000000001</v>
      </c>
      <c r="I140">
        <v>1</v>
      </c>
      <c r="J140">
        <v>1</v>
      </c>
      <c r="K140">
        <v>2</v>
      </c>
      <c r="L140">
        <v>100000</v>
      </c>
      <c r="M140">
        <v>100000</v>
      </c>
      <c r="N140">
        <v>1</v>
      </c>
      <c r="O140">
        <v>6</v>
      </c>
      <c r="P140">
        <v>2</v>
      </c>
      <c r="Q140">
        <v>0.2</v>
      </c>
      <c r="R140">
        <v>200</v>
      </c>
      <c r="S140">
        <f t="shared" si="6"/>
        <v>5.2983173665480363</v>
      </c>
      <c r="T140">
        <f t="shared" si="5"/>
        <v>6.4504999999999999</v>
      </c>
    </row>
    <row r="141" spans="1:20">
      <c r="A141">
        <v>940</v>
      </c>
      <c r="B141">
        <v>1</v>
      </c>
      <c r="C141">
        <v>2</v>
      </c>
      <c r="D141">
        <v>6</v>
      </c>
      <c r="E141">
        <v>1</v>
      </c>
      <c r="F141">
        <v>2</v>
      </c>
      <c r="G141">
        <v>2</v>
      </c>
      <c r="H141">
        <v>36.314999999999998</v>
      </c>
      <c r="I141">
        <v>2</v>
      </c>
      <c r="J141">
        <v>-99</v>
      </c>
      <c r="K141">
        <v>1</v>
      </c>
      <c r="L141">
        <v>100000</v>
      </c>
      <c r="M141">
        <v>100000</v>
      </c>
      <c r="N141">
        <v>0</v>
      </c>
      <c r="O141">
        <v>6</v>
      </c>
      <c r="P141">
        <v>2</v>
      </c>
      <c r="Q141">
        <v>0.2</v>
      </c>
      <c r="R141">
        <v>200</v>
      </c>
      <c r="S141">
        <f t="shared" si="6"/>
        <v>5.2983173665480363</v>
      </c>
      <c r="T141">
        <f t="shared" si="5"/>
        <v>6.4504999999999999</v>
      </c>
    </row>
    <row r="142" spans="1:20">
      <c r="A142">
        <v>941</v>
      </c>
      <c r="B142">
        <v>1</v>
      </c>
      <c r="C142">
        <v>2</v>
      </c>
      <c r="D142">
        <v>6</v>
      </c>
      <c r="E142">
        <v>1</v>
      </c>
      <c r="F142">
        <v>4</v>
      </c>
      <c r="G142">
        <v>1</v>
      </c>
      <c r="H142">
        <v>19.638000000000002</v>
      </c>
      <c r="I142">
        <v>2</v>
      </c>
      <c r="J142">
        <v>-99</v>
      </c>
      <c r="K142">
        <v>2</v>
      </c>
      <c r="L142">
        <v>100000</v>
      </c>
      <c r="M142">
        <v>100000</v>
      </c>
      <c r="N142">
        <v>3</v>
      </c>
      <c r="O142">
        <v>6</v>
      </c>
      <c r="P142">
        <v>10</v>
      </c>
      <c r="Q142">
        <v>0.2</v>
      </c>
      <c r="R142">
        <v>200</v>
      </c>
      <c r="S142">
        <f t="shared" si="6"/>
        <v>5.2983173665480363</v>
      </c>
      <c r="T142">
        <f t="shared" si="5"/>
        <v>6.4504999999999999</v>
      </c>
    </row>
    <row r="143" spans="1:20">
      <c r="A143">
        <v>942</v>
      </c>
      <c r="B143">
        <v>1</v>
      </c>
      <c r="C143">
        <v>2</v>
      </c>
      <c r="D143">
        <v>6</v>
      </c>
      <c r="E143">
        <v>2</v>
      </c>
      <c r="F143">
        <v>2</v>
      </c>
      <c r="G143">
        <v>2</v>
      </c>
      <c r="H143">
        <v>13.632999999999999</v>
      </c>
      <c r="I143">
        <v>1</v>
      </c>
      <c r="J143">
        <v>1</v>
      </c>
      <c r="K143">
        <v>2</v>
      </c>
      <c r="L143">
        <v>100000</v>
      </c>
      <c r="M143">
        <v>100000</v>
      </c>
      <c r="N143">
        <v>4</v>
      </c>
      <c r="O143">
        <v>6</v>
      </c>
      <c r="P143">
        <v>5</v>
      </c>
      <c r="Q143">
        <v>0.2</v>
      </c>
      <c r="R143">
        <v>200</v>
      </c>
      <c r="S143">
        <f t="shared" si="6"/>
        <v>5.2983173665480363</v>
      </c>
      <c r="T143">
        <f t="shared" si="5"/>
        <v>6.4504999999999999</v>
      </c>
    </row>
    <row r="144" spans="1:20">
      <c r="A144">
        <v>2</v>
      </c>
      <c r="B144">
        <v>1</v>
      </c>
      <c r="C144">
        <v>2</v>
      </c>
      <c r="D144">
        <v>6</v>
      </c>
      <c r="E144">
        <v>1</v>
      </c>
      <c r="F144">
        <v>4</v>
      </c>
      <c r="G144">
        <v>4</v>
      </c>
      <c r="H144">
        <v>28.154243000000001</v>
      </c>
      <c r="I144">
        <v>1</v>
      </c>
      <c r="J144">
        <v>1</v>
      </c>
      <c r="K144">
        <v>2</v>
      </c>
      <c r="L144">
        <v>-99</v>
      </c>
      <c r="M144">
        <v>-99</v>
      </c>
      <c r="N144">
        <v>4</v>
      </c>
      <c r="O144">
        <v>6</v>
      </c>
      <c r="P144">
        <v>2</v>
      </c>
      <c r="Q144">
        <v>0.3</v>
      </c>
      <c r="R144">
        <v>300</v>
      </c>
      <c r="S144">
        <f t="shared" si="6"/>
        <v>5.7037824746562009</v>
      </c>
      <c r="T144">
        <f t="shared" si="5"/>
        <v>6.4504999999999999</v>
      </c>
    </row>
    <row r="145" spans="1:20">
      <c r="A145">
        <v>45</v>
      </c>
      <c r="B145">
        <v>0</v>
      </c>
      <c r="C145">
        <v>1</v>
      </c>
      <c r="D145">
        <v>6</v>
      </c>
      <c r="E145">
        <v>1</v>
      </c>
      <c r="F145">
        <v>4</v>
      </c>
      <c r="G145">
        <v>3</v>
      </c>
      <c r="H145">
        <v>6.6029999999999998</v>
      </c>
      <c r="I145">
        <v>2</v>
      </c>
      <c r="J145">
        <v>1</v>
      </c>
      <c r="K145">
        <v>2</v>
      </c>
      <c r="L145">
        <v>40000</v>
      </c>
      <c r="M145">
        <v>0</v>
      </c>
      <c r="N145">
        <v>2</v>
      </c>
      <c r="O145">
        <v>6</v>
      </c>
      <c r="P145">
        <v>5</v>
      </c>
      <c r="Q145">
        <v>0.3</v>
      </c>
      <c r="R145">
        <v>300</v>
      </c>
      <c r="S145">
        <f t="shared" si="6"/>
        <v>5.7037824746562009</v>
      </c>
      <c r="T145">
        <f t="shared" si="5"/>
        <v>6.2530999999999999</v>
      </c>
    </row>
    <row r="146" spans="1:20">
      <c r="A146">
        <v>46</v>
      </c>
      <c r="B146">
        <v>0</v>
      </c>
      <c r="C146">
        <v>1</v>
      </c>
      <c r="D146">
        <v>5</v>
      </c>
      <c r="E146">
        <v>1</v>
      </c>
      <c r="F146">
        <v>2</v>
      </c>
      <c r="G146">
        <v>3</v>
      </c>
      <c r="H146">
        <v>17.565999999999999</v>
      </c>
      <c r="I146">
        <v>2</v>
      </c>
      <c r="J146">
        <v>1</v>
      </c>
      <c r="K146">
        <v>2</v>
      </c>
      <c r="L146">
        <v>40000</v>
      </c>
      <c r="M146">
        <v>0</v>
      </c>
      <c r="N146">
        <v>1</v>
      </c>
      <c r="O146">
        <v>6</v>
      </c>
      <c r="P146">
        <v>5</v>
      </c>
      <c r="Q146">
        <v>0.3</v>
      </c>
      <c r="R146">
        <v>300</v>
      </c>
      <c r="S146">
        <f t="shared" si="6"/>
        <v>5.7037824746562009</v>
      </c>
      <c r="T146">
        <f t="shared" si="5"/>
        <v>6.2530999999999999</v>
      </c>
    </row>
    <row r="147" spans="1:20">
      <c r="A147">
        <v>47</v>
      </c>
      <c r="B147">
        <v>0</v>
      </c>
      <c r="C147">
        <v>1</v>
      </c>
      <c r="D147">
        <v>1</v>
      </c>
      <c r="E147">
        <v>2</v>
      </c>
      <c r="F147">
        <v>1</v>
      </c>
      <c r="G147">
        <v>5</v>
      </c>
      <c r="H147">
        <v>2.74</v>
      </c>
      <c r="I147">
        <v>1</v>
      </c>
      <c r="J147">
        <v>1</v>
      </c>
      <c r="K147">
        <v>2</v>
      </c>
      <c r="L147">
        <v>40000</v>
      </c>
      <c r="M147">
        <v>0</v>
      </c>
      <c r="N147">
        <v>4</v>
      </c>
      <c r="O147">
        <v>6</v>
      </c>
      <c r="P147">
        <v>10</v>
      </c>
      <c r="Q147">
        <v>0.3</v>
      </c>
      <c r="R147">
        <v>300</v>
      </c>
      <c r="S147">
        <f t="shared" si="6"/>
        <v>5.7037824746562009</v>
      </c>
      <c r="T147">
        <f t="shared" si="5"/>
        <v>6.2530999999999999</v>
      </c>
    </row>
    <row r="148" spans="1:20">
      <c r="A148">
        <v>48</v>
      </c>
      <c r="B148">
        <v>0</v>
      </c>
      <c r="C148">
        <v>2</v>
      </c>
      <c r="D148">
        <v>1</v>
      </c>
      <c r="E148">
        <v>2</v>
      </c>
      <c r="F148">
        <v>2</v>
      </c>
      <c r="G148">
        <v>5</v>
      </c>
      <c r="H148">
        <v>8.6159999999999997</v>
      </c>
      <c r="I148">
        <v>1</v>
      </c>
      <c r="J148">
        <v>1</v>
      </c>
      <c r="K148">
        <v>2</v>
      </c>
      <c r="L148">
        <v>40000</v>
      </c>
      <c r="M148">
        <v>0</v>
      </c>
      <c r="N148">
        <v>1</v>
      </c>
      <c r="O148">
        <v>6</v>
      </c>
      <c r="P148">
        <v>5</v>
      </c>
      <c r="Q148">
        <v>0.3</v>
      </c>
      <c r="R148">
        <v>300</v>
      </c>
      <c r="S148">
        <f t="shared" si="6"/>
        <v>5.7037824746562009</v>
      </c>
      <c r="T148">
        <f t="shared" si="5"/>
        <v>6.2530999999999999</v>
      </c>
    </row>
    <row r="149" spans="1:20">
      <c r="A149">
        <v>49</v>
      </c>
      <c r="B149">
        <v>0</v>
      </c>
      <c r="C149">
        <v>1</v>
      </c>
      <c r="D149">
        <v>5</v>
      </c>
      <c r="E149">
        <v>2</v>
      </c>
      <c r="F149">
        <v>4</v>
      </c>
      <c r="G149">
        <v>3</v>
      </c>
      <c r="H149">
        <v>4.157</v>
      </c>
      <c r="I149">
        <v>1</v>
      </c>
      <c r="J149">
        <v>-99</v>
      </c>
      <c r="K149">
        <v>2</v>
      </c>
      <c r="L149">
        <v>40000</v>
      </c>
      <c r="M149">
        <v>0</v>
      </c>
      <c r="N149">
        <v>4</v>
      </c>
      <c r="O149">
        <v>6</v>
      </c>
      <c r="P149">
        <v>6</v>
      </c>
      <c r="Q149">
        <v>0.3</v>
      </c>
      <c r="R149">
        <v>300</v>
      </c>
      <c r="S149">
        <f t="shared" si="6"/>
        <v>5.7037824746562009</v>
      </c>
      <c r="T149">
        <f t="shared" si="5"/>
        <v>6.2530999999999999</v>
      </c>
    </row>
    <row r="150" spans="1:20">
      <c r="A150">
        <v>50</v>
      </c>
      <c r="B150">
        <v>0</v>
      </c>
      <c r="C150">
        <v>2</v>
      </c>
      <c r="D150">
        <v>1</v>
      </c>
      <c r="E150">
        <v>2</v>
      </c>
      <c r="F150">
        <v>2</v>
      </c>
      <c r="G150">
        <v>5</v>
      </c>
      <c r="H150">
        <v>15.879</v>
      </c>
      <c r="I150">
        <v>1</v>
      </c>
      <c r="J150">
        <v>1</v>
      </c>
      <c r="K150">
        <v>2</v>
      </c>
      <c r="L150">
        <v>40000</v>
      </c>
      <c r="M150">
        <v>0</v>
      </c>
      <c r="N150">
        <v>1</v>
      </c>
      <c r="O150">
        <v>6</v>
      </c>
      <c r="P150">
        <v>10</v>
      </c>
      <c r="Q150">
        <v>0.3</v>
      </c>
      <c r="R150">
        <v>300</v>
      </c>
      <c r="S150">
        <f t="shared" si="6"/>
        <v>5.7037824746562009</v>
      </c>
      <c r="T150">
        <f t="shared" si="5"/>
        <v>6.2530999999999999</v>
      </c>
    </row>
    <row r="151" spans="1:20">
      <c r="A151">
        <v>51</v>
      </c>
      <c r="B151">
        <v>0</v>
      </c>
      <c r="C151">
        <v>2</v>
      </c>
      <c r="D151">
        <v>1</v>
      </c>
      <c r="E151">
        <v>2</v>
      </c>
      <c r="F151">
        <v>1</v>
      </c>
      <c r="G151">
        <v>5</v>
      </c>
      <c r="H151">
        <v>24.501000000000001</v>
      </c>
      <c r="I151">
        <v>1</v>
      </c>
      <c r="J151">
        <v>1</v>
      </c>
      <c r="K151">
        <v>2</v>
      </c>
      <c r="L151">
        <v>40000</v>
      </c>
      <c r="M151">
        <v>0</v>
      </c>
      <c r="N151">
        <v>4</v>
      </c>
      <c r="O151">
        <v>6</v>
      </c>
      <c r="P151">
        <v>5</v>
      </c>
      <c r="Q151">
        <v>0.3</v>
      </c>
      <c r="R151">
        <v>300</v>
      </c>
      <c r="S151">
        <f t="shared" si="6"/>
        <v>5.7037824746562009</v>
      </c>
      <c r="T151">
        <f t="shared" si="5"/>
        <v>6.2530999999999999</v>
      </c>
    </row>
    <row r="152" spans="1:20">
      <c r="A152">
        <v>52</v>
      </c>
      <c r="B152">
        <v>0</v>
      </c>
      <c r="C152">
        <v>2</v>
      </c>
      <c r="D152">
        <v>1</v>
      </c>
      <c r="E152">
        <v>2</v>
      </c>
      <c r="F152">
        <v>2</v>
      </c>
      <c r="G152">
        <v>5</v>
      </c>
      <c r="H152">
        <v>25.991</v>
      </c>
      <c r="I152">
        <v>1</v>
      </c>
      <c r="J152">
        <v>1</v>
      </c>
      <c r="K152">
        <v>2</v>
      </c>
      <c r="L152">
        <v>40000</v>
      </c>
      <c r="M152">
        <v>0</v>
      </c>
      <c r="N152">
        <v>4</v>
      </c>
      <c r="O152">
        <v>6</v>
      </c>
      <c r="P152">
        <v>5</v>
      </c>
      <c r="Q152">
        <v>0.3</v>
      </c>
      <c r="R152">
        <v>300</v>
      </c>
      <c r="S152">
        <f t="shared" si="6"/>
        <v>5.7037824746562009</v>
      </c>
      <c r="T152">
        <f t="shared" si="5"/>
        <v>6.2530999999999999</v>
      </c>
    </row>
    <row r="153" spans="1:20">
      <c r="A153">
        <v>53</v>
      </c>
      <c r="B153">
        <v>0</v>
      </c>
      <c r="C153">
        <v>2</v>
      </c>
      <c r="D153">
        <v>3</v>
      </c>
      <c r="E153">
        <v>2</v>
      </c>
      <c r="F153">
        <v>2</v>
      </c>
      <c r="G153">
        <v>3</v>
      </c>
      <c r="H153">
        <v>12.81</v>
      </c>
      <c r="I153">
        <v>2</v>
      </c>
      <c r="J153">
        <v>-99</v>
      </c>
      <c r="K153">
        <v>2</v>
      </c>
      <c r="L153">
        <v>40000</v>
      </c>
      <c r="M153">
        <v>0</v>
      </c>
      <c r="N153">
        <v>1</v>
      </c>
      <c r="O153">
        <v>6</v>
      </c>
      <c r="P153">
        <v>5</v>
      </c>
      <c r="Q153">
        <v>0.3</v>
      </c>
      <c r="R153">
        <v>300</v>
      </c>
      <c r="S153">
        <f t="shared" si="6"/>
        <v>5.7037824746562009</v>
      </c>
      <c r="T153">
        <f t="shared" si="5"/>
        <v>6.2530999999999999</v>
      </c>
    </row>
    <row r="154" spans="1:20">
      <c r="A154">
        <v>54</v>
      </c>
      <c r="B154">
        <v>0</v>
      </c>
      <c r="C154">
        <v>1</v>
      </c>
      <c r="D154">
        <v>4</v>
      </c>
      <c r="E154">
        <v>2</v>
      </c>
      <c r="F154">
        <v>2</v>
      </c>
      <c r="G154">
        <v>5</v>
      </c>
      <c r="H154">
        <v>15.401999999999999</v>
      </c>
      <c r="I154">
        <v>2</v>
      </c>
      <c r="J154">
        <v>2</v>
      </c>
      <c r="K154">
        <v>2</v>
      </c>
      <c r="L154">
        <v>75000</v>
      </c>
      <c r="M154">
        <v>0</v>
      </c>
      <c r="N154">
        <v>3</v>
      </c>
      <c r="O154">
        <v>6</v>
      </c>
      <c r="P154">
        <v>10</v>
      </c>
      <c r="Q154">
        <v>0.3</v>
      </c>
      <c r="R154">
        <v>300</v>
      </c>
      <c r="S154">
        <f t="shared" si="6"/>
        <v>5.7037824746562009</v>
      </c>
      <c r="T154">
        <f t="shared" si="5"/>
        <v>6.2530999999999999</v>
      </c>
    </row>
    <row r="155" spans="1:20">
      <c r="A155">
        <v>55</v>
      </c>
      <c r="B155">
        <v>0</v>
      </c>
      <c r="C155">
        <v>1</v>
      </c>
      <c r="D155">
        <v>5</v>
      </c>
      <c r="E155">
        <v>1</v>
      </c>
      <c r="F155">
        <v>4</v>
      </c>
      <c r="G155">
        <v>3</v>
      </c>
      <c r="H155">
        <v>21.289000000000001</v>
      </c>
      <c r="I155">
        <v>2</v>
      </c>
      <c r="J155">
        <v>1</v>
      </c>
      <c r="K155">
        <v>2</v>
      </c>
      <c r="L155">
        <v>100000</v>
      </c>
      <c r="M155">
        <v>0</v>
      </c>
      <c r="N155">
        <v>1</v>
      </c>
      <c r="O155">
        <v>6</v>
      </c>
      <c r="P155">
        <v>4</v>
      </c>
      <c r="Q155">
        <v>0.3</v>
      </c>
      <c r="R155">
        <v>300</v>
      </c>
      <c r="S155">
        <f t="shared" si="6"/>
        <v>5.7037824746562009</v>
      </c>
      <c r="T155">
        <f t="shared" si="5"/>
        <v>6.2530999999999999</v>
      </c>
    </row>
    <row r="156" spans="1:20">
      <c r="A156">
        <v>56</v>
      </c>
      <c r="B156">
        <v>0</v>
      </c>
      <c r="C156">
        <v>1</v>
      </c>
      <c r="D156">
        <v>5</v>
      </c>
      <c r="E156">
        <v>1</v>
      </c>
      <c r="F156">
        <v>4</v>
      </c>
      <c r="G156">
        <v>3</v>
      </c>
      <c r="H156">
        <v>15.661</v>
      </c>
      <c r="I156">
        <v>2</v>
      </c>
      <c r="J156">
        <v>1</v>
      </c>
      <c r="K156">
        <v>2</v>
      </c>
      <c r="L156">
        <v>100000</v>
      </c>
      <c r="M156">
        <v>0</v>
      </c>
      <c r="N156">
        <v>2</v>
      </c>
      <c r="O156">
        <v>6</v>
      </c>
      <c r="P156">
        <v>3</v>
      </c>
      <c r="Q156">
        <v>0.3</v>
      </c>
      <c r="R156">
        <v>300</v>
      </c>
      <c r="S156">
        <f t="shared" si="6"/>
        <v>5.7037824746562009</v>
      </c>
      <c r="T156">
        <f t="shared" si="5"/>
        <v>6.2530999999999999</v>
      </c>
    </row>
    <row r="157" spans="1:20">
      <c r="A157">
        <v>57</v>
      </c>
      <c r="B157">
        <v>0</v>
      </c>
      <c r="C157">
        <v>2</v>
      </c>
      <c r="D157">
        <v>6</v>
      </c>
      <c r="E157">
        <v>1</v>
      </c>
      <c r="F157">
        <v>2</v>
      </c>
      <c r="G157">
        <v>5</v>
      </c>
      <c r="H157">
        <v>13.153</v>
      </c>
      <c r="I157">
        <v>1</v>
      </c>
      <c r="J157">
        <v>1</v>
      </c>
      <c r="K157">
        <v>2</v>
      </c>
      <c r="L157">
        <v>100000</v>
      </c>
      <c r="M157">
        <v>0</v>
      </c>
      <c r="N157">
        <v>1</v>
      </c>
      <c r="O157">
        <v>6</v>
      </c>
      <c r="P157">
        <v>5</v>
      </c>
      <c r="Q157">
        <v>0.3</v>
      </c>
      <c r="R157">
        <v>300</v>
      </c>
      <c r="S157">
        <f t="shared" si="6"/>
        <v>5.7037824746562009</v>
      </c>
      <c r="T157">
        <f t="shared" si="5"/>
        <v>6.2530999999999999</v>
      </c>
    </row>
    <row r="158" spans="1:20">
      <c r="A158">
        <v>58</v>
      </c>
      <c r="B158">
        <v>0</v>
      </c>
      <c r="C158">
        <v>2</v>
      </c>
      <c r="D158">
        <v>6</v>
      </c>
      <c r="E158">
        <v>2</v>
      </c>
      <c r="F158">
        <v>2</v>
      </c>
      <c r="G158">
        <v>5</v>
      </c>
      <c r="H158">
        <v>13.153</v>
      </c>
      <c r="I158">
        <v>1</v>
      </c>
      <c r="J158">
        <v>1</v>
      </c>
      <c r="K158">
        <v>2</v>
      </c>
      <c r="L158">
        <v>100000</v>
      </c>
      <c r="M158">
        <v>0</v>
      </c>
      <c r="N158">
        <v>1</v>
      </c>
      <c r="O158">
        <v>6</v>
      </c>
      <c r="P158">
        <v>5</v>
      </c>
      <c r="Q158">
        <v>0.3</v>
      </c>
      <c r="R158">
        <v>300</v>
      </c>
      <c r="S158">
        <f t="shared" si="6"/>
        <v>5.7037824746562009</v>
      </c>
      <c r="T158">
        <f t="shared" si="5"/>
        <v>6.2530999999999999</v>
      </c>
    </row>
    <row r="159" spans="1:20">
      <c r="A159">
        <v>59</v>
      </c>
      <c r="B159">
        <v>1</v>
      </c>
      <c r="C159">
        <v>1</v>
      </c>
      <c r="D159">
        <v>5</v>
      </c>
      <c r="E159">
        <v>2</v>
      </c>
      <c r="F159">
        <v>2</v>
      </c>
      <c r="G159">
        <v>5</v>
      </c>
      <c r="H159">
        <v>33.137242999999998</v>
      </c>
      <c r="I159">
        <v>1</v>
      </c>
      <c r="J159">
        <v>-99</v>
      </c>
      <c r="K159">
        <v>1</v>
      </c>
      <c r="L159">
        <v>20000</v>
      </c>
      <c r="M159">
        <v>0</v>
      </c>
      <c r="N159">
        <v>0</v>
      </c>
      <c r="O159">
        <v>6</v>
      </c>
      <c r="P159">
        <v>2</v>
      </c>
      <c r="Q159">
        <v>0.3</v>
      </c>
      <c r="R159">
        <v>300</v>
      </c>
      <c r="S159">
        <f t="shared" si="6"/>
        <v>5.7037824746562009</v>
      </c>
      <c r="T159">
        <f t="shared" si="5"/>
        <v>6.4504999999999999</v>
      </c>
    </row>
    <row r="160" spans="1:20">
      <c r="A160">
        <v>60</v>
      </c>
      <c r="B160">
        <v>1</v>
      </c>
      <c r="C160">
        <v>2</v>
      </c>
      <c r="D160">
        <v>1</v>
      </c>
      <c r="E160">
        <v>2</v>
      </c>
      <c r="F160">
        <v>2</v>
      </c>
      <c r="G160">
        <v>5</v>
      </c>
      <c r="H160">
        <v>11.917999999999999</v>
      </c>
      <c r="I160">
        <v>2</v>
      </c>
      <c r="J160">
        <v>2</v>
      </c>
      <c r="K160">
        <v>2</v>
      </c>
      <c r="L160">
        <v>40000</v>
      </c>
      <c r="M160">
        <v>0</v>
      </c>
      <c r="N160">
        <v>1</v>
      </c>
      <c r="O160">
        <v>6</v>
      </c>
      <c r="P160">
        <v>-99</v>
      </c>
      <c r="Q160">
        <v>0.3</v>
      </c>
      <c r="R160">
        <v>300</v>
      </c>
      <c r="S160">
        <f t="shared" si="6"/>
        <v>5.7037824746562009</v>
      </c>
      <c r="T160">
        <f t="shared" si="5"/>
        <v>6.4504999999999999</v>
      </c>
    </row>
    <row r="161" spans="1:20">
      <c r="A161">
        <v>61</v>
      </c>
      <c r="B161">
        <v>1</v>
      </c>
      <c r="C161">
        <v>2</v>
      </c>
      <c r="D161">
        <v>1</v>
      </c>
      <c r="E161">
        <v>2</v>
      </c>
      <c r="F161">
        <v>2</v>
      </c>
      <c r="G161">
        <v>5</v>
      </c>
      <c r="H161">
        <v>9.9429999999999996</v>
      </c>
      <c r="I161">
        <v>1</v>
      </c>
      <c r="J161">
        <v>1</v>
      </c>
      <c r="K161">
        <v>2</v>
      </c>
      <c r="L161">
        <v>40000</v>
      </c>
      <c r="M161">
        <v>0</v>
      </c>
      <c r="N161">
        <v>3</v>
      </c>
      <c r="O161">
        <v>6</v>
      </c>
      <c r="P161">
        <v>8</v>
      </c>
      <c r="Q161">
        <v>0.3</v>
      </c>
      <c r="R161">
        <v>300</v>
      </c>
      <c r="S161">
        <f t="shared" si="6"/>
        <v>5.7037824746562009</v>
      </c>
      <c r="T161">
        <f t="shared" si="5"/>
        <v>6.4504999999999999</v>
      </c>
    </row>
    <row r="162" spans="1:20">
      <c r="A162">
        <v>62</v>
      </c>
      <c r="B162">
        <v>1</v>
      </c>
      <c r="C162">
        <v>2</v>
      </c>
      <c r="D162">
        <v>1</v>
      </c>
      <c r="E162">
        <v>2</v>
      </c>
      <c r="F162">
        <v>2</v>
      </c>
      <c r="G162">
        <v>5</v>
      </c>
      <c r="H162">
        <v>17.808</v>
      </c>
      <c r="I162">
        <v>1</v>
      </c>
      <c r="J162">
        <v>1</v>
      </c>
      <c r="K162">
        <v>2</v>
      </c>
      <c r="L162">
        <v>40000</v>
      </c>
      <c r="M162">
        <v>0</v>
      </c>
      <c r="N162">
        <v>3</v>
      </c>
      <c r="O162">
        <v>6</v>
      </c>
      <c r="P162">
        <v>5</v>
      </c>
      <c r="Q162">
        <v>0.3</v>
      </c>
      <c r="R162">
        <v>300</v>
      </c>
      <c r="S162">
        <f t="shared" si="6"/>
        <v>5.7037824746562009</v>
      </c>
      <c r="T162">
        <f t="shared" si="5"/>
        <v>6.4504999999999999</v>
      </c>
    </row>
    <row r="163" spans="1:20">
      <c r="A163">
        <v>63</v>
      </c>
      <c r="B163">
        <v>1</v>
      </c>
      <c r="C163">
        <v>2</v>
      </c>
      <c r="D163">
        <v>-99</v>
      </c>
      <c r="E163">
        <v>2</v>
      </c>
      <c r="F163">
        <v>2</v>
      </c>
      <c r="G163">
        <v>5</v>
      </c>
      <c r="H163">
        <v>42.207000000000001</v>
      </c>
      <c r="I163">
        <v>1</v>
      </c>
      <c r="J163">
        <v>1</v>
      </c>
      <c r="K163">
        <v>2</v>
      </c>
      <c r="L163">
        <v>40000</v>
      </c>
      <c r="M163">
        <v>0</v>
      </c>
      <c r="N163">
        <v>1</v>
      </c>
      <c r="O163">
        <v>6</v>
      </c>
      <c r="P163">
        <v>5</v>
      </c>
      <c r="Q163">
        <v>0.3</v>
      </c>
      <c r="R163">
        <v>300</v>
      </c>
      <c r="S163">
        <f t="shared" si="6"/>
        <v>5.7037824746562009</v>
      </c>
      <c r="T163">
        <f t="shared" si="5"/>
        <v>6.4504999999999999</v>
      </c>
    </row>
    <row r="164" spans="1:20">
      <c r="A164">
        <v>282</v>
      </c>
      <c r="B164">
        <v>0</v>
      </c>
      <c r="C164">
        <v>1</v>
      </c>
      <c r="D164">
        <v>3</v>
      </c>
      <c r="E164">
        <v>2</v>
      </c>
      <c r="F164">
        <v>2</v>
      </c>
      <c r="G164">
        <v>4</v>
      </c>
      <c r="H164">
        <v>4.4660000000000002</v>
      </c>
      <c r="I164">
        <v>2</v>
      </c>
      <c r="J164">
        <v>1</v>
      </c>
      <c r="K164">
        <v>2</v>
      </c>
      <c r="L164">
        <v>40000</v>
      </c>
      <c r="M164">
        <v>5000</v>
      </c>
      <c r="N164">
        <v>4</v>
      </c>
      <c r="O164">
        <v>6</v>
      </c>
      <c r="P164">
        <v>10</v>
      </c>
      <c r="Q164">
        <v>0.3</v>
      </c>
      <c r="R164">
        <v>300</v>
      </c>
      <c r="S164">
        <f t="shared" si="6"/>
        <v>5.7037824746562009</v>
      </c>
      <c r="T164">
        <f t="shared" si="5"/>
        <v>6.2530999999999999</v>
      </c>
    </row>
    <row r="165" spans="1:20">
      <c r="A165">
        <v>283</v>
      </c>
      <c r="B165">
        <v>1</v>
      </c>
      <c r="C165">
        <v>1</v>
      </c>
      <c r="D165">
        <v>6</v>
      </c>
      <c r="E165">
        <v>1</v>
      </c>
      <c r="F165">
        <v>3</v>
      </c>
      <c r="G165">
        <v>4</v>
      </c>
      <c r="H165">
        <v>17.177</v>
      </c>
      <c r="I165">
        <v>1</v>
      </c>
      <c r="J165">
        <v>1</v>
      </c>
      <c r="K165">
        <v>1</v>
      </c>
      <c r="L165">
        <v>-99</v>
      </c>
      <c r="M165">
        <v>5000</v>
      </c>
      <c r="N165">
        <v>0</v>
      </c>
      <c r="O165">
        <v>6</v>
      </c>
      <c r="P165">
        <v>10</v>
      </c>
      <c r="Q165">
        <v>0.3</v>
      </c>
      <c r="R165">
        <v>300</v>
      </c>
      <c r="S165">
        <f t="shared" si="6"/>
        <v>5.7037824746562009</v>
      </c>
      <c r="T165">
        <f t="shared" si="5"/>
        <v>6.4504999999999999</v>
      </c>
    </row>
    <row r="166" spans="1:20">
      <c r="A166">
        <v>284</v>
      </c>
      <c r="B166">
        <v>1</v>
      </c>
      <c r="C166">
        <v>1</v>
      </c>
      <c r="D166">
        <v>5</v>
      </c>
      <c r="E166">
        <v>2</v>
      </c>
      <c r="F166">
        <v>2</v>
      </c>
      <c r="G166">
        <v>5</v>
      </c>
      <c r="H166">
        <v>33.637999999999998</v>
      </c>
      <c r="I166">
        <v>2</v>
      </c>
      <c r="J166">
        <v>-99</v>
      </c>
      <c r="K166">
        <v>2</v>
      </c>
      <c r="L166">
        <v>75000</v>
      </c>
      <c r="M166">
        <v>5000</v>
      </c>
      <c r="N166">
        <v>1</v>
      </c>
      <c r="O166">
        <v>6</v>
      </c>
      <c r="P166">
        <v>5</v>
      </c>
      <c r="Q166">
        <v>0.3</v>
      </c>
      <c r="R166">
        <v>300</v>
      </c>
      <c r="S166">
        <f t="shared" si="6"/>
        <v>5.7037824746562009</v>
      </c>
      <c r="T166">
        <f t="shared" si="5"/>
        <v>6.4504999999999999</v>
      </c>
    </row>
    <row r="167" spans="1:20">
      <c r="A167">
        <v>434</v>
      </c>
      <c r="B167">
        <v>0</v>
      </c>
      <c r="C167">
        <v>2</v>
      </c>
      <c r="D167">
        <v>6</v>
      </c>
      <c r="E167">
        <v>2</v>
      </c>
      <c r="F167">
        <v>3</v>
      </c>
      <c r="G167">
        <v>2</v>
      </c>
      <c r="H167">
        <v>11.377000000000001</v>
      </c>
      <c r="I167">
        <v>1</v>
      </c>
      <c r="J167">
        <v>2</v>
      </c>
      <c r="K167">
        <v>1</v>
      </c>
      <c r="L167">
        <v>20000</v>
      </c>
      <c r="M167">
        <v>20000</v>
      </c>
      <c r="N167">
        <v>0</v>
      </c>
      <c r="O167">
        <v>6</v>
      </c>
      <c r="P167">
        <v>5</v>
      </c>
      <c r="Q167">
        <v>0.3</v>
      </c>
      <c r="R167">
        <v>300</v>
      </c>
      <c r="S167">
        <f t="shared" si="6"/>
        <v>5.7037824746562009</v>
      </c>
      <c r="T167">
        <f t="shared" si="5"/>
        <v>6.2530999999999999</v>
      </c>
    </row>
    <row r="168" spans="1:20">
      <c r="A168">
        <v>435</v>
      </c>
      <c r="B168">
        <v>0</v>
      </c>
      <c r="C168">
        <v>1</v>
      </c>
      <c r="D168">
        <v>6</v>
      </c>
      <c r="E168">
        <v>2</v>
      </c>
      <c r="F168">
        <v>2</v>
      </c>
      <c r="G168">
        <v>2</v>
      </c>
      <c r="H168">
        <v>22.867999999999999</v>
      </c>
      <c r="I168">
        <v>2</v>
      </c>
      <c r="J168">
        <v>1</v>
      </c>
      <c r="K168">
        <v>2</v>
      </c>
      <c r="L168">
        <v>40000</v>
      </c>
      <c r="M168">
        <v>20000</v>
      </c>
      <c r="N168">
        <v>4</v>
      </c>
      <c r="O168">
        <v>6</v>
      </c>
      <c r="P168">
        <v>-99</v>
      </c>
      <c r="Q168">
        <v>0.3</v>
      </c>
      <c r="R168">
        <v>300</v>
      </c>
      <c r="S168">
        <f t="shared" si="6"/>
        <v>5.7037824746562009</v>
      </c>
      <c r="T168">
        <f t="shared" si="5"/>
        <v>6.2530999999999999</v>
      </c>
    </row>
    <row r="169" spans="1:20">
      <c r="A169">
        <v>436</v>
      </c>
      <c r="B169">
        <v>1</v>
      </c>
      <c r="C169">
        <v>2</v>
      </c>
      <c r="D169">
        <v>6</v>
      </c>
      <c r="E169">
        <v>2</v>
      </c>
      <c r="F169">
        <v>4</v>
      </c>
      <c r="G169">
        <v>2</v>
      </c>
      <c r="H169">
        <v>15.284000000000001</v>
      </c>
      <c r="I169">
        <v>1</v>
      </c>
      <c r="J169">
        <v>1</v>
      </c>
      <c r="K169">
        <v>1</v>
      </c>
      <c r="L169">
        <v>-99</v>
      </c>
      <c r="M169">
        <v>20000</v>
      </c>
      <c r="N169">
        <v>0</v>
      </c>
      <c r="O169">
        <v>6</v>
      </c>
      <c r="P169">
        <v>8</v>
      </c>
      <c r="Q169">
        <v>0.3</v>
      </c>
      <c r="R169">
        <v>300</v>
      </c>
      <c r="S169">
        <f t="shared" si="6"/>
        <v>5.7037824746562009</v>
      </c>
      <c r="T169">
        <f t="shared" si="5"/>
        <v>6.4504999999999999</v>
      </c>
    </row>
    <row r="170" spans="1:20">
      <c r="A170">
        <v>437</v>
      </c>
      <c r="B170">
        <v>1</v>
      </c>
      <c r="C170">
        <v>2</v>
      </c>
      <c r="D170">
        <v>6</v>
      </c>
      <c r="E170">
        <v>2</v>
      </c>
      <c r="F170">
        <v>2</v>
      </c>
      <c r="G170">
        <v>1</v>
      </c>
      <c r="H170">
        <v>14.991</v>
      </c>
      <c r="I170">
        <v>1</v>
      </c>
      <c r="J170">
        <v>1</v>
      </c>
      <c r="K170">
        <v>1</v>
      </c>
      <c r="L170">
        <v>-99</v>
      </c>
      <c r="M170">
        <v>20000</v>
      </c>
      <c r="N170">
        <v>0</v>
      </c>
      <c r="O170">
        <v>6</v>
      </c>
      <c r="P170">
        <v>5</v>
      </c>
      <c r="Q170">
        <v>0.3</v>
      </c>
      <c r="R170">
        <v>300</v>
      </c>
      <c r="S170">
        <f t="shared" si="6"/>
        <v>5.7037824746562009</v>
      </c>
      <c r="T170">
        <f t="shared" si="5"/>
        <v>6.4504999999999999</v>
      </c>
    </row>
    <row r="171" spans="1:20">
      <c r="A171">
        <v>438</v>
      </c>
      <c r="B171">
        <v>1</v>
      </c>
      <c r="C171">
        <v>2</v>
      </c>
      <c r="D171">
        <v>6</v>
      </c>
      <c r="E171">
        <v>1</v>
      </c>
      <c r="F171">
        <v>2</v>
      </c>
      <c r="G171">
        <v>4</v>
      </c>
      <c r="H171">
        <v>11.597</v>
      </c>
      <c r="I171">
        <v>1</v>
      </c>
      <c r="J171">
        <v>2</v>
      </c>
      <c r="K171">
        <v>1</v>
      </c>
      <c r="L171">
        <v>20000</v>
      </c>
      <c r="M171">
        <v>20000</v>
      </c>
      <c r="N171">
        <v>0</v>
      </c>
      <c r="O171">
        <v>6</v>
      </c>
      <c r="P171">
        <v>5</v>
      </c>
      <c r="Q171">
        <v>0.3</v>
      </c>
      <c r="R171">
        <v>300</v>
      </c>
      <c r="S171">
        <f t="shared" si="6"/>
        <v>5.7037824746562009</v>
      </c>
      <c r="T171">
        <f t="shared" si="5"/>
        <v>6.4504999999999999</v>
      </c>
    </row>
    <row r="172" spans="1:20">
      <c r="A172">
        <v>439</v>
      </c>
      <c r="B172">
        <v>1</v>
      </c>
      <c r="C172">
        <v>1</v>
      </c>
      <c r="D172">
        <v>-99</v>
      </c>
      <c r="E172">
        <v>1</v>
      </c>
      <c r="F172">
        <v>2</v>
      </c>
      <c r="G172">
        <v>2</v>
      </c>
      <c r="H172">
        <v>4.165</v>
      </c>
      <c r="I172">
        <v>2</v>
      </c>
      <c r="J172">
        <v>1</v>
      </c>
      <c r="K172">
        <v>2</v>
      </c>
      <c r="L172">
        <v>20000</v>
      </c>
      <c r="M172">
        <v>20000</v>
      </c>
      <c r="N172">
        <v>1</v>
      </c>
      <c r="O172">
        <v>6</v>
      </c>
      <c r="P172">
        <v>5</v>
      </c>
      <c r="Q172">
        <v>0.3</v>
      </c>
      <c r="R172">
        <v>300</v>
      </c>
      <c r="S172">
        <f t="shared" si="6"/>
        <v>5.7037824746562009</v>
      </c>
      <c r="T172">
        <f t="shared" si="5"/>
        <v>6.4504999999999999</v>
      </c>
    </row>
    <row r="173" spans="1:20">
      <c r="A173">
        <v>440</v>
      </c>
      <c r="B173">
        <v>1</v>
      </c>
      <c r="C173">
        <v>2</v>
      </c>
      <c r="D173">
        <v>6</v>
      </c>
      <c r="E173">
        <v>2</v>
      </c>
      <c r="F173">
        <v>3</v>
      </c>
      <c r="G173">
        <v>2</v>
      </c>
      <c r="H173">
        <v>10.898999999999999</v>
      </c>
      <c r="I173">
        <v>1</v>
      </c>
      <c r="J173">
        <v>1</v>
      </c>
      <c r="K173">
        <v>2</v>
      </c>
      <c r="L173">
        <v>20000</v>
      </c>
      <c r="M173">
        <v>20000</v>
      </c>
      <c r="N173">
        <v>3</v>
      </c>
      <c r="O173">
        <v>6</v>
      </c>
      <c r="P173">
        <v>3</v>
      </c>
      <c r="Q173">
        <v>0.3</v>
      </c>
      <c r="R173">
        <v>300</v>
      </c>
      <c r="S173">
        <f t="shared" si="6"/>
        <v>5.7037824746562009</v>
      </c>
      <c r="T173">
        <f t="shared" si="5"/>
        <v>6.4504999999999999</v>
      </c>
    </row>
    <row r="174" spans="1:20">
      <c r="A174">
        <v>441</v>
      </c>
      <c r="B174">
        <v>1</v>
      </c>
      <c r="C174">
        <v>1</v>
      </c>
      <c r="D174">
        <v>6</v>
      </c>
      <c r="E174">
        <v>2</v>
      </c>
      <c r="F174">
        <v>4</v>
      </c>
      <c r="G174">
        <v>4</v>
      </c>
      <c r="H174">
        <v>9.9550000000000001</v>
      </c>
      <c r="I174">
        <v>1</v>
      </c>
      <c r="J174">
        <v>1</v>
      </c>
      <c r="K174">
        <v>1</v>
      </c>
      <c r="L174">
        <v>20000</v>
      </c>
      <c r="M174">
        <v>20000</v>
      </c>
      <c r="N174">
        <v>0</v>
      </c>
      <c r="O174">
        <v>6</v>
      </c>
      <c r="P174">
        <v>5</v>
      </c>
      <c r="Q174">
        <v>0.3</v>
      </c>
      <c r="R174">
        <v>300</v>
      </c>
      <c r="S174">
        <f t="shared" si="6"/>
        <v>5.7037824746562009</v>
      </c>
      <c r="T174">
        <f t="shared" si="5"/>
        <v>6.4504999999999999</v>
      </c>
    </row>
    <row r="175" spans="1:20">
      <c r="A175">
        <v>442</v>
      </c>
      <c r="B175">
        <v>1</v>
      </c>
      <c r="C175">
        <v>2</v>
      </c>
      <c r="D175">
        <v>6</v>
      </c>
      <c r="E175">
        <v>2</v>
      </c>
      <c r="F175">
        <v>2</v>
      </c>
      <c r="G175">
        <v>1</v>
      </c>
      <c r="H175">
        <v>22.832999999999998</v>
      </c>
      <c r="I175">
        <v>1</v>
      </c>
      <c r="J175">
        <v>1</v>
      </c>
      <c r="K175">
        <v>2</v>
      </c>
      <c r="L175">
        <v>20000</v>
      </c>
      <c r="M175">
        <v>20000</v>
      </c>
      <c r="N175">
        <v>1</v>
      </c>
      <c r="O175">
        <v>6</v>
      </c>
      <c r="P175">
        <v>5</v>
      </c>
      <c r="Q175">
        <v>0.3</v>
      </c>
      <c r="R175">
        <v>300</v>
      </c>
      <c r="S175">
        <f t="shared" si="6"/>
        <v>5.7037824746562009</v>
      </c>
      <c r="T175">
        <f t="shared" si="5"/>
        <v>6.4504999999999999</v>
      </c>
    </row>
    <row r="176" spans="1:20">
      <c r="A176">
        <v>443</v>
      </c>
      <c r="B176">
        <v>1</v>
      </c>
      <c r="C176">
        <v>2</v>
      </c>
      <c r="D176">
        <v>6</v>
      </c>
      <c r="E176">
        <v>2</v>
      </c>
      <c r="F176">
        <v>4</v>
      </c>
      <c r="G176">
        <v>4</v>
      </c>
      <c r="H176">
        <v>13.239000000000001</v>
      </c>
      <c r="I176">
        <v>1</v>
      </c>
      <c r="J176">
        <v>1</v>
      </c>
      <c r="K176">
        <v>2</v>
      </c>
      <c r="L176">
        <v>40000</v>
      </c>
      <c r="M176">
        <v>20000</v>
      </c>
      <c r="N176">
        <v>1</v>
      </c>
      <c r="O176">
        <v>6</v>
      </c>
      <c r="P176">
        <v>10</v>
      </c>
      <c r="Q176">
        <v>0.3</v>
      </c>
      <c r="R176">
        <v>300</v>
      </c>
      <c r="S176">
        <f t="shared" si="6"/>
        <v>5.7037824746562009</v>
      </c>
      <c r="T176">
        <f t="shared" si="5"/>
        <v>6.4504999999999999</v>
      </c>
    </row>
    <row r="177" spans="1:20">
      <c r="A177">
        <v>444</v>
      </c>
      <c r="B177">
        <v>1</v>
      </c>
      <c r="C177">
        <v>1</v>
      </c>
      <c r="D177">
        <v>-99</v>
      </c>
      <c r="E177">
        <v>2</v>
      </c>
      <c r="F177">
        <v>2</v>
      </c>
      <c r="G177">
        <v>2</v>
      </c>
      <c r="H177">
        <v>9.7170000000000005</v>
      </c>
      <c r="I177">
        <v>2</v>
      </c>
      <c r="J177">
        <v>1</v>
      </c>
      <c r="K177">
        <v>2</v>
      </c>
      <c r="L177">
        <v>40000</v>
      </c>
      <c r="M177">
        <v>20000</v>
      </c>
      <c r="N177">
        <v>1</v>
      </c>
      <c r="O177">
        <v>6</v>
      </c>
      <c r="P177">
        <v>5</v>
      </c>
      <c r="Q177">
        <v>0.3</v>
      </c>
      <c r="R177">
        <v>300</v>
      </c>
      <c r="S177">
        <f t="shared" si="6"/>
        <v>5.7037824746562009</v>
      </c>
      <c r="T177">
        <f t="shared" si="5"/>
        <v>6.4504999999999999</v>
      </c>
    </row>
    <row r="178" spans="1:20">
      <c r="A178">
        <v>445</v>
      </c>
      <c r="B178">
        <v>1</v>
      </c>
      <c r="C178">
        <v>1</v>
      </c>
      <c r="D178">
        <v>2</v>
      </c>
      <c r="E178">
        <v>1</v>
      </c>
      <c r="F178">
        <v>2</v>
      </c>
      <c r="G178">
        <v>4</v>
      </c>
      <c r="H178">
        <v>8.8789999999999996</v>
      </c>
      <c r="I178">
        <v>2</v>
      </c>
      <c r="J178">
        <v>2</v>
      </c>
      <c r="K178">
        <v>1</v>
      </c>
      <c r="L178">
        <v>75000</v>
      </c>
      <c r="M178">
        <v>20000</v>
      </c>
      <c r="N178">
        <v>0</v>
      </c>
      <c r="O178">
        <v>6</v>
      </c>
      <c r="P178">
        <v>7</v>
      </c>
      <c r="Q178">
        <v>0.3</v>
      </c>
      <c r="R178">
        <v>300</v>
      </c>
      <c r="S178">
        <f t="shared" si="6"/>
        <v>5.7037824746562009</v>
      </c>
      <c r="T178">
        <f t="shared" si="5"/>
        <v>6.4504999999999999</v>
      </c>
    </row>
    <row r="179" spans="1:20">
      <c r="A179">
        <v>446</v>
      </c>
      <c r="B179">
        <v>1</v>
      </c>
      <c r="C179">
        <v>2</v>
      </c>
      <c r="D179">
        <v>6</v>
      </c>
      <c r="E179">
        <v>2</v>
      </c>
      <c r="F179">
        <v>4</v>
      </c>
      <c r="G179">
        <v>4</v>
      </c>
      <c r="H179">
        <v>7.6159999999999997</v>
      </c>
      <c r="I179">
        <v>1</v>
      </c>
      <c r="J179">
        <v>1</v>
      </c>
      <c r="K179">
        <v>2</v>
      </c>
      <c r="L179">
        <v>75000</v>
      </c>
      <c r="M179">
        <v>20000</v>
      </c>
      <c r="N179">
        <v>1</v>
      </c>
      <c r="O179">
        <v>6</v>
      </c>
      <c r="P179">
        <v>5</v>
      </c>
      <c r="Q179">
        <v>0.3</v>
      </c>
      <c r="R179">
        <v>300</v>
      </c>
      <c r="S179">
        <f t="shared" si="6"/>
        <v>5.7037824746562009</v>
      </c>
      <c r="T179">
        <f t="shared" si="5"/>
        <v>6.4504999999999999</v>
      </c>
    </row>
    <row r="180" spans="1:20">
      <c r="A180">
        <v>447</v>
      </c>
      <c r="B180">
        <v>1</v>
      </c>
      <c r="C180">
        <v>1</v>
      </c>
      <c r="D180">
        <v>6</v>
      </c>
      <c r="E180">
        <v>2</v>
      </c>
      <c r="F180">
        <v>2</v>
      </c>
      <c r="G180">
        <v>2</v>
      </c>
      <c r="H180">
        <v>24.565000000000001</v>
      </c>
      <c r="I180">
        <v>2</v>
      </c>
      <c r="J180">
        <v>2</v>
      </c>
      <c r="K180">
        <v>2</v>
      </c>
      <c r="L180">
        <v>75000</v>
      </c>
      <c r="M180">
        <v>20000</v>
      </c>
      <c r="N180">
        <v>1</v>
      </c>
      <c r="O180">
        <v>6</v>
      </c>
      <c r="P180">
        <v>5</v>
      </c>
      <c r="Q180">
        <v>0.3</v>
      </c>
      <c r="R180">
        <v>300</v>
      </c>
      <c r="S180">
        <f t="shared" si="6"/>
        <v>5.7037824746562009</v>
      </c>
      <c r="T180">
        <f t="shared" si="5"/>
        <v>6.4504999999999999</v>
      </c>
    </row>
    <row r="181" spans="1:20">
      <c r="A181">
        <v>448</v>
      </c>
      <c r="B181">
        <v>1</v>
      </c>
      <c r="C181">
        <v>2</v>
      </c>
      <c r="D181">
        <v>6</v>
      </c>
      <c r="E181">
        <v>1</v>
      </c>
      <c r="F181">
        <v>2</v>
      </c>
      <c r="G181">
        <v>2</v>
      </c>
      <c r="H181">
        <v>35.11</v>
      </c>
      <c r="I181">
        <v>1</v>
      </c>
      <c r="J181">
        <v>1</v>
      </c>
      <c r="K181">
        <v>2</v>
      </c>
      <c r="L181">
        <v>100000</v>
      </c>
      <c r="M181">
        <v>20000</v>
      </c>
      <c r="N181">
        <v>4</v>
      </c>
      <c r="O181">
        <v>6</v>
      </c>
      <c r="P181">
        <v>5</v>
      </c>
      <c r="Q181">
        <v>0.3</v>
      </c>
      <c r="R181">
        <v>300</v>
      </c>
      <c r="S181">
        <f t="shared" si="6"/>
        <v>5.7037824746562009</v>
      </c>
      <c r="T181">
        <f t="shared" si="5"/>
        <v>6.4504999999999999</v>
      </c>
    </row>
    <row r="182" spans="1:20">
      <c r="A182">
        <v>449</v>
      </c>
      <c r="B182">
        <v>1</v>
      </c>
      <c r="C182">
        <v>1</v>
      </c>
      <c r="D182">
        <v>6</v>
      </c>
      <c r="E182">
        <v>2</v>
      </c>
      <c r="F182">
        <v>2</v>
      </c>
      <c r="G182">
        <v>2</v>
      </c>
      <c r="H182">
        <v>15.327</v>
      </c>
      <c r="I182">
        <v>1</v>
      </c>
      <c r="J182">
        <v>1</v>
      </c>
      <c r="K182">
        <v>2</v>
      </c>
      <c r="L182">
        <v>100000</v>
      </c>
      <c r="M182">
        <v>20000</v>
      </c>
      <c r="N182">
        <v>4</v>
      </c>
      <c r="O182">
        <v>6</v>
      </c>
      <c r="P182">
        <v>5</v>
      </c>
      <c r="Q182">
        <v>0.3</v>
      </c>
      <c r="R182">
        <v>300</v>
      </c>
      <c r="S182">
        <f t="shared" si="6"/>
        <v>5.7037824746562009</v>
      </c>
      <c r="T182">
        <f t="shared" si="5"/>
        <v>6.4504999999999999</v>
      </c>
    </row>
    <row r="183" spans="1:20">
      <c r="A183">
        <v>744</v>
      </c>
      <c r="B183">
        <v>0</v>
      </c>
      <c r="C183">
        <v>2</v>
      </c>
      <c r="D183">
        <v>6</v>
      </c>
      <c r="E183">
        <v>1</v>
      </c>
      <c r="F183">
        <v>3</v>
      </c>
      <c r="G183">
        <v>1</v>
      </c>
      <c r="H183">
        <v>16.16</v>
      </c>
      <c r="I183">
        <v>1</v>
      </c>
      <c r="J183">
        <v>1</v>
      </c>
      <c r="K183">
        <v>2</v>
      </c>
      <c r="L183">
        <v>40000</v>
      </c>
      <c r="M183">
        <v>40000</v>
      </c>
      <c r="N183">
        <v>1</v>
      </c>
      <c r="O183">
        <v>6</v>
      </c>
      <c r="P183">
        <v>7</v>
      </c>
      <c r="Q183">
        <v>0.3</v>
      </c>
      <c r="R183">
        <v>300</v>
      </c>
      <c r="S183">
        <f t="shared" si="6"/>
        <v>5.7037824746562009</v>
      </c>
      <c r="T183">
        <f t="shared" si="5"/>
        <v>6.2530999999999999</v>
      </c>
    </row>
    <row r="184" spans="1:20">
      <c r="A184">
        <v>745</v>
      </c>
      <c r="B184">
        <v>0</v>
      </c>
      <c r="C184">
        <v>2</v>
      </c>
      <c r="D184">
        <v>1</v>
      </c>
      <c r="E184">
        <v>2</v>
      </c>
      <c r="F184">
        <v>4</v>
      </c>
      <c r="G184">
        <v>1</v>
      </c>
      <c r="H184">
        <v>15.676</v>
      </c>
      <c r="I184">
        <v>1</v>
      </c>
      <c r="J184">
        <v>1</v>
      </c>
      <c r="K184">
        <v>2</v>
      </c>
      <c r="L184">
        <v>75000</v>
      </c>
      <c r="M184">
        <v>40000</v>
      </c>
      <c r="N184">
        <v>4</v>
      </c>
      <c r="O184">
        <v>6</v>
      </c>
      <c r="P184">
        <v>5</v>
      </c>
      <c r="Q184">
        <v>0.3</v>
      </c>
      <c r="R184">
        <v>300</v>
      </c>
      <c r="S184">
        <f t="shared" si="6"/>
        <v>5.7037824746562009</v>
      </c>
      <c r="T184">
        <f t="shared" si="5"/>
        <v>6.2530999999999999</v>
      </c>
    </row>
    <row r="185" spans="1:20">
      <c r="A185">
        <v>746</v>
      </c>
      <c r="B185">
        <v>1</v>
      </c>
      <c r="C185">
        <v>2</v>
      </c>
      <c r="D185">
        <v>4</v>
      </c>
      <c r="E185">
        <v>2</v>
      </c>
      <c r="F185">
        <v>4</v>
      </c>
      <c r="G185">
        <v>4</v>
      </c>
      <c r="H185">
        <v>17.173999999999999</v>
      </c>
      <c r="I185">
        <v>2</v>
      </c>
      <c r="J185">
        <v>1</v>
      </c>
      <c r="K185">
        <v>2</v>
      </c>
      <c r="L185">
        <v>-99</v>
      </c>
      <c r="M185">
        <v>40000</v>
      </c>
      <c r="N185">
        <v>4</v>
      </c>
      <c r="O185">
        <v>6</v>
      </c>
      <c r="P185">
        <v>5</v>
      </c>
      <c r="Q185">
        <v>0.3</v>
      </c>
      <c r="R185">
        <v>300</v>
      </c>
      <c r="S185">
        <f t="shared" si="6"/>
        <v>5.7037824746562009</v>
      </c>
      <c r="T185">
        <f t="shared" si="5"/>
        <v>6.4504999999999999</v>
      </c>
    </row>
    <row r="186" spans="1:20">
      <c r="A186">
        <v>747</v>
      </c>
      <c r="B186">
        <v>1</v>
      </c>
      <c r="C186">
        <v>2</v>
      </c>
      <c r="D186">
        <v>6</v>
      </c>
      <c r="E186">
        <v>2</v>
      </c>
      <c r="F186">
        <v>3</v>
      </c>
      <c r="G186">
        <v>1</v>
      </c>
      <c r="H186">
        <v>15.776999999999999</v>
      </c>
      <c r="I186">
        <v>1</v>
      </c>
      <c r="J186">
        <v>1</v>
      </c>
      <c r="K186">
        <v>2</v>
      </c>
      <c r="L186">
        <v>-99</v>
      </c>
      <c r="M186">
        <v>40000</v>
      </c>
      <c r="N186">
        <v>1</v>
      </c>
      <c r="O186">
        <v>6</v>
      </c>
      <c r="P186">
        <v>5</v>
      </c>
      <c r="Q186">
        <v>0.3</v>
      </c>
      <c r="R186">
        <v>300</v>
      </c>
      <c r="S186">
        <f t="shared" si="6"/>
        <v>5.7037824746562009</v>
      </c>
      <c r="T186">
        <f t="shared" si="5"/>
        <v>6.4504999999999999</v>
      </c>
    </row>
    <row r="187" spans="1:20">
      <c r="A187">
        <v>748</v>
      </c>
      <c r="B187">
        <v>1</v>
      </c>
      <c r="C187">
        <v>2</v>
      </c>
      <c r="D187">
        <v>6</v>
      </c>
      <c r="E187">
        <v>1</v>
      </c>
      <c r="F187">
        <v>3</v>
      </c>
      <c r="G187">
        <v>2</v>
      </c>
      <c r="H187">
        <v>5.1239999999999997</v>
      </c>
      <c r="I187">
        <v>1</v>
      </c>
      <c r="J187">
        <v>1</v>
      </c>
      <c r="K187">
        <v>2</v>
      </c>
      <c r="L187">
        <v>40000</v>
      </c>
      <c r="M187">
        <v>40000</v>
      </c>
      <c r="N187">
        <v>4</v>
      </c>
      <c r="O187">
        <v>6</v>
      </c>
      <c r="P187">
        <v>7</v>
      </c>
      <c r="Q187">
        <v>0.3</v>
      </c>
      <c r="R187">
        <v>300</v>
      </c>
      <c r="S187">
        <f t="shared" si="6"/>
        <v>5.7037824746562009</v>
      </c>
      <c r="T187">
        <f t="shared" si="5"/>
        <v>6.4504999999999999</v>
      </c>
    </row>
    <row r="188" spans="1:20">
      <c r="A188">
        <v>749</v>
      </c>
      <c r="B188">
        <v>1</v>
      </c>
      <c r="C188">
        <v>1</v>
      </c>
      <c r="D188">
        <v>4</v>
      </c>
      <c r="E188">
        <v>2</v>
      </c>
      <c r="F188">
        <v>2</v>
      </c>
      <c r="G188">
        <v>4</v>
      </c>
      <c r="H188">
        <v>27.488</v>
      </c>
      <c r="I188">
        <v>2</v>
      </c>
      <c r="J188">
        <v>1</v>
      </c>
      <c r="K188">
        <v>2</v>
      </c>
      <c r="L188">
        <v>40000</v>
      </c>
      <c r="M188">
        <v>40000</v>
      </c>
      <c r="N188">
        <v>1</v>
      </c>
      <c r="O188">
        <v>6</v>
      </c>
      <c r="P188">
        <v>5</v>
      </c>
      <c r="Q188">
        <v>0.3</v>
      </c>
      <c r="R188">
        <v>300</v>
      </c>
      <c r="S188">
        <f t="shared" si="6"/>
        <v>5.7037824746562009</v>
      </c>
      <c r="T188">
        <f t="shared" si="5"/>
        <v>6.4504999999999999</v>
      </c>
    </row>
    <row r="189" spans="1:20">
      <c r="A189">
        <v>750</v>
      </c>
      <c r="B189">
        <v>1</v>
      </c>
      <c r="C189">
        <v>2</v>
      </c>
      <c r="D189">
        <v>6</v>
      </c>
      <c r="E189">
        <v>2</v>
      </c>
      <c r="F189">
        <v>3</v>
      </c>
      <c r="G189">
        <v>1</v>
      </c>
      <c r="H189">
        <v>19.960999999999999</v>
      </c>
      <c r="I189">
        <v>1</v>
      </c>
      <c r="J189">
        <v>1</v>
      </c>
      <c r="K189">
        <v>2</v>
      </c>
      <c r="L189">
        <v>75000</v>
      </c>
      <c r="M189">
        <v>40000</v>
      </c>
      <c r="N189">
        <v>3</v>
      </c>
      <c r="O189">
        <v>6</v>
      </c>
      <c r="P189">
        <v>10</v>
      </c>
      <c r="Q189">
        <v>0.3</v>
      </c>
      <c r="R189">
        <v>300</v>
      </c>
      <c r="S189">
        <f t="shared" si="6"/>
        <v>5.7037824746562009</v>
      </c>
      <c r="T189">
        <f t="shared" si="5"/>
        <v>6.4504999999999999</v>
      </c>
    </row>
    <row r="190" spans="1:20">
      <c r="A190">
        <v>898</v>
      </c>
      <c r="B190">
        <v>0</v>
      </c>
      <c r="C190">
        <v>2</v>
      </c>
      <c r="D190">
        <v>1</v>
      </c>
      <c r="E190">
        <v>2</v>
      </c>
      <c r="F190">
        <v>2</v>
      </c>
      <c r="G190">
        <v>4</v>
      </c>
      <c r="H190">
        <v>6.4409999999999998</v>
      </c>
      <c r="I190">
        <v>1</v>
      </c>
      <c r="J190">
        <v>1</v>
      </c>
      <c r="K190">
        <v>2</v>
      </c>
      <c r="L190">
        <v>100000</v>
      </c>
      <c r="M190">
        <v>75000</v>
      </c>
      <c r="N190">
        <v>4</v>
      </c>
      <c r="O190">
        <v>6</v>
      </c>
      <c r="P190">
        <v>5</v>
      </c>
      <c r="Q190">
        <v>0.3</v>
      </c>
      <c r="R190">
        <v>300</v>
      </c>
      <c r="S190">
        <f t="shared" si="6"/>
        <v>5.7037824746562009</v>
      </c>
      <c r="T190">
        <f t="shared" si="5"/>
        <v>6.2530999999999999</v>
      </c>
    </row>
    <row r="191" spans="1:20">
      <c r="A191">
        <v>943</v>
      </c>
      <c r="B191">
        <v>1</v>
      </c>
      <c r="C191">
        <v>2</v>
      </c>
      <c r="D191">
        <v>5</v>
      </c>
      <c r="E191">
        <v>1</v>
      </c>
      <c r="F191">
        <v>2</v>
      </c>
      <c r="G191">
        <v>2</v>
      </c>
      <c r="H191">
        <v>25.582999999999998</v>
      </c>
      <c r="I191">
        <v>2</v>
      </c>
      <c r="J191">
        <v>1</v>
      </c>
      <c r="K191">
        <v>2</v>
      </c>
      <c r="L191">
        <v>100000</v>
      </c>
      <c r="M191">
        <v>100000</v>
      </c>
      <c r="N191">
        <v>2</v>
      </c>
      <c r="O191">
        <v>6</v>
      </c>
      <c r="P191">
        <v>7</v>
      </c>
      <c r="Q191">
        <v>0.3</v>
      </c>
      <c r="R191">
        <v>300</v>
      </c>
      <c r="S191">
        <f t="shared" si="6"/>
        <v>5.7037824746562009</v>
      </c>
      <c r="T191">
        <f t="shared" si="5"/>
        <v>6.4504999999999999</v>
      </c>
    </row>
    <row r="192" spans="1:20">
      <c r="A192">
        <v>944</v>
      </c>
      <c r="B192">
        <v>1</v>
      </c>
      <c r="C192">
        <v>1</v>
      </c>
      <c r="D192">
        <v>6</v>
      </c>
      <c r="E192">
        <v>2</v>
      </c>
      <c r="F192">
        <v>3</v>
      </c>
      <c r="G192">
        <v>2</v>
      </c>
      <c r="H192">
        <v>9.141</v>
      </c>
      <c r="I192">
        <v>1</v>
      </c>
      <c r="J192">
        <v>1</v>
      </c>
      <c r="K192">
        <v>2</v>
      </c>
      <c r="L192">
        <v>100000</v>
      </c>
      <c r="M192">
        <v>100000</v>
      </c>
      <c r="N192">
        <v>4</v>
      </c>
      <c r="O192">
        <v>6</v>
      </c>
      <c r="P192">
        <v>4</v>
      </c>
      <c r="Q192">
        <v>0.3</v>
      </c>
      <c r="R192">
        <v>300</v>
      </c>
      <c r="S192">
        <f t="shared" si="6"/>
        <v>5.7037824746562009</v>
      </c>
      <c r="T192">
        <f t="shared" si="5"/>
        <v>6.4504999999999999</v>
      </c>
    </row>
    <row r="193" spans="1:20">
      <c r="A193">
        <v>945</v>
      </c>
      <c r="B193">
        <v>1</v>
      </c>
      <c r="C193">
        <v>1</v>
      </c>
      <c r="D193">
        <v>6</v>
      </c>
      <c r="E193">
        <v>2</v>
      </c>
      <c r="F193">
        <v>2</v>
      </c>
      <c r="G193">
        <v>2</v>
      </c>
      <c r="H193">
        <v>22.105</v>
      </c>
      <c r="I193">
        <v>1</v>
      </c>
      <c r="J193">
        <v>1</v>
      </c>
      <c r="K193">
        <v>1</v>
      </c>
      <c r="L193">
        <v>100000</v>
      </c>
      <c r="M193">
        <v>100000</v>
      </c>
      <c r="N193">
        <v>0</v>
      </c>
      <c r="O193">
        <v>6</v>
      </c>
      <c r="P193">
        <v>4</v>
      </c>
      <c r="Q193">
        <v>0.3</v>
      </c>
      <c r="R193">
        <v>300</v>
      </c>
      <c r="S193">
        <f t="shared" si="6"/>
        <v>5.7037824746562009</v>
      </c>
      <c r="T193">
        <f t="shared" si="5"/>
        <v>6.4504999999999999</v>
      </c>
    </row>
    <row r="194" spans="1:20">
      <c r="A194">
        <v>450</v>
      </c>
      <c r="B194">
        <v>0</v>
      </c>
      <c r="C194">
        <v>2</v>
      </c>
      <c r="D194">
        <v>6</v>
      </c>
      <c r="E194">
        <v>1</v>
      </c>
      <c r="F194">
        <v>2</v>
      </c>
      <c r="G194">
        <v>2</v>
      </c>
      <c r="H194">
        <v>35.122999999999998</v>
      </c>
      <c r="I194">
        <v>1</v>
      </c>
      <c r="J194">
        <v>1</v>
      </c>
      <c r="K194">
        <v>2</v>
      </c>
      <c r="L194">
        <v>20000</v>
      </c>
      <c r="M194">
        <v>20000</v>
      </c>
      <c r="N194">
        <v>1</v>
      </c>
      <c r="O194">
        <v>6</v>
      </c>
      <c r="P194">
        <v>15</v>
      </c>
      <c r="Q194">
        <v>0.35</v>
      </c>
      <c r="R194">
        <v>350</v>
      </c>
      <c r="S194">
        <f t="shared" si="6"/>
        <v>5.857933154483459</v>
      </c>
      <c r="T194">
        <f t="shared" ref="T194:T257" si="7">6.2531+0.1974*B194</f>
        <v>6.2530999999999999</v>
      </c>
    </row>
    <row r="195" spans="1:20">
      <c r="A195">
        <v>64</v>
      </c>
      <c r="B195">
        <v>0</v>
      </c>
      <c r="C195">
        <v>2</v>
      </c>
      <c r="D195">
        <v>1</v>
      </c>
      <c r="E195">
        <v>1</v>
      </c>
      <c r="F195">
        <v>2</v>
      </c>
      <c r="G195">
        <v>5</v>
      </c>
      <c r="H195">
        <v>15.879</v>
      </c>
      <c r="I195">
        <v>1</v>
      </c>
      <c r="J195">
        <v>1</v>
      </c>
      <c r="K195">
        <v>2</v>
      </c>
      <c r="L195">
        <v>40000</v>
      </c>
      <c r="M195">
        <v>0</v>
      </c>
      <c r="N195">
        <v>1</v>
      </c>
      <c r="O195">
        <v>6</v>
      </c>
      <c r="P195">
        <v>10</v>
      </c>
      <c r="Q195">
        <v>0.4</v>
      </c>
      <c r="R195">
        <v>400</v>
      </c>
      <c r="S195">
        <f t="shared" ref="S195:S258" si="8">LN(R195)</f>
        <v>5.9914645471079817</v>
      </c>
      <c r="T195">
        <f t="shared" si="7"/>
        <v>6.2530999999999999</v>
      </c>
    </row>
    <row r="196" spans="1:20">
      <c r="A196">
        <v>65</v>
      </c>
      <c r="B196">
        <v>0</v>
      </c>
      <c r="C196">
        <v>2</v>
      </c>
      <c r="D196">
        <v>4</v>
      </c>
      <c r="E196">
        <v>2</v>
      </c>
      <c r="F196">
        <v>2</v>
      </c>
      <c r="G196">
        <v>5</v>
      </c>
      <c r="H196">
        <v>8.2289999999999992</v>
      </c>
      <c r="I196">
        <v>1</v>
      </c>
      <c r="J196">
        <v>2</v>
      </c>
      <c r="K196">
        <v>2</v>
      </c>
      <c r="L196">
        <v>40000</v>
      </c>
      <c r="M196">
        <v>0</v>
      </c>
      <c r="N196">
        <v>3</v>
      </c>
      <c r="O196">
        <v>6</v>
      </c>
      <c r="P196">
        <v>5</v>
      </c>
      <c r="Q196">
        <v>0.4</v>
      </c>
      <c r="R196">
        <v>400</v>
      </c>
      <c r="S196">
        <f t="shared" si="8"/>
        <v>5.9914645471079817</v>
      </c>
      <c r="T196">
        <f t="shared" si="7"/>
        <v>6.2530999999999999</v>
      </c>
    </row>
    <row r="197" spans="1:20">
      <c r="A197">
        <v>66</v>
      </c>
      <c r="B197">
        <v>1</v>
      </c>
      <c r="C197">
        <v>2</v>
      </c>
      <c r="D197">
        <v>1</v>
      </c>
      <c r="E197">
        <v>2</v>
      </c>
      <c r="F197">
        <v>1</v>
      </c>
      <c r="G197">
        <v>5</v>
      </c>
      <c r="H197">
        <v>26.507000000000001</v>
      </c>
      <c r="I197">
        <v>2</v>
      </c>
      <c r="J197">
        <v>1</v>
      </c>
      <c r="K197">
        <v>2</v>
      </c>
      <c r="L197">
        <v>5000</v>
      </c>
      <c r="M197">
        <v>0</v>
      </c>
      <c r="N197">
        <v>1</v>
      </c>
      <c r="O197">
        <v>6</v>
      </c>
      <c r="P197">
        <v>15</v>
      </c>
      <c r="Q197">
        <v>0.4</v>
      </c>
      <c r="R197">
        <v>400</v>
      </c>
      <c r="S197">
        <f t="shared" si="8"/>
        <v>5.9914645471079817</v>
      </c>
      <c r="T197">
        <f t="shared" si="7"/>
        <v>6.4504999999999999</v>
      </c>
    </row>
    <row r="198" spans="1:20">
      <c r="A198">
        <v>67</v>
      </c>
      <c r="B198">
        <v>1</v>
      </c>
      <c r="C198">
        <v>2</v>
      </c>
      <c r="D198">
        <v>1</v>
      </c>
      <c r="E198">
        <v>2</v>
      </c>
      <c r="F198">
        <v>2</v>
      </c>
      <c r="G198">
        <v>5</v>
      </c>
      <c r="H198">
        <v>7.7430000000000003</v>
      </c>
      <c r="I198">
        <v>1</v>
      </c>
      <c r="J198">
        <v>1</v>
      </c>
      <c r="K198">
        <v>2</v>
      </c>
      <c r="L198">
        <v>40000</v>
      </c>
      <c r="M198">
        <v>0</v>
      </c>
      <c r="N198">
        <v>4</v>
      </c>
      <c r="O198">
        <v>6</v>
      </c>
      <c r="P198">
        <v>10</v>
      </c>
      <c r="Q198">
        <v>0.4</v>
      </c>
      <c r="R198">
        <v>400</v>
      </c>
      <c r="S198">
        <f t="shared" si="8"/>
        <v>5.9914645471079817</v>
      </c>
      <c r="T198">
        <f t="shared" si="7"/>
        <v>6.4504999999999999</v>
      </c>
    </row>
    <row r="199" spans="1:20">
      <c r="A199">
        <v>68</v>
      </c>
      <c r="B199">
        <v>1</v>
      </c>
      <c r="C199">
        <v>2</v>
      </c>
      <c r="D199">
        <v>1</v>
      </c>
      <c r="E199">
        <v>2</v>
      </c>
      <c r="F199">
        <v>1</v>
      </c>
      <c r="G199">
        <v>5</v>
      </c>
      <c r="H199">
        <v>19.005243</v>
      </c>
      <c r="I199">
        <v>1</v>
      </c>
      <c r="J199">
        <v>1</v>
      </c>
      <c r="K199">
        <v>2</v>
      </c>
      <c r="L199">
        <v>40000</v>
      </c>
      <c r="M199">
        <v>0</v>
      </c>
      <c r="N199">
        <v>3</v>
      </c>
      <c r="O199">
        <v>6</v>
      </c>
      <c r="P199">
        <v>5</v>
      </c>
      <c r="Q199">
        <v>0.4</v>
      </c>
      <c r="R199">
        <v>400</v>
      </c>
      <c r="S199">
        <f t="shared" si="8"/>
        <v>5.9914645471079817</v>
      </c>
      <c r="T199">
        <f t="shared" si="7"/>
        <v>6.4504999999999999</v>
      </c>
    </row>
    <row r="200" spans="1:20">
      <c r="A200">
        <v>69</v>
      </c>
      <c r="B200">
        <v>1</v>
      </c>
      <c r="C200">
        <v>1</v>
      </c>
      <c r="D200">
        <v>5</v>
      </c>
      <c r="E200">
        <v>1</v>
      </c>
      <c r="F200">
        <v>2</v>
      </c>
      <c r="G200">
        <v>5</v>
      </c>
      <c r="H200">
        <v>14.927</v>
      </c>
      <c r="I200">
        <v>1</v>
      </c>
      <c r="J200">
        <v>1</v>
      </c>
      <c r="K200">
        <v>2</v>
      </c>
      <c r="L200">
        <v>75000</v>
      </c>
      <c r="M200">
        <v>0</v>
      </c>
      <c r="N200">
        <v>3</v>
      </c>
      <c r="O200">
        <v>6</v>
      </c>
      <c r="P200">
        <v>5</v>
      </c>
      <c r="Q200">
        <v>0.4</v>
      </c>
      <c r="R200">
        <v>400</v>
      </c>
      <c r="S200">
        <f t="shared" si="8"/>
        <v>5.9914645471079817</v>
      </c>
      <c r="T200">
        <f t="shared" si="7"/>
        <v>6.4504999999999999</v>
      </c>
    </row>
    <row r="201" spans="1:20">
      <c r="A201">
        <v>285</v>
      </c>
      <c r="B201">
        <v>0</v>
      </c>
      <c r="C201">
        <v>2</v>
      </c>
      <c r="D201">
        <v>6</v>
      </c>
      <c r="E201">
        <v>1</v>
      </c>
      <c r="F201">
        <v>2</v>
      </c>
      <c r="G201">
        <v>2</v>
      </c>
      <c r="H201">
        <v>20.82</v>
      </c>
      <c r="I201">
        <v>1</v>
      </c>
      <c r="J201">
        <v>1</v>
      </c>
      <c r="K201">
        <v>1</v>
      </c>
      <c r="L201">
        <v>-99</v>
      </c>
      <c r="M201">
        <v>5000</v>
      </c>
      <c r="N201">
        <v>0</v>
      </c>
      <c r="O201">
        <v>6</v>
      </c>
      <c r="P201">
        <v>5</v>
      </c>
      <c r="Q201">
        <v>0.4</v>
      </c>
      <c r="R201">
        <v>400</v>
      </c>
      <c r="S201">
        <f t="shared" si="8"/>
        <v>5.9914645471079817</v>
      </c>
      <c r="T201">
        <f t="shared" si="7"/>
        <v>6.2530999999999999</v>
      </c>
    </row>
    <row r="202" spans="1:20">
      <c r="A202">
        <v>286</v>
      </c>
      <c r="B202">
        <v>0</v>
      </c>
      <c r="C202">
        <v>2</v>
      </c>
      <c r="D202">
        <v>6</v>
      </c>
      <c r="E202">
        <v>2</v>
      </c>
      <c r="F202">
        <v>2</v>
      </c>
      <c r="G202">
        <v>2</v>
      </c>
      <c r="H202">
        <v>20.82</v>
      </c>
      <c r="I202">
        <v>1</v>
      </c>
      <c r="J202">
        <v>1</v>
      </c>
      <c r="K202">
        <v>1</v>
      </c>
      <c r="L202">
        <v>-99</v>
      </c>
      <c r="M202">
        <v>5000</v>
      </c>
      <c r="N202">
        <v>0</v>
      </c>
      <c r="O202">
        <v>6</v>
      </c>
      <c r="P202">
        <v>10</v>
      </c>
      <c r="Q202">
        <v>0.4</v>
      </c>
      <c r="R202">
        <v>400</v>
      </c>
      <c r="S202">
        <f t="shared" si="8"/>
        <v>5.9914645471079817</v>
      </c>
      <c r="T202">
        <f t="shared" si="7"/>
        <v>6.2530999999999999</v>
      </c>
    </row>
    <row r="203" spans="1:20">
      <c r="A203">
        <v>287</v>
      </c>
      <c r="B203">
        <v>0</v>
      </c>
      <c r="C203">
        <v>2</v>
      </c>
      <c r="D203">
        <v>6</v>
      </c>
      <c r="E203">
        <v>1</v>
      </c>
      <c r="F203">
        <v>2</v>
      </c>
      <c r="G203">
        <v>2</v>
      </c>
      <c r="H203">
        <v>2.2130000000000001</v>
      </c>
      <c r="I203">
        <v>1</v>
      </c>
      <c r="J203">
        <v>1</v>
      </c>
      <c r="K203">
        <v>2</v>
      </c>
      <c r="L203">
        <v>20000</v>
      </c>
      <c r="M203">
        <v>5000</v>
      </c>
      <c r="N203">
        <v>3</v>
      </c>
      <c r="O203">
        <v>6</v>
      </c>
      <c r="P203">
        <v>10</v>
      </c>
      <c r="Q203">
        <v>0.4</v>
      </c>
      <c r="R203">
        <v>400</v>
      </c>
      <c r="S203">
        <f t="shared" si="8"/>
        <v>5.9914645471079817</v>
      </c>
      <c r="T203">
        <f t="shared" si="7"/>
        <v>6.2530999999999999</v>
      </c>
    </row>
    <row r="204" spans="1:20">
      <c r="A204">
        <v>288</v>
      </c>
      <c r="B204">
        <v>1</v>
      </c>
      <c r="C204">
        <v>1</v>
      </c>
      <c r="D204">
        <v>6</v>
      </c>
      <c r="E204">
        <v>2</v>
      </c>
      <c r="F204">
        <v>3</v>
      </c>
      <c r="G204">
        <v>4</v>
      </c>
      <c r="H204">
        <v>17.177</v>
      </c>
      <c r="I204">
        <v>1</v>
      </c>
      <c r="J204">
        <v>1</v>
      </c>
      <c r="K204">
        <v>1</v>
      </c>
      <c r="L204">
        <v>-99</v>
      </c>
      <c r="M204">
        <v>5000</v>
      </c>
      <c r="N204">
        <v>0</v>
      </c>
      <c r="O204">
        <v>6</v>
      </c>
      <c r="P204">
        <v>12</v>
      </c>
      <c r="Q204">
        <v>0.4</v>
      </c>
      <c r="R204">
        <v>400</v>
      </c>
      <c r="S204">
        <f t="shared" si="8"/>
        <v>5.9914645471079817</v>
      </c>
      <c r="T204">
        <f t="shared" si="7"/>
        <v>6.4504999999999999</v>
      </c>
    </row>
    <row r="205" spans="1:20">
      <c r="A205">
        <v>289</v>
      </c>
      <c r="B205">
        <v>1</v>
      </c>
      <c r="C205">
        <v>2</v>
      </c>
      <c r="D205">
        <v>6</v>
      </c>
      <c r="E205">
        <v>2</v>
      </c>
      <c r="F205">
        <v>2</v>
      </c>
      <c r="G205">
        <v>2</v>
      </c>
      <c r="H205">
        <v>6.8380000000000001</v>
      </c>
      <c r="I205">
        <v>1</v>
      </c>
      <c r="J205">
        <v>1</v>
      </c>
      <c r="K205">
        <v>1</v>
      </c>
      <c r="L205">
        <v>5000</v>
      </c>
      <c r="M205">
        <v>5000</v>
      </c>
      <c r="N205">
        <v>0</v>
      </c>
      <c r="O205">
        <v>6</v>
      </c>
      <c r="P205">
        <v>5</v>
      </c>
      <c r="Q205">
        <v>0.4</v>
      </c>
      <c r="R205">
        <v>400</v>
      </c>
      <c r="S205">
        <f t="shared" si="8"/>
        <v>5.9914645471079817</v>
      </c>
      <c r="T205">
        <f t="shared" si="7"/>
        <v>6.4504999999999999</v>
      </c>
    </row>
    <row r="206" spans="1:20">
      <c r="A206">
        <v>290</v>
      </c>
      <c r="B206">
        <v>1</v>
      </c>
      <c r="C206">
        <v>1</v>
      </c>
      <c r="D206">
        <v>6</v>
      </c>
      <c r="E206">
        <v>2</v>
      </c>
      <c r="F206">
        <v>2</v>
      </c>
      <c r="G206">
        <v>2</v>
      </c>
      <c r="H206">
        <v>6.5640000000000001</v>
      </c>
      <c r="I206">
        <v>1</v>
      </c>
      <c r="J206">
        <v>1</v>
      </c>
      <c r="K206">
        <v>1</v>
      </c>
      <c r="L206">
        <v>20000</v>
      </c>
      <c r="M206">
        <v>5000</v>
      </c>
      <c r="N206">
        <v>0</v>
      </c>
      <c r="O206">
        <v>6</v>
      </c>
      <c r="P206">
        <v>5</v>
      </c>
      <c r="Q206">
        <v>0.4</v>
      </c>
      <c r="R206">
        <v>400</v>
      </c>
      <c r="S206">
        <f t="shared" si="8"/>
        <v>5.9914645471079817</v>
      </c>
      <c r="T206">
        <f t="shared" si="7"/>
        <v>6.4504999999999999</v>
      </c>
    </row>
    <row r="207" spans="1:20">
      <c r="A207">
        <v>291</v>
      </c>
      <c r="B207">
        <v>1</v>
      </c>
      <c r="C207">
        <v>2</v>
      </c>
      <c r="D207">
        <v>5</v>
      </c>
      <c r="E207">
        <v>2</v>
      </c>
      <c r="F207">
        <v>2</v>
      </c>
      <c r="G207">
        <v>2</v>
      </c>
      <c r="H207">
        <v>21.54</v>
      </c>
      <c r="I207">
        <v>1</v>
      </c>
      <c r="J207">
        <v>1</v>
      </c>
      <c r="K207">
        <v>2</v>
      </c>
      <c r="L207">
        <v>20000</v>
      </c>
      <c r="M207">
        <v>5000</v>
      </c>
      <c r="N207">
        <v>1</v>
      </c>
      <c r="O207">
        <v>6</v>
      </c>
      <c r="P207">
        <v>10</v>
      </c>
      <c r="Q207">
        <v>0.4</v>
      </c>
      <c r="R207">
        <v>400</v>
      </c>
      <c r="S207">
        <f t="shared" si="8"/>
        <v>5.9914645471079817</v>
      </c>
      <c r="T207">
        <f t="shared" si="7"/>
        <v>6.4504999999999999</v>
      </c>
    </row>
    <row r="208" spans="1:20">
      <c r="A208">
        <v>451</v>
      </c>
      <c r="B208">
        <v>0</v>
      </c>
      <c r="C208">
        <v>2</v>
      </c>
      <c r="D208">
        <v>6</v>
      </c>
      <c r="E208">
        <v>1</v>
      </c>
      <c r="F208">
        <v>2</v>
      </c>
      <c r="G208">
        <v>2</v>
      </c>
      <c r="H208">
        <v>11.597</v>
      </c>
      <c r="I208">
        <v>1</v>
      </c>
      <c r="J208">
        <v>1</v>
      </c>
      <c r="K208">
        <v>2</v>
      </c>
      <c r="L208">
        <v>40000</v>
      </c>
      <c r="M208">
        <v>20000</v>
      </c>
      <c r="N208">
        <v>1</v>
      </c>
      <c r="O208">
        <v>6</v>
      </c>
      <c r="P208">
        <v>5</v>
      </c>
      <c r="Q208">
        <v>0.4</v>
      </c>
      <c r="R208">
        <v>400</v>
      </c>
      <c r="S208">
        <f t="shared" si="8"/>
        <v>5.9914645471079817</v>
      </c>
      <c r="T208">
        <f t="shared" si="7"/>
        <v>6.2530999999999999</v>
      </c>
    </row>
    <row r="209" spans="1:20">
      <c r="A209">
        <v>452</v>
      </c>
      <c r="B209">
        <v>1</v>
      </c>
      <c r="C209">
        <v>2</v>
      </c>
      <c r="D209">
        <v>6</v>
      </c>
      <c r="E209">
        <v>1</v>
      </c>
      <c r="F209">
        <v>4</v>
      </c>
      <c r="G209">
        <v>2</v>
      </c>
      <c r="H209">
        <v>15.284000000000001</v>
      </c>
      <c r="I209">
        <v>1</v>
      </c>
      <c r="J209">
        <v>1</v>
      </c>
      <c r="K209">
        <v>1</v>
      </c>
      <c r="L209">
        <v>-99</v>
      </c>
      <c r="M209">
        <v>20000</v>
      </c>
      <c r="N209">
        <v>0</v>
      </c>
      <c r="O209">
        <v>6</v>
      </c>
      <c r="P209">
        <v>10</v>
      </c>
      <c r="Q209">
        <v>0.4</v>
      </c>
      <c r="R209">
        <v>400</v>
      </c>
      <c r="S209">
        <f t="shared" si="8"/>
        <v>5.9914645471079817</v>
      </c>
      <c r="T209">
        <f t="shared" si="7"/>
        <v>6.4504999999999999</v>
      </c>
    </row>
    <row r="210" spans="1:20">
      <c r="A210">
        <v>453</v>
      </c>
      <c r="B210">
        <v>1</v>
      </c>
      <c r="C210">
        <v>1</v>
      </c>
      <c r="D210">
        <v>6</v>
      </c>
      <c r="E210">
        <v>1</v>
      </c>
      <c r="F210">
        <v>3</v>
      </c>
      <c r="G210">
        <v>2</v>
      </c>
      <c r="H210">
        <v>13.523999999999999</v>
      </c>
      <c r="I210">
        <v>2</v>
      </c>
      <c r="J210">
        <v>1</v>
      </c>
      <c r="K210">
        <v>2</v>
      </c>
      <c r="L210">
        <v>20000</v>
      </c>
      <c r="M210">
        <v>20000</v>
      </c>
      <c r="N210">
        <v>1</v>
      </c>
      <c r="O210">
        <v>6</v>
      </c>
      <c r="P210">
        <v>10</v>
      </c>
      <c r="Q210">
        <v>0.4</v>
      </c>
      <c r="R210">
        <v>400</v>
      </c>
      <c r="S210">
        <f t="shared" si="8"/>
        <v>5.9914645471079817</v>
      </c>
      <c r="T210">
        <f t="shared" si="7"/>
        <v>6.4504999999999999</v>
      </c>
    </row>
    <row r="211" spans="1:20">
      <c r="A211">
        <v>454</v>
      </c>
      <c r="B211">
        <v>1</v>
      </c>
      <c r="C211">
        <v>2</v>
      </c>
      <c r="D211">
        <v>6</v>
      </c>
      <c r="E211">
        <v>1</v>
      </c>
      <c r="F211">
        <v>3</v>
      </c>
      <c r="G211">
        <v>2</v>
      </c>
      <c r="H211">
        <v>9.3829999999999991</v>
      </c>
      <c r="I211">
        <v>1</v>
      </c>
      <c r="J211">
        <v>1</v>
      </c>
      <c r="K211">
        <v>2</v>
      </c>
      <c r="L211">
        <v>20000</v>
      </c>
      <c r="M211">
        <v>20000</v>
      </c>
      <c r="N211">
        <v>1</v>
      </c>
      <c r="O211">
        <v>6</v>
      </c>
      <c r="P211">
        <v>10</v>
      </c>
      <c r="Q211">
        <v>0.4</v>
      </c>
      <c r="R211">
        <v>400</v>
      </c>
      <c r="S211">
        <f t="shared" si="8"/>
        <v>5.9914645471079817</v>
      </c>
      <c r="T211">
        <f t="shared" si="7"/>
        <v>6.4504999999999999</v>
      </c>
    </row>
    <row r="212" spans="1:20">
      <c r="A212">
        <v>455</v>
      </c>
      <c r="B212">
        <v>1</v>
      </c>
      <c r="C212">
        <v>1</v>
      </c>
      <c r="D212">
        <v>6</v>
      </c>
      <c r="E212">
        <v>1</v>
      </c>
      <c r="F212">
        <v>3</v>
      </c>
      <c r="G212">
        <v>2</v>
      </c>
      <c r="H212">
        <v>9.7170000000000005</v>
      </c>
      <c r="I212">
        <v>2</v>
      </c>
      <c r="J212">
        <v>1</v>
      </c>
      <c r="K212">
        <v>2</v>
      </c>
      <c r="L212">
        <v>20000</v>
      </c>
      <c r="M212">
        <v>20000</v>
      </c>
      <c r="N212">
        <v>1</v>
      </c>
      <c r="O212">
        <v>6</v>
      </c>
      <c r="P212">
        <v>10</v>
      </c>
      <c r="Q212">
        <v>0.4</v>
      </c>
      <c r="R212">
        <v>400</v>
      </c>
      <c r="S212">
        <f t="shared" si="8"/>
        <v>5.9914645471079817</v>
      </c>
      <c r="T212">
        <f t="shared" si="7"/>
        <v>6.4504999999999999</v>
      </c>
    </row>
    <row r="213" spans="1:20">
      <c r="A213">
        <v>456</v>
      </c>
      <c r="B213">
        <v>1</v>
      </c>
      <c r="C213">
        <v>2</v>
      </c>
      <c r="D213">
        <v>6</v>
      </c>
      <c r="E213">
        <v>2</v>
      </c>
      <c r="F213">
        <v>2</v>
      </c>
      <c r="G213">
        <v>4</v>
      </c>
      <c r="H213">
        <v>11.597</v>
      </c>
      <c r="I213">
        <v>1</v>
      </c>
      <c r="J213">
        <v>2</v>
      </c>
      <c r="K213">
        <v>1</v>
      </c>
      <c r="L213">
        <v>20000</v>
      </c>
      <c r="M213">
        <v>20000</v>
      </c>
      <c r="N213">
        <v>0</v>
      </c>
      <c r="O213">
        <v>6</v>
      </c>
      <c r="P213">
        <v>5</v>
      </c>
      <c r="Q213">
        <v>0.4</v>
      </c>
      <c r="R213">
        <v>400</v>
      </c>
      <c r="S213">
        <f t="shared" si="8"/>
        <v>5.9914645471079817</v>
      </c>
      <c r="T213">
        <f t="shared" si="7"/>
        <v>6.4504999999999999</v>
      </c>
    </row>
    <row r="214" spans="1:20">
      <c r="A214">
        <v>457</v>
      </c>
      <c r="B214">
        <v>1</v>
      </c>
      <c r="C214">
        <v>2</v>
      </c>
      <c r="D214">
        <v>5</v>
      </c>
      <c r="E214">
        <v>1</v>
      </c>
      <c r="F214">
        <v>5</v>
      </c>
      <c r="G214">
        <v>2</v>
      </c>
      <c r="H214">
        <v>8.92</v>
      </c>
      <c r="I214">
        <v>1</v>
      </c>
      <c r="J214">
        <v>1</v>
      </c>
      <c r="K214">
        <v>1</v>
      </c>
      <c r="L214">
        <v>40000</v>
      </c>
      <c r="M214">
        <v>20000</v>
      </c>
      <c r="N214">
        <v>0</v>
      </c>
      <c r="O214">
        <v>6</v>
      </c>
      <c r="P214">
        <v>10</v>
      </c>
      <c r="Q214">
        <v>0.4</v>
      </c>
      <c r="R214">
        <v>400</v>
      </c>
      <c r="S214">
        <f t="shared" si="8"/>
        <v>5.9914645471079817</v>
      </c>
      <c r="T214">
        <f t="shared" si="7"/>
        <v>6.4504999999999999</v>
      </c>
    </row>
    <row r="215" spans="1:20">
      <c r="A215">
        <v>458</v>
      </c>
      <c r="B215">
        <v>1</v>
      </c>
      <c r="C215">
        <v>2</v>
      </c>
      <c r="D215">
        <v>6</v>
      </c>
      <c r="E215">
        <v>2</v>
      </c>
      <c r="F215">
        <v>3</v>
      </c>
      <c r="G215">
        <v>2</v>
      </c>
      <c r="H215">
        <v>17.14</v>
      </c>
      <c r="I215">
        <v>1</v>
      </c>
      <c r="J215">
        <v>1</v>
      </c>
      <c r="K215">
        <v>2</v>
      </c>
      <c r="L215">
        <v>40000</v>
      </c>
      <c r="M215">
        <v>20000</v>
      </c>
      <c r="N215">
        <v>3</v>
      </c>
      <c r="O215">
        <v>6</v>
      </c>
      <c r="P215">
        <v>5</v>
      </c>
      <c r="Q215">
        <v>0.4</v>
      </c>
      <c r="R215">
        <v>400</v>
      </c>
      <c r="S215">
        <f t="shared" si="8"/>
        <v>5.9914645471079817</v>
      </c>
      <c r="T215">
        <f t="shared" si="7"/>
        <v>6.4504999999999999</v>
      </c>
    </row>
    <row r="216" spans="1:20">
      <c r="A216">
        <v>459</v>
      </c>
      <c r="B216">
        <v>1</v>
      </c>
      <c r="C216">
        <v>2</v>
      </c>
      <c r="D216">
        <v>6</v>
      </c>
      <c r="E216">
        <v>2</v>
      </c>
      <c r="F216">
        <v>2</v>
      </c>
      <c r="G216">
        <v>2</v>
      </c>
      <c r="H216">
        <v>26.859000000000002</v>
      </c>
      <c r="I216">
        <v>1</v>
      </c>
      <c r="J216">
        <v>1</v>
      </c>
      <c r="K216">
        <v>2</v>
      </c>
      <c r="L216">
        <v>75000</v>
      </c>
      <c r="M216">
        <v>20000</v>
      </c>
      <c r="N216">
        <v>3</v>
      </c>
      <c r="O216">
        <v>6</v>
      </c>
      <c r="P216">
        <v>10</v>
      </c>
      <c r="Q216">
        <v>0.4</v>
      </c>
      <c r="R216">
        <v>400</v>
      </c>
      <c r="S216">
        <f t="shared" si="8"/>
        <v>5.9914645471079817</v>
      </c>
      <c r="T216">
        <f t="shared" si="7"/>
        <v>6.4504999999999999</v>
      </c>
    </row>
    <row r="217" spans="1:20">
      <c r="A217">
        <v>460</v>
      </c>
      <c r="B217">
        <v>1</v>
      </c>
      <c r="C217">
        <v>2</v>
      </c>
      <c r="D217">
        <v>6</v>
      </c>
      <c r="E217">
        <v>1</v>
      </c>
      <c r="F217">
        <v>2</v>
      </c>
      <c r="G217">
        <v>2</v>
      </c>
      <c r="H217">
        <v>13.692</v>
      </c>
      <c r="I217">
        <v>1</v>
      </c>
      <c r="J217">
        <v>2</v>
      </c>
      <c r="K217">
        <v>2</v>
      </c>
      <c r="L217">
        <v>100000</v>
      </c>
      <c r="M217">
        <v>20000</v>
      </c>
      <c r="N217">
        <v>4</v>
      </c>
      <c r="O217">
        <v>6</v>
      </c>
      <c r="P217">
        <v>5</v>
      </c>
      <c r="Q217">
        <v>0.4</v>
      </c>
      <c r="R217">
        <v>400</v>
      </c>
      <c r="S217">
        <f t="shared" si="8"/>
        <v>5.9914645471079817</v>
      </c>
      <c r="T217">
        <f t="shared" si="7"/>
        <v>6.4504999999999999</v>
      </c>
    </row>
    <row r="218" spans="1:20">
      <c r="A218">
        <v>461</v>
      </c>
      <c r="B218">
        <v>1</v>
      </c>
      <c r="C218">
        <v>2</v>
      </c>
      <c r="D218">
        <v>6</v>
      </c>
      <c r="E218">
        <v>2</v>
      </c>
      <c r="F218">
        <v>3</v>
      </c>
      <c r="G218">
        <v>2</v>
      </c>
      <c r="H218">
        <v>44.478999999999999</v>
      </c>
      <c r="I218">
        <v>1</v>
      </c>
      <c r="J218">
        <v>-99</v>
      </c>
      <c r="K218">
        <v>2</v>
      </c>
      <c r="L218">
        <v>100000</v>
      </c>
      <c r="M218">
        <v>20000</v>
      </c>
      <c r="N218">
        <v>1</v>
      </c>
      <c r="O218">
        <v>6</v>
      </c>
      <c r="P218">
        <v>5</v>
      </c>
      <c r="Q218">
        <v>0.4</v>
      </c>
      <c r="R218">
        <v>400</v>
      </c>
      <c r="S218">
        <f t="shared" si="8"/>
        <v>5.9914645471079817</v>
      </c>
      <c r="T218">
        <f t="shared" si="7"/>
        <v>6.4504999999999999</v>
      </c>
    </row>
    <row r="219" spans="1:20">
      <c r="A219">
        <v>751</v>
      </c>
      <c r="B219">
        <v>0</v>
      </c>
      <c r="C219">
        <v>2</v>
      </c>
      <c r="D219">
        <v>1</v>
      </c>
      <c r="E219">
        <v>2</v>
      </c>
      <c r="F219">
        <v>2</v>
      </c>
      <c r="G219">
        <v>5</v>
      </c>
      <c r="H219">
        <v>17.076000000000001</v>
      </c>
      <c r="I219">
        <v>1</v>
      </c>
      <c r="J219">
        <v>1</v>
      </c>
      <c r="K219">
        <v>2</v>
      </c>
      <c r="L219">
        <v>-99</v>
      </c>
      <c r="M219">
        <v>40000</v>
      </c>
      <c r="N219">
        <v>3</v>
      </c>
      <c r="O219">
        <v>6</v>
      </c>
      <c r="P219">
        <v>10</v>
      </c>
      <c r="Q219">
        <v>0.4</v>
      </c>
      <c r="R219">
        <v>400</v>
      </c>
      <c r="S219">
        <f t="shared" si="8"/>
        <v>5.9914645471079817</v>
      </c>
      <c r="T219">
        <f t="shared" si="7"/>
        <v>6.2530999999999999</v>
      </c>
    </row>
    <row r="220" spans="1:20">
      <c r="A220">
        <v>752</v>
      </c>
      <c r="B220">
        <v>0</v>
      </c>
      <c r="C220">
        <v>2</v>
      </c>
      <c r="D220">
        <v>6</v>
      </c>
      <c r="E220">
        <v>2</v>
      </c>
      <c r="F220">
        <v>4</v>
      </c>
      <c r="G220">
        <v>1</v>
      </c>
      <c r="H220">
        <v>16.722999999999999</v>
      </c>
      <c r="I220">
        <v>1</v>
      </c>
      <c r="J220">
        <v>1</v>
      </c>
      <c r="K220">
        <v>2</v>
      </c>
      <c r="L220">
        <v>75000</v>
      </c>
      <c r="M220">
        <v>40000</v>
      </c>
      <c r="N220">
        <v>2</v>
      </c>
      <c r="O220">
        <v>6</v>
      </c>
      <c r="P220">
        <v>5</v>
      </c>
      <c r="Q220">
        <v>0.4</v>
      </c>
      <c r="R220">
        <v>400</v>
      </c>
      <c r="S220">
        <f t="shared" si="8"/>
        <v>5.9914645471079817</v>
      </c>
      <c r="T220">
        <f t="shared" si="7"/>
        <v>6.2530999999999999</v>
      </c>
    </row>
    <row r="221" spans="1:20">
      <c r="A221">
        <v>753</v>
      </c>
      <c r="B221">
        <v>1</v>
      </c>
      <c r="C221">
        <v>2</v>
      </c>
      <c r="D221">
        <v>6</v>
      </c>
      <c r="E221">
        <v>1</v>
      </c>
      <c r="F221">
        <v>4</v>
      </c>
      <c r="G221">
        <v>1</v>
      </c>
      <c r="H221">
        <v>25.934999999999999</v>
      </c>
      <c r="I221">
        <v>1</v>
      </c>
      <c r="J221">
        <v>1</v>
      </c>
      <c r="K221">
        <v>2</v>
      </c>
      <c r="L221">
        <v>40000</v>
      </c>
      <c r="M221">
        <v>40000</v>
      </c>
      <c r="N221">
        <v>3</v>
      </c>
      <c r="O221">
        <v>6</v>
      </c>
      <c r="P221">
        <v>5</v>
      </c>
      <c r="Q221">
        <v>0.4</v>
      </c>
      <c r="R221">
        <v>400</v>
      </c>
      <c r="S221">
        <f t="shared" si="8"/>
        <v>5.9914645471079817</v>
      </c>
      <c r="T221">
        <f t="shared" si="7"/>
        <v>6.4504999999999999</v>
      </c>
    </row>
    <row r="222" spans="1:20">
      <c r="A222">
        <v>754</v>
      </c>
      <c r="B222">
        <v>1</v>
      </c>
      <c r="C222">
        <v>1</v>
      </c>
      <c r="D222">
        <v>4</v>
      </c>
      <c r="E222">
        <v>1</v>
      </c>
      <c r="F222">
        <v>4</v>
      </c>
      <c r="G222">
        <v>4</v>
      </c>
      <c r="H222">
        <v>9.4</v>
      </c>
      <c r="I222">
        <v>2</v>
      </c>
      <c r="J222">
        <v>2</v>
      </c>
      <c r="K222">
        <v>2</v>
      </c>
      <c r="L222">
        <v>40000</v>
      </c>
      <c r="M222">
        <v>40000</v>
      </c>
      <c r="N222">
        <v>3</v>
      </c>
      <c r="O222">
        <v>6</v>
      </c>
      <c r="P222">
        <v>10</v>
      </c>
      <c r="Q222">
        <v>0.4</v>
      </c>
      <c r="R222">
        <v>400</v>
      </c>
      <c r="S222">
        <f t="shared" si="8"/>
        <v>5.9914645471079817</v>
      </c>
      <c r="T222">
        <f t="shared" si="7"/>
        <v>6.4504999999999999</v>
      </c>
    </row>
    <row r="223" spans="1:20">
      <c r="A223">
        <v>755</v>
      </c>
      <c r="B223">
        <v>1</v>
      </c>
      <c r="C223">
        <v>1</v>
      </c>
      <c r="D223">
        <v>4</v>
      </c>
      <c r="E223">
        <v>1</v>
      </c>
      <c r="F223">
        <v>4</v>
      </c>
      <c r="G223">
        <v>2</v>
      </c>
      <c r="H223">
        <v>14.363</v>
      </c>
      <c r="I223">
        <v>1</v>
      </c>
      <c r="J223">
        <v>2</v>
      </c>
      <c r="K223">
        <v>2</v>
      </c>
      <c r="L223">
        <v>40000</v>
      </c>
      <c r="M223">
        <v>40000</v>
      </c>
      <c r="N223">
        <v>3</v>
      </c>
      <c r="O223">
        <v>6</v>
      </c>
      <c r="P223">
        <v>5</v>
      </c>
      <c r="Q223">
        <v>0.4</v>
      </c>
      <c r="R223">
        <v>400</v>
      </c>
      <c r="S223">
        <f t="shared" si="8"/>
        <v>5.9914645471079817</v>
      </c>
      <c r="T223">
        <f t="shared" si="7"/>
        <v>6.4504999999999999</v>
      </c>
    </row>
    <row r="224" spans="1:20">
      <c r="A224">
        <v>756</v>
      </c>
      <c r="B224">
        <v>1</v>
      </c>
      <c r="C224">
        <v>2</v>
      </c>
      <c r="D224">
        <v>5</v>
      </c>
      <c r="E224">
        <v>1</v>
      </c>
      <c r="F224">
        <v>4</v>
      </c>
      <c r="G224">
        <v>4</v>
      </c>
      <c r="H224">
        <v>17.922243000000002</v>
      </c>
      <c r="I224">
        <v>2</v>
      </c>
      <c r="J224">
        <v>1</v>
      </c>
      <c r="K224">
        <v>2</v>
      </c>
      <c r="L224">
        <v>40000</v>
      </c>
      <c r="M224">
        <v>40000</v>
      </c>
      <c r="N224">
        <v>1</v>
      </c>
      <c r="O224">
        <v>6</v>
      </c>
      <c r="P224">
        <v>10</v>
      </c>
      <c r="Q224">
        <v>0.4</v>
      </c>
      <c r="R224">
        <v>400</v>
      </c>
      <c r="S224">
        <f t="shared" si="8"/>
        <v>5.9914645471079817</v>
      </c>
      <c r="T224">
        <f t="shared" si="7"/>
        <v>6.4504999999999999</v>
      </c>
    </row>
    <row r="225" spans="1:20">
      <c r="A225">
        <v>757</v>
      </c>
      <c r="B225">
        <v>1</v>
      </c>
      <c r="C225">
        <v>1</v>
      </c>
      <c r="D225">
        <v>6</v>
      </c>
      <c r="E225">
        <v>1</v>
      </c>
      <c r="F225">
        <v>2</v>
      </c>
      <c r="G225">
        <v>2</v>
      </c>
      <c r="H225">
        <v>5.2489999999999997</v>
      </c>
      <c r="I225">
        <v>1</v>
      </c>
      <c r="J225">
        <v>1</v>
      </c>
      <c r="K225">
        <v>1</v>
      </c>
      <c r="L225">
        <v>75000</v>
      </c>
      <c r="M225">
        <v>40000</v>
      </c>
      <c r="N225">
        <v>0</v>
      </c>
      <c r="O225">
        <v>6</v>
      </c>
      <c r="P225">
        <v>5</v>
      </c>
      <c r="Q225">
        <v>0.4</v>
      </c>
      <c r="R225">
        <v>400</v>
      </c>
      <c r="S225">
        <f t="shared" si="8"/>
        <v>5.9914645471079817</v>
      </c>
      <c r="T225">
        <f t="shared" si="7"/>
        <v>6.4504999999999999</v>
      </c>
    </row>
    <row r="226" spans="1:20">
      <c r="A226">
        <v>758</v>
      </c>
      <c r="B226">
        <v>1</v>
      </c>
      <c r="C226">
        <v>2</v>
      </c>
      <c r="D226">
        <v>6</v>
      </c>
      <c r="E226">
        <v>1</v>
      </c>
      <c r="F226">
        <v>2</v>
      </c>
      <c r="G226">
        <v>2</v>
      </c>
      <c r="H226">
        <v>10.510999999999999</v>
      </c>
      <c r="I226">
        <v>1</v>
      </c>
      <c r="J226">
        <v>1</v>
      </c>
      <c r="K226">
        <v>2</v>
      </c>
      <c r="L226">
        <v>75000</v>
      </c>
      <c r="M226">
        <v>40000</v>
      </c>
      <c r="N226">
        <v>3</v>
      </c>
      <c r="O226">
        <v>6</v>
      </c>
      <c r="P226">
        <v>5</v>
      </c>
      <c r="Q226">
        <v>0.4</v>
      </c>
      <c r="R226">
        <v>400</v>
      </c>
      <c r="S226">
        <f t="shared" si="8"/>
        <v>5.9914645471079817</v>
      </c>
      <c r="T226">
        <f t="shared" si="7"/>
        <v>6.4504999999999999</v>
      </c>
    </row>
    <row r="227" spans="1:20">
      <c r="A227">
        <v>759</v>
      </c>
      <c r="B227">
        <v>1</v>
      </c>
      <c r="C227">
        <v>2</v>
      </c>
      <c r="D227">
        <v>6</v>
      </c>
      <c r="E227">
        <v>2</v>
      </c>
      <c r="F227">
        <v>2</v>
      </c>
      <c r="G227">
        <v>1</v>
      </c>
      <c r="H227">
        <v>19.960999999999999</v>
      </c>
      <c r="I227">
        <v>1</v>
      </c>
      <c r="J227">
        <v>1</v>
      </c>
      <c r="K227">
        <v>2</v>
      </c>
      <c r="L227">
        <v>75000</v>
      </c>
      <c r="M227">
        <v>40000</v>
      </c>
      <c r="N227">
        <v>3</v>
      </c>
      <c r="O227">
        <v>6</v>
      </c>
      <c r="P227">
        <v>5</v>
      </c>
      <c r="Q227">
        <v>0.4</v>
      </c>
      <c r="R227">
        <v>400</v>
      </c>
      <c r="S227">
        <f t="shared" si="8"/>
        <v>5.9914645471079817</v>
      </c>
      <c r="T227">
        <f t="shared" si="7"/>
        <v>6.4504999999999999</v>
      </c>
    </row>
    <row r="228" spans="1:20">
      <c r="A228">
        <v>760</v>
      </c>
      <c r="B228">
        <v>1</v>
      </c>
      <c r="C228">
        <v>2</v>
      </c>
      <c r="D228">
        <v>6</v>
      </c>
      <c r="E228">
        <v>2</v>
      </c>
      <c r="F228">
        <v>2</v>
      </c>
      <c r="G228">
        <v>2</v>
      </c>
      <c r="H228">
        <v>4.1900000000000004</v>
      </c>
      <c r="I228">
        <v>1</v>
      </c>
      <c r="J228">
        <v>1</v>
      </c>
      <c r="K228">
        <v>1</v>
      </c>
      <c r="L228">
        <v>75000</v>
      </c>
      <c r="M228">
        <v>40000</v>
      </c>
      <c r="N228">
        <v>0</v>
      </c>
      <c r="O228">
        <v>6</v>
      </c>
      <c r="P228">
        <v>2</v>
      </c>
      <c r="Q228">
        <v>0.4</v>
      </c>
      <c r="R228">
        <v>400</v>
      </c>
      <c r="S228">
        <f t="shared" si="8"/>
        <v>5.9914645471079817</v>
      </c>
      <c r="T228">
        <f t="shared" si="7"/>
        <v>6.4504999999999999</v>
      </c>
    </row>
    <row r="229" spans="1:20">
      <c r="A229">
        <v>899</v>
      </c>
      <c r="B229">
        <v>1</v>
      </c>
      <c r="C229">
        <v>2</v>
      </c>
      <c r="D229">
        <v>6</v>
      </c>
      <c r="E229">
        <v>1</v>
      </c>
      <c r="F229">
        <v>2</v>
      </c>
      <c r="G229">
        <v>2</v>
      </c>
      <c r="H229">
        <v>29.271000000000001</v>
      </c>
      <c r="I229">
        <v>1</v>
      </c>
      <c r="J229">
        <v>1</v>
      </c>
      <c r="K229">
        <v>2</v>
      </c>
      <c r="L229">
        <v>75000</v>
      </c>
      <c r="M229">
        <v>75000</v>
      </c>
      <c r="N229">
        <v>4</v>
      </c>
      <c r="O229">
        <v>6</v>
      </c>
      <c r="P229">
        <v>5</v>
      </c>
      <c r="Q229">
        <v>0.4</v>
      </c>
      <c r="R229">
        <v>400</v>
      </c>
      <c r="S229">
        <f t="shared" si="8"/>
        <v>5.9914645471079817</v>
      </c>
      <c r="T229">
        <f t="shared" si="7"/>
        <v>6.4504999999999999</v>
      </c>
    </row>
    <row r="230" spans="1:20">
      <c r="A230">
        <v>946</v>
      </c>
      <c r="B230">
        <v>1</v>
      </c>
      <c r="C230">
        <v>2</v>
      </c>
      <c r="D230">
        <v>6</v>
      </c>
      <c r="E230">
        <v>2</v>
      </c>
      <c r="F230">
        <v>4</v>
      </c>
      <c r="G230">
        <v>4</v>
      </c>
      <c r="H230">
        <v>10.371</v>
      </c>
      <c r="I230">
        <v>1</v>
      </c>
      <c r="J230">
        <v>1</v>
      </c>
      <c r="K230">
        <v>2</v>
      </c>
      <c r="L230">
        <v>100000</v>
      </c>
      <c r="M230">
        <v>100000</v>
      </c>
      <c r="N230">
        <v>3</v>
      </c>
      <c r="O230">
        <v>6</v>
      </c>
      <c r="P230">
        <v>5</v>
      </c>
      <c r="Q230">
        <v>0.4</v>
      </c>
      <c r="R230">
        <v>400</v>
      </c>
      <c r="S230">
        <f t="shared" si="8"/>
        <v>5.9914645471079817</v>
      </c>
      <c r="T230">
        <f t="shared" si="7"/>
        <v>6.4504999999999999</v>
      </c>
    </row>
    <row r="231" spans="1:20">
      <c r="A231">
        <v>947</v>
      </c>
      <c r="B231">
        <v>1</v>
      </c>
      <c r="C231">
        <v>2</v>
      </c>
      <c r="D231">
        <v>6</v>
      </c>
      <c r="E231">
        <v>2</v>
      </c>
      <c r="F231">
        <v>3</v>
      </c>
      <c r="G231">
        <v>4</v>
      </c>
      <c r="H231">
        <v>26.728999999999999</v>
      </c>
      <c r="I231">
        <v>1</v>
      </c>
      <c r="J231">
        <v>1</v>
      </c>
      <c r="K231">
        <v>2</v>
      </c>
      <c r="L231">
        <v>100000</v>
      </c>
      <c r="M231">
        <v>100000</v>
      </c>
      <c r="N231">
        <v>4</v>
      </c>
      <c r="O231">
        <v>6</v>
      </c>
      <c r="P231">
        <v>10</v>
      </c>
      <c r="Q231">
        <v>0.4</v>
      </c>
      <c r="R231">
        <v>400</v>
      </c>
      <c r="S231">
        <f t="shared" si="8"/>
        <v>5.9914645471079817</v>
      </c>
      <c r="T231">
        <f t="shared" si="7"/>
        <v>6.4504999999999999</v>
      </c>
    </row>
    <row r="232" spans="1:20">
      <c r="A232" s="12">
        <v>3</v>
      </c>
      <c r="B232">
        <v>0</v>
      </c>
      <c r="C232">
        <v>2</v>
      </c>
      <c r="D232">
        <v>5</v>
      </c>
      <c r="E232">
        <v>1</v>
      </c>
      <c r="F232">
        <v>2</v>
      </c>
      <c r="G232">
        <v>5</v>
      </c>
      <c r="H232">
        <v>11.917999999999999</v>
      </c>
      <c r="I232">
        <v>2</v>
      </c>
      <c r="J232">
        <v>-99</v>
      </c>
      <c r="K232">
        <v>2</v>
      </c>
      <c r="L232">
        <v>-99</v>
      </c>
      <c r="M232">
        <v>-99</v>
      </c>
      <c r="N232">
        <v>4</v>
      </c>
      <c r="O232">
        <v>6</v>
      </c>
      <c r="P232">
        <v>10</v>
      </c>
      <c r="Q232">
        <v>0.5</v>
      </c>
      <c r="R232" s="12">
        <v>500</v>
      </c>
      <c r="S232">
        <f t="shared" si="8"/>
        <v>6.2146080984221914</v>
      </c>
      <c r="T232">
        <f t="shared" si="7"/>
        <v>6.2530999999999999</v>
      </c>
    </row>
    <row r="233" spans="1:20">
      <c r="A233">
        <v>4</v>
      </c>
      <c r="B233">
        <v>0</v>
      </c>
      <c r="C233">
        <v>2</v>
      </c>
      <c r="D233">
        <v>5</v>
      </c>
      <c r="E233">
        <v>2</v>
      </c>
      <c r="F233">
        <v>2</v>
      </c>
      <c r="G233">
        <v>5</v>
      </c>
      <c r="H233">
        <v>11.917999999999999</v>
      </c>
      <c r="I233">
        <v>2</v>
      </c>
      <c r="J233">
        <v>-99</v>
      </c>
      <c r="K233">
        <v>2</v>
      </c>
      <c r="L233">
        <v>-99</v>
      </c>
      <c r="M233">
        <v>-99</v>
      </c>
      <c r="N233">
        <v>4</v>
      </c>
      <c r="O233">
        <v>6</v>
      </c>
      <c r="P233">
        <v>10</v>
      </c>
      <c r="Q233">
        <v>0.5</v>
      </c>
      <c r="R233">
        <v>500</v>
      </c>
      <c r="S233">
        <f t="shared" si="8"/>
        <v>6.2146080984221914</v>
      </c>
      <c r="T233">
        <f t="shared" si="7"/>
        <v>6.2530999999999999</v>
      </c>
    </row>
    <row r="234" spans="1:20">
      <c r="A234">
        <v>5</v>
      </c>
      <c r="B234">
        <v>1</v>
      </c>
      <c r="C234">
        <v>2</v>
      </c>
      <c r="D234">
        <v>6</v>
      </c>
      <c r="E234">
        <v>2</v>
      </c>
      <c r="F234">
        <v>4</v>
      </c>
      <c r="G234">
        <v>4</v>
      </c>
      <c r="H234">
        <v>28.154243000000001</v>
      </c>
      <c r="I234">
        <v>1</v>
      </c>
      <c r="J234">
        <v>1</v>
      </c>
      <c r="K234">
        <v>2</v>
      </c>
      <c r="L234">
        <v>-99</v>
      </c>
      <c r="M234">
        <v>-99</v>
      </c>
      <c r="N234">
        <v>4</v>
      </c>
      <c r="O234">
        <v>6</v>
      </c>
      <c r="P234">
        <v>10</v>
      </c>
      <c r="Q234">
        <v>0.5</v>
      </c>
      <c r="R234">
        <v>500</v>
      </c>
      <c r="S234">
        <f t="shared" si="8"/>
        <v>6.2146080984221914</v>
      </c>
      <c r="T234">
        <f t="shared" si="7"/>
        <v>6.4504999999999999</v>
      </c>
    </row>
    <row r="235" spans="1:20">
      <c r="A235">
        <v>6</v>
      </c>
      <c r="B235">
        <v>1</v>
      </c>
      <c r="C235">
        <v>2</v>
      </c>
      <c r="D235">
        <v>1</v>
      </c>
      <c r="E235">
        <v>2</v>
      </c>
      <c r="F235">
        <v>2</v>
      </c>
      <c r="G235">
        <v>5</v>
      </c>
      <c r="H235">
        <v>8.6159999999999997</v>
      </c>
      <c r="I235">
        <v>1</v>
      </c>
      <c r="J235">
        <v>2</v>
      </c>
      <c r="K235">
        <v>2</v>
      </c>
      <c r="L235">
        <v>-99</v>
      </c>
      <c r="M235">
        <v>-99</v>
      </c>
      <c r="N235">
        <v>1</v>
      </c>
      <c r="O235">
        <v>6</v>
      </c>
      <c r="P235">
        <v>10</v>
      </c>
      <c r="Q235">
        <v>0.5</v>
      </c>
      <c r="R235">
        <v>500</v>
      </c>
      <c r="S235">
        <f t="shared" si="8"/>
        <v>6.2146080984221914</v>
      </c>
      <c r="T235">
        <f t="shared" si="7"/>
        <v>6.4504999999999999</v>
      </c>
    </row>
    <row r="236" spans="1:20">
      <c r="A236">
        <v>70</v>
      </c>
      <c r="B236">
        <v>0</v>
      </c>
      <c r="C236">
        <v>2</v>
      </c>
      <c r="D236">
        <v>1</v>
      </c>
      <c r="E236">
        <v>1</v>
      </c>
      <c r="F236">
        <v>2</v>
      </c>
      <c r="G236">
        <v>5</v>
      </c>
      <c r="H236">
        <v>5.3120000000000003</v>
      </c>
      <c r="I236">
        <v>1</v>
      </c>
      <c r="J236">
        <v>1</v>
      </c>
      <c r="K236">
        <v>1</v>
      </c>
      <c r="L236">
        <v>5000</v>
      </c>
      <c r="M236">
        <v>0</v>
      </c>
      <c r="N236">
        <v>0</v>
      </c>
      <c r="O236">
        <v>6</v>
      </c>
      <c r="P236">
        <v>5</v>
      </c>
      <c r="Q236">
        <v>0.5</v>
      </c>
      <c r="R236">
        <v>500</v>
      </c>
      <c r="S236">
        <f t="shared" si="8"/>
        <v>6.2146080984221914</v>
      </c>
      <c r="T236">
        <f t="shared" si="7"/>
        <v>6.2530999999999999</v>
      </c>
    </row>
    <row r="237" spans="1:20">
      <c r="A237">
        <v>71</v>
      </c>
      <c r="B237">
        <v>0</v>
      </c>
      <c r="C237">
        <v>2</v>
      </c>
      <c r="D237">
        <v>1</v>
      </c>
      <c r="E237">
        <v>2</v>
      </c>
      <c r="F237">
        <v>2</v>
      </c>
      <c r="G237">
        <v>5</v>
      </c>
      <c r="H237">
        <v>5.3120000000000003</v>
      </c>
      <c r="I237">
        <v>1</v>
      </c>
      <c r="J237">
        <v>1</v>
      </c>
      <c r="K237">
        <v>1</v>
      </c>
      <c r="L237">
        <v>5000</v>
      </c>
      <c r="M237">
        <v>0</v>
      </c>
      <c r="N237">
        <v>0</v>
      </c>
      <c r="O237">
        <v>6</v>
      </c>
      <c r="P237">
        <v>5</v>
      </c>
      <c r="Q237">
        <v>0.5</v>
      </c>
      <c r="R237">
        <v>500</v>
      </c>
      <c r="S237">
        <f t="shared" si="8"/>
        <v>6.2146080984221914</v>
      </c>
      <c r="T237">
        <f t="shared" si="7"/>
        <v>6.2530999999999999</v>
      </c>
    </row>
    <row r="238" spans="1:20">
      <c r="A238">
        <v>72</v>
      </c>
      <c r="B238">
        <v>0</v>
      </c>
      <c r="C238">
        <v>2</v>
      </c>
      <c r="D238">
        <v>1</v>
      </c>
      <c r="E238">
        <v>1</v>
      </c>
      <c r="F238">
        <v>2</v>
      </c>
      <c r="G238">
        <v>5</v>
      </c>
      <c r="H238">
        <v>23.832000000000001</v>
      </c>
      <c r="I238">
        <v>1</v>
      </c>
      <c r="J238">
        <v>-99</v>
      </c>
      <c r="K238">
        <v>2</v>
      </c>
      <c r="L238">
        <v>20000</v>
      </c>
      <c r="M238">
        <v>0</v>
      </c>
      <c r="N238">
        <v>1</v>
      </c>
      <c r="O238">
        <v>6</v>
      </c>
      <c r="P238">
        <v>15</v>
      </c>
      <c r="Q238">
        <v>0.5</v>
      </c>
      <c r="R238">
        <v>500</v>
      </c>
      <c r="S238">
        <f t="shared" si="8"/>
        <v>6.2146080984221914</v>
      </c>
      <c r="T238">
        <f t="shared" si="7"/>
        <v>6.2530999999999999</v>
      </c>
    </row>
    <row r="239" spans="1:20">
      <c r="A239">
        <v>73</v>
      </c>
      <c r="B239">
        <v>0</v>
      </c>
      <c r="C239">
        <v>2</v>
      </c>
      <c r="D239">
        <v>1</v>
      </c>
      <c r="E239">
        <v>2</v>
      </c>
      <c r="F239">
        <v>2</v>
      </c>
      <c r="G239">
        <v>5</v>
      </c>
      <c r="H239">
        <v>18.980243000000002</v>
      </c>
      <c r="I239">
        <v>1</v>
      </c>
      <c r="J239">
        <v>1</v>
      </c>
      <c r="K239">
        <v>2</v>
      </c>
      <c r="L239">
        <v>20000</v>
      </c>
      <c r="M239">
        <v>0</v>
      </c>
      <c r="N239">
        <v>4</v>
      </c>
      <c r="O239">
        <v>6</v>
      </c>
      <c r="P239">
        <v>15</v>
      </c>
      <c r="Q239">
        <v>0.5</v>
      </c>
      <c r="R239">
        <v>500</v>
      </c>
      <c r="S239">
        <f t="shared" si="8"/>
        <v>6.2146080984221914</v>
      </c>
      <c r="T239">
        <f t="shared" si="7"/>
        <v>6.2530999999999999</v>
      </c>
    </row>
    <row r="240" spans="1:20">
      <c r="A240">
        <v>74</v>
      </c>
      <c r="B240">
        <v>0</v>
      </c>
      <c r="C240">
        <v>2</v>
      </c>
      <c r="D240">
        <v>1</v>
      </c>
      <c r="E240">
        <v>2</v>
      </c>
      <c r="F240">
        <v>2</v>
      </c>
      <c r="G240">
        <v>5</v>
      </c>
      <c r="H240">
        <v>13.561</v>
      </c>
      <c r="I240">
        <v>1</v>
      </c>
      <c r="J240">
        <v>-99</v>
      </c>
      <c r="K240">
        <v>2</v>
      </c>
      <c r="L240">
        <v>20000</v>
      </c>
      <c r="M240">
        <v>0</v>
      </c>
      <c r="N240">
        <v>4</v>
      </c>
      <c r="O240">
        <v>6</v>
      </c>
      <c r="P240">
        <v>5</v>
      </c>
      <c r="Q240">
        <v>0.5</v>
      </c>
      <c r="R240">
        <v>500</v>
      </c>
      <c r="S240">
        <f t="shared" si="8"/>
        <v>6.2146080984221914</v>
      </c>
      <c r="T240">
        <f t="shared" si="7"/>
        <v>6.2530999999999999</v>
      </c>
    </row>
    <row r="241" spans="1:20">
      <c r="A241">
        <v>75</v>
      </c>
      <c r="B241">
        <v>0</v>
      </c>
      <c r="C241">
        <v>2</v>
      </c>
      <c r="D241">
        <v>3</v>
      </c>
      <c r="E241">
        <v>1</v>
      </c>
      <c r="F241">
        <v>2</v>
      </c>
      <c r="G241">
        <v>5</v>
      </c>
      <c r="H241">
        <v>19.584</v>
      </c>
      <c r="I241">
        <v>2</v>
      </c>
      <c r="J241">
        <v>2</v>
      </c>
      <c r="K241">
        <v>2</v>
      </c>
      <c r="L241">
        <v>40000</v>
      </c>
      <c r="M241">
        <v>0</v>
      </c>
      <c r="N241">
        <v>1</v>
      </c>
      <c r="O241">
        <v>6</v>
      </c>
      <c r="P241">
        <v>5</v>
      </c>
      <c r="Q241">
        <v>0.5</v>
      </c>
      <c r="R241">
        <v>500</v>
      </c>
      <c r="S241">
        <f t="shared" si="8"/>
        <v>6.2146080984221914</v>
      </c>
      <c r="T241">
        <f t="shared" si="7"/>
        <v>6.2530999999999999</v>
      </c>
    </row>
    <row r="242" spans="1:20">
      <c r="A242">
        <v>76</v>
      </c>
      <c r="B242">
        <v>0</v>
      </c>
      <c r="C242">
        <v>2</v>
      </c>
      <c r="D242">
        <v>4</v>
      </c>
      <c r="E242">
        <v>1</v>
      </c>
      <c r="F242">
        <v>2</v>
      </c>
      <c r="G242">
        <v>5</v>
      </c>
      <c r="H242">
        <v>8.2289999999999992</v>
      </c>
      <c r="I242">
        <v>1</v>
      </c>
      <c r="J242">
        <v>2</v>
      </c>
      <c r="K242">
        <v>2</v>
      </c>
      <c r="L242">
        <v>40000</v>
      </c>
      <c r="M242">
        <v>0</v>
      </c>
      <c r="N242">
        <v>3</v>
      </c>
      <c r="O242">
        <v>6</v>
      </c>
      <c r="P242">
        <v>10</v>
      </c>
      <c r="Q242">
        <v>0.5</v>
      </c>
      <c r="R242">
        <v>500</v>
      </c>
      <c r="S242">
        <f t="shared" si="8"/>
        <v>6.2146080984221914</v>
      </c>
      <c r="T242">
        <f t="shared" si="7"/>
        <v>6.2530999999999999</v>
      </c>
    </row>
    <row r="243" spans="1:20">
      <c r="A243">
        <v>77</v>
      </c>
      <c r="B243">
        <v>0</v>
      </c>
      <c r="C243">
        <v>1</v>
      </c>
      <c r="D243">
        <v>4</v>
      </c>
      <c r="E243">
        <v>1</v>
      </c>
      <c r="F243">
        <v>2</v>
      </c>
      <c r="G243">
        <v>5</v>
      </c>
      <c r="H243">
        <v>8.2149999999999999</v>
      </c>
      <c r="I243">
        <v>2</v>
      </c>
      <c r="J243">
        <v>1</v>
      </c>
      <c r="K243">
        <v>2</v>
      </c>
      <c r="L243">
        <v>40000</v>
      </c>
      <c r="M243">
        <v>0</v>
      </c>
      <c r="N243">
        <v>2</v>
      </c>
      <c r="O243">
        <v>6</v>
      </c>
      <c r="P243">
        <v>15</v>
      </c>
      <c r="Q243">
        <v>0.5</v>
      </c>
      <c r="R243">
        <v>500</v>
      </c>
      <c r="S243">
        <f t="shared" si="8"/>
        <v>6.2146080984221914</v>
      </c>
      <c r="T243">
        <f t="shared" si="7"/>
        <v>6.2530999999999999</v>
      </c>
    </row>
    <row r="244" spans="1:20">
      <c r="A244">
        <v>78</v>
      </c>
      <c r="B244">
        <v>0</v>
      </c>
      <c r="C244">
        <v>2</v>
      </c>
      <c r="D244">
        <v>1</v>
      </c>
      <c r="E244">
        <v>1</v>
      </c>
      <c r="F244">
        <v>1</v>
      </c>
      <c r="G244">
        <v>5</v>
      </c>
      <c r="H244">
        <v>24.358000000000001</v>
      </c>
      <c r="I244">
        <v>1</v>
      </c>
      <c r="J244">
        <v>1</v>
      </c>
      <c r="K244">
        <v>2</v>
      </c>
      <c r="L244">
        <v>40000</v>
      </c>
      <c r="M244">
        <v>0</v>
      </c>
      <c r="N244">
        <v>1</v>
      </c>
      <c r="O244">
        <v>6</v>
      </c>
      <c r="P244">
        <v>5</v>
      </c>
      <c r="Q244">
        <v>0.5</v>
      </c>
      <c r="R244">
        <v>500</v>
      </c>
      <c r="S244">
        <f t="shared" si="8"/>
        <v>6.2146080984221914</v>
      </c>
      <c r="T244">
        <f t="shared" si="7"/>
        <v>6.2530999999999999</v>
      </c>
    </row>
    <row r="245" spans="1:20">
      <c r="A245">
        <v>79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5</v>
      </c>
      <c r="H245">
        <v>2.74</v>
      </c>
      <c r="I245">
        <v>1</v>
      </c>
      <c r="J245">
        <v>1</v>
      </c>
      <c r="K245">
        <v>2</v>
      </c>
      <c r="L245">
        <v>40000</v>
      </c>
      <c r="M245">
        <v>0</v>
      </c>
      <c r="N245">
        <v>4</v>
      </c>
      <c r="O245">
        <v>6</v>
      </c>
      <c r="P245">
        <v>10</v>
      </c>
      <c r="Q245">
        <v>0.5</v>
      </c>
      <c r="R245">
        <v>500</v>
      </c>
      <c r="S245">
        <f t="shared" si="8"/>
        <v>6.2146080984221914</v>
      </c>
      <c r="T245">
        <f t="shared" si="7"/>
        <v>6.2530999999999999</v>
      </c>
    </row>
    <row r="246" spans="1:20">
      <c r="A246">
        <v>80</v>
      </c>
      <c r="B246">
        <v>0</v>
      </c>
      <c r="C246">
        <v>2</v>
      </c>
      <c r="D246">
        <v>1</v>
      </c>
      <c r="E246">
        <v>1</v>
      </c>
      <c r="F246">
        <v>2</v>
      </c>
      <c r="G246">
        <v>5</v>
      </c>
      <c r="H246">
        <v>6.4989999999999997</v>
      </c>
      <c r="I246">
        <v>1</v>
      </c>
      <c r="J246">
        <v>1</v>
      </c>
      <c r="K246">
        <v>1</v>
      </c>
      <c r="L246">
        <v>40000</v>
      </c>
      <c r="M246">
        <v>0</v>
      </c>
      <c r="N246">
        <v>0</v>
      </c>
      <c r="O246">
        <v>6</v>
      </c>
      <c r="P246">
        <v>10</v>
      </c>
      <c r="Q246">
        <v>0.5</v>
      </c>
      <c r="R246">
        <v>500</v>
      </c>
      <c r="S246">
        <f t="shared" si="8"/>
        <v>6.2146080984221914</v>
      </c>
      <c r="T246">
        <f t="shared" si="7"/>
        <v>6.2530999999999999</v>
      </c>
    </row>
    <row r="247" spans="1:20">
      <c r="A247">
        <v>81</v>
      </c>
      <c r="B247">
        <v>0</v>
      </c>
      <c r="C247">
        <v>2</v>
      </c>
      <c r="D247">
        <v>1</v>
      </c>
      <c r="E247">
        <v>1</v>
      </c>
      <c r="F247">
        <v>2</v>
      </c>
      <c r="G247">
        <v>5</v>
      </c>
      <c r="H247">
        <v>8.6159999999999997</v>
      </c>
      <c r="I247">
        <v>1</v>
      </c>
      <c r="J247">
        <v>1</v>
      </c>
      <c r="K247">
        <v>2</v>
      </c>
      <c r="L247">
        <v>40000</v>
      </c>
      <c r="M247">
        <v>0</v>
      </c>
      <c r="N247">
        <v>1</v>
      </c>
      <c r="O247">
        <v>6</v>
      </c>
      <c r="P247">
        <v>5</v>
      </c>
      <c r="Q247">
        <v>0.5</v>
      </c>
      <c r="R247">
        <v>500</v>
      </c>
      <c r="S247">
        <f t="shared" si="8"/>
        <v>6.2146080984221914</v>
      </c>
      <c r="T247">
        <f t="shared" si="7"/>
        <v>6.2530999999999999</v>
      </c>
    </row>
    <row r="248" spans="1:20">
      <c r="A248">
        <v>82</v>
      </c>
      <c r="B248">
        <v>0</v>
      </c>
      <c r="C248">
        <v>2</v>
      </c>
      <c r="D248">
        <v>5</v>
      </c>
      <c r="E248">
        <v>1</v>
      </c>
      <c r="F248">
        <v>2</v>
      </c>
      <c r="G248">
        <v>5</v>
      </c>
      <c r="H248">
        <v>20.856000000000002</v>
      </c>
      <c r="I248">
        <v>1</v>
      </c>
      <c r="J248">
        <v>-99</v>
      </c>
      <c r="K248">
        <v>2</v>
      </c>
      <c r="L248">
        <v>40000</v>
      </c>
      <c r="M248">
        <v>0</v>
      </c>
      <c r="N248">
        <v>4</v>
      </c>
      <c r="O248">
        <v>6</v>
      </c>
      <c r="P248">
        <v>5</v>
      </c>
      <c r="Q248">
        <v>0.5</v>
      </c>
      <c r="R248">
        <v>500</v>
      </c>
      <c r="S248">
        <f t="shared" si="8"/>
        <v>6.2146080984221914</v>
      </c>
      <c r="T248">
        <f t="shared" si="7"/>
        <v>6.2530999999999999</v>
      </c>
    </row>
    <row r="249" spans="1:20">
      <c r="A249">
        <v>83</v>
      </c>
      <c r="B249">
        <v>0</v>
      </c>
      <c r="C249">
        <v>2</v>
      </c>
      <c r="D249">
        <v>2</v>
      </c>
      <c r="E249">
        <v>1</v>
      </c>
      <c r="F249">
        <v>4</v>
      </c>
      <c r="G249">
        <v>3</v>
      </c>
      <c r="H249">
        <v>15.574999999999999</v>
      </c>
      <c r="I249">
        <v>2</v>
      </c>
      <c r="J249">
        <v>2</v>
      </c>
      <c r="K249">
        <v>2</v>
      </c>
      <c r="L249">
        <v>40000</v>
      </c>
      <c r="M249">
        <v>0</v>
      </c>
      <c r="N249">
        <v>3</v>
      </c>
      <c r="O249">
        <v>6</v>
      </c>
      <c r="P249">
        <v>10</v>
      </c>
      <c r="Q249">
        <v>0.5</v>
      </c>
      <c r="R249">
        <v>500</v>
      </c>
      <c r="S249">
        <f t="shared" si="8"/>
        <v>6.2146080984221914</v>
      </c>
      <c r="T249">
        <f t="shared" si="7"/>
        <v>6.2530999999999999</v>
      </c>
    </row>
    <row r="250" spans="1:20">
      <c r="A250">
        <v>84</v>
      </c>
      <c r="B250">
        <v>0</v>
      </c>
      <c r="C250">
        <v>1</v>
      </c>
      <c r="D250">
        <v>4</v>
      </c>
      <c r="E250">
        <v>1</v>
      </c>
      <c r="F250">
        <v>2</v>
      </c>
      <c r="G250">
        <v>3</v>
      </c>
      <c r="H250">
        <v>9.6850000000000005</v>
      </c>
      <c r="I250">
        <v>1</v>
      </c>
      <c r="J250">
        <v>-99</v>
      </c>
      <c r="K250">
        <v>2</v>
      </c>
      <c r="L250">
        <v>40000</v>
      </c>
      <c r="M250">
        <v>0</v>
      </c>
      <c r="N250">
        <v>4</v>
      </c>
      <c r="O250">
        <v>6</v>
      </c>
      <c r="P250">
        <v>15</v>
      </c>
      <c r="Q250">
        <v>0.5</v>
      </c>
      <c r="R250">
        <v>500</v>
      </c>
      <c r="S250">
        <f t="shared" si="8"/>
        <v>6.2146080984221914</v>
      </c>
      <c r="T250">
        <f t="shared" si="7"/>
        <v>6.2530999999999999</v>
      </c>
    </row>
    <row r="251" spans="1:20">
      <c r="A251">
        <v>85</v>
      </c>
      <c r="B251">
        <v>0</v>
      </c>
      <c r="C251">
        <v>1</v>
      </c>
      <c r="D251">
        <v>6</v>
      </c>
      <c r="E251">
        <v>1</v>
      </c>
      <c r="F251">
        <v>3</v>
      </c>
      <c r="G251">
        <v>3</v>
      </c>
      <c r="H251">
        <v>0.76900000000000002</v>
      </c>
      <c r="I251">
        <v>2</v>
      </c>
      <c r="J251">
        <v>2</v>
      </c>
      <c r="K251">
        <v>1</v>
      </c>
      <c r="L251">
        <v>40000</v>
      </c>
      <c r="M251">
        <v>0</v>
      </c>
      <c r="N251">
        <v>0</v>
      </c>
      <c r="O251">
        <v>6</v>
      </c>
      <c r="P251">
        <v>10</v>
      </c>
      <c r="Q251">
        <v>0.5</v>
      </c>
      <c r="R251">
        <v>500</v>
      </c>
      <c r="S251">
        <f t="shared" si="8"/>
        <v>6.2146080984221914</v>
      </c>
      <c r="T251">
        <f t="shared" si="7"/>
        <v>6.2530999999999999</v>
      </c>
    </row>
    <row r="252" spans="1:20">
      <c r="A252">
        <v>86</v>
      </c>
      <c r="B252">
        <v>0</v>
      </c>
      <c r="C252">
        <v>1</v>
      </c>
      <c r="D252">
        <v>1</v>
      </c>
      <c r="E252">
        <v>1</v>
      </c>
      <c r="F252">
        <v>2</v>
      </c>
      <c r="G252">
        <v>5</v>
      </c>
      <c r="H252">
        <v>10.557</v>
      </c>
      <c r="I252">
        <v>2</v>
      </c>
      <c r="J252">
        <v>-99</v>
      </c>
      <c r="K252">
        <v>2</v>
      </c>
      <c r="L252">
        <v>40000</v>
      </c>
      <c r="M252">
        <v>0</v>
      </c>
      <c r="N252">
        <v>4</v>
      </c>
      <c r="O252">
        <v>6</v>
      </c>
      <c r="P252">
        <v>5</v>
      </c>
      <c r="Q252">
        <v>0.5</v>
      </c>
      <c r="R252">
        <v>500</v>
      </c>
      <c r="S252">
        <f t="shared" si="8"/>
        <v>6.2146080984221914</v>
      </c>
      <c r="T252">
        <f t="shared" si="7"/>
        <v>6.2530999999999999</v>
      </c>
    </row>
    <row r="253" spans="1:20">
      <c r="A253">
        <v>87</v>
      </c>
      <c r="B253">
        <v>0</v>
      </c>
      <c r="C253">
        <v>1</v>
      </c>
      <c r="D253">
        <v>5</v>
      </c>
      <c r="E253">
        <v>1</v>
      </c>
      <c r="F253">
        <v>2</v>
      </c>
      <c r="G253">
        <v>5</v>
      </c>
      <c r="H253">
        <v>6.3440000000000003</v>
      </c>
      <c r="I253">
        <v>2</v>
      </c>
      <c r="J253">
        <v>1</v>
      </c>
      <c r="K253">
        <v>2</v>
      </c>
      <c r="L253">
        <v>40000</v>
      </c>
      <c r="M253">
        <v>0</v>
      </c>
      <c r="N253">
        <v>1</v>
      </c>
      <c r="O253">
        <v>6</v>
      </c>
      <c r="P253">
        <v>10</v>
      </c>
      <c r="Q253">
        <v>0.5</v>
      </c>
      <c r="R253">
        <v>500</v>
      </c>
      <c r="S253">
        <f t="shared" si="8"/>
        <v>6.2146080984221914</v>
      </c>
      <c r="T253">
        <f t="shared" si="7"/>
        <v>6.2530999999999999</v>
      </c>
    </row>
    <row r="254" spans="1:20">
      <c r="A254">
        <v>88</v>
      </c>
      <c r="B254">
        <v>0</v>
      </c>
      <c r="C254">
        <v>1</v>
      </c>
      <c r="D254">
        <v>5</v>
      </c>
      <c r="E254">
        <v>2</v>
      </c>
      <c r="F254">
        <v>3</v>
      </c>
      <c r="G254">
        <v>3</v>
      </c>
      <c r="H254">
        <v>10.17</v>
      </c>
      <c r="I254">
        <v>1</v>
      </c>
      <c r="J254">
        <v>2</v>
      </c>
      <c r="K254">
        <v>2</v>
      </c>
      <c r="L254">
        <v>40000</v>
      </c>
      <c r="M254">
        <v>0</v>
      </c>
      <c r="N254">
        <v>2</v>
      </c>
      <c r="O254">
        <v>6</v>
      </c>
      <c r="P254">
        <v>5</v>
      </c>
      <c r="Q254">
        <v>0.5</v>
      </c>
      <c r="R254">
        <v>500</v>
      </c>
      <c r="S254">
        <f t="shared" si="8"/>
        <v>6.2146080984221914</v>
      </c>
      <c r="T254">
        <f t="shared" si="7"/>
        <v>6.2530999999999999</v>
      </c>
    </row>
    <row r="255" spans="1:20">
      <c r="A255">
        <v>89</v>
      </c>
      <c r="B255">
        <v>0</v>
      </c>
      <c r="C255">
        <v>1</v>
      </c>
      <c r="D255">
        <v>4</v>
      </c>
      <c r="E255">
        <v>2</v>
      </c>
      <c r="F255">
        <v>2</v>
      </c>
      <c r="G255">
        <v>5</v>
      </c>
      <c r="H255">
        <v>8.2149999999999999</v>
      </c>
      <c r="I255">
        <v>2</v>
      </c>
      <c r="J255">
        <v>1</v>
      </c>
      <c r="K255">
        <v>2</v>
      </c>
      <c r="L255">
        <v>40000</v>
      </c>
      <c r="M255">
        <v>0</v>
      </c>
      <c r="N255">
        <v>2</v>
      </c>
      <c r="O255">
        <v>6</v>
      </c>
      <c r="P255">
        <v>15</v>
      </c>
      <c r="Q255">
        <v>0.5</v>
      </c>
      <c r="R255">
        <v>500</v>
      </c>
      <c r="S255">
        <f t="shared" si="8"/>
        <v>6.2146080984221914</v>
      </c>
      <c r="T255">
        <f t="shared" si="7"/>
        <v>6.2530999999999999</v>
      </c>
    </row>
    <row r="256" spans="1:20">
      <c r="A256">
        <v>90</v>
      </c>
      <c r="B256">
        <v>0</v>
      </c>
      <c r="C256">
        <v>2</v>
      </c>
      <c r="D256">
        <v>1</v>
      </c>
      <c r="E256">
        <v>2</v>
      </c>
      <c r="F256">
        <v>2</v>
      </c>
      <c r="G256">
        <v>5</v>
      </c>
      <c r="H256">
        <v>6.4989999999999997</v>
      </c>
      <c r="I256">
        <v>1</v>
      </c>
      <c r="J256">
        <v>1</v>
      </c>
      <c r="K256">
        <v>1</v>
      </c>
      <c r="L256">
        <v>40000</v>
      </c>
      <c r="M256">
        <v>0</v>
      </c>
      <c r="N256">
        <v>0</v>
      </c>
      <c r="O256">
        <v>6</v>
      </c>
      <c r="P256">
        <v>10</v>
      </c>
      <c r="Q256">
        <v>0.5</v>
      </c>
      <c r="R256">
        <v>500</v>
      </c>
      <c r="S256">
        <f t="shared" si="8"/>
        <v>6.2146080984221914</v>
      </c>
      <c r="T256">
        <f t="shared" si="7"/>
        <v>6.2530999999999999</v>
      </c>
    </row>
    <row r="257" spans="1:20">
      <c r="A257">
        <v>91</v>
      </c>
      <c r="B257">
        <v>0</v>
      </c>
      <c r="C257">
        <v>1</v>
      </c>
      <c r="D257">
        <v>6</v>
      </c>
      <c r="E257">
        <v>2</v>
      </c>
      <c r="F257">
        <v>4</v>
      </c>
      <c r="G257">
        <v>3</v>
      </c>
      <c r="H257">
        <v>6.6029999999999998</v>
      </c>
      <c r="I257">
        <v>2</v>
      </c>
      <c r="J257">
        <v>1</v>
      </c>
      <c r="K257">
        <v>2</v>
      </c>
      <c r="L257">
        <v>40000</v>
      </c>
      <c r="M257">
        <v>0</v>
      </c>
      <c r="N257">
        <v>2</v>
      </c>
      <c r="O257">
        <v>6</v>
      </c>
      <c r="P257">
        <v>10</v>
      </c>
      <c r="Q257">
        <v>0.5</v>
      </c>
      <c r="R257">
        <v>500</v>
      </c>
      <c r="S257">
        <f t="shared" si="8"/>
        <v>6.2146080984221914</v>
      </c>
      <c r="T257">
        <f t="shared" si="7"/>
        <v>6.2530999999999999</v>
      </c>
    </row>
    <row r="258" spans="1:20">
      <c r="A258">
        <v>92</v>
      </c>
      <c r="B258">
        <v>0</v>
      </c>
      <c r="C258">
        <v>1</v>
      </c>
      <c r="D258">
        <v>1</v>
      </c>
      <c r="E258">
        <v>2</v>
      </c>
      <c r="F258">
        <v>2</v>
      </c>
      <c r="G258">
        <v>5</v>
      </c>
      <c r="H258">
        <v>12.914999999999999</v>
      </c>
      <c r="I258">
        <v>2</v>
      </c>
      <c r="J258">
        <v>1</v>
      </c>
      <c r="K258">
        <v>2</v>
      </c>
      <c r="L258">
        <v>40000</v>
      </c>
      <c r="M258">
        <v>0</v>
      </c>
      <c r="N258">
        <v>1</v>
      </c>
      <c r="O258">
        <v>6</v>
      </c>
      <c r="P258">
        <v>5</v>
      </c>
      <c r="Q258">
        <v>0.5</v>
      </c>
      <c r="R258">
        <v>500</v>
      </c>
      <c r="S258">
        <f t="shared" si="8"/>
        <v>6.2146080984221914</v>
      </c>
      <c r="T258">
        <f t="shared" ref="T258:T321" si="9">6.2531+0.1974*B258</f>
        <v>6.2530999999999999</v>
      </c>
    </row>
    <row r="259" spans="1:20">
      <c r="A259">
        <v>93</v>
      </c>
      <c r="B259">
        <v>0</v>
      </c>
      <c r="C259">
        <v>2</v>
      </c>
      <c r="D259">
        <v>-99</v>
      </c>
      <c r="E259">
        <v>2</v>
      </c>
      <c r="F259">
        <v>2</v>
      </c>
      <c r="G259">
        <v>5</v>
      </c>
      <c r="H259">
        <v>23.11</v>
      </c>
      <c r="I259">
        <v>1</v>
      </c>
      <c r="J259">
        <v>-99</v>
      </c>
      <c r="K259">
        <v>1</v>
      </c>
      <c r="L259">
        <v>40000</v>
      </c>
      <c r="M259">
        <v>0</v>
      </c>
      <c r="N259">
        <v>0</v>
      </c>
      <c r="O259">
        <v>6</v>
      </c>
      <c r="P259">
        <v>10</v>
      </c>
      <c r="Q259">
        <v>0.5</v>
      </c>
      <c r="R259">
        <v>500</v>
      </c>
      <c r="S259">
        <f t="shared" ref="S259:S322" si="10">LN(R259)</f>
        <v>6.2146080984221914</v>
      </c>
      <c r="T259">
        <f t="shared" si="9"/>
        <v>6.2530999999999999</v>
      </c>
    </row>
    <row r="260" spans="1:20">
      <c r="A260">
        <v>94</v>
      </c>
      <c r="B260">
        <v>0</v>
      </c>
      <c r="C260">
        <v>2</v>
      </c>
      <c r="D260">
        <v>5</v>
      </c>
      <c r="E260">
        <v>2</v>
      </c>
      <c r="F260">
        <v>4</v>
      </c>
      <c r="G260">
        <v>5</v>
      </c>
      <c r="H260">
        <v>25.541</v>
      </c>
      <c r="I260">
        <v>1</v>
      </c>
      <c r="J260">
        <v>-99</v>
      </c>
      <c r="K260">
        <v>1</v>
      </c>
      <c r="L260">
        <v>40000</v>
      </c>
      <c r="M260">
        <v>0</v>
      </c>
      <c r="N260">
        <v>0</v>
      </c>
      <c r="O260">
        <v>6</v>
      </c>
      <c r="P260">
        <v>5</v>
      </c>
      <c r="Q260">
        <v>0.5</v>
      </c>
      <c r="R260">
        <v>500</v>
      </c>
      <c r="S260">
        <f t="shared" si="10"/>
        <v>6.2146080984221914</v>
      </c>
      <c r="T260">
        <f t="shared" si="9"/>
        <v>6.2530999999999999</v>
      </c>
    </row>
    <row r="261" spans="1:20">
      <c r="A261">
        <v>95</v>
      </c>
      <c r="B261">
        <v>0</v>
      </c>
      <c r="C261">
        <v>2</v>
      </c>
      <c r="D261">
        <v>5</v>
      </c>
      <c r="E261">
        <v>2</v>
      </c>
      <c r="F261">
        <v>2</v>
      </c>
      <c r="G261">
        <v>5</v>
      </c>
      <c r="H261">
        <v>6.9950000000000001</v>
      </c>
      <c r="I261">
        <v>2</v>
      </c>
      <c r="J261">
        <v>1</v>
      </c>
      <c r="K261">
        <v>2</v>
      </c>
      <c r="L261">
        <v>40000</v>
      </c>
      <c r="M261">
        <v>0</v>
      </c>
      <c r="N261">
        <v>2</v>
      </c>
      <c r="O261">
        <v>6</v>
      </c>
      <c r="P261">
        <v>10</v>
      </c>
      <c r="Q261">
        <v>0.5</v>
      </c>
      <c r="R261">
        <v>500</v>
      </c>
      <c r="S261">
        <f t="shared" si="10"/>
        <v>6.2146080984221914</v>
      </c>
      <c r="T261">
        <f t="shared" si="9"/>
        <v>6.2530999999999999</v>
      </c>
    </row>
    <row r="262" spans="1:20">
      <c r="A262">
        <v>96</v>
      </c>
      <c r="B262">
        <v>0</v>
      </c>
      <c r="C262">
        <v>1</v>
      </c>
      <c r="D262">
        <v>1</v>
      </c>
      <c r="E262">
        <v>2</v>
      </c>
      <c r="F262">
        <v>2</v>
      </c>
      <c r="G262">
        <v>5</v>
      </c>
      <c r="H262">
        <v>10.557</v>
      </c>
      <c r="I262">
        <v>2</v>
      </c>
      <c r="J262">
        <v>-99</v>
      </c>
      <c r="K262">
        <v>2</v>
      </c>
      <c r="L262">
        <v>40000</v>
      </c>
      <c r="M262">
        <v>0</v>
      </c>
      <c r="N262">
        <v>4</v>
      </c>
      <c r="O262">
        <v>6</v>
      </c>
      <c r="P262">
        <v>5</v>
      </c>
      <c r="Q262">
        <v>0.5</v>
      </c>
      <c r="R262">
        <v>500</v>
      </c>
      <c r="S262">
        <f t="shared" si="10"/>
        <v>6.2146080984221914</v>
      </c>
      <c r="T262">
        <f t="shared" si="9"/>
        <v>6.2530999999999999</v>
      </c>
    </row>
    <row r="263" spans="1:20">
      <c r="A263">
        <v>97</v>
      </c>
      <c r="B263">
        <v>0</v>
      </c>
      <c r="C263">
        <v>1</v>
      </c>
      <c r="D263">
        <v>5</v>
      </c>
      <c r="E263">
        <v>2</v>
      </c>
      <c r="F263">
        <v>2</v>
      </c>
      <c r="G263">
        <v>3</v>
      </c>
      <c r="H263">
        <v>13.311</v>
      </c>
      <c r="I263">
        <v>2</v>
      </c>
      <c r="J263">
        <v>-99</v>
      </c>
      <c r="K263">
        <v>2</v>
      </c>
      <c r="L263">
        <v>40000</v>
      </c>
      <c r="M263">
        <v>0</v>
      </c>
      <c r="N263">
        <v>1</v>
      </c>
      <c r="O263">
        <v>6</v>
      </c>
      <c r="P263">
        <v>5</v>
      </c>
      <c r="Q263">
        <v>0.5</v>
      </c>
      <c r="R263">
        <v>500</v>
      </c>
      <c r="S263">
        <f t="shared" si="10"/>
        <v>6.2146080984221914</v>
      </c>
      <c r="T263">
        <f t="shared" si="9"/>
        <v>6.2530999999999999</v>
      </c>
    </row>
    <row r="264" spans="1:20">
      <c r="A264">
        <v>98</v>
      </c>
      <c r="B264">
        <v>0</v>
      </c>
      <c r="C264">
        <v>1</v>
      </c>
      <c r="D264">
        <v>1</v>
      </c>
      <c r="E264">
        <v>1</v>
      </c>
      <c r="F264">
        <v>2</v>
      </c>
      <c r="G264">
        <v>5</v>
      </c>
      <c r="H264">
        <v>11.7</v>
      </c>
      <c r="I264">
        <v>1</v>
      </c>
      <c r="J264">
        <v>1</v>
      </c>
      <c r="K264">
        <v>2</v>
      </c>
      <c r="L264">
        <v>75000</v>
      </c>
      <c r="M264">
        <v>0</v>
      </c>
      <c r="N264">
        <v>1</v>
      </c>
      <c r="O264">
        <v>6</v>
      </c>
      <c r="P264">
        <v>5</v>
      </c>
      <c r="Q264">
        <v>0.5</v>
      </c>
      <c r="R264">
        <v>500</v>
      </c>
      <c r="S264">
        <f t="shared" si="10"/>
        <v>6.2146080984221914</v>
      </c>
      <c r="T264">
        <f t="shared" si="9"/>
        <v>6.2530999999999999</v>
      </c>
    </row>
    <row r="265" spans="1:20">
      <c r="A265">
        <v>99</v>
      </c>
      <c r="B265">
        <v>0</v>
      </c>
      <c r="C265">
        <v>1</v>
      </c>
      <c r="D265">
        <v>4</v>
      </c>
      <c r="E265">
        <v>1</v>
      </c>
      <c r="F265">
        <v>2</v>
      </c>
      <c r="G265">
        <v>5</v>
      </c>
      <c r="H265">
        <v>15.786</v>
      </c>
      <c r="I265">
        <v>1</v>
      </c>
      <c r="J265">
        <v>2</v>
      </c>
      <c r="K265">
        <v>2</v>
      </c>
      <c r="L265">
        <v>75000</v>
      </c>
      <c r="M265">
        <v>0</v>
      </c>
      <c r="N265">
        <v>1</v>
      </c>
      <c r="O265">
        <v>6</v>
      </c>
      <c r="P265">
        <v>5</v>
      </c>
      <c r="Q265">
        <v>0.5</v>
      </c>
      <c r="R265">
        <v>500</v>
      </c>
      <c r="S265">
        <f t="shared" si="10"/>
        <v>6.2146080984221914</v>
      </c>
      <c r="T265">
        <f t="shared" si="9"/>
        <v>6.2530999999999999</v>
      </c>
    </row>
    <row r="266" spans="1:20">
      <c r="A266">
        <v>100</v>
      </c>
      <c r="B266">
        <v>0</v>
      </c>
      <c r="C266">
        <v>1</v>
      </c>
      <c r="D266">
        <v>-99</v>
      </c>
      <c r="E266">
        <v>1</v>
      </c>
      <c r="F266">
        <v>2</v>
      </c>
      <c r="G266">
        <v>5</v>
      </c>
      <c r="H266">
        <v>4.0869999999999997</v>
      </c>
      <c r="I266">
        <v>1</v>
      </c>
      <c r="J266">
        <v>1</v>
      </c>
      <c r="K266">
        <v>2</v>
      </c>
      <c r="L266">
        <v>75000</v>
      </c>
      <c r="M266">
        <v>0</v>
      </c>
      <c r="N266">
        <v>3</v>
      </c>
      <c r="O266">
        <v>6</v>
      </c>
      <c r="P266">
        <v>15</v>
      </c>
      <c r="Q266">
        <v>0.5</v>
      </c>
      <c r="R266">
        <v>500</v>
      </c>
      <c r="S266">
        <f t="shared" si="10"/>
        <v>6.2146080984221914</v>
      </c>
      <c r="T266">
        <f t="shared" si="9"/>
        <v>6.2530999999999999</v>
      </c>
    </row>
    <row r="267" spans="1:20">
      <c r="A267">
        <v>101</v>
      </c>
      <c r="B267">
        <v>0</v>
      </c>
      <c r="C267">
        <v>1</v>
      </c>
      <c r="D267">
        <v>1</v>
      </c>
      <c r="E267">
        <v>1</v>
      </c>
      <c r="F267">
        <v>2</v>
      </c>
      <c r="G267">
        <v>5</v>
      </c>
      <c r="H267">
        <v>7.6980000000000004</v>
      </c>
      <c r="I267">
        <v>1</v>
      </c>
      <c r="J267">
        <v>1</v>
      </c>
      <c r="K267">
        <v>1</v>
      </c>
      <c r="L267">
        <v>75000</v>
      </c>
      <c r="M267">
        <v>0</v>
      </c>
      <c r="N267">
        <v>0</v>
      </c>
      <c r="O267">
        <v>6</v>
      </c>
      <c r="P267">
        <v>10</v>
      </c>
      <c r="Q267">
        <v>0.5</v>
      </c>
      <c r="R267">
        <v>500</v>
      </c>
      <c r="S267">
        <f t="shared" si="10"/>
        <v>6.2146080984221914</v>
      </c>
      <c r="T267">
        <f t="shared" si="9"/>
        <v>6.2530999999999999</v>
      </c>
    </row>
    <row r="268" spans="1:20">
      <c r="A268">
        <v>102</v>
      </c>
      <c r="B268">
        <v>0</v>
      </c>
      <c r="C268">
        <v>1</v>
      </c>
      <c r="D268">
        <v>4</v>
      </c>
      <c r="E268">
        <v>1</v>
      </c>
      <c r="F268">
        <v>2</v>
      </c>
      <c r="G268">
        <v>5</v>
      </c>
      <c r="H268">
        <v>15.401999999999999</v>
      </c>
      <c r="I268">
        <v>2</v>
      </c>
      <c r="J268">
        <v>2</v>
      </c>
      <c r="K268">
        <v>2</v>
      </c>
      <c r="L268">
        <v>75000</v>
      </c>
      <c r="M268">
        <v>0</v>
      </c>
      <c r="N268">
        <v>3</v>
      </c>
      <c r="O268">
        <v>6</v>
      </c>
      <c r="P268">
        <v>10</v>
      </c>
      <c r="Q268">
        <v>0.5</v>
      </c>
      <c r="R268">
        <v>500</v>
      </c>
      <c r="S268">
        <f t="shared" si="10"/>
        <v>6.2146080984221914</v>
      </c>
      <c r="T268">
        <f t="shared" si="9"/>
        <v>6.2530999999999999</v>
      </c>
    </row>
    <row r="269" spans="1:20">
      <c r="A269">
        <v>103</v>
      </c>
      <c r="B269">
        <v>0</v>
      </c>
      <c r="C269">
        <v>1</v>
      </c>
      <c r="D269">
        <v>1</v>
      </c>
      <c r="E269">
        <v>1</v>
      </c>
      <c r="F269">
        <v>2</v>
      </c>
      <c r="G269">
        <v>5</v>
      </c>
      <c r="H269">
        <v>8.6199999999999992</v>
      </c>
      <c r="I269">
        <v>1</v>
      </c>
      <c r="J269">
        <v>1</v>
      </c>
      <c r="K269">
        <v>2</v>
      </c>
      <c r="L269">
        <v>75000</v>
      </c>
      <c r="M269">
        <v>0</v>
      </c>
      <c r="N269">
        <v>4</v>
      </c>
      <c r="O269">
        <v>6</v>
      </c>
      <c r="P269">
        <v>10</v>
      </c>
      <c r="Q269">
        <v>0.5</v>
      </c>
      <c r="R269">
        <v>500</v>
      </c>
      <c r="S269">
        <f t="shared" si="10"/>
        <v>6.2146080984221914</v>
      </c>
      <c r="T269">
        <f t="shared" si="9"/>
        <v>6.2530999999999999</v>
      </c>
    </row>
    <row r="270" spans="1:20">
      <c r="A270">
        <v>104</v>
      </c>
      <c r="B270">
        <v>0</v>
      </c>
      <c r="C270">
        <v>2</v>
      </c>
      <c r="D270">
        <v>1</v>
      </c>
      <c r="E270">
        <v>1</v>
      </c>
      <c r="F270">
        <v>2</v>
      </c>
      <c r="G270">
        <v>5</v>
      </c>
      <c r="H270">
        <v>23.3</v>
      </c>
      <c r="I270">
        <v>1</v>
      </c>
      <c r="J270">
        <v>1</v>
      </c>
      <c r="K270">
        <v>2</v>
      </c>
      <c r="L270">
        <v>75000</v>
      </c>
      <c r="M270">
        <v>0</v>
      </c>
      <c r="N270">
        <v>3</v>
      </c>
      <c r="O270">
        <v>6</v>
      </c>
      <c r="P270">
        <v>20</v>
      </c>
      <c r="Q270">
        <v>0.5</v>
      </c>
      <c r="R270">
        <v>500</v>
      </c>
      <c r="S270">
        <f t="shared" si="10"/>
        <v>6.2146080984221914</v>
      </c>
      <c r="T270">
        <f t="shared" si="9"/>
        <v>6.2530999999999999</v>
      </c>
    </row>
    <row r="271" spans="1:20">
      <c r="A271">
        <v>105</v>
      </c>
      <c r="B271">
        <v>0</v>
      </c>
      <c r="C271">
        <v>2</v>
      </c>
      <c r="D271">
        <v>1</v>
      </c>
      <c r="E271">
        <v>1</v>
      </c>
      <c r="F271">
        <v>1</v>
      </c>
      <c r="G271">
        <v>5</v>
      </c>
      <c r="H271">
        <v>8.16</v>
      </c>
      <c r="I271">
        <v>1</v>
      </c>
      <c r="J271">
        <v>1</v>
      </c>
      <c r="K271">
        <v>2</v>
      </c>
      <c r="L271">
        <v>75000</v>
      </c>
      <c r="M271">
        <v>0</v>
      </c>
      <c r="N271">
        <v>1</v>
      </c>
      <c r="O271">
        <v>6</v>
      </c>
      <c r="P271">
        <v>5</v>
      </c>
      <c r="Q271">
        <v>0.5</v>
      </c>
      <c r="R271">
        <v>500</v>
      </c>
      <c r="S271">
        <f t="shared" si="10"/>
        <v>6.2146080984221914</v>
      </c>
      <c r="T271">
        <f t="shared" si="9"/>
        <v>6.2530999999999999</v>
      </c>
    </row>
    <row r="272" spans="1:20">
      <c r="A272">
        <v>106</v>
      </c>
      <c r="B272">
        <v>0</v>
      </c>
      <c r="C272">
        <v>2</v>
      </c>
      <c r="D272">
        <v>4</v>
      </c>
      <c r="E272">
        <v>1</v>
      </c>
      <c r="F272">
        <v>1</v>
      </c>
      <c r="G272">
        <v>5</v>
      </c>
      <c r="H272">
        <v>9.83</v>
      </c>
      <c r="I272">
        <v>2</v>
      </c>
      <c r="J272">
        <v>1</v>
      </c>
      <c r="K272">
        <v>2</v>
      </c>
      <c r="L272">
        <v>75000</v>
      </c>
      <c r="M272">
        <v>0</v>
      </c>
      <c r="N272">
        <v>4</v>
      </c>
      <c r="O272">
        <v>6</v>
      </c>
      <c r="P272">
        <v>10</v>
      </c>
      <c r="Q272">
        <v>0.5</v>
      </c>
      <c r="R272">
        <v>500</v>
      </c>
      <c r="S272">
        <f t="shared" si="10"/>
        <v>6.2146080984221914</v>
      </c>
      <c r="T272">
        <f t="shared" si="9"/>
        <v>6.2530999999999999</v>
      </c>
    </row>
    <row r="273" spans="1:20">
      <c r="A273">
        <v>107</v>
      </c>
      <c r="B273">
        <v>0</v>
      </c>
      <c r="C273">
        <v>1</v>
      </c>
      <c r="D273">
        <v>1</v>
      </c>
      <c r="E273">
        <v>2</v>
      </c>
      <c r="F273">
        <v>2</v>
      </c>
      <c r="G273">
        <v>5</v>
      </c>
      <c r="H273">
        <v>11.7</v>
      </c>
      <c r="I273">
        <v>1</v>
      </c>
      <c r="J273">
        <v>1</v>
      </c>
      <c r="K273">
        <v>2</v>
      </c>
      <c r="L273">
        <v>75000</v>
      </c>
      <c r="M273">
        <v>0</v>
      </c>
      <c r="N273">
        <v>1</v>
      </c>
      <c r="O273">
        <v>6</v>
      </c>
      <c r="P273">
        <v>5</v>
      </c>
      <c r="Q273">
        <v>0.5</v>
      </c>
      <c r="R273">
        <v>500</v>
      </c>
      <c r="S273">
        <f t="shared" si="10"/>
        <v>6.2146080984221914</v>
      </c>
      <c r="T273">
        <f t="shared" si="9"/>
        <v>6.2530999999999999</v>
      </c>
    </row>
    <row r="274" spans="1:20">
      <c r="A274">
        <v>108</v>
      </c>
      <c r="B274">
        <v>0</v>
      </c>
      <c r="C274">
        <v>1</v>
      </c>
      <c r="D274">
        <v>1</v>
      </c>
      <c r="E274">
        <v>2</v>
      </c>
      <c r="F274">
        <v>2</v>
      </c>
      <c r="G274">
        <v>5</v>
      </c>
      <c r="H274">
        <v>7.6980000000000004</v>
      </c>
      <c r="I274">
        <v>1</v>
      </c>
      <c r="J274">
        <v>1</v>
      </c>
      <c r="K274">
        <v>1</v>
      </c>
      <c r="L274">
        <v>75000</v>
      </c>
      <c r="M274">
        <v>0</v>
      </c>
      <c r="N274">
        <v>0</v>
      </c>
      <c r="O274">
        <v>6</v>
      </c>
      <c r="P274">
        <v>10</v>
      </c>
      <c r="Q274">
        <v>0.5</v>
      </c>
      <c r="R274">
        <v>500</v>
      </c>
      <c r="S274">
        <f t="shared" si="10"/>
        <v>6.2146080984221914</v>
      </c>
      <c r="T274">
        <f t="shared" si="9"/>
        <v>6.2530999999999999</v>
      </c>
    </row>
    <row r="275" spans="1:20">
      <c r="A275">
        <v>109</v>
      </c>
      <c r="B275">
        <v>0</v>
      </c>
      <c r="C275">
        <v>1</v>
      </c>
      <c r="D275">
        <v>1</v>
      </c>
      <c r="E275">
        <v>2</v>
      </c>
      <c r="F275">
        <v>2</v>
      </c>
      <c r="G275">
        <v>5</v>
      </c>
      <c r="H275">
        <v>8.6199999999999992</v>
      </c>
      <c r="I275">
        <v>1</v>
      </c>
      <c r="J275">
        <v>1</v>
      </c>
      <c r="K275">
        <v>2</v>
      </c>
      <c r="L275">
        <v>75000</v>
      </c>
      <c r="M275">
        <v>0</v>
      </c>
      <c r="N275">
        <v>4</v>
      </c>
      <c r="O275">
        <v>6</v>
      </c>
      <c r="P275">
        <v>10</v>
      </c>
      <c r="Q275">
        <v>0.5</v>
      </c>
      <c r="R275">
        <v>500</v>
      </c>
      <c r="S275">
        <f t="shared" si="10"/>
        <v>6.2146080984221914</v>
      </c>
      <c r="T275">
        <f t="shared" si="9"/>
        <v>6.2530999999999999</v>
      </c>
    </row>
    <row r="276" spans="1:20">
      <c r="A276">
        <v>110</v>
      </c>
      <c r="B276">
        <v>0</v>
      </c>
      <c r="C276">
        <v>2</v>
      </c>
      <c r="D276">
        <v>1</v>
      </c>
      <c r="E276">
        <v>2</v>
      </c>
      <c r="F276">
        <v>1</v>
      </c>
      <c r="G276">
        <v>5</v>
      </c>
      <c r="H276">
        <v>8.16</v>
      </c>
      <c r="I276">
        <v>1</v>
      </c>
      <c r="J276">
        <v>1</v>
      </c>
      <c r="K276">
        <v>2</v>
      </c>
      <c r="L276">
        <v>75000</v>
      </c>
      <c r="M276">
        <v>0</v>
      </c>
      <c r="N276">
        <v>1</v>
      </c>
      <c r="O276">
        <v>6</v>
      </c>
      <c r="P276">
        <v>5</v>
      </c>
      <c r="Q276">
        <v>0.5</v>
      </c>
      <c r="R276">
        <v>500</v>
      </c>
      <c r="S276">
        <f t="shared" si="10"/>
        <v>6.2146080984221914</v>
      </c>
      <c r="T276">
        <f t="shared" si="9"/>
        <v>6.2530999999999999</v>
      </c>
    </row>
    <row r="277" spans="1:20">
      <c r="A277">
        <v>111</v>
      </c>
      <c r="B277">
        <v>0</v>
      </c>
      <c r="C277">
        <v>2</v>
      </c>
      <c r="D277">
        <v>1</v>
      </c>
      <c r="E277">
        <v>1</v>
      </c>
      <c r="F277">
        <v>2</v>
      </c>
      <c r="G277">
        <v>5</v>
      </c>
      <c r="H277">
        <v>13.313000000000001</v>
      </c>
      <c r="I277">
        <v>1</v>
      </c>
      <c r="J277">
        <v>1</v>
      </c>
      <c r="K277">
        <v>2</v>
      </c>
      <c r="L277">
        <v>100000</v>
      </c>
      <c r="M277">
        <v>0</v>
      </c>
      <c r="N277">
        <v>4</v>
      </c>
      <c r="O277">
        <v>6</v>
      </c>
      <c r="P277">
        <v>5</v>
      </c>
      <c r="Q277">
        <v>0.5</v>
      </c>
      <c r="R277">
        <v>500</v>
      </c>
      <c r="S277">
        <f t="shared" si="10"/>
        <v>6.2146080984221914</v>
      </c>
      <c r="T277">
        <f t="shared" si="9"/>
        <v>6.2530999999999999</v>
      </c>
    </row>
    <row r="278" spans="1:20">
      <c r="A278">
        <v>112</v>
      </c>
      <c r="B278">
        <v>0</v>
      </c>
      <c r="C278">
        <v>2</v>
      </c>
      <c r="D278">
        <v>1</v>
      </c>
      <c r="E278">
        <v>2</v>
      </c>
      <c r="F278">
        <v>2</v>
      </c>
      <c r="G278">
        <v>5</v>
      </c>
      <c r="H278">
        <v>13.313000000000001</v>
      </c>
      <c r="I278">
        <v>1</v>
      </c>
      <c r="J278">
        <v>1</v>
      </c>
      <c r="K278">
        <v>2</v>
      </c>
      <c r="L278">
        <v>100000</v>
      </c>
      <c r="M278">
        <v>0</v>
      </c>
      <c r="N278">
        <v>4</v>
      </c>
      <c r="O278">
        <v>6</v>
      </c>
      <c r="P278">
        <v>5</v>
      </c>
      <c r="Q278">
        <v>0.5</v>
      </c>
      <c r="R278">
        <v>500</v>
      </c>
      <c r="S278">
        <f t="shared" si="10"/>
        <v>6.2146080984221914</v>
      </c>
      <c r="T278">
        <f t="shared" si="9"/>
        <v>6.2530999999999999</v>
      </c>
    </row>
    <row r="279" spans="1:20">
      <c r="A279">
        <v>113</v>
      </c>
      <c r="B279">
        <v>0</v>
      </c>
      <c r="C279">
        <v>1</v>
      </c>
      <c r="D279">
        <v>1</v>
      </c>
      <c r="E279">
        <v>2</v>
      </c>
      <c r="F279">
        <v>2</v>
      </c>
      <c r="G279">
        <v>5</v>
      </c>
      <c r="H279">
        <v>14.363</v>
      </c>
      <c r="I279">
        <v>1</v>
      </c>
      <c r="J279">
        <v>1</v>
      </c>
      <c r="K279">
        <v>2</v>
      </c>
      <c r="L279">
        <v>100000</v>
      </c>
      <c r="M279">
        <v>0</v>
      </c>
      <c r="N279">
        <v>1</v>
      </c>
      <c r="O279">
        <v>6</v>
      </c>
      <c r="P279">
        <v>5</v>
      </c>
      <c r="Q279">
        <v>0.5</v>
      </c>
      <c r="R279">
        <v>500</v>
      </c>
      <c r="S279">
        <f t="shared" si="10"/>
        <v>6.2146080984221914</v>
      </c>
      <c r="T279">
        <f t="shared" si="9"/>
        <v>6.2530999999999999</v>
      </c>
    </row>
    <row r="280" spans="1:20">
      <c r="A280">
        <v>114</v>
      </c>
      <c r="B280">
        <v>1</v>
      </c>
      <c r="C280">
        <v>1</v>
      </c>
      <c r="D280">
        <v>1</v>
      </c>
      <c r="E280">
        <v>1</v>
      </c>
      <c r="F280">
        <v>2</v>
      </c>
      <c r="G280">
        <v>5</v>
      </c>
      <c r="H280">
        <v>21.417000000000002</v>
      </c>
      <c r="I280">
        <v>2</v>
      </c>
      <c r="J280">
        <v>1</v>
      </c>
      <c r="K280">
        <v>2</v>
      </c>
      <c r="L280">
        <v>5000</v>
      </c>
      <c r="M280">
        <v>0</v>
      </c>
      <c r="N280">
        <v>4</v>
      </c>
      <c r="O280">
        <v>6</v>
      </c>
      <c r="P280">
        <v>5</v>
      </c>
      <c r="Q280">
        <v>0.5</v>
      </c>
      <c r="R280">
        <v>500</v>
      </c>
      <c r="S280">
        <f t="shared" si="10"/>
        <v>6.2146080984221914</v>
      </c>
      <c r="T280">
        <f t="shared" si="9"/>
        <v>6.4504999999999999</v>
      </c>
    </row>
    <row r="281" spans="1:20">
      <c r="A281">
        <v>115</v>
      </c>
      <c r="B281">
        <v>1</v>
      </c>
      <c r="C281">
        <v>2</v>
      </c>
      <c r="D281">
        <v>1</v>
      </c>
      <c r="E281">
        <v>1</v>
      </c>
      <c r="F281">
        <v>2</v>
      </c>
      <c r="G281">
        <v>5</v>
      </c>
      <c r="H281">
        <v>19.533999999999999</v>
      </c>
      <c r="I281">
        <v>1</v>
      </c>
      <c r="J281">
        <v>2</v>
      </c>
      <c r="K281">
        <v>1</v>
      </c>
      <c r="L281">
        <v>5000</v>
      </c>
      <c r="M281">
        <v>0</v>
      </c>
      <c r="N281">
        <v>0</v>
      </c>
      <c r="O281">
        <v>6</v>
      </c>
      <c r="P281">
        <v>8</v>
      </c>
      <c r="Q281">
        <v>0.5</v>
      </c>
      <c r="R281">
        <v>500</v>
      </c>
      <c r="S281">
        <f t="shared" si="10"/>
        <v>6.2146080984221914</v>
      </c>
      <c r="T281">
        <f t="shared" si="9"/>
        <v>6.4504999999999999</v>
      </c>
    </row>
    <row r="282" spans="1:20">
      <c r="A282">
        <v>116</v>
      </c>
      <c r="B282">
        <v>1</v>
      </c>
      <c r="C282">
        <v>2</v>
      </c>
      <c r="D282">
        <v>1</v>
      </c>
      <c r="E282">
        <v>1</v>
      </c>
      <c r="F282">
        <v>1</v>
      </c>
      <c r="G282">
        <v>5</v>
      </c>
      <c r="H282">
        <v>26.507000000000001</v>
      </c>
      <c r="I282">
        <v>2</v>
      </c>
      <c r="J282">
        <v>1</v>
      </c>
      <c r="K282">
        <v>2</v>
      </c>
      <c r="L282">
        <v>5000</v>
      </c>
      <c r="M282">
        <v>0</v>
      </c>
      <c r="N282">
        <v>1</v>
      </c>
      <c r="O282">
        <v>6</v>
      </c>
      <c r="P282">
        <v>15</v>
      </c>
      <c r="Q282">
        <v>0.5</v>
      </c>
      <c r="R282">
        <v>500</v>
      </c>
      <c r="S282">
        <f t="shared" si="10"/>
        <v>6.2146080984221914</v>
      </c>
      <c r="T282">
        <f t="shared" si="9"/>
        <v>6.4504999999999999</v>
      </c>
    </row>
    <row r="283" spans="1:20">
      <c r="A283">
        <v>117</v>
      </c>
      <c r="B283">
        <v>1</v>
      </c>
      <c r="C283">
        <v>1</v>
      </c>
      <c r="D283">
        <v>1</v>
      </c>
      <c r="E283">
        <v>2</v>
      </c>
      <c r="F283">
        <v>1</v>
      </c>
      <c r="G283">
        <v>5</v>
      </c>
      <c r="H283">
        <v>15.555</v>
      </c>
      <c r="I283">
        <v>1</v>
      </c>
      <c r="J283">
        <v>1</v>
      </c>
      <c r="K283">
        <v>1</v>
      </c>
      <c r="L283">
        <v>5000</v>
      </c>
      <c r="M283">
        <v>0</v>
      </c>
      <c r="N283">
        <v>0</v>
      </c>
      <c r="O283">
        <v>6</v>
      </c>
      <c r="P283">
        <v>10</v>
      </c>
      <c r="Q283">
        <v>0.5</v>
      </c>
      <c r="R283">
        <v>500</v>
      </c>
      <c r="S283">
        <f t="shared" si="10"/>
        <v>6.2146080984221914</v>
      </c>
      <c r="T283">
        <f t="shared" si="9"/>
        <v>6.4504999999999999</v>
      </c>
    </row>
    <row r="284" spans="1:20">
      <c r="A284">
        <v>118</v>
      </c>
      <c r="B284">
        <v>1</v>
      </c>
      <c r="C284">
        <v>1</v>
      </c>
      <c r="D284">
        <v>5</v>
      </c>
      <c r="E284">
        <v>2</v>
      </c>
      <c r="F284">
        <v>2</v>
      </c>
      <c r="G284">
        <v>5</v>
      </c>
      <c r="H284">
        <v>25.884</v>
      </c>
      <c r="I284">
        <v>1</v>
      </c>
      <c r="J284">
        <v>-99</v>
      </c>
      <c r="K284">
        <v>1</v>
      </c>
      <c r="L284">
        <v>5000</v>
      </c>
      <c r="M284">
        <v>0</v>
      </c>
      <c r="N284">
        <v>0</v>
      </c>
      <c r="O284">
        <v>6</v>
      </c>
      <c r="P284">
        <v>15</v>
      </c>
      <c r="Q284">
        <v>0.5</v>
      </c>
      <c r="R284">
        <v>500</v>
      </c>
      <c r="S284">
        <f t="shared" si="10"/>
        <v>6.2146080984221914</v>
      </c>
      <c r="T284">
        <f t="shared" si="9"/>
        <v>6.4504999999999999</v>
      </c>
    </row>
    <row r="285" spans="1:20">
      <c r="A285">
        <v>119</v>
      </c>
      <c r="B285">
        <v>1</v>
      </c>
      <c r="C285">
        <v>2</v>
      </c>
      <c r="D285">
        <v>1</v>
      </c>
      <c r="E285">
        <v>1</v>
      </c>
      <c r="F285">
        <v>2</v>
      </c>
      <c r="G285">
        <v>5</v>
      </c>
      <c r="H285">
        <v>2.157</v>
      </c>
      <c r="I285">
        <v>1</v>
      </c>
      <c r="J285">
        <v>1</v>
      </c>
      <c r="K285">
        <v>2</v>
      </c>
      <c r="L285">
        <v>20000</v>
      </c>
      <c r="M285">
        <v>0</v>
      </c>
      <c r="N285">
        <v>1</v>
      </c>
      <c r="O285">
        <v>6</v>
      </c>
      <c r="P285">
        <v>5</v>
      </c>
      <c r="Q285">
        <v>0.5</v>
      </c>
      <c r="R285">
        <v>500</v>
      </c>
      <c r="S285">
        <f t="shared" si="10"/>
        <v>6.2146080984221914</v>
      </c>
      <c r="T285">
        <f t="shared" si="9"/>
        <v>6.4504999999999999</v>
      </c>
    </row>
    <row r="286" spans="1:20">
      <c r="A286">
        <v>120</v>
      </c>
      <c r="B286">
        <v>1</v>
      </c>
      <c r="C286">
        <v>2</v>
      </c>
      <c r="D286">
        <v>1</v>
      </c>
      <c r="E286">
        <v>1</v>
      </c>
      <c r="F286">
        <v>2</v>
      </c>
      <c r="G286">
        <v>5</v>
      </c>
      <c r="H286">
        <v>8.1329999999999991</v>
      </c>
      <c r="I286">
        <v>1</v>
      </c>
      <c r="J286">
        <v>1</v>
      </c>
      <c r="K286">
        <v>2</v>
      </c>
      <c r="L286">
        <v>20000</v>
      </c>
      <c r="M286">
        <v>0</v>
      </c>
      <c r="N286">
        <v>1</v>
      </c>
      <c r="O286">
        <v>6</v>
      </c>
      <c r="P286">
        <v>10</v>
      </c>
      <c r="Q286">
        <v>0.5</v>
      </c>
      <c r="R286">
        <v>500</v>
      </c>
      <c r="S286">
        <f t="shared" si="10"/>
        <v>6.2146080984221914</v>
      </c>
      <c r="T286">
        <f t="shared" si="9"/>
        <v>6.4504999999999999</v>
      </c>
    </row>
    <row r="287" spans="1:20">
      <c r="A287">
        <v>121</v>
      </c>
      <c r="B287">
        <v>1</v>
      </c>
      <c r="C287">
        <v>2</v>
      </c>
      <c r="D287">
        <v>1</v>
      </c>
      <c r="E287">
        <v>1</v>
      </c>
      <c r="F287">
        <v>1</v>
      </c>
      <c r="G287">
        <v>5</v>
      </c>
      <c r="H287">
        <v>8.4</v>
      </c>
      <c r="I287">
        <v>1</v>
      </c>
      <c r="J287">
        <v>1</v>
      </c>
      <c r="K287">
        <v>2</v>
      </c>
      <c r="L287">
        <v>20000</v>
      </c>
      <c r="M287">
        <v>0</v>
      </c>
      <c r="N287">
        <v>4</v>
      </c>
      <c r="O287">
        <v>6</v>
      </c>
      <c r="P287">
        <v>10</v>
      </c>
      <c r="Q287">
        <v>0.5</v>
      </c>
      <c r="R287">
        <v>500</v>
      </c>
      <c r="S287">
        <f t="shared" si="10"/>
        <v>6.2146080984221914</v>
      </c>
      <c r="T287">
        <f t="shared" si="9"/>
        <v>6.4504999999999999</v>
      </c>
    </row>
    <row r="288" spans="1:20">
      <c r="A288">
        <v>122</v>
      </c>
      <c r="B288">
        <v>1</v>
      </c>
      <c r="C288">
        <v>2</v>
      </c>
      <c r="D288">
        <v>1</v>
      </c>
      <c r="E288">
        <v>2</v>
      </c>
      <c r="F288">
        <v>2</v>
      </c>
      <c r="G288">
        <v>5</v>
      </c>
      <c r="H288">
        <v>2.157</v>
      </c>
      <c r="I288">
        <v>1</v>
      </c>
      <c r="J288">
        <v>1</v>
      </c>
      <c r="K288">
        <v>2</v>
      </c>
      <c r="L288">
        <v>20000</v>
      </c>
      <c r="M288">
        <v>0</v>
      </c>
      <c r="N288">
        <v>1</v>
      </c>
      <c r="O288">
        <v>6</v>
      </c>
      <c r="P288">
        <v>5</v>
      </c>
      <c r="Q288">
        <v>0.5</v>
      </c>
      <c r="R288">
        <v>500</v>
      </c>
      <c r="S288">
        <f t="shared" si="10"/>
        <v>6.2146080984221914</v>
      </c>
      <c r="T288">
        <f t="shared" si="9"/>
        <v>6.4504999999999999</v>
      </c>
    </row>
    <row r="289" spans="1:20">
      <c r="A289">
        <v>123</v>
      </c>
      <c r="B289">
        <v>1</v>
      </c>
      <c r="C289">
        <v>2</v>
      </c>
      <c r="D289">
        <v>6</v>
      </c>
      <c r="E289">
        <v>2</v>
      </c>
      <c r="F289">
        <v>2</v>
      </c>
      <c r="G289">
        <v>5</v>
      </c>
      <c r="H289">
        <v>28.357243</v>
      </c>
      <c r="I289">
        <v>1</v>
      </c>
      <c r="J289">
        <v>1</v>
      </c>
      <c r="K289">
        <v>2</v>
      </c>
      <c r="L289">
        <v>20000</v>
      </c>
      <c r="M289">
        <v>0</v>
      </c>
      <c r="N289">
        <v>2</v>
      </c>
      <c r="O289">
        <v>6</v>
      </c>
      <c r="P289">
        <v>5</v>
      </c>
      <c r="Q289">
        <v>0.5</v>
      </c>
      <c r="R289">
        <v>500</v>
      </c>
      <c r="S289">
        <f t="shared" si="10"/>
        <v>6.2146080984221914</v>
      </c>
      <c r="T289">
        <f t="shared" si="9"/>
        <v>6.4504999999999999</v>
      </c>
    </row>
    <row r="290" spans="1:20">
      <c r="A290">
        <v>124</v>
      </c>
      <c r="B290">
        <v>1</v>
      </c>
      <c r="C290">
        <v>2</v>
      </c>
      <c r="D290">
        <v>6</v>
      </c>
      <c r="E290">
        <v>2</v>
      </c>
      <c r="F290">
        <v>2</v>
      </c>
      <c r="G290">
        <v>5</v>
      </c>
      <c r="H290">
        <v>15.287000000000001</v>
      </c>
      <c r="I290">
        <v>2</v>
      </c>
      <c r="J290">
        <v>2</v>
      </c>
      <c r="K290">
        <v>2</v>
      </c>
      <c r="L290">
        <v>20000</v>
      </c>
      <c r="M290">
        <v>0</v>
      </c>
      <c r="N290">
        <v>1</v>
      </c>
      <c r="O290">
        <v>6</v>
      </c>
      <c r="P290">
        <v>10</v>
      </c>
      <c r="Q290">
        <v>0.5</v>
      </c>
      <c r="R290">
        <v>500</v>
      </c>
      <c r="S290">
        <f t="shared" si="10"/>
        <v>6.2146080984221914</v>
      </c>
      <c r="T290">
        <f t="shared" si="9"/>
        <v>6.4504999999999999</v>
      </c>
    </row>
    <row r="291" spans="1:20">
      <c r="A291">
        <v>125</v>
      </c>
      <c r="B291">
        <v>1</v>
      </c>
      <c r="C291">
        <v>2</v>
      </c>
      <c r="D291">
        <v>1</v>
      </c>
      <c r="E291">
        <v>2</v>
      </c>
      <c r="F291">
        <v>2</v>
      </c>
      <c r="G291">
        <v>5</v>
      </c>
      <c r="H291">
        <v>8.1329999999999991</v>
      </c>
      <c r="I291">
        <v>1</v>
      </c>
      <c r="J291">
        <v>1</v>
      </c>
      <c r="K291">
        <v>2</v>
      </c>
      <c r="L291">
        <v>20000</v>
      </c>
      <c r="M291">
        <v>0</v>
      </c>
      <c r="N291">
        <v>1</v>
      </c>
      <c r="O291">
        <v>6</v>
      </c>
      <c r="P291">
        <v>10</v>
      </c>
      <c r="Q291">
        <v>0.5</v>
      </c>
      <c r="R291">
        <v>500</v>
      </c>
      <c r="S291">
        <f t="shared" si="10"/>
        <v>6.2146080984221914</v>
      </c>
      <c r="T291">
        <f t="shared" si="9"/>
        <v>6.4504999999999999</v>
      </c>
    </row>
    <row r="292" spans="1:20">
      <c r="A292">
        <v>126</v>
      </c>
      <c r="B292">
        <v>1</v>
      </c>
      <c r="C292">
        <v>1</v>
      </c>
      <c r="D292">
        <v>1</v>
      </c>
      <c r="E292">
        <v>2</v>
      </c>
      <c r="F292">
        <v>2</v>
      </c>
      <c r="G292">
        <v>5</v>
      </c>
      <c r="H292">
        <v>10.557</v>
      </c>
      <c r="I292">
        <v>1</v>
      </c>
      <c r="J292">
        <v>1</v>
      </c>
      <c r="K292">
        <v>2</v>
      </c>
      <c r="L292">
        <v>20000</v>
      </c>
      <c r="M292">
        <v>0</v>
      </c>
      <c r="N292">
        <v>1</v>
      </c>
      <c r="O292">
        <v>6</v>
      </c>
      <c r="P292">
        <v>5</v>
      </c>
      <c r="Q292">
        <v>0.5</v>
      </c>
      <c r="R292">
        <v>500</v>
      </c>
      <c r="S292">
        <f t="shared" si="10"/>
        <v>6.2146080984221914</v>
      </c>
      <c r="T292">
        <f t="shared" si="9"/>
        <v>6.4504999999999999</v>
      </c>
    </row>
    <row r="293" spans="1:20">
      <c r="A293">
        <v>127</v>
      </c>
      <c r="B293">
        <v>1</v>
      </c>
      <c r="C293">
        <v>2</v>
      </c>
      <c r="D293">
        <v>1</v>
      </c>
      <c r="E293">
        <v>2</v>
      </c>
      <c r="F293">
        <v>2</v>
      </c>
      <c r="G293">
        <v>5</v>
      </c>
      <c r="H293">
        <v>14.058999999999999</v>
      </c>
      <c r="I293">
        <v>1</v>
      </c>
      <c r="J293">
        <v>1</v>
      </c>
      <c r="K293">
        <v>1</v>
      </c>
      <c r="L293">
        <v>20000</v>
      </c>
      <c r="M293">
        <v>0</v>
      </c>
      <c r="N293">
        <v>0</v>
      </c>
      <c r="O293">
        <v>6</v>
      </c>
      <c r="P293">
        <v>10</v>
      </c>
      <c r="Q293">
        <v>0.5</v>
      </c>
      <c r="R293">
        <v>500</v>
      </c>
      <c r="S293">
        <f t="shared" si="10"/>
        <v>6.2146080984221914</v>
      </c>
      <c r="T293">
        <f t="shared" si="9"/>
        <v>6.4504999999999999</v>
      </c>
    </row>
    <row r="294" spans="1:20">
      <c r="A294">
        <v>128</v>
      </c>
      <c r="B294">
        <v>1</v>
      </c>
      <c r="C294">
        <v>2</v>
      </c>
      <c r="D294">
        <v>4</v>
      </c>
      <c r="E294">
        <v>2</v>
      </c>
      <c r="F294">
        <v>2</v>
      </c>
      <c r="G294">
        <v>5</v>
      </c>
      <c r="H294">
        <v>9.7729999999999997</v>
      </c>
      <c r="I294">
        <v>1</v>
      </c>
      <c r="J294">
        <v>1</v>
      </c>
      <c r="K294">
        <v>2</v>
      </c>
      <c r="L294">
        <v>20000</v>
      </c>
      <c r="M294">
        <v>0</v>
      </c>
      <c r="N294">
        <v>1</v>
      </c>
      <c r="O294">
        <v>6</v>
      </c>
      <c r="P294">
        <v>5</v>
      </c>
      <c r="Q294">
        <v>0.5</v>
      </c>
      <c r="R294">
        <v>500</v>
      </c>
      <c r="S294">
        <f t="shared" si="10"/>
        <v>6.2146080984221914</v>
      </c>
      <c r="T294">
        <f t="shared" si="9"/>
        <v>6.4504999999999999</v>
      </c>
    </row>
    <row r="295" spans="1:20">
      <c r="A295">
        <v>129</v>
      </c>
      <c r="B295">
        <v>1</v>
      </c>
      <c r="C295">
        <v>2</v>
      </c>
      <c r="D295">
        <v>1</v>
      </c>
      <c r="E295">
        <v>1</v>
      </c>
      <c r="F295">
        <v>1</v>
      </c>
      <c r="G295">
        <v>5</v>
      </c>
      <c r="H295">
        <v>6.0179999999999998</v>
      </c>
      <c r="I295">
        <v>1</v>
      </c>
      <c r="J295">
        <v>-99</v>
      </c>
      <c r="K295">
        <v>2</v>
      </c>
      <c r="L295">
        <v>40000</v>
      </c>
      <c r="M295">
        <v>0</v>
      </c>
      <c r="N295">
        <v>1</v>
      </c>
      <c r="O295">
        <v>6</v>
      </c>
      <c r="P295">
        <v>5</v>
      </c>
      <c r="Q295">
        <v>0.5</v>
      </c>
      <c r="R295">
        <v>500</v>
      </c>
      <c r="S295">
        <f t="shared" si="10"/>
        <v>6.2146080984221914</v>
      </c>
      <c r="T295">
        <f t="shared" si="9"/>
        <v>6.4504999999999999</v>
      </c>
    </row>
    <row r="296" spans="1:20">
      <c r="A296">
        <v>130</v>
      </c>
      <c r="B296">
        <v>1</v>
      </c>
      <c r="C296">
        <v>1</v>
      </c>
      <c r="D296">
        <v>1</v>
      </c>
      <c r="E296">
        <v>1</v>
      </c>
      <c r="F296">
        <v>2</v>
      </c>
      <c r="G296">
        <v>5</v>
      </c>
      <c r="H296">
        <v>12.397</v>
      </c>
      <c r="I296">
        <v>1</v>
      </c>
      <c r="J296">
        <v>1</v>
      </c>
      <c r="K296">
        <v>2</v>
      </c>
      <c r="L296">
        <v>40000</v>
      </c>
      <c r="M296">
        <v>0</v>
      </c>
      <c r="N296">
        <v>1</v>
      </c>
      <c r="O296">
        <v>6</v>
      </c>
      <c r="P296">
        <v>5</v>
      </c>
      <c r="Q296">
        <v>0.5</v>
      </c>
      <c r="R296">
        <v>500</v>
      </c>
      <c r="S296">
        <f t="shared" si="10"/>
        <v>6.2146080984221914</v>
      </c>
      <c r="T296">
        <f t="shared" si="9"/>
        <v>6.4504999999999999</v>
      </c>
    </row>
    <row r="297" spans="1:20">
      <c r="A297">
        <v>131</v>
      </c>
      <c r="B297">
        <v>1</v>
      </c>
      <c r="C297">
        <v>2</v>
      </c>
      <c r="D297">
        <v>1</v>
      </c>
      <c r="E297">
        <v>1</v>
      </c>
      <c r="F297">
        <v>2</v>
      </c>
      <c r="G297">
        <v>5</v>
      </c>
      <c r="H297">
        <v>19.321000000000002</v>
      </c>
      <c r="I297">
        <v>1</v>
      </c>
      <c r="J297">
        <v>1</v>
      </c>
      <c r="K297">
        <v>2</v>
      </c>
      <c r="L297">
        <v>40000</v>
      </c>
      <c r="M297">
        <v>0</v>
      </c>
      <c r="N297">
        <v>3</v>
      </c>
      <c r="O297">
        <v>6</v>
      </c>
      <c r="P297">
        <v>10</v>
      </c>
      <c r="Q297">
        <v>0.5</v>
      </c>
      <c r="R297">
        <v>500</v>
      </c>
      <c r="S297">
        <f t="shared" si="10"/>
        <v>6.2146080984221914</v>
      </c>
      <c r="T297">
        <f t="shared" si="9"/>
        <v>6.4504999999999999</v>
      </c>
    </row>
    <row r="298" spans="1:20">
      <c r="A298">
        <v>132</v>
      </c>
      <c r="B298">
        <v>1</v>
      </c>
      <c r="C298">
        <v>1</v>
      </c>
      <c r="D298">
        <v>1</v>
      </c>
      <c r="E298">
        <v>1</v>
      </c>
      <c r="F298">
        <v>2</v>
      </c>
      <c r="G298">
        <v>5</v>
      </c>
      <c r="H298">
        <v>19.241</v>
      </c>
      <c r="I298">
        <v>1</v>
      </c>
      <c r="J298">
        <v>2</v>
      </c>
      <c r="K298">
        <v>1</v>
      </c>
      <c r="L298">
        <v>40000</v>
      </c>
      <c r="M298">
        <v>0</v>
      </c>
      <c r="N298">
        <v>0</v>
      </c>
      <c r="O298">
        <v>6</v>
      </c>
      <c r="P298">
        <v>5</v>
      </c>
      <c r="Q298">
        <v>0.5</v>
      </c>
      <c r="R298">
        <v>500</v>
      </c>
      <c r="S298">
        <f t="shared" si="10"/>
        <v>6.2146080984221914</v>
      </c>
      <c r="T298">
        <f t="shared" si="9"/>
        <v>6.4504999999999999</v>
      </c>
    </row>
    <row r="299" spans="1:20">
      <c r="A299">
        <v>133</v>
      </c>
      <c r="B299">
        <v>1</v>
      </c>
      <c r="C299">
        <v>1</v>
      </c>
      <c r="D299">
        <v>4</v>
      </c>
      <c r="E299">
        <v>1</v>
      </c>
      <c r="F299">
        <v>2</v>
      </c>
      <c r="G299">
        <v>5</v>
      </c>
      <c r="H299">
        <v>12.75</v>
      </c>
      <c r="I299">
        <v>1</v>
      </c>
      <c r="J299">
        <v>1</v>
      </c>
      <c r="K299">
        <v>2</v>
      </c>
      <c r="L299">
        <v>40000</v>
      </c>
      <c r="M299">
        <v>0</v>
      </c>
      <c r="N299">
        <v>4</v>
      </c>
      <c r="O299">
        <v>6</v>
      </c>
      <c r="P299">
        <v>10</v>
      </c>
      <c r="Q299">
        <v>0.5</v>
      </c>
      <c r="R299">
        <v>500</v>
      </c>
      <c r="S299">
        <f t="shared" si="10"/>
        <v>6.2146080984221914</v>
      </c>
      <c r="T299">
        <f t="shared" si="9"/>
        <v>6.4504999999999999</v>
      </c>
    </row>
    <row r="300" spans="1:20">
      <c r="A300">
        <v>134</v>
      </c>
      <c r="B300">
        <v>1</v>
      </c>
      <c r="C300">
        <v>2</v>
      </c>
      <c r="D300">
        <v>1</v>
      </c>
      <c r="E300">
        <v>2</v>
      </c>
      <c r="F300">
        <v>2</v>
      </c>
      <c r="G300">
        <v>3</v>
      </c>
      <c r="H300">
        <v>5.819</v>
      </c>
      <c r="I300">
        <v>1</v>
      </c>
      <c r="J300">
        <v>2</v>
      </c>
      <c r="K300">
        <v>1</v>
      </c>
      <c r="L300">
        <v>40000</v>
      </c>
      <c r="M300">
        <v>0</v>
      </c>
      <c r="N300">
        <v>0</v>
      </c>
      <c r="O300">
        <v>6</v>
      </c>
      <c r="P300">
        <v>5</v>
      </c>
      <c r="Q300">
        <v>0.5</v>
      </c>
      <c r="R300">
        <v>500</v>
      </c>
      <c r="S300">
        <f t="shared" si="10"/>
        <v>6.2146080984221914</v>
      </c>
      <c r="T300">
        <f t="shared" si="9"/>
        <v>6.4504999999999999</v>
      </c>
    </row>
    <row r="301" spans="1:20">
      <c r="A301">
        <v>135</v>
      </c>
      <c r="B301">
        <v>1</v>
      </c>
      <c r="C301">
        <v>2</v>
      </c>
      <c r="D301">
        <v>1</v>
      </c>
      <c r="E301">
        <v>2</v>
      </c>
      <c r="F301">
        <v>1</v>
      </c>
      <c r="G301">
        <v>5</v>
      </c>
      <c r="H301">
        <v>6.0179999999999998</v>
      </c>
      <c r="I301">
        <v>1</v>
      </c>
      <c r="J301">
        <v>-99</v>
      </c>
      <c r="K301">
        <v>2</v>
      </c>
      <c r="L301">
        <v>40000</v>
      </c>
      <c r="M301">
        <v>0</v>
      </c>
      <c r="N301">
        <v>1</v>
      </c>
      <c r="O301">
        <v>6</v>
      </c>
      <c r="P301">
        <v>5</v>
      </c>
      <c r="Q301">
        <v>0.5</v>
      </c>
      <c r="R301">
        <v>500</v>
      </c>
      <c r="S301">
        <f t="shared" si="10"/>
        <v>6.2146080984221914</v>
      </c>
      <c r="T301">
        <f t="shared" si="9"/>
        <v>6.4504999999999999</v>
      </c>
    </row>
    <row r="302" spans="1:20">
      <c r="A302">
        <v>136</v>
      </c>
      <c r="B302">
        <v>1</v>
      </c>
      <c r="C302">
        <v>2</v>
      </c>
      <c r="D302">
        <v>1</v>
      </c>
      <c r="E302">
        <v>2</v>
      </c>
      <c r="F302">
        <v>2</v>
      </c>
      <c r="G302">
        <v>5</v>
      </c>
      <c r="H302">
        <v>16.04</v>
      </c>
      <c r="I302">
        <v>1</v>
      </c>
      <c r="J302">
        <v>1</v>
      </c>
      <c r="K302">
        <v>2</v>
      </c>
      <c r="L302">
        <v>40000</v>
      </c>
      <c r="M302">
        <v>0</v>
      </c>
      <c r="N302">
        <v>1</v>
      </c>
      <c r="O302">
        <v>6</v>
      </c>
      <c r="P302">
        <v>7</v>
      </c>
      <c r="Q302">
        <v>0.5</v>
      </c>
      <c r="R302">
        <v>500</v>
      </c>
      <c r="S302">
        <f t="shared" si="10"/>
        <v>6.2146080984221914</v>
      </c>
      <c r="T302">
        <f t="shared" si="9"/>
        <v>6.4504999999999999</v>
      </c>
    </row>
    <row r="303" spans="1:20">
      <c r="A303">
        <v>137</v>
      </c>
      <c r="B303">
        <v>1</v>
      </c>
      <c r="C303">
        <v>2</v>
      </c>
      <c r="D303">
        <v>1</v>
      </c>
      <c r="E303">
        <v>2</v>
      </c>
      <c r="F303">
        <v>2</v>
      </c>
      <c r="G303">
        <v>5</v>
      </c>
      <c r="H303">
        <v>3.431</v>
      </c>
      <c r="I303">
        <v>1</v>
      </c>
      <c r="J303">
        <v>1</v>
      </c>
      <c r="K303">
        <v>1</v>
      </c>
      <c r="L303">
        <v>40000</v>
      </c>
      <c r="M303">
        <v>0</v>
      </c>
      <c r="N303">
        <v>0</v>
      </c>
      <c r="O303">
        <v>6</v>
      </c>
      <c r="P303">
        <v>10</v>
      </c>
      <c r="Q303">
        <v>0.5</v>
      </c>
      <c r="R303">
        <v>500</v>
      </c>
      <c r="S303">
        <f t="shared" si="10"/>
        <v>6.2146080984221914</v>
      </c>
      <c r="T303">
        <f t="shared" si="9"/>
        <v>6.4504999999999999</v>
      </c>
    </row>
    <row r="304" spans="1:20">
      <c r="A304">
        <v>138</v>
      </c>
      <c r="B304">
        <v>1</v>
      </c>
      <c r="C304">
        <v>1</v>
      </c>
      <c r="D304">
        <v>1</v>
      </c>
      <c r="E304">
        <v>2</v>
      </c>
      <c r="F304">
        <v>2</v>
      </c>
      <c r="G304">
        <v>5</v>
      </c>
      <c r="H304">
        <v>19.241</v>
      </c>
      <c r="I304">
        <v>1</v>
      </c>
      <c r="J304">
        <v>2</v>
      </c>
      <c r="K304">
        <v>1</v>
      </c>
      <c r="L304">
        <v>40000</v>
      </c>
      <c r="M304">
        <v>0</v>
      </c>
      <c r="N304">
        <v>0</v>
      </c>
      <c r="O304">
        <v>6</v>
      </c>
      <c r="P304">
        <v>5</v>
      </c>
      <c r="Q304">
        <v>0.5</v>
      </c>
      <c r="R304">
        <v>500</v>
      </c>
      <c r="S304">
        <f t="shared" si="10"/>
        <v>6.2146080984221914</v>
      </c>
      <c r="T304">
        <f t="shared" si="9"/>
        <v>6.4504999999999999</v>
      </c>
    </row>
    <row r="305" spans="1:20">
      <c r="A305">
        <v>139</v>
      </c>
      <c r="B305">
        <v>1</v>
      </c>
      <c r="C305">
        <v>1</v>
      </c>
      <c r="D305">
        <v>5</v>
      </c>
      <c r="E305">
        <v>2</v>
      </c>
      <c r="F305">
        <v>2</v>
      </c>
      <c r="G305">
        <v>5</v>
      </c>
      <c r="H305">
        <v>13.435</v>
      </c>
      <c r="I305">
        <v>1</v>
      </c>
      <c r="J305">
        <v>2</v>
      </c>
      <c r="K305">
        <v>2</v>
      </c>
      <c r="L305">
        <v>40000</v>
      </c>
      <c r="M305">
        <v>0</v>
      </c>
      <c r="N305">
        <v>4</v>
      </c>
      <c r="O305">
        <v>6</v>
      </c>
      <c r="P305">
        <v>10</v>
      </c>
      <c r="Q305">
        <v>0.5</v>
      </c>
      <c r="R305">
        <v>500</v>
      </c>
      <c r="S305">
        <f t="shared" si="10"/>
        <v>6.2146080984221914</v>
      </c>
      <c r="T305">
        <f t="shared" si="9"/>
        <v>6.4504999999999999</v>
      </c>
    </row>
    <row r="306" spans="1:20">
      <c r="A306">
        <v>140</v>
      </c>
      <c r="B306">
        <v>1</v>
      </c>
      <c r="C306">
        <v>1</v>
      </c>
      <c r="D306">
        <v>1</v>
      </c>
      <c r="E306">
        <v>2</v>
      </c>
      <c r="F306">
        <v>2</v>
      </c>
      <c r="G306">
        <v>5</v>
      </c>
      <c r="H306">
        <v>9.7680000000000007</v>
      </c>
      <c r="I306">
        <v>2</v>
      </c>
      <c r="J306">
        <v>1</v>
      </c>
      <c r="K306">
        <v>2</v>
      </c>
      <c r="L306">
        <v>40000</v>
      </c>
      <c r="M306">
        <v>0</v>
      </c>
      <c r="N306">
        <v>1</v>
      </c>
      <c r="O306">
        <v>6</v>
      </c>
      <c r="P306">
        <v>5</v>
      </c>
      <c r="Q306">
        <v>0.5</v>
      </c>
      <c r="R306">
        <v>500</v>
      </c>
      <c r="S306">
        <f t="shared" si="10"/>
        <v>6.2146080984221914</v>
      </c>
      <c r="T306">
        <f t="shared" si="9"/>
        <v>6.4504999999999999</v>
      </c>
    </row>
    <row r="307" spans="1:20">
      <c r="A307">
        <v>141</v>
      </c>
      <c r="B307">
        <v>1</v>
      </c>
      <c r="C307">
        <v>1</v>
      </c>
      <c r="D307">
        <v>4</v>
      </c>
      <c r="E307">
        <v>2</v>
      </c>
      <c r="F307">
        <v>2</v>
      </c>
      <c r="G307">
        <v>5</v>
      </c>
      <c r="H307">
        <v>12.75</v>
      </c>
      <c r="I307">
        <v>1</v>
      </c>
      <c r="J307">
        <v>1</v>
      </c>
      <c r="K307">
        <v>2</v>
      </c>
      <c r="L307">
        <v>40000</v>
      </c>
      <c r="M307">
        <v>0</v>
      </c>
      <c r="N307">
        <v>4</v>
      </c>
      <c r="O307">
        <v>6</v>
      </c>
      <c r="P307">
        <v>5</v>
      </c>
      <c r="Q307">
        <v>0.5</v>
      </c>
      <c r="R307">
        <v>500</v>
      </c>
      <c r="S307">
        <f t="shared" si="10"/>
        <v>6.2146080984221914</v>
      </c>
      <c r="T307">
        <f t="shared" si="9"/>
        <v>6.4504999999999999</v>
      </c>
    </row>
    <row r="308" spans="1:20">
      <c r="A308">
        <v>142</v>
      </c>
      <c r="B308">
        <v>1</v>
      </c>
      <c r="C308">
        <v>2</v>
      </c>
      <c r="D308">
        <v>1</v>
      </c>
      <c r="E308">
        <v>2</v>
      </c>
      <c r="F308">
        <v>2</v>
      </c>
      <c r="G308">
        <v>5</v>
      </c>
      <c r="H308">
        <v>27.19</v>
      </c>
      <c r="I308">
        <v>1</v>
      </c>
      <c r="J308">
        <v>-99</v>
      </c>
      <c r="K308">
        <v>2</v>
      </c>
      <c r="L308">
        <v>40000</v>
      </c>
      <c r="M308">
        <v>0</v>
      </c>
      <c r="N308">
        <v>3</v>
      </c>
      <c r="O308">
        <v>6</v>
      </c>
      <c r="P308">
        <v>10</v>
      </c>
      <c r="Q308">
        <v>0.5</v>
      </c>
      <c r="R308">
        <v>500</v>
      </c>
      <c r="S308">
        <f t="shared" si="10"/>
        <v>6.2146080984221914</v>
      </c>
      <c r="T308">
        <f t="shared" si="9"/>
        <v>6.4504999999999999</v>
      </c>
    </row>
    <row r="309" spans="1:20">
      <c r="A309">
        <v>143</v>
      </c>
      <c r="B309">
        <v>1</v>
      </c>
      <c r="C309">
        <v>2</v>
      </c>
      <c r="D309">
        <v>1</v>
      </c>
      <c r="E309">
        <v>2</v>
      </c>
      <c r="F309">
        <v>2</v>
      </c>
      <c r="G309">
        <v>5</v>
      </c>
      <c r="H309">
        <v>11.141999999999999</v>
      </c>
      <c r="I309">
        <v>1</v>
      </c>
      <c r="J309">
        <v>1</v>
      </c>
      <c r="K309">
        <v>2</v>
      </c>
      <c r="L309">
        <v>40000</v>
      </c>
      <c r="M309">
        <v>0</v>
      </c>
      <c r="N309">
        <v>3</v>
      </c>
      <c r="O309">
        <v>6</v>
      </c>
      <c r="P309">
        <v>5</v>
      </c>
      <c r="Q309">
        <v>0.5</v>
      </c>
      <c r="R309">
        <v>500</v>
      </c>
      <c r="S309">
        <f t="shared" si="10"/>
        <v>6.2146080984221914</v>
      </c>
      <c r="T309">
        <f t="shared" si="9"/>
        <v>6.4504999999999999</v>
      </c>
    </row>
    <row r="310" spans="1:20">
      <c r="A310">
        <v>144</v>
      </c>
      <c r="B310">
        <v>1</v>
      </c>
      <c r="C310">
        <v>1</v>
      </c>
      <c r="D310">
        <v>1</v>
      </c>
      <c r="E310">
        <v>2</v>
      </c>
      <c r="F310">
        <v>1</v>
      </c>
      <c r="G310">
        <v>5</v>
      </c>
      <c r="H310">
        <v>9.4250000000000007</v>
      </c>
      <c r="I310">
        <v>1</v>
      </c>
      <c r="J310">
        <v>1</v>
      </c>
      <c r="K310">
        <v>2</v>
      </c>
      <c r="L310">
        <v>40000</v>
      </c>
      <c r="M310">
        <v>0</v>
      </c>
      <c r="N310">
        <v>1</v>
      </c>
      <c r="O310">
        <v>6</v>
      </c>
      <c r="P310">
        <v>10</v>
      </c>
      <c r="Q310">
        <v>0.5</v>
      </c>
      <c r="R310">
        <v>500</v>
      </c>
      <c r="S310">
        <f t="shared" si="10"/>
        <v>6.2146080984221914</v>
      </c>
      <c r="T310">
        <f t="shared" si="9"/>
        <v>6.4504999999999999</v>
      </c>
    </row>
    <row r="311" spans="1:20">
      <c r="A311">
        <v>145</v>
      </c>
      <c r="B311">
        <v>1</v>
      </c>
      <c r="C311">
        <v>2</v>
      </c>
      <c r="D311">
        <v>1</v>
      </c>
      <c r="E311">
        <v>2</v>
      </c>
      <c r="F311">
        <v>1</v>
      </c>
      <c r="G311">
        <v>5</v>
      </c>
      <c r="H311">
        <v>12.81</v>
      </c>
      <c r="I311">
        <v>1</v>
      </c>
      <c r="J311">
        <v>-99</v>
      </c>
      <c r="K311">
        <v>2</v>
      </c>
      <c r="L311">
        <v>40000</v>
      </c>
      <c r="M311">
        <v>0</v>
      </c>
      <c r="N311">
        <v>1</v>
      </c>
      <c r="O311">
        <v>6</v>
      </c>
      <c r="P311">
        <v>5</v>
      </c>
      <c r="Q311">
        <v>0.5</v>
      </c>
      <c r="R311">
        <v>500</v>
      </c>
      <c r="S311">
        <f t="shared" si="10"/>
        <v>6.2146080984221914</v>
      </c>
      <c r="T311">
        <f t="shared" si="9"/>
        <v>6.4504999999999999</v>
      </c>
    </row>
    <row r="312" spans="1:20">
      <c r="A312">
        <v>146</v>
      </c>
      <c r="B312">
        <v>1</v>
      </c>
      <c r="C312">
        <v>2</v>
      </c>
      <c r="D312">
        <v>6</v>
      </c>
      <c r="E312">
        <v>2</v>
      </c>
      <c r="F312">
        <v>1</v>
      </c>
      <c r="G312">
        <v>5</v>
      </c>
      <c r="H312">
        <v>5.4189999999999996</v>
      </c>
      <c r="I312">
        <v>2</v>
      </c>
      <c r="J312">
        <v>-99</v>
      </c>
      <c r="K312">
        <v>2</v>
      </c>
      <c r="L312">
        <v>40000</v>
      </c>
      <c r="M312">
        <v>0</v>
      </c>
      <c r="N312">
        <v>4</v>
      </c>
      <c r="O312">
        <v>6</v>
      </c>
      <c r="P312">
        <v>5</v>
      </c>
      <c r="Q312">
        <v>0.5</v>
      </c>
      <c r="R312">
        <v>500</v>
      </c>
      <c r="S312">
        <f t="shared" si="10"/>
        <v>6.2146080984221914</v>
      </c>
      <c r="T312">
        <f t="shared" si="9"/>
        <v>6.4504999999999999</v>
      </c>
    </row>
    <row r="313" spans="1:20">
      <c r="A313">
        <v>147</v>
      </c>
      <c r="B313">
        <v>1</v>
      </c>
      <c r="C313">
        <v>1</v>
      </c>
      <c r="D313">
        <v>5</v>
      </c>
      <c r="E313">
        <v>2</v>
      </c>
      <c r="F313">
        <v>2</v>
      </c>
      <c r="G313">
        <v>5</v>
      </c>
      <c r="H313">
        <v>4.569</v>
      </c>
      <c r="I313">
        <v>2</v>
      </c>
      <c r="J313">
        <v>-99</v>
      </c>
      <c r="K313">
        <v>1</v>
      </c>
      <c r="L313">
        <v>40000</v>
      </c>
      <c r="M313">
        <v>0</v>
      </c>
      <c r="N313">
        <v>0</v>
      </c>
      <c r="O313">
        <v>6</v>
      </c>
      <c r="P313">
        <v>10</v>
      </c>
      <c r="Q313">
        <v>0.5</v>
      </c>
      <c r="R313">
        <v>500</v>
      </c>
      <c r="S313">
        <f t="shared" si="10"/>
        <v>6.2146080984221914</v>
      </c>
      <c r="T313">
        <f t="shared" si="9"/>
        <v>6.4504999999999999</v>
      </c>
    </row>
    <row r="314" spans="1:20">
      <c r="A314">
        <v>148</v>
      </c>
      <c r="B314">
        <v>1</v>
      </c>
      <c r="C314">
        <v>2</v>
      </c>
      <c r="D314">
        <v>5</v>
      </c>
      <c r="E314">
        <v>1</v>
      </c>
      <c r="F314">
        <v>1</v>
      </c>
      <c r="G314">
        <v>5</v>
      </c>
      <c r="H314">
        <v>38.015999999999998</v>
      </c>
      <c r="I314">
        <v>2</v>
      </c>
      <c r="J314">
        <v>2</v>
      </c>
      <c r="K314">
        <v>2</v>
      </c>
      <c r="L314">
        <v>75000</v>
      </c>
      <c r="M314">
        <v>0</v>
      </c>
      <c r="N314">
        <v>3</v>
      </c>
      <c r="O314">
        <v>6</v>
      </c>
      <c r="P314">
        <v>10</v>
      </c>
      <c r="Q314">
        <v>0.5</v>
      </c>
      <c r="R314">
        <v>500</v>
      </c>
      <c r="S314">
        <f t="shared" si="10"/>
        <v>6.2146080984221914</v>
      </c>
      <c r="T314">
        <f t="shared" si="9"/>
        <v>6.4504999999999999</v>
      </c>
    </row>
    <row r="315" spans="1:20">
      <c r="A315">
        <v>149</v>
      </c>
      <c r="B315">
        <v>1</v>
      </c>
      <c r="C315">
        <v>2</v>
      </c>
      <c r="D315">
        <v>1</v>
      </c>
      <c r="E315">
        <v>1</v>
      </c>
      <c r="F315">
        <v>2</v>
      </c>
      <c r="G315">
        <v>5</v>
      </c>
      <c r="H315">
        <v>19.541</v>
      </c>
      <c r="I315">
        <v>1</v>
      </c>
      <c r="J315">
        <v>2</v>
      </c>
      <c r="K315">
        <v>2</v>
      </c>
      <c r="L315">
        <v>75000</v>
      </c>
      <c r="M315">
        <v>0</v>
      </c>
      <c r="N315">
        <v>3</v>
      </c>
      <c r="O315">
        <v>6</v>
      </c>
      <c r="P315">
        <v>10</v>
      </c>
      <c r="Q315">
        <v>0.5</v>
      </c>
      <c r="R315">
        <v>500</v>
      </c>
      <c r="S315">
        <f t="shared" si="10"/>
        <v>6.2146080984221914</v>
      </c>
      <c r="T315">
        <f t="shared" si="9"/>
        <v>6.4504999999999999</v>
      </c>
    </row>
    <row r="316" spans="1:20">
      <c r="A316">
        <v>150</v>
      </c>
      <c r="B316">
        <v>1</v>
      </c>
      <c r="C316">
        <v>2</v>
      </c>
      <c r="D316">
        <v>1</v>
      </c>
      <c r="E316">
        <v>1</v>
      </c>
      <c r="F316">
        <v>2</v>
      </c>
      <c r="G316">
        <v>5</v>
      </c>
      <c r="H316">
        <v>22.295999999999999</v>
      </c>
      <c r="I316">
        <v>1</v>
      </c>
      <c r="J316">
        <v>1</v>
      </c>
      <c r="K316">
        <v>1</v>
      </c>
      <c r="L316">
        <v>75000</v>
      </c>
      <c r="M316">
        <v>0</v>
      </c>
      <c r="N316">
        <v>0</v>
      </c>
      <c r="O316">
        <v>6</v>
      </c>
      <c r="P316">
        <v>5</v>
      </c>
      <c r="Q316">
        <v>0.5</v>
      </c>
      <c r="R316">
        <v>500</v>
      </c>
      <c r="S316">
        <f t="shared" si="10"/>
        <v>6.2146080984221914</v>
      </c>
      <c r="T316">
        <f t="shared" si="9"/>
        <v>6.4504999999999999</v>
      </c>
    </row>
    <row r="317" spans="1:20">
      <c r="A317">
        <v>151</v>
      </c>
      <c r="B317">
        <v>1</v>
      </c>
      <c r="C317">
        <v>2</v>
      </c>
      <c r="D317">
        <v>1</v>
      </c>
      <c r="E317">
        <v>1</v>
      </c>
      <c r="F317">
        <v>2</v>
      </c>
      <c r="G317">
        <v>5</v>
      </c>
      <c r="H317">
        <v>21.163</v>
      </c>
      <c r="I317">
        <v>1</v>
      </c>
      <c r="J317">
        <v>1</v>
      </c>
      <c r="K317">
        <v>2</v>
      </c>
      <c r="L317">
        <v>75000</v>
      </c>
      <c r="M317">
        <v>0</v>
      </c>
      <c r="N317">
        <v>1</v>
      </c>
      <c r="O317">
        <v>6</v>
      </c>
      <c r="P317">
        <v>10</v>
      </c>
      <c r="Q317">
        <v>0.5</v>
      </c>
      <c r="R317">
        <v>500</v>
      </c>
      <c r="S317">
        <f t="shared" si="10"/>
        <v>6.2146080984221914</v>
      </c>
      <c r="T317">
        <f t="shared" si="9"/>
        <v>6.4504999999999999</v>
      </c>
    </row>
    <row r="318" spans="1:20">
      <c r="A318">
        <v>152</v>
      </c>
      <c r="B318">
        <v>1</v>
      </c>
      <c r="C318">
        <v>2</v>
      </c>
      <c r="D318">
        <v>1</v>
      </c>
      <c r="E318">
        <v>2</v>
      </c>
      <c r="F318">
        <v>2</v>
      </c>
      <c r="G318">
        <v>5</v>
      </c>
      <c r="H318">
        <v>29.172243000000002</v>
      </c>
      <c r="I318">
        <v>1</v>
      </c>
      <c r="J318">
        <v>1</v>
      </c>
      <c r="K318">
        <v>2</v>
      </c>
      <c r="L318">
        <v>75000</v>
      </c>
      <c r="M318">
        <v>0</v>
      </c>
      <c r="N318">
        <v>4</v>
      </c>
      <c r="O318">
        <v>6</v>
      </c>
      <c r="P318">
        <v>15</v>
      </c>
      <c r="Q318">
        <v>0.5</v>
      </c>
      <c r="R318">
        <v>500</v>
      </c>
      <c r="S318">
        <f t="shared" si="10"/>
        <v>6.2146080984221914</v>
      </c>
      <c r="T318">
        <f t="shared" si="9"/>
        <v>6.4504999999999999</v>
      </c>
    </row>
    <row r="319" spans="1:20">
      <c r="A319">
        <v>153</v>
      </c>
      <c r="B319">
        <v>1</v>
      </c>
      <c r="C319">
        <v>1</v>
      </c>
      <c r="D319">
        <v>1</v>
      </c>
      <c r="E319">
        <v>2</v>
      </c>
      <c r="F319">
        <v>2</v>
      </c>
      <c r="G319">
        <v>5</v>
      </c>
      <c r="H319">
        <v>10.462999999999999</v>
      </c>
      <c r="I319">
        <v>1</v>
      </c>
      <c r="J319">
        <v>1</v>
      </c>
      <c r="K319">
        <v>2</v>
      </c>
      <c r="L319">
        <v>75000</v>
      </c>
      <c r="M319">
        <v>0</v>
      </c>
      <c r="N319">
        <v>1</v>
      </c>
      <c r="O319">
        <v>6</v>
      </c>
      <c r="P319">
        <v>10</v>
      </c>
      <c r="Q319">
        <v>0.5</v>
      </c>
      <c r="R319">
        <v>500</v>
      </c>
      <c r="S319">
        <f t="shared" si="10"/>
        <v>6.2146080984221914</v>
      </c>
      <c r="T319">
        <f t="shared" si="9"/>
        <v>6.4504999999999999</v>
      </c>
    </row>
    <row r="320" spans="1:20">
      <c r="A320">
        <v>154</v>
      </c>
      <c r="B320">
        <v>1</v>
      </c>
      <c r="C320">
        <v>2</v>
      </c>
      <c r="D320">
        <v>1</v>
      </c>
      <c r="E320">
        <v>2</v>
      </c>
      <c r="F320">
        <v>2</v>
      </c>
      <c r="G320">
        <v>5</v>
      </c>
      <c r="H320">
        <v>11.917999999999999</v>
      </c>
      <c r="I320">
        <v>1</v>
      </c>
      <c r="J320">
        <v>2</v>
      </c>
      <c r="K320">
        <v>2</v>
      </c>
      <c r="L320">
        <v>75000</v>
      </c>
      <c r="M320">
        <v>0</v>
      </c>
      <c r="N320">
        <v>4</v>
      </c>
      <c r="O320">
        <v>6</v>
      </c>
      <c r="P320">
        <v>15</v>
      </c>
      <c r="Q320">
        <v>0.5</v>
      </c>
      <c r="R320">
        <v>500</v>
      </c>
      <c r="S320">
        <f t="shared" si="10"/>
        <v>6.2146080984221914</v>
      </c>
      <c r="T320">
        <f t="shared" si="9"/>
        <v>6.4504999999999999</v>
      </c>
    </row>
    <row r="321" spans="1:20">
      <c r="A321">
        <v>155</v>
      </c>
      <c r="B321">
        <v>1</v>
      </c>
      <c r="C321">
        <v>2</v>
      </c>
      <c r="D321">
        <v>1</v>
      </c>
      <c r="E321">
        <v>2</v>
      </c>
      <c r="F321">
        <v>2</v>
      </c>
      <c r="G321">
        <v>5</v>
      </c>
      <c r="H321">
        <v>17.190999999999999</v>
      </c>
      <c r="I321">
        <v>1</v>
      </c>
      <c r="J321">
        <v>2</v>
      </c>
      <c r="K321">
        <v>2</v>
      </c>
      <c r="L321">
        <v>75000</v>
      </c>
      <c r="M321">
        <v>0</v>
      </c>
      <c r="N321">
        <v>4</v>
      </c>
      <c r="O321">
        <v>6</v>
      </c>
      <c r="P321">
        <v>7</v>
      </c>
      <c r="Q321">
        <v>0.5</v>
      </c>
      <c r="R321">
        <v>500</v>
      </c>
      <c r="S321">
        <f t="shared" si="10"/>
        <v>6.2146080984221914</v>
      </c>
      <c r="T321">
        <f t="shared" si="9"/>
        <v>6.4504999999999999</v>
      </c>
    </row>
    <row r="322" spans="1:20">
      <c r="A322">
        <v>156</v>
      </c>
      <c r="B322">
        <v>1</v>
      </c>
      <c r="C322">
        <v>2</v>
      </c>
      <c r="D322">
        <v>1</v>
      </c>
      <c r="E322">
        <v>2</v>
      </c>
      <c r="F322">
        <v>2</v>
      </c>
      <c r="G322">
        <v>5</v>
      </c>
      <c r="H322">
        <v>21.163</v>
      </c>
      <c r="I322">
        <v>1</v>
      </c>
      <c r="J322">
        <v>1</v>
      </c>
      <c r="K322">
        <v>2</v>
      </c>
      <c r="L322">
        <v>75000</v>
      </c>
      <c r="M322">
        <v>0</v>
      </c>
      <c r="N322">
        <v>1</v>
      </c>
      <c r="O322">
        <v>6</v>
      </c>
      <c r="P322">
        <v>10</v>
      </c>
      <c r="Q322">
        <v>0.5</v>
      </c>
      <c r="R322">
        <v>500</v>
      </c>
      <c r="S322">
        <f t="shared" si="10"/>
        <v>6.2146080984221914</v>
      </c>
      <c r="T322">
        <f t="shared" ref="T322:T385" si="11">6.2531+0.1974*B322</f>
        <v>6.4504999999999999</v>
      </c>
    </row>
    <row r="323" spans="1:20">
      <c r="A323">
        <v>157</v>
      </c>
      <c r="B323">
        <v>1</v>
      </c>
      <c r="C323">
        <v>2</v>
      </c>
      <c r="D323">
        <v>1</v>
      </c>
      <c r="E323">
        <v>2</v>
      </c>
      <c r="F323">
        <v>2</v>
      </c>
      <c r="G323">
        <v>5</v>
      </c>
      <c r="H323">
        <v>8.7959999999999994</v>
      </c>
      <c r="I323">
        <v>2</v>
      </c>
      <c r="J323">
        <v>1</v>
      </c>
      <c r="K323">
        <v>2</v>
      </c>
      <c r="L323">
        <v>100000</v>
      </c>
      <c r="M323">
        <v>0</v>
      </c>
      <c r="N323">
        <v>2</v>
      </c>
      <c r="O323">
        <v>6</v>
      </c>
      <c r="P323">
        <v>10</v>
      </c>
      <c r="Q323">
        <v>0.5</v>
      </c>
      <c r="R323">
        <v>500</v>
      </c>
      <c r="S323">
        <f t="shared" ref="S323:S386" si="12">LN(R323)</f>
        <v>6.2146080984221914</v>
      </c>
      <c r="T323">
        <f t="shared" si="11"/>
        <v>6.4504999999999999</v>
      </c>
    </row>
    <row r="324" spans="1:20">
      <c r="A324">
        <v>158</v>
      </c>
      <c r="B324">
        <v>1</v>
      </c>
      <c r="C324">
        <v>2</v>
      </c>
      <c r="D324">
        <v>1</v>
      </c>
      <c r="E324">
        <v>2</v>
      </c>
      <c r="F324">
        <v>2</v>
      </c>
      <c r="G324">
        <v>5</v>
      </c>
      <c r="H324">
        <v>27.614999999999998</v>
      </c>
      <c r="I324">
        <v>1</v>
      </c>
      <c r="J324">
        <v>1</v>
      </c>
      <c r="K324">
        <v>1</v>
      </c>
      <c r="L324">
        <v>100000</v>
      </c>
      <c r="M324">
        <v>0</v>
      </c>
      <c r="N324">
        <v>0</v>
      </c>
      <c r="O324">
        <v>6</v>
      </c>
      <c r="P324">
        <v>10</v>
      </c>
      <c r="Q324">
        <v>0.5</v>
      </c>
      <c r="R324">
        <v>500</v>
      </c>
      <c r="S324">
        <f t="shared" si="12"/>
        <v>6.2146080984221914</v>
      </c>
      <c r="T324">
        <f t="shared" si="11"/>
        <v>6.4504999999999999</v>
      </c>
    </row>
    <row r="325" spans="1:20">
      <c r="A325">
        <v>159</v>
      </c>
      <c r="B325">
        <v>1</v>
      </c>
      <c r="C325">
        <v>1</v>
      </c>
      <c r="D325">
        <v>1</v>
      </c>
      <c r="E325">
        <v>2</v>
      </c>
      <c r="F325">
        <v>1</v>
      </c>
      <c r="G325">
        <v>5</v>
      </c>
      <c r="H325">
        <v>0.83899999999999997</v>
      </c>
      <c r="I325">
        <v>1</v>
      </c>
      <c r="J325">
        <v>1</v>
      </c>
      <c r="K325">
        <v>2</v>
      </c>
      <c r="L325">
        <v>100000</v>
      </c>
      <c r="M325">
        <v>0</v>
      </c>
      <c r="N325">
        <v>3</v>
      </c>
      <c r="O325">
        <v>6</v>
      </c>
      <c r="P325">
        <v>10</v>
      </c>
      <c r="Q325">
        <v>0.5</v>
      </c>
      <c r="R325">
        <v>500</v>
      </c>
      <c r="S325">
        <f t="shared" si="12"/>
        <v>6.2146080984221914</v>
      </c>
      <c r="T325">
        <f t="shared" si="11"/>
        <v>6.4504999999999999</v>
      </c>
    </row>
    <row r="326" spans="1:20">
      <c r="A326">
        <v>292</v>
      </c>
      <c r="B326">
        <v>0</v>
      </c>
      <c r="C326">
        <v>1</v>
      </c>
      <c r="D326">
        <v>6</v>
      </c>
      <c r="E326">
        <v>1</v>
      </c>
      <c r="F326">
        <v>2</v>
      </c>
      <c r="G326">
        <v>3</v>
      </c>
      <c r="H326">
        <v>2.157</v>
      </c>
      <c r="I326">
        <v>1</v>
      </c>
      <c r="J326">
        <v>1</v>
      </c>
      <c r="K326">
        <v>1</v>
      </c>
      <c r="L326">
        <v>-99</v>
      </c>
      <c r="M326">
        <v>5000</v>
      </c>
      <c r="N326">
        <v>0</v>
      </c>
      <c r="O326">
        <v>6</v>
      </c>
      <c r="P326">
        <v>10</v>
      </c>
      <c r="Q326">
        <v>0.5</v>
      </c>
      <c r="R326">
        <v>500</v>
      </c>
      <c r="S326">
        <f t="shared" si="12"/>
        <v>6.2146080984221914</v>
      </c>
      <c r="T326">
        <f t="shared" si="11"/>
        <v>6.2530999999999999</v>
      </c>
    </row>
    <row r="327" spans="1:20">
      <c r="A327">
        <v>293</v>
      </c>
      <c r="B327">
        <v>0</v>
      </c>
      <c r="C327">
        <v>2</v>
      </c>
      <c r="D327">
        <v>-99</v>
      </c>
      <c r="E327">
        <v>1</v>
      </c>
      <c r="F327">
        <v>2</v>
      </c>
      <c r="G327">
        <v>2</v>
      </c>
      <c r="H327">
        <v>5.5129999999999999</v>
      </c>
      <c r="I327">
        <v>1</v>
      </c>
      <c r="J327">
        <v>-99</v>
      </c>
      <c r="K327">
        <v>1</v>
      </c>
      <c r="L327">
        <v>-99</v>
      </c>
      <c r="M327">
        <v>5000</v>
      </c>
      <c r="N327">
        <v>0</v>
      </c>
      <c r="O327">
        <v>6</v>
      </c>
      <c r="P327">
        <v>5</v>
      </c>
      <c r="Q327">
        <v>0.5</v>
      </c>
      <c r="R327">
        <v>500</v>
      </c>
      <c r="S327">
        <f t="shared" si="12"/>
        <v>6.2146080984221914</v>
      </c>
      <c r="T327">
        <f t="shared" si="11"/>
        <v>6.2530999999999999</v>
      </c>
    </row>
    <row r="328" spans="1:20">
      <c r="A328">
        <v>294</v>
      </c>
      <c r="B328">
        <v>0</v>
      </c>
      <c r="C328">
        <v>1</v>
      </c>
      <c r="D328">
        <v>6</v>
      </c>
      <c r="E328">
        <v>2</v>
      </c>
      <c r="F328">
        <v>2</v>
      </c>
      <c r="G328">
        <v>3</v>
      </c>
      <c r="H328">
        <v>2.157</v>
      </c>
      <c r="I328">
        <v>1</v>
      </c>
      <c r="J328">
        <v>1</v>
      </c>
      <c r="K328">
        <v>1</v>
      </c>
      <c r="L328">
        <v>-99</v>
      </c>
      <c r="M328">
        <v>5000</v>
      </c>
      <c r="N328">
        <v>0</v>
      </c>
      <c r="O328">
        <v>6</v>
      </c>
      <c r="P328">
        <v>10</v>
      </c>
      <c r="Q328">
        <v>0.5</v>
      </c>
      <c r="R328">
        <v>500</v>
      </c>
      <c r="S328">
        <f t="shared" si="12"/>
        <v>6.2146080984221914</v>
      </c>
      <c r="T328">
        <f t="shared" si="11"/>
        <v>6.2530999999999999</v>
      </c>
    </row>
    <row r="329" spans="1:20">
      <c r="A329">
        <v>295</v>
      </c>
      <c r="B329">
        <v>0</v>
      </c>
      <c r="C329">
        <v>1</v>
      </c>
      <c r="D329">
        <v>6</v>
      </c>
      <c r="E329">
        <v>1</v>
      </c>
      <c r="F329">
        <v>3</v>
      </c>
      <c r="G329">
        <v>2</v>
      </c>
      <c r="H329">
        <v>12.766</v>
      </c>
      <c r="I329">
        <v>1</v>
      </c>
      <c r="J329">
        <v>1</v>
      </c>
      <c r="K329">
        <v>1</v>
      </c>
      <c r="L329">
        <v>5000</v>
      </c>
      <c r="M329">
        <v>5000</v>
      </c>
      <c r="N329">
        <v>0</v>
      </c>
      <c r="O329">
        <v>6</v>
      </c>
      <c r="P329">
        <v>15</v>
      </c>
      <c r="Q329">
        <v>0.5</v>
      </c>
      <c r="R329">
        <v>500</v>
      </c>
      <c r="S329">
        <f t="shared" si="12"/>
        <v>6.2146080984221914</v>
      </c>
      <c r="T329">
        <f t="shared" si="11"/>
        <v>6.2530999999999999</v>
      </c>
    </row>
    <row r="330" spans="1:20">
      <c r="A330">
        <v>296</v>
      </c>
      <c r="B330">
        <v>0</v>
      </c>
      <c r="C330">
        <v>2</v>
      </c>
      <c r="D330">
        <v>6</v>
      </c>
      <c r="E330">
        <v>1</v>
      </c>
      <c r="F330">
        <v>2</v>
      </c>
      <c r="G330">
        <v>2</v>
      </c>
      <c r="H330">
        <v>11.526</v>
      </c>
      <c r="I330">
        <v>1</v>
      </c>
      <c r="J330">
        <v>-99</v>
      </c>
      <c r="K330">
        <v>2</v>
      </c>
      <c r="L330">
        <v>20000</v>
      </c>
      <c r="M330">
        <v>5000</v>
      </c>
      <c r="N330">
        <v>3</v>
      </c>
      <c r="O330">
        <v>6</v>
      </c>
      <c r="P330">
        <v>10</v>
      </c>
      <c r="Q330">
        <v>0.5</v>
      </c>
      <c r="R330">
        <v>500</v>
      </c>
      <c r="S330">
        <f t="shared" si="12"/>
        <v>6.2146080984221914</v>
      </c>
      <c r="T330">
        <f t="shared" si="11"/>
        <v>6.2530999999999999</v>
      </c>
    </row>
    <row r="331" spans="1:20">
      <c r="A331">
        <v>297</v>
      </c>
      <c r="B331">
        <v>0</v>
      </c>
      <c r="C331">
        <v>2</v>
      </c>
      <c r="D331">
        <v>6</v>
      </c>
      <c r="E331">
        <v>2</v>
      </c>
      <c r="F331">
        <v>2</v>
      </c>
      <c r="G331">
        <v>2</v>
      </c>
      <c r="H331">
        <v>16.736999999999998</v>
      </c>
      <c r="I331">
        <v>1</v>
      </c>
      <c r="J331">
        <v>1</v>
      </c>
      <c r="K331">
        <v>2</v>
      </c>
      <c r="L331">
        <v>20000</v>
      </c>
      <c r="M331">
        <v>5000</v>
      </c>
      <c r="N331">
        <v>1</v>
      </c>
      <c r="O331">
        <v>6</v>
      </c>
      <c r="P331">
        <v>10</v>
      </c>
      <c r="Q331">
        <v>0.5</v>
      </c>
      <c r="R331">
        <v>500</v>
      </c>
      <c r="S331">
        <f t="shared" si="12"/>
        <v>6.2146080984221914</v>
      </c>
      <c r="T331">
        <f t="shared" si="11"/>
        <v>6.2530999999999999</v>
      </c>
    </row>
    <row r="332" spans="1:20">
      <c r="A332">
        <v>298</v>
      </c>
      <c r="B332">
        <v>1</v>
      </c>
      <c r="C332">
        <v>1</v>
      </c>
      <c r="D332">
        <v>6</v>
      </c>
      <c r="E332">
        <v>1</v>
      </c>
      <c r="F332">
        <v>4</v>
      </c>
      <c r="G332">
        <v>2</v>
      </c>
      <c r="H332">
        <v>8.7330000000000005</v>
      </c>
      <c r="I332">
        <v>1</v>
      </c>
      <c r="J332">
        <v>2</v>
      </c>
      <c r="K332">
        <v>1</v>
      </c>
      <c r="L332">
        <v>5000</v>
      </c>
      <c r="M332">
        <v>5000</v>
      </c>
      <c r="N332">
        <v>0</v>
      </c>
      <c r="O332">
        <v>6</v>
      </c>
      <c r="P332">
        <v>6</v>
      </c>
      <c r="Q332">
        <v>0.5</v>
      </c>
      <c r="R332">
        <v>500</v>
      </c>
      <c r="S332">
        <f t="shared" si="12"/>
        <v>6.2146080984221914</v>
      </c>
      <c r="T332">
        <f t="shared" si="11"/>
        <v>6.4504999999999999</v>
      </c>
    </row>
    <row r="333" spans="1:20">
      <c r="A333">
        <v>299</v>
      </c>
      <c r="B333">
        <v>1</v>
      </c>
      <c r="C333">
        <v>1</v>
      </c>
      <c r="D333">
        <v>6</v>
      </c>
      <c r="E333">
        <v>1</v>
      </c>
      <c r="F333">
        <v>4</v>
      </c>
      <c r="G333">
        <v>2</v>
      </c>
      <c r="H333">
        <v>11.03</v>
      </c>
      <c r="I333">
        <v>1</v>
      </c>
      <c r="J333">
        <v>1</v>
      </c>
      <c r="K333">
        <v>1</v>
      </c>
      <c r="L333">
        <v>5000</v>
      </c>
      <c r="M333">
        <v>5000</v>
      </c>
      <c r="N333">
        <v>0</v>
      </c>
      <c r="O333">
        <v>6</v>
      </c>
      <c r="P333">
        <v>6</v>
      </c>
      <c r="Q333">
        <v>0.5</v>
      </c>
      <c r="R333">
        <v>500</v>
      </c>
      <c r="S333">
        <f t="shared" si="12"/>
        <v>6.2146080984221914</v>
      </c>
      <c r="T333">
        <f t="shared" si="11"/>
        <v>6.4504999999999999</v>
      </c>
    </row>
    <row r="334" spans="1:20">
      <c r="A334">
        <v>300</v>
      </c>
      <c r="B334">
        <v>1</v>
      </c>
      <c r="C334">
        <v>2</v>
      </c>
      <c r="D334">
        <v>6</v>
      </c>
      <c r="E334">
        <v>1</v>
      </c>
      <c r="F334">
        <v>2</v>
      </c>
      <c r="G334">
        <v>2</v>
      </c>
      <c r="H334">
        <v>5.9020000000000001</v>
      </c>
      <c r="I334">
        <v>1</v>
      </c>
      <c r="J334">
        <v>2</v>
      </c>
      <c r="K334">
        <v>1</v>
      </c>
      <c r="L334">
        <v>5000</v>
      </c>
      <c r="M334">
        <v>5000</v>
      </c>
      <c r="N334">
        <v>0</v>
      </c>
      <c r="O334">
        <v>6</v>
      </c>
      <c r="P334">
        <v>10</v>
      </c>
      <c r="Q334">
        <v>0.5</v>
      </c>
      <c r="R334">
        <v>500</v>
      </c>
      <c r="S334">
        <f t="shared" si="12"/>
        <v>6.2146080984221914</v>
      </c>
      <c r="T334">
        <f t="shared" si="11"/>
        <v>6.4504999999999999</v>
      </c>
    </row>
    <row r="335" spans="1:20">
      <c r="A335">
        <v>301</v>
      </c>
      <c r="B335">
        <v>1</v>
      </c>
      <c r="C335">
        <v>2</v>
      </c>
      <c r="D335">
        <v>6</v>
      </c>
      <c r="E335">
        <v>1</v>
      </c>
      <c r="F335">
        <v>1</v>
      </c>
      <c r="G335">
        <v>2</v>
      </c>
      <c r="H335">
        <v>18.693000000000001</v>
      </c>
      <c r="I335">
        <v>1</v>
      </c>
      <c r="J335">
        <v>1</v>
      </c>
      <c r="K335">
        <v>1</v>
      </c>
      <c r="L335">
        <v>5000</v>
      </c>
      <c r="M335">
        <v>5000</v>
      </c>
      <c r="N335">
        <v>0</v>
      </c>
      <c r="O335">
        <v>6</v>
      </c>
      <c r="P335">
        <v>5</v>
      </c>
      <c r="Q335">
        <v>0.5</v>
      </c>
      <c r="R335">
        <v>500</v>
      </c>
      <c r="S335">
        <f t="shared" si="12"/>
        <v>6.2146080984221914</v>
      </c>
      <c r="T335">
        <f t="shared" si="11"/>
        <v>6.4504999999999999</v>
      </c>
    </row>
    <row r="336" spans="1:20">
      <c r="A336">
        <v>302</v>
      </c>
      <c r="B336">
        <v>1</v>
      </c>
      <c r="C336">
        <v>1</v>
      </c>
      <c r="D336">
        <v>6</v>
      </c>
      <c r="E336">
        <v>2</v>
      </c>
      <c r="F336">
        <v>3</v>
      </c>
      <c r="G336">
        <v>2</v>
      </c>
      <c r="H336">
        <v>11.81</v>
      </c>
      <c r="I336">
        <v>1</v>
      </c>
      <c r="J336">
        <v>2</v>
      </c>
      <c r="K336">
        <v>1</v>
      </c>
      <c r="L336">
        <v>5000</v>
      </c>
      <c r="M336">
        <v>5000</v>
      </c>
      <c r="N336">
        <v>0</v>
      </c>
      <c r="O336">
        <v>6</v>
      </c>
      <c r="P336">
        <v>5</v>
      </c>
      <c r="Q336">
        <v>0.5</v>
      </c>
      <c r="R336">
        <v>500</v>
      </c>
      <c r="S336">
        <f t="shared" si="12"/>
        <v>6.2146080984221914</v>
      </c>
      <c r="T336">
        <f t="shared" si="11"/>
        <v>6.4504999999999999</v>
      </c>
    </row>
    <row r="337" spans="1:20">
      <c r="A337">
        <v>303</v>
      </c>
      <c r="B337">
        <v>1</v>
      </c>
      <c r="C337">
        <v>2</v>
      </c>
      <c r="D337">
        <v>6</v>
      </c>
      <c r="E337">
        <v>1</v>
      </c>
      <c r="F337">
        <v>2</v>
      </c>
      <c r="G337">
        <v>2</v>
      </c>
      <c r="H337">
        <v>5.7439999999999998</v>
      </c>
      <c r="I337">
        <v>1</v>
      </c>
      <c r="J337">
        <v>1</v>
      </c>
      <c r="K337">
        <v>1</v>
      </c>
      <c r="L337">
        <v>20000</v>
      </c>
      <c r="M337">
        <v>5000</v>
      </c>
      <c r="N337">
        <v>0</v>
      </c>
      <c r="O337">
        <v>6</v>
      </c>
      <c r="P337">
        <v>10</v>
      </c>
      <c r="Q337">
        <v>0.5</v>
      </c>
      <c r="R337">
        <v>500</v>
      </c>
      <c r="S337">
        <f t="shared" si="12"/>
        <v>6.2146080984221914</v>
      </c>
      <c r="T337">
        <f t="shared" si="11"/>
        <v>6.4504999999999999</v>
      </c>
    </row>
    <row r="338" spans="1:20">
      <c r="A338">
        <v>304</v>
      </c>
      <c r="B338">
        <v>1</v>
      </c>
      <c r="C338">
        <v>1</v>
      </c>
      <c r="D338">
        <v>-99</v>
      </c>
      <c r="E338">
        <v>1</v>
      </c>
      <c r="F338">
        <v>2</v>
      </c>
      <c r="G338">
        <v>2</v>
      </c>
      <c r="H338">
        <v>38.047243000000002</v>
      </c>
      <c r="I338">
        <v>1</v>
      </c>
      <c r="J338">
        <v>1</v>
      </c>
      <c r="K338">
        <v>1</v>
      </c>
      <c r="L338">
        <v>20000</v>
      </c>
      <c r="M338">
        <v>5000</v>
      </c>
      <c r="N338">
        <v>0</v>
      </c>
      <c r="O338">
        <v>6</v>
      </c>
      <c r="P338">
        <v>10</v>
      </c>
      <c r="Q338">
        <v>0.5</v>
      </c>
      <c r="R338">
        <v>500</v>
      </c>
      <c r="S338">
        <f t="shared" si="12"/>
        <v>6.2146080984221914</v>
      </c>
      <c r="T338">
        <f t="shared" si="11"/>
        <v>6.4504999999999999</v>
      </c>
    </row>
    <row r="339" spans="1:20">
      <c r="A339">
        <v>305</v>
      </c>
      <c r="B339">
        <v>1</v>
      </c>
      <c r="C339">
        <v>2</v>
      </c>
      <c r="D339">
        <v>6</v>
      </c>
      <c r="E339">
        <v>1</v>
      </c>
      <c r="F339">
        <v>3</v>
      </c>
      <c r="G339">
        <v>2</v>
      </c>
      <c r="H339">
        <v>43.115000000000002</v>
      </c>
      <c r="I339">
        <v>1</v>
      </c>
      <c r="J339">
        <v>1</v>
      </c>
      <c r="K339">
        <v>2</v>
      </c>
      <c r="L339">
        <v>20000</v>
      </c>
      <c r="M339">
        <v>5000</v>
      </c>
      <c r="N339">
        <v>1</v>
      </c>
      <c r="O339">
        <v>6</v>
      </c>
      <c r="P339">
        <v>20</v>
      </c>
      <c r="Q339">
        <v>0.5</v>
      </c>
      <c r="R339">
        <v>500</v>
      </c>
      <c r="S339">
        <f t="shared" si="12"/>
        <v>6.2146080984221914</v>
      </c>
      <c r="T339">
        <f t="shared" si="11"/>
        <v>6.4504999999999999</v>
      </c>
    </row>
    <row r="340" spans="1:20">
      <c r="A340">
        <v>306</v>
      </c>
      <c r="B340">
        <v>1</v>
      </c>
      <c r="C340">
        <v>2</v>
      </c>
      <c r="D340">
        <v>-99</v>
      </c>
      <c r="E340">
        <v>2</v>
      </c>
      <c r="F340">
        <v>2</v>
      </c>
      <c r="G340">
        <v>4</v>
      </c>
      <c r="H340">
        <v>19.844000000000001</v>
      </c>
      <c r="I340">
        <v>2</v>
      </c>
      <c r="J340">
        <v>2</v>
      </c>
      <c r="K340">
        <v>2</v>
      </c>
      <c r="L340">
        <v>20000</v>
      </c>
      <c r="M340">
        <v>5000</v>
      </c>
      <c r="N340">
        <v>0</v>
      </c>
      <c r="O340">
        <v>6</v>
      </c>
      <c r="P340">
        <v>10</v>
      </c>
      <c r="Q340">
        <v>0.5</v>
      </c>
      <c r="R340">
        <v>500</v>
      </c>
      <c r="S340">
        <f t="shared" si="12"/>
        <v>6.2146080984221914</v>
      </c>
      <c r="T340">
        <f t="shared" si="11"/>
        <v>6.4504999999999999</v>
      </c>
    </row>
    <row r="341" spans="1:20">
      <c r="A341">
        <v>307</v>
      </c>
      <c r="B341">
        <v>1</v>
      </c>
      <c r="C341">
        <v>2</v>
      </c>
      <c r="D341">
        <v>6</v>
      </c>
      <c r="E341">
        <v>2</v>
      </c>
      <c r="F341">
        <v>2</v>
      </c>
      <c r="G341">
        <v>2</v>
      </c>
      <c r="H341">
        <v>13.329000000000001</v>
      </c>
      <c r="I341">
        <v>1</v>
      </c>
      <c r="J341">
        <v>1</v>
      </c>
      <c r="K341">
        <v>2</v>
      </c>
      <c r="L341">
        <v>20000</v>
      </c>
      <c r="M341">
        <v>5000</v>
      </c>
      <c r="N341">
        <v>1</v>
      </c>
      <c r="O341">
        <v>6</v>
      </c>
      <c r="P341">
        <v>10</v>
      </c>
      <c r="Q341">
        <v>0.5</v>
      </c>
      <c r="R341">
        <v>500</v>
      </c>
      <c r="S341">
        <f t="shared" si="12"/>
        <v>6.2146080984221914</v>
      </c>
      <c r="T341">
        <f t="shared" si="11"/>
        <v>6.4504999999999999</v>
      </c>
    </row>
    <row r="342" spans="1:20">
      <c r="A342">
        <v>308</v>
      </c>
      <c r="B342">
        <v>1</v>
      </c>
      <c r="C342">
        <v>2</v>
      </c>
      <c r="D342">
        <v>6</v>
      </c>
      <c r="E342">
        <v>2</v>
      </c>
      <c r="F342">
        <v>3</v>
      </c>
      <c r="G342">
        <v>2</v>
      </c>
      <c r="H342">
        <v>43.115000000000002</v>
      </c>
      <c r="I342">
        <v>1</v>
      </c>
      <c r="J342">
        <v>1</v>
      </c>
      <c r="K342">
        <v>2</v>
      </c>
      <c r="L342">
        <v>20000</v>
      </c>
      <c r="M342">
        <v>5000</v>
      </c>
      <c r="N342">
        <v>1</v>
      </c>
      <c r="O342">
        <v>6</v>
      </c>
      <c r="P342">
        <v>20</v>
      </c>
      <c r="Q342">
        <v>0.5</v>
      </c>
      <c r="R342">
        <v>500</v>
      </c>
      <c r="S342">
        <f t="shared" si="12"/>
        <v>6.2146080984221914</v>
      </c>
      <c r="T342">
        <f t="shared" si="11"/>
        <v>6.4504999999999999</v>
      </c>
    </row>
    <row r="343" spans="1:20">
      <c r="A343">
        <v>309</v>
      </c>
      <c r="B343">
        <v>1</v>
      </c>
      <c r="C343">
        <v>2</v>
      </c>
      <c r="D343">
        <v>6</v>
      </c>
      <c r="E343">
        <v>2</v>
      </c>
      <c r="F343">
        <v>2</v>
      </c>
      <c r="G343">
        <v>2</v>
      </c>
      <c r="H343">
        <v>14.132</v>
      </c>
      <c r="I343">
        <v>1</v>
      </c>
      <c r="J343">
        <v>2</v>
      </c>
      <c r="K343">
        <v>1</v>
      </c>
      <c r="L343">
        <v>20000</v>
      </c>
      <c r="M343">
        <v>5000</v>
      </c>
      <c r="N343">
        <v>0</v>
      </c>
      <c r="O343">
        <v>6</v>
      </c>
      <c r="P343">
        <v>-99</v>
      </c>
      <c r="Q343">
        <v>0.5</v>
      </c>
      <c r="R343">
        <v>500</v>
      </c>
      <c r="S343">
        <f t="shared" si="12"/>
        <v>6.2146080984221914</v>
      </c>
      <c r="T343">
        <f t="shared" si="11"/>
        <v>6.4504999999999999</v>
      </c>
    </row>
    <row r="344" spans="1:20">
      <c r="A344">
        <v>310</v>
      </c>
      <c r="B344">
        <v>1</v>
      </c>
      <c r="C344">
        <v>2</v>
      </c>
      <c r="D344">
        <v>-99</v>
      </c>
      <c r="E344">
        <v>1</v>
      </c>
      <c r="F344">
        <v>2</v>
      </c>
      <c r="G344">
        <v>2</v>
      </c>
      <c r="H344">
        <v>15.34</v>
      </c>
      <c r="I344">
        <v>1</v>
      </c>
      <c r="J344">
        <v>1</v>
      </c>
      <c r="K344">
        <v>2</v>
      </c>
      <c r="L344">
        <v>40000</v>
      </c>
      <c r="M344">
        <v>5000</v>
      </c>
      <c r="N344">
        <v>2</v>
      </c>
      <c r="O344">
        <v>6</v>
      </c>
      <c r="P344">
        <v>10</v>
      </c>
      <c r="Q344">
        <v>0.5</v>
      </c>
      <c r="R344">
        <v>500</v>
      </c>
      <c r="S344">
        <f t="shared" si="12"/>
        <v>6.2146080984221914</v>
      </c>
      <c r="T344">
        <f t="shared" si="11"/>
        <v>6.4504999999999999</v>
      </c>
    </row>
    <row r="345" spans="1:20">
      <c r="A345">
        <v>311</v>
      </c>
      <c r="B345">
        <v>1</v>
      </c>
      <c r="C345">
        <v>1</v>
      </c>
      <c r="D345">
        <v>6</v>
      </c>
      <c r="E345">
        <v>1</v>
      </c>
      <c r="F345">
        <v>2</v>
      </c>
      <c r="G345">
        <v>4</v>
      </c>
      <c r="H345">
        <v>0.76900000000000002</v>
      </c>
      <c r="I345">
        <v>2</v>
      </c>
      <c r="J345">
        <v>-99</v>
      </c>
      <c r="K345">
        <v>1</v>
      </c>
      <c r="L345">
        <v>40000</v>
      </c>
      <c r="M345">
        <v>5000</v>
      </c>
      <c r="N345">
        <v>0</v>
      </c>
      <c r="O345">
        <v>6</v>
      </c>
      <c r="P345">
        <v>10</v>
      </c>
      <c r="Q345">
        <v>0.5</v>
      </c>
      <c r="R345">
        <v>500</v>
      </c>
      <c r="S345">
        <f t="shared" si="12"/>
        <v>6.2146080984221914</v>
      </c>
      <c r="T345">
        <f t="shared" si="11"/>
        <v>6.4504999999999999</v>
      </c>
    </row>
    <row r="346" spans="1:20">
      <c r="A346">
        <v>312</v>
      </c>
      <c r="B346">
        <v>1</v>
      </c>
      <c r="C346">
        <v>2</v>
      </c>
      <c r="D346">
        <v>6</v>
      </c>
      <c r="E346">
        <v>1</v>
      </c>
      <c r="F346">
        <v>2</v>
      </c>
      <c r="G346">
        <v>2</v>
      </c>
      <c r="H346">
        <v>18.693000000000001</v>
      </c>
      <c r="I346">
        <v>1</v>
      </c>
      <c r="J346">
        <v>1</v>
      </c>
      <c r="K346">
        <v>1</v>
      </c>
      <c r="L346">
        <v>40000</v>
      </c>
      <c r="M346">
        <v>5000</v>
      </c>
      <c r="N346">
        <v>0</v>
      </c>
      <c r="O346">
        <v>6</v>
      </c>
      <c r="P346">
        <v>5</v>
      </c>
      <c r="Q346">
        <v>0.5</v>
      </c>
      <c r="R346">
        <v>500</v>
      </c>
      <c r="S346">
        <f t="shared" si="12"/>
        <v>6.2146080984221914</v>
      </c>
      <c r="T346">
        <f t="shared" si="11"/>
        <v>6.4504999999999999</v>
      </c>
    </row>
    <row r="347" spans="1:20">
      <c r="A347">
        <v>313</v>
      </c>
      <c r="B347">
        <v>1</v>
      </c>
      <c r="C347">
        <v>2</v>
      </c>
      <c r="D347">
        <v>6</v>
      </c>
      <c r="E347">
        <v>1</v>
      </c>
      <c r="F347">
        <v>2</v>
      </c>
      <c r="G347">
        <v>2</v>
      </c>
      <c r="H347">
        <v>5.9359999999999999</v>
      </c>
      <c r="I347">
        <v>1</v>
      </c>
      <c r="J347">
        <v>1</v>
      </c>
      <c r="K347">
        <v>1</v>
      </c>
      <c r="L347">
        <v>40000</v>
      </c>
      <c r="M347">
        <v>5000</v>
      </c>
      <c r="N347">
        <v>0</v>
      </c>
      <c r="O347">
        <v>6</v>
      </c>
      <c r="P347">
        <v>10</v>
      </c>
      <c r="Q347">
        <v>0.5</v>
      </c>
      <c r="R347">
        <v>500</v>
      </c>
      <c r="S347">
        <f t="shared" si="12"/>
        <v>6.2146080984221914</v>
      </c>
      <c r="T347">
        <f t="shared" si="11"/>
        <v>6.4504999999999999</v>
      </c>
    </row>
    <row r="348" spans="1:20">
      <c r="A348">
        <v>314</v>
      </c>
      <c r="B348">
        <v>1</v>
      </c>
      <c r="C348">
        <v>2</v>
      </c>
      <c r="D348">
        <v>6</v>
      </c>
      <c r="E348">
        <v>1</v>
      </c>
      <c r="F348">
        <v>2</v>
      </c>
      <c r="G348">
        <v>-99</v>
      </c>
      <c r="H348">
        <v>2.89</v>
      </c>
      <c r="I348">
        <v>1</v>
      </c>
      <c r="J348">
        <v>1</v>
      </c>
      <c r="K348">
        <v>2</v>
      </c>
      <c r="L348">
        <v>40000</v>
      </c>
      <c r="M348">
        <v>5000</v>
      </c>
      <c r="N348">
        <v>1</v>
      </c>
      <c r="O348">
        <v>6</v>
      </c>
      <c r="P348">
        <v>15</v>
      </c>
      <c r="Q348">
        <v>0.5</v>
      </c>
      <c r="R348">
        <v>500</v>
      </c>
      <c r="S348">
        <f t="shared" si="12"/>
        <v>6.2146080984221914</v>
      </c>
      <c r="T348">
        <f t="shared" si="11"/>
        <v>6.4504999999999999</v>
      </c>
    </row>
    <row r="349" spans="1:20">
      <c r="A349">
        <v>315</v>
      </c>
      <c r="B349">
        <v>1</v>
      </c>
      <c r="C349">
        <v>2</v>
      </c>
      <c r="D349">
        <v>6</v>
      </c>
      <c r="E349">
        <v>1</v>
      </c>
      <c r="F349">
        <v>2</v>
      </c>
      <c r="G349">
        <v>2</v>
      </c>
      <c r="H349">
        <v>34.957000000000001</v>
      </c>
      <c r="I349">
        <v>1</v>
      </c>
      <c r="J349">
        <v>2</v>
      </c>
      <c r="K349">
        <v>2</v>
      </c>
      <c r="L349">
        <v>40000</v>
      </c>
      <c r="M349">
        <v>5000</v>
      </c>
      <c r="N349">
        <v>1</v>
      </c>
      <c r="O349">
        <v>6</v>
      </c>
      <c r="P349">
        <v>5</v>
      </c>
      <c r="Q349">
        <v>0.5</v>
      </c>
      <c r="R349">
        <v>500</v>
      </c>
      <c r="S349">
        <f t="shared" si="12"/>
        <v>6.2146080984221914</v>
      </c>
      <c r="T349">
        <f t="shared" si="11"/>
        <v>6.4504999999999999</v>
      </c>
    </row>
    <row r="350" spans="1:20">
      <c r="A350">
        <v>316</v>
      </c>
      <c r="B350">
        <v>1</v>
      </c>
      <c r="C350">
        <v>1</v>
      </c>
      <c r="D350">
        <v>5</v>
      </c>
      <c r="E350">
        <v>2</v>
      </c>
      <c r="F350">
        <v>3</v>
      </c>
      <c r="G350">
        <v>2</v>
      </c>
      <c r="H350">
        <v>14.179</v>
      </c>
      <c r="I350">
        <v>2</v>
      </c>
      <c r="J350">
        <v>2</v>
      </c>
      <c r="K350">
        <v>1</v>
      </c>
      <c r="L350">
        <v>40000</v>
      </c>
      <c r="M350">
        <v>5000</v>
      </c>
      <c r="N350">
        <v>0</v>
      </c>
      <c r="O350">
        <v>6</v>
      </c>
      <c r="P350">
        <v>7</v>
      </c>
      <c r="Q350">
        <v>0.5</v>
      </c>
      <c r="R350">
        <v>500</v>
      </c>
      <c r="S350">
        <f t="shared" si="12"/>
        <v>6.2146080984221914</v>
      </c>
      <c r="T350">
        <f t="shared" si="11"/>
        <v>6.4504999999999999</v>
      </c>
    </row>
    <row r="351" spans="1:20">
      <c r="A351">
        <v>317</v>
      </c>
      <c r="B351">
        <v>1</v>
      </c>
      <c r="C351">
        <v>2</v>
      </c>
      <c r="D351">
        <v>6</v>
      </c>
      <c r="E351">
        <v>2</v>
      </c>
      <c r="F351">
        <v>2</v>
      </c>
      <c r="G351">
        <v>2</v>
      </c>
      <c r="H351">
        <v>13.720243</v>
      </c>
      <c r="I351">
        <v>1</v>
      </c>
      <c r="J351">
        <v>-99</v>
      </c>
      <c r="K351">
        <v>2</v>
      </c>
      <c r="L351">
        <v>40000</v>
      </c>
      <c r="M351">
        <v>5000</v>
      </c>
      <c r="N351">
        <v>1</v>
      </c>
      <c r="O351">
        <v>6</v>
      </c>
      <c r="P351">
        <v>10</v>
      </c>
      <c r="Q351">
        <v>0.5</v>
      </c>
      <c r="R351">
        <v>500</v>
      </c>
      <c r="S351">
        <f t="shared" si="12"/>
        <v>6.2146080984221914</v>
      </c>
      <c r="T351">
        <f t="shared" si="11"/>
        <v>6.4504999999999999</v>
      </c>
    </row>
    <row r="352" spans="1:20">
      <c r="A352">
        <v>318</v>
      </c>
      <c r="B352">
        <v>1</v>
      </c>
      <c r="C352">
        <v>2</v>
      </c>
      <c r="D352">
        <v>6</v>
      </c>
      <c r="E352">
        <v>2</v>
      </c>
      <c r="F352">
        <v>2</v>
      </c>
      <c r="G352">
        <v>2</v>
      </c>
      <c r="H352">
        <v>10.954000000000001</v>
      </c>
      <c r="I352">
        <v>1</v>
      </c>
      <c r="J352">
        <v>1</v>
      </c>
      <c r="K352">
        <v>1</v>
      </c>
      <c r="L352">
        <v>40000</v>
      </c>
      <c r="M352">
        <v>5000</v>
      </c>
      <c r="N352">
        <v>0</v>
      </c>
      <c r="O352">
        <v>6</v>
      </c>
      <c r="P352">
        <v>5</v>
      </c>
      <c r="Q352">
        <v>0.5</v>
      </c>
      <c r="R352">
        <v>500</v>
      </c>
      <c r="S352">
        <f t="shared" si="12"/>
        <v>6.2146080984221914</v>
      </c>
      <c r="T352">
        <f t="shared" si="11"/>
        <v>6.4504999999999999</v>
      </c>
    </row>
    <row r="353" spans="1:20">
      <c r="A353">
        <v>319</v>
      </c>
      <c r="B353">
        <v>1</v>
      </c>
      <c r="C353">
        <v>2</v>
      </c>
      <c r="D353">
        <v>-99</v>
      </c>
      <c r="E353">
        <v>2</v>
      </c>
      <c r="F353">
        <v>2</v>
      </c>
      <c r="G353">
        <v>2</v>
      </c>
      <c r="H353">
        <v>15.34</v>
      </c>
      <c r="I353">
        <v>1</v>
      </c>
      <c r="J353">
        <v>1</v>
      </c>
      <c r="K353">
        <v>2</v>
      </c>
      <c r="L353">
        <v>40000</v>
      </c>
      <c r="M353">
        <v>5000</v>
      </c>
      <c r="N353">
        <v>2</v>
      </c>
      <c r="O353">
        <v>6</v>
      </c>
      <c r="P353">
        <v>7</v>
      </c>
      <c r="Q353">
        <v>0.5</v>
      </c>
      <c r="R353">
        <v>500</v>
      </c>
      <c r="S353">
        <f t="shared" si="12"/>
        <v>6.2146080984221914</v>
      </c>
      <c r="T353">
        <f t="shared" si="11"/>
        <v>6.4504999999999999</v>
      </c>
    </row>
    <row r="354" spans="1:20">
      <c r="A354">
        <v>320</v>
      </c>
      <c r="B354">
        <v>1</v>
      </c>
      <c r="C354">
        <v>2</v>
      </c>
      <c r="D354">
        <v>6</v>
      </c>
      <c r="E354">
        <v>2</v>
      </c>
      <c r="F354">
        <v>1</v>
      </c>
      <c r="G354">
        <v>2</v>
      </c>
      <c r="H354">
        <v>10.689</v>
      </c>
      <c r="I354">
        <v>1</v>
      </c>
      <c r="J354">
        <v>-99</v>
      </c>
      <c r="K354">
        <v>1</v>
      </c>
      <c r="L354">
        <v>40000</v>
      </c>
      <c r="M354">
        <v>5000</v>
      </c>
      <c r="N354">
        <v>0</v>
      </c>
      <c r="O354">
        <v>6</v>
      </c>
      <c r="P354">
        <v>10</v>
      </c>
      <c r="Q354">
        <v>0.5</v>
      </c>
      <c r="R354">
        <v>500</v>
      </c>
      <c r="S354">
        <f t="shared" si="12"/>
        <v>6.2146080984221914</v>
      </c>
      <c r="T354">
        <f t="shared" si="11"/>
        <v>6.4504999999999999</v>
      </c>
    </row>
    <row r="355" spans="1:20">
      <c r="A355">
        <v>321</v>
      </c>
      <c r="B355">
        <v>1</v>
      </c>
      <c r="C355">
        <v>1</v>
      </c>
      <c r="D355">
        <v>6</v>
      </c>
      <c r="E355">
        <v>2</v>
      </c>
      <c r="F355">
        <v>3</v>
      </c>
      <c r="G355">
        <v>2</v>
      </c>
      <c r="H355">
        <v>22.312000000000001</v>
      </c>
      <c r="I355">
        <v>1</v>
      </c>
      <c r="J355">
        <v>2</v>
      </c>
      <c r="K355">
        <v>1</v>
      </c>
      <c r="L355">
        <v>40000</v>
      </c>
      <c r="M355">
        <v>5000</v>
      </c>
      <c r="N355">
        <v>0</v>
      </c>
      <c r="O355">
        <v>6</v>
      </c>
      <c r="P355">
        <v>10</v>
      </c>
      <c r="Q355">
        <v>0.5</v>
      </c>
      <c r="R355">
        <v>500</v>
      </c>
      <c r="S355">
        <f t="shared" si="12"/>
        <v>6.2146080984221914</v>
      </c>
      <c r="T355">
        <f t="shared" si="11"/>
        <v>6.4504999999999999</v>
      </c>
    </row>
    <row r="356" spans="1:20">
      <c r="A356">
        <v>322</v>
      </c>
      <c r="B356">
        <v>1</v>
      </c>
      <c r="C356">
        <v>2</v>
      </c>
      <c r="D356">
        <v>6</v>
      </c>
      <c r="E356">
        <v>2</v>
      </c>
      <c r="F356">
        <v>2</v>
      </c>
      <c r="G356">
        <v>2</v>
      </c>
      <c r="H356">
        <v>34.957000000000001</v>
      </c>
      <c r="I356">
        <v>1</v>
      </c>
      <c r="J356">
        <v>2</v>
      </c>
      <c r="K356">
        <v>2</v>
      </c>
      <c r="L356">
        <v>40000</v>
      </c>
      <c r="M356">
        <v>5000</v>
      </c>
      <c r="N356">
        <v>1</v>
      </c>
      <c r="O356">
        <v>6</v>
      </c>
      <c r="P356">
        <v>10</v>
      </c>
      <c r="Q356">
        <v>0.5</v>
      </c>
      <c r="R356">
        <v>500</v>
      </c>
      <c r="S356">
        <f t="shared" si="12"/>
        <v>6.2146080984221914</v>
      </c>
      <c r="T356">
        <f t="shared" si="11"/>
        <v>6.4504999999999999</v>
      </c>
    </row>
    <row r="357" spans="1:20">
      <c r="A357">
        <v>462</v>
      </c>
      <c r="B357">
        <v>0</v>
      </c>
      <c r="C357">
        <v>2</v>
      </c>
      <c r="D357">
        <v>1</v>
      </c>
      <c r="E357">
        <v>1</v>
      </c>
      <c r="F357">
        <v>2</v>
      </c>
      <c r="G357">
        <v>5</v>
      </c>
      <c r="H357">
        <v>13.234</v>
      </c>
      <c r="I357">
        <v>1</v>
      </c>
      <c r="J357">
        <v>-99</v>
      </c>
      <c r="K357">
        <v>2</v>
      </c>
      <c r="L357">
        <v>-99</v>
      </c>
      <c r="M357">
        <v>20000</v>
      </c>
      <c r="N357">
        <v>2</v>
      </c>
      <c r="O357">
        <v>6</v>
      </c>
      <c r="P357">
        <v>7</v>
      </c>
      <c r="Q357">
        <v>0.5</v>
      </c>
      <c r="R357">
        <v>500</v>
      </c>
      <c r="S357">
        <f t="shared" si="12"/>
        <v>6.2146080984221914</v>
      </c>
      <c r="T357">
        <f t="shared" si="11"/>
        <v>6.2530999999999999</v>
      </c>
    </row>
    <row r="358" spans="1:20">
      <c r="A358">
        <v>463</v>
      </c>
      <c r="B358">
        <v>0</v>
      </c>
      <c r="C358">
        <v>1</v>
      </c>
      <c r="D358">
        <v>6</v>
      </c>
      <c r="E358">
        <v>2</v>
      </c>
      <c r="F358">
        <v>2</v>
      </c>
      <c r="G358">
        <v>2</v>
      </c>
      <c r="H358">
        <v>15.989000000000001</v>
      </c>
      <c r="I358">
        <v>1</v>
      </c>
      <c r="J358">
        <v>1</v>
      </c>
      <c r="K358">
        <v>2</v>
      </c>
      <c r="L358">
        <v>-99</v>
      </c>
      <c r="M358">
        <v>20000</v>
      </c>
      <c r="N358">
        <v>1</v>
      </c>
      <c r="O358">
        <v>6</v>
      </c>
      <c r="P358">
        <v>10</v>
      </c>
      <c r="Q358">
        <v>0.5</v>
      </c>
      <c r="R358">
        <v>500</v>
      </c>
      <c r="S358">
        <f t="shared" si="12"/>
        <v>6.2146080984221914</v>
      </c>
      <c r="T358">
        <f t="shared" si="11"/>
        <v>6.2530999999999999</v>
      </c>
    </row>
    <row r="359" spans="1:20">
      <c r="A359">
        <v>464</v>
      </c>
      <c r="B359">
        <v>0</v>
      </c>
      <c r="C359">
        <v>1</v>
      </c>
      <c r="D359">
        <v>4</v>
      </c>
      <c r="E359">
        <v>2</v>
      </c>
      <c r="F359">
        <v>2</v>
      </c>
      <c r="G359">
        <v>5</v>
      </c>
      <c r="H359">
        <v>3.073</v>
      </c>
      <c r="I359">
        <v>1</v>
      </c>
      <c r="J359">
        <v>-99</v>
      </c>
      <c r="K359">
        <v>2</v>
      </c>
      <c r="L359">
        <v>-99</v>
      </c>
      <c r="M359">
        <v>20000</v>
      </c>
      <c r="N359">
        <v>1</v>
      </c>
      <c r="O359">
        <v>6</v>
      </c>
      <c r="P359">
        <v>10</v>
      </c>
      <c r="Q359">
        <v>0.5</v>
      </c>
      <c r="R359">
        <v>500</v>
      </c>
      <c r="S359">
        <f t="shared" si="12"/>
        <v>6.2146080984221914</v>
      </c>
      <c r="T359">
        <f t="shared" si="11"/>
        <v>6.2530999999999999</v>
      </c>
    </row>
    <row r="360" spans="1:20">
      <c r="A360">
        <v>465</v>
      </c>
      <c r="B360">
        <v>0</v>
      </c>
      <c r="C360">
        <v>2</v>
      </c>
      <c r="D360">
        <v>6</v>
      </c>
      <c r="E360">
        <v>1</v>
      </c>
      <c r="F360">
        <v>4</v>
      </c>
      <c r="G360">
        <v>4</v>
      </c>
      <c r="H360">
        <v>10.74</v>
      </c>
      <c r="I360">
        <v>1</v>
      </c>
      <c r="J360">
        <v>1</v>
      </c>
      <c r="K360">
        <v>2</v>
      </c>
      <c r="L360">
        <v>20000</v>
      </c>
      <c r="M360">
        <v>20000</v>
      </c>
      <c r="N360">
        <v>2</v>
      </c>
      <c r="O360">
        <v>6</v>
      </c>
      <c r="P360">
        <v>20</v>
      </c>
      <c r="Q360">
        <v>0.5</v>
      </c>
      <c r="R360">
        <v>500</v>
      </c>
      <c r="S360">
        <f t="shared" si="12"/>
        <v>6.2146080984221914</v>
      </c>
      <c r="T360">
        <f t="shared" si="11"/>
        <v>6.2530999999999999</v>
      </c>
    </row>
    <row r="361" spans="1:20">
      <c r="A361">
        <v>466</v>
      </c>
      <c r="B361">
        <v>0</v>
      </c>
      <c r="C361">
        <v>1</v>
      </c>
      <c r="D361">
        <v>6</v>
      </c>
      <c r="E361">
        <v>2</v>
      </c>
      <c r="F361">
        <v>2</v>
      </c>
      <c r="G361">
        <v>2</v>
      </c>
      <c r="H361">
        <v>16.649999999999999</v>
      </c>
      <c r="I361">
        <v>2</v>
      </c>
      <c r="J361">
        <v>2</v>
      </c>
      <c r="K361">
        <v>2</v>
      </c>
      <c r="L361">
        <v>20000</v>
      </c>
      <c r="M361">
        <v>20000</v>
      </c>
      <c r="N361">
        <v>0</v>
      </c>
      <c r="O361">
        <v>6</v>
      </c>
      <c r="P361">
        <v>10</v>
      </c>
      <c r="Q361">
        <v>0.5</v>
      </c>
      <c r="R361">
        <v>500</v>
      </c>
      <c r="S361">
        <f t="shared" si="12"/>
        <v>6.2146080984221914</v>
      </c>
      <c r="T361">
        <f t="shared" si="11"/>
        <v>6.2530999999999999</v>
      </c>
    </row>
    <row r="362" spans="1:20">
      <c r="A362">
        <v>467</v>
      </c>
      <c r="B362">
        <v>0</v>
      </c>
      <c r="C362">
        <v>2</v>
      </c>
      <c r="D362">
        <v>6</v>
      </c>
      <c r="E362">
        <v>2</v>
      </c>
      <c r="F362">
        <v>2</v>
      </c>
      <c r="G362">
        <v>2</v>
      </c>
      <c r="H362">
        <v>5.899</v>
      </c>
      <c r="I362">
        <v>1</v>
      </c>
      <c r="J362">
        <v>1</v>
      </c>
      <c r="K362">
        <v>1</v>
      </c>
      <c r="L362">
        <v>20000</v>
      </c>
      <c r="M362">
        <v>20000</v>
      </c>
      <c r="N362">
        <v>0</v>
      </c>
      <c r="O362">
        <v>6</v>
      </c>
      <c r="P362">
        <v>5</v>
      </c>
      <c r="Q362">
        <v>0.5</v>
      </c>
      <c r="R362">
        <v>500</v>
      </c>
      <c r="S362">
        <f t="shared" si="12"/>
        <v>6.2146080984221914</v>
      </c>
      <c r="T362">
        <f t="shared" si="11"/>
        <v>6.2530999999999999</v>
      </c>
    </row>
    <row r="363" spans="1:20">
      <c r="A363">
        <v>468</v>
      </c>
      <c r="B363">
        <v>0</v>
      </c>
      <c r="C363">
        <v>2</v>
      </c>
      <c r="D363">
        <v>6</v>
      </c>
      <c r="E363">
        <v>2</v>
      </c>
      <c r="F363">
        <v>2</v>
      </c>
      <c r="G363">
        <v>2</v>
      </c>
      <c r="H363">
        <v>14.529242999999999</v>
      </c>
      <c r="I363">
        <v>1</v>
      </c>
      <c r="J363">
        <v>1</v>
      </c>
      <c r="K363">
        <v>2</v>
      </c>
      <c r="L363">
        <v>20000</v>
      </c>
      <c r="M363">
        <v>20000</v>
      </c>
      <c r="N363">
        <v>1</v>
      </c>
      <c r="O363">
        <v>6</v>
      </c>
      <c r="P363">
        <v>-99</v>
      </c>
      <c r="Q363">
        <v>0.5</v>
      </c>
      <c r="R363">
        <v>500</v>
      </c>
      <c r="S363">
        <f t="shared" si="12"/>
        <v>6.2146080984221914</v>
      </c>
      <c r="T363">
        <f t="shared" si="11"/>
        <v>6.2530999999999999</v>
      </c>
    </row>
    <row r="364" spans="1:20">
      <c r="A364">
        <v>469</v>
      </c>
      <c r="B364">
        <v>0</v>
      </c>
      <c r="C364">
        <v>2</v>
      </c>
      <c r="D364">
        <v>6</v>
      </c>
      <c r="E364">
        <v>1</v>
      </c>
      <c r="F364">
        <v>3</v>
      </c>
      <c r="G364">
        <v>2</v>
      </c>
      <c r="H364">
        <v>19.018000000000001</v>
      </c>
      <c r="I364">
        <v>1</v>
      </c>
      <c r="J364">
        <v>1</v>
      </c>
      <c r="K364">
        <v>2</v>
      </c>
      <c r="L364">
        <v>40000</v>
      </c>
      <c r="M364">
        <v>20000</v>
      </c>
      <c r="N364">
        <v>1</v>
      </c>
      <c r="O364">
        <v>6</v>
      </c>
      <c r="P364">
        <v>10</v>
      </c>
      <c r="Q364">
        <v>0.5</v>
      </c>
      <c r="R364">
        <v>500</v>
      </c>
      <c r="S364">
        <f t="shared" si="12"/>
        <v>6.2146080984221914</v>
      </c>
      <c r="T364">
        <f t="shared" si="11"/>
        <v>6.2530999999999999</v>
      </c>
    </row>
    <row r="365" spans="1:20">
      <c r="A365">
        <v>470</v>
      </c>
      <c r="B365">
        <v>0</v>
      </c>
      <c r="C365">
        <v>2</v>
      </c>
      <c r="D365">
        <v>6</v>
      </c>
      <c r="E365">
        <v>2</v>
      </c>
      <c r="F365">
        <v>3</v>
      </c>
      <c r="G365">
        <v>2</v>
      </c>
      <c r="H365">
        <v>19.018000000000001</v>
      </c>
      <c r="I365">
        <v>1</v>
      </c>
      <c r="J365">
        <v>1</v>
      </c>
      <c r="K365">
        <v>2</v>
      </c>
      <c r="L365">
        <v>40000</v>
      </c>
      <c r="M365">
        <v>20000</v>
      </c>
      <c r="N365">
        <v>1</v>
      </c>
      <c r="O365">
        <v>6</v>
      </c>
      <c r="P365">
        <v>10</v>
      </c>
      <c r="Q365">
        <v>0.5</v>
      </c>
      <c r="R365">
        <v>500</v>
      </c>
      <c r="S365">
        <f t="shared" si="12"/>
        <v>6.2146080984221914</v>
      </c>
      <c r="T365">
        <f t="shared" si="11"/>
        <v>6.2530999999999999</v>
      </c>
    </row>
    <row r="366" spans="1:20">
      <c r="A366">
        <v>471</v>
      </c>
      <c r="B366">
        <v>0</v>
      </c>
      <c r="C366">
        <v>1</v>
      </c>
      <c r="D366">
        <v>4</v>
      </c>
      <c r="E366">
        <v>2</v>
      </c>
      <c r="F366">
        <v>2</v>
      </c>
      <c r="G366">
        <v>2</v>
      </c>
      <c r="H366">
        <v>9.4789999999999992</v>
      </c>
      <c r="I366">
        <v>2</v>
      </c>
      <c r="J366">
        <v>-99</v>
      </c>
      <c r="K366">
        <v>2</v>
      </c>
      <c r="L366">
        <v>40000</v>
      </c>
      <c r="M366">
        <v>20000</v>
      </c>
      <c r="N366">
        <v>3</v>
      </c>
      <c r="O366">
        <v>6</v>
      </c>
      <c r="P366">
        <v>10</v>
      </c>
      <c r="Q366">
        <v>0.5</v>
      </c>
      <c r="R366">
        <v>500</v>
      </c>
      <c r="S366">
        <f t="shared" si="12"/>
        <v>6.2146080984221914</v>
      </c>
      <c r="T366">
        <f t="shared" si="11"/>
        <v>6.2530999999999999</v>
      </c>
    </row>
    <row r="367" spans="1:20">
      <c r="A367">
        <v>472</v>
      </c>
      <c r="B367">
        <v>0</v>
      </c>
      <c r="C367">
        <v>2</v>
      </c>
      <c r="D367">
        <v>6</v>
      </c>
      <c r="E367">
        <v>2</v>
      </c>
      <c r="F367">
        <v>2</v>
      </c>
      <c r="G367">
        <v>2</v>
      </c>
      <c r="H367">
        <v>11.597</v>
      </c>
      <c r="I367">
        <v>1</v>
      </c>
      <c r="J367">
        <v>1</v>
      </c>
      <c r="K367">
        <v>2</v>
      </c>
      <c r="L367">
        <v>40000</v>
      </c>
      <c r="M367">
        <v>20000</v>
      </c>
      <c r="N367">
        <v>1</v>
      </c>
      <c r="O367">
        <v>6</v>
      </c>
      <c r="P367">
        <v>5</v>
      </c>
      <c r="Q367">
        <v>0.5</v>
      </c>
      <c r="R367">
        <v>500</v>
      </c>
      <c r="S367">
        <f t="shared" si="12"/>
        <v>6.2146080984221914</v>
      </c>
      <c r="T367">
        <f t="shared" si="11"/>
        <v>6.2530999999999999</v>
      </c>
    </row>
    <row r="368" spans="1:20">
      <c r="A368">
        <v>473</v>
      </c>
      <c r="B368">
        <v>0</v>
      </c>
      <c r="C368">
        <v>1</v>
      </c>
      <c r="D368">
        <v>3</v>
      </c>
      <c r="E368">
        <v>2</v>
      </c>
      <c r="F368">
        <v>2</v>
      </c>
      <c r="G368">
        <v>2</v>
      </c>
      <c r="H368">
        <v>3.327</v>
      </c>
      <c r="I368">
        <v>2</v>
      </c>
      <c r="J368">
        <v>-99</v>
      </c>
      <c r="K368">
        <v>2</v>
      </c>
      <c r="L368">
        <v>40000</v>
      </c>
      <c r="M368">
        <v>20000</v>
      </c>
      <c r="N368">
        <v>1</v>
      </c>
      <c r="O368">
        <v>6</v>
      </c>
      <c r="P368">
        <v>10</v>
      </c>
      <c r="Q368">
        <v>0.5</v>
      </c>
      <c r="R368">
        <v>500</v>
      </c>
      <c r="S368">
        <f t="shared" si="12"/>
        <v>6.2146080984221914</v>
      </c>
      <c r="T368">
        <f t="shared" si="11"/>
        <v>6.2530999999999999</v>
      </c>
    </row>
    <row r="369" spans="1:20">
      <c r="A369">
        <v>474</v>
      </c>
      <c r="B369">
        <v>0</v>
      </c>
      <c r="C369">
        <v>2</v>
      </c>
      <c r="D369">
        <v>6</v>
      </c>
      <c r="E369">
        <v>2</v>
      </c>
      <c r="F369">
        <v>2</v>
      </c>
      <c r="G369">
        <v>2</v>
      </c>
      <c r="H369">
        <v>15.555</v>
      </c>
      <c r="I369">
        <v>1</v>
      </c>
      <c r="J369">
        <v>1</v>
      </c>
      <c r="K369">
        <v>1</v>
      </c>
      <c r="L369">
        <v>40000</v>
      </c>
      <c r="M369">
        <v>20000</v>
      </c>
      <c r="N369">
        <v>0</v>
      </c>
      <c r="O369">
        <v>6</v>
      </c>
      <c r="P369">
        <v>5</v>
      </c>
      <c r="Q369">
        <v>0.5</v>
      </c>
      <c r="R369">
        <v>500</v>
      </c>
      <c r="S369">
        <f t="shared" si="12"/>
        <v>6.2146080984221914</v>
      </c>
      <c r="T369">
        <f t="shared" si="11"/>
        <v>6.2530999999999999</v>
      </c>
    </row>
    <row r="370" spans="1:20">
      <c r="A370">
        <v>475</v>
      </c>
      <c r="B370">
        <v>0</v>
      </c>
      <c r="C370">
        <v>2</v>
      </c>
      <c r="D370">
        <v>6</v>
      </c>
      <c r="E370">
        <v>1</v>
      </c>
      <c r="F370">
        <v>4</v>
      </c>
      <c r="G370">
        <v>4</v>
      </c>
      <c r="H370">
        <v>12.967000000000001</v>
      </c>
      <c r="I370">
        <v>1</v>
      </c>
      <c r="J370">
        <v>-99</v>
      </c>
      <c r="K370">
        <v>2</v>
      </c>
      <c r="L370">
        <v>75000</v>
      </c>
      <c r="M370">
        <v>20000</v>
      </c>
      <c r="N370">
        <v>3</v>
      </c>
      <c r="O370">
        <v>6</v>
      </c>
      <c r="P370">
        <v>10</v>
      </c>
      <c r="Q370">
        <v>0.5</v>
      </c>
      <c r="R370">
        <v>500</v>
      </c>
      <c r="S370">
        <f t="shared" si="12"/>
        <v>6.2146080984221914</v>
      </c>
      <c r="T370">
        <f t="shared" si="11"/>
        <v>6.2530999999999999</v>
      </c>
    </row>
    <row r="371" spans="1:20">
      <c r="A371">
        <v>476</v>
      </c>
      <c r="B371">
        <v>0</v>
      </c>
      <c r="C371">
        <v>2</v>
      </c>
      <c r="D371">
        <v>1</v>
      </c>
      <c r="E371">
        <v>1</v>
      </c>
      <c r="F371">
        <v>2</v>
      </c>
      <c r="G371">
        <v>1</v>
      </c>
      <c r="H371">
        <v>6.4989999999999997</v>
      </c>
      <c r="I371">
        <v>1</v>
      </c>
      <c r="J371">
        <v>-99</v>
      </c>
      <c r="K371">
        <v>2</v>
      </c>
      <c r="L371">
        <v>75000</v>
      </c>
      <c r="M371">
        <v>20000</v>
      </c>
      <c r="N371">
        <v>3</v>
      </c>
      <c r="O371">
        <v>6</v>
      </c>
      <c r="P371">
        <v>10</v>
      </c>
      <c r="Q371">
        <v>0.5</v>
      </c>
      <c r="R371">
        <v>500</v>
      </c>
      <c r="S371">
        <f t="shared" si="12"/>
        <v>6.2146080984221914</v>
      </c>
      <c r="T371">
        <f t="shared" si="11"/>
        <v>6.2530999999999999</v>
      </c>
    </row>
    <row r="372" spans="1:20">
      <c r="A372">
        <v>477</v>
      </c>
      <c r="B372">
        <v>0</v>
      </c>
      <c r="C372">
        <v>2</v>
      </c>
      <c r="D372">
        <v>6</v>
      </c>
      <c r="E372">
        <v>2</v>
      </c>
      <c r="F372">
        <v>2</v>
      </c>
      <c r="G372">
        <v>2</v>
      </c>
      <c r="H372">
        <v>5.9610000000000003</v>
      </c>
      <c r="I372">
        <v>1</v>
      </c>
      <c r="J372">
        <v>1</v>
      </c>
      <c r="K372">
        <v>2</v>
      </c>
      <c r="L372">
        <v>75000</v>
      </c>
      <c r="M372">
        <v>20000</v>
      </c>
      <c r="N372">
        <v>3</v>
      </c>
      <c r="O372">
        <v>6</v>
      </c>
      <c r="P372">
        <v>5</v>
      </c>
      <c r="Q372">
        <v>0.5</v>
      </c>
      <c r="R372">
        <v>500</v>
      </c>
      <c r="S372">
        <f t="shared" si="12"/>
        <v>6.2146080984221914</v>
      </c>
      <c r="T372">
        <f t="shared" si="11"/>
        <v>6.2530999999999999</v>
      </c>
    </row>
    <row r="373" spans="1:20">
      <c r="A373">
        <v>478</v>
      </c>
      <c r="B373">
        <v>0</v>
      </c>
      <c r="C373">
        <v>2</v>
      </c>
      <c r="D373">
        <v>6</v>
      </c>
      <c r="E373">
        <v>2</v>
      </c>
      <c r="F373">
        <v>2</v>
      </c>
      <c r="G373">
        <v>1</v>
      </c>
      <c r="H373">
        <v>19.934999999999999</v>
      </c>
      <c r="I373">
        <v>1</v>
      </c>
      <c r="J373">
        <v>2</v>
      </c>
      <c r="K373">
        <v>2</v>
      </c>
      <c r="L373">
        <v>75000</v>
      </c>
      <c r="M373">
        <v>20000</v>
      </c>
      <c r="N373">
        <v>3</v>
      </c>
      <c r="O373">
        <v>6</v>
      </c>
      <c r="P373">
        <v>5</v>
      </c>
      <c r="Q373">
        <v>0.5</v>
      </c>
      <c r="R373">
        <v>500</v>
      </c>
      <c r="S373">
        <f t="shared" si="12"/>
        <v>6.2146080984221914</v>
      </c>
      <c r="T373">
        <f t="shared" si="11"/>
        <v>6.2530999999999999</v>
      </c>
    </row>
    <row r="374" spans="1:20">
      <c r="A374">
        <v>479</v>
      </c>
      <c r="B374">
        <v>0</v>
      </c>
      <c r="C374">
        <v>2</v>
      </c>
      <c r="D374">
        <v>1</v>
      </c>
      <c r="E374">
        <v>2</v>
      </c>
      <c r="F374">
        <v>2</v>
      </c>
      <c r="G374">
        <v>2</v>
      </c>
      <c r="H374">
        <v>10.742000000000001</v>
      </c>
      <c r="I374">
        <v>1</v>
      </c>
      <c r="J374">
        <v>1</v>
      </c>
      <c r="K374">
        <v>2</v>
      </c>
      <c r="L374">
        <v>75000</v>
      </c>
      <c r="M374">
        <v>20000</v>
      </c>
      <c r="N374">
        <v>1</v>
      </c>
      <c r="O374">
        <v>6</v>
      </c>
      <c r="P374">
        <v>10</v>
      </c>
      <c r="Q374">
        <v>0.5</v>
      </c>
      <c r="R374">
        <v>500</v>
      </c>
      <c r="S374">
        <f t="shared" si="12"/>
        <v>6.2146080984221914</v>
      </c>
      <c r="T374">
        <f t="shared" si="11"/>
        <v>6.2530999999999999</v>
      </c>
    </row>
    <row r="375" spans="1:20">
      <c r="A375">
        <v>480</v>
      </c>
      <c r="B375">
        <v>0</v>
      </c>
      <c r="C375">
        <v>2</v>
      </c>
      <c r="D375">
        <v>6</v>
      </c>
      <c r="E375">
        <v>2</v>
      </c>
      <c r="F375">
        <v>2</v>
      </c>
      <c r="G375">
        <v>2</v>
      </c>
      <c r="H375">
        <v>22.978999999999999</v>
      </c>
      <c r="I375">
        <v>1</v>
      </c>
      <c r="J375">
        <v>2</v>
      </c>
      <c r="K375">
        <v>1</v>
      </c>
      <c r="L375">
        <v>75000</v>
      </c>
      <c r="M375">
        <v>20000</v>
      </c>
      <c r="N375">
        <v>0</v>
      </c>
      <c r="O375">
        <v>6</v>
      </c>
      <c r="P375">
        <v>10</v>
      </c>
      <c r="Q375">
        <v>0.5</v>
      </c>
      <c r="R375">
        <v>500</v>
      </c>
      <c r="S375">
        <f t="shared" si="12"/>
        <v>6.2146080984221914</v>
      </c>
      <c r="T375">
        <f t="shared" si="11"/>
        <v>6.2530999999999999</v>
      </c>
    </row>
    <row r="376" spans="1:20">
      <c r="A376">
        <v>481</v>
      </c>
      <c r="B376">
        <v>0</v>
      </c>
      <c r="C376">
        <v>2</v>
      </c>
      <c r="D376">
        <v>5</v>
      </c>
      <c r="E376">
        <v>2</v>
      </c>
      <c r="F376">
        <v>3</v>
      </c>
      <c r="G376">
        <v>2</v>
      </c>
      <c r="H376">
        <v>14.153</v>
      </c>
      <c r="I376">
        <v>2</v>
      </c>
      <c r="J376">
        <v>1</v>
      </c>
      <c r="K376">
        <v>2</v>
      </c>
      <c r="L376">
        <v>100000</v>
      </c>
      <c r="M376">
        <v>20000</v>
      </c>
      <c r="N376">
        <v>4</v>
      </c>
      <c r="O376">
        <v>6</v>
      </c>
      <c r="P376">
        <v>10</v>
      </c>
      <c r="Q376">
        <v>0.5</v>
      </c>
      <c r="R376">
        <v>500</v>
      </c>
      <c r="S376">
        <f t="shared" si="12"/>
        <v>6.2146080984221914</v>
      </c>
      <c r="T376">
        <f t="shared" si="11"/>
        <v>6.2530999999999999</v>
      </c>
    </row>
    <row r="377" spans="1:20">
      <c r="A377">
        <v>482</v>
      </c>
      <c r="B377">
        <v>1</v>
      </c>
      <c r="C377">
        <v>2</v>
      </c>
      <c r="D377">
        <v>6</v>
      </c>
      <c r="E377">
        <v>1</v>
      </c>
      <c r="F377">
        <v>3</v>
      </c>
      <c r="G377">
        <v>1</v>
      </c>
      <c r="H377">
        <v>14.859</v>
      </c>
      <c r="I377">
        <v>1</v>
      </c>
      <c r="J377">
        <v>1</v>
      </c>
      <c r="K377">
        <v>2</v>
      </c>
      <c r="L377">
        <v>-99</v>
      </c>
      <c r="M377">
        <v>20000</v>
      </c>
      <c r="N377">
        <v>4</v>
      </c>
      <c r="O377">
        <v>6</v>
      </c>
      <c r="P377">
        <v>7</v>
      </c>
      <c r="Q377">
        <v>0.5</v>
      </c>
      <c r="R377">
        <v>500</v>
      </c>
      <c r="S377">
        <f t="shared" si="12"/>
        <v>6.2146080984221914</v>
      </c>
      <c r="T377">
        <f t="shared" si="11"/>
        <v>6.4504999999999999</v>
      </c>
    </row>
    <row r="378" spans="1:20">
      <c r="A378">
        <v>483</v>
      </c>
      <c r="B378">
        <v>1</v>
      </c>
      <c r="C378">
        <v>2</v>
      </c>
      <c r="D378">
        <v>4</v>
      </c>
      <c r="E378">
        <v>1</v>
      </c>
      <c r="F378">
        <v>4</v>
      </c>
      <c r="G378">
        <v>2</v>
      </c>
      <c r="H378">
        <v>9.7940000000000005</v>
      </c>
      <c r="I378">
        <v>2</v>
      </c>
      <c r="J378">
        <v>1</v>
      </c>
      <c r="K378">
        <v>2</v>
      </c>
      <c r="L378">
        <v>-99</v>
      </c>
      <c r="M378">
        <v>20000</v>
      </c>
      <c r="N378">
        <v>1</v>
      </c>
      <c r="O378">
        <v>6</v>
      </c>
      <c r="P378">
        <v>5</v>
      </c>
      <c r="Q378">
        <v>0.5</v>
      </c>
      <c r="R378">
        <v>500</v>
      </c>
      <c r="S378">
        <f t="shared" si="12"/>
        <v>6.2146080984221914</v>
      </c>
      <c r="T378">
        <f t="shared" si="11"/>
        <v>6.4504999999999999</v>
      </c>
    </row>
    <row r="379" spans="1:20">
      <c r="A379">
        <v>484</v>
      </c>
      <c r="B379">
        <v>1</v>
      </c>
      <c r="C379">
        <v>2</v>
      </c>
      <c r="D379">
        <v>1</v>
      </c>
      <c r="E379">
        <v>2</v>
      </c>
      <c r="F379">
        <v>2</v>
      </c>
      <c r="G379">
        <v>5</v>
      </c>
      <c r="H379">
        <v>5.9610000000000003</v>
      </c>
      <c r="I379">
        <v>1</v>
      </c>
      <c r="J379">
        <v>1</v>
      </c>
      <c r="K379">
        <v>1</v>
      </c>
      <c r="L379">
        <v>-99</v>
      </c>
      <c r="M379">
        <v>20000</v>
      </c>
      <c r="N379">
        <v>0</v>
      </c>
      <c r="O379">
        <v>6</v>
      </c>
      <c r="P379">
        <v>5</v>
      </c>
      <c r="Q379">
        <v>0.5</v>
      </c>
      <c r="R379">
        <v>500</v>
      </c>
      <c r="S379">
        <f t="shared" si="12"/>
        <v>6.2146080984221914</v>
      </c>
      <c r="T379">
        <f t="shared" si="11"/>
        <v>6.4504999999999999</v>
      </c>
    </row>
    <row r="380" spans="1:20">
      <c r="A380">
        <v>485</v>
      </c>
      <c r="B380">
        <v>1</v>
      </c>
      <c r="C380">
        <v>2</v>
      </c>
      <c r="D380">
        <v>1</v>
      </c>
      <c r="E380">
        <v>2</v>
      </c>
      <c r="F380">
        <v>2</v>
      </c>
      <c r="G380">
        <v>5</v>
      </c>
      <c r="H380">
        <v>7.8019999999999996</v>
      </c>
      <c r="I380">
        <v>2</v>
      </c>
      <c r="J380">
        <v>1</v>
      </c>
      <c r="K380">
        <v>2</v>
      </c>
      <c r="L380">
        <v>-99</v>
      </c>
      <c r="M380">
        <v>20000</v>
      </c>
      <c r="N380">
        <v>2</v>
      </c>
      <c r="O380">
        <v>6</v>
      </c>
      <c r="P380">
        <v>10</v>
      </c>
      <c r="Q380">
        <v>0.5</v>
      </c>
      <c r="R380">
        <v>500</v>
      </c>
      <c r="S380">
        <f t="shared" si="12"/>
        <v>6.2146080984221914</v>
      </c>
      <c r="T380">
        <f t="shared" si="11"/>
        <v>6.4504999999999999</v>
      </c>
    </row>
    <row r="381" spans="1:20">
      <c r="A381">
        <v>486</v>
      </c>
      <c r="B381">
        <v>1</v>
      </c>
      <c r="C381">
        <v>2</v>
      </c>
      <c r="D381">
        <v>6</v>
      </c>
      <c r="E381">
        <v>2</v>
      </c>
      <c r="F381">
        <v>3</v>
      </c>
      <c r="G381">
        <v>1</v>
      </c>
      <c r="H381">
        <v>14.859</v>
      </c>
      <c r="I381">
        <v>1</v>
      </c>
      <c r="J381">
        <v>1</v>
      </c>
      <c r="K381">
        <v>2</v>
      </c>
      <c r="L381">
        <v>-99</v>
      </c>
      <c r="M381">
        <v>20000</v>
      </c>
      <c r="N381">
        <v>4</v>
      </c>
      <c r="O381">
        <v>6</v>
      </c>
      <c r="P381">
        <v>5</v>
      </c>
      <c r="Q381">
        <v>0.5</v>
      </c>
      <c r="R381">
        <v>500</v>
      </c>
      <c r="S381">
        <f t="shared" si="12"/>
        <v>6.2146080984221914</v>
      </c>
      <c r="T381">
        <f t="shared" si="11"/>
        <v>6.4504999999999999</v>
      </c>
    </row>
    <row r="382" spans="1:20">
      <c r="A382">
        <v>487</v>
      </c>
      <c r="B382">
        <v>1</v>
      </c>
      <c r="C382">
        <v>2</v>
      </c>
      <c r="D382">
        <v>6</v>
      </c>
      <c r="E382">
        <v>1</v>
      </c>
      <c r="F382">
        <v>2</v>
      </c>
      <c r="G382">
        <v>2</v>
      </c>
      <c r="H382">
        <v>9.2629999999999999</v>
      </c>
      <c r="I382">
        <v>1</v>
      </c>
      <c r="J382">
        <v>1</v>
      </c>
      <c r="K382">
        <v>1</v>
      </c>
      <c r="L382">
        <v>20000</v>
      </c>
      <c r="M382">
        <v>20000</v>
      </c>
      <c r="N382">
        <v>0</v>
      </c>
      <c r="O382">
        <v>6</v>
      </c>
      <c r="P382">
        <v>5</v>
      </c>
      <c r="Q382">
        <v>0.5</v>
      </c>
      <c r="R382">
        <v>500</v>
      </c>
      <c r="S382">
        <f t="shared" si="12"/>
        <v>6.2146080984221914</v>
      </c>
      <c r="T382">
        <f t="shared" si="11"/>
        <v>6.4504999999999999</v>
      </c>
    </row>
    <row r="383" spans="1:20">
      <c r="A383">
        <v>488</v>
      </c>
      <c r="B383">
        <v>1</v>
      </c>
      <c r="C383">
        <v>1</v>
      </c>
      <c r="D383">
        <v>6</v>
      </c>
      <c r="E383">
        <v>1</v>
      </c>
      <c r="F383">
        <v>4</v>
      </c>
      <c r="G383">
        <v>1</v>
      </c>
      <c r="H383">
        <v>16.341000000000001</v>
      </c>
      <c r="I383">
        <v>2</v>
      </c>
      <c r="J383">
        <v>1</v>
      </c>
      <c r="K383">
        <v>2</v>
      </c>
      <c r="L383">
        <v>20000</v>
      </c>
      <c r="M383">
        <v>20000</v>
      </c>
      <c r="N383">
        <v>1</v>
      </c>
      <c r="O383">
        <v>6</v>
      </c>
      <c r="P383">
        <v>5</v>
      </c>
      <c r="Q383">
        <v>0.5</v>
      </c>
      <c r="R383">
        <v>500</v>
      </c>
      <c r="S383">
        <f t="shared" si="12"/>
        <v>6.2146080984221914</v>
      </c>
      <c r="T383">
        <f t="shared" si="11"/>
        <v>6.4504999999999999</v>
      </c>
    </row>
    <row r="384" spans="1:20">
      <c r="A384">
        <v>489</v>
      </c>
      <c r="B384">
        <v>1</v>
      </c>
      <c r="C384">
        <v>2</v>
      </c>
      <c r="D384">
        <v>-99</v>
      </c>
      <c r="E384">
        <v>1</v>
      </c>
      <c r="F384">
        <v>2</v>
      </c>
      <c r="G384">
        <v>2</v>
      </c>
      <c r="H384">
        <v>2.5739999999999998</v>
      </c>
      <c r="I384">
        <v>1</v>
      </c>
      <c r="J384">
        <v>2</v>
      </c>
      <c r="K384">
        <v>2</v>
      </c>
      <c r="L384">
        <v>20000</v>
      </c>
      <c r="M384">
        <v>20000</v>
      </c>
      <c r="N384">
        <v>1</v>
      </c>
      <c r="O384">
        <v>6</v>
      </c>
      <c r="P384">
        <v>5</v>
      </c>
      <c r="Q384">
        <v>0.5</v>
      </c>
      <c r="R384">
        <v>500</v>
      </c>
      <c r="S384">
        <f t="shared" si="12"/>
        <v>6.2146080984221914</v>
      </c>
      <c r="T384">
        <f t="shared" si="11"/>
        <v>6.4504999999999999</v>
      </c>
    </row>
    <row r="385" spans="1:20">
      <c r="A385">
        <v>490</v>
      </c>
      <c r="B385">
        <v>1</v>
      </c>
      <c r="C385">
        <v>1</v>
      </c>
      <c r="D385">
        <v>6</v>
      </c>
      <c r="E385">
        <v>1</v>
      </c>
      <c r="F385">
        <v>3</v>
      </c>
      <c r="G385">
        <v>2</v>
      </c>
      <c r="H385">
        <v>10.446</v>
      </c>
      <c r="I385">
        <v>1</v>
      </c>
      <c r="J385">
        <v>1</v>
      </c>
      <c r="K385">
        <v>2</v>
      </c>
      <c r="L385">
        <v>20000</v>
      </c>
      <c r="M385">
        <v>20000</v>
      </c>
      <c r="N385">
        <v>4</v>
      </c>
      <c r="O385">
        <v>6</v>
      </c>
      <c r="P385">
        <v>10</v>
      </c>
      <c r="Q385">
        <v>0.5</v>
      </c>
      <c r="R385">
        <v>500</v>
      </c>
      <c r="S385">
        <f t="shared" si="12"/>
        <v>6.2146080984221914</v>
      </c>
      <c r="T385">
        <f t="shared" si="11"/>
        <v>6.4504999999999999</v>
      </c>
    </row>
    <row r="386" spans="1:20">
      <c r="A386">
        <v>491</v>
      </c>
      <c r="B386">
        <v>1</v>
      </c>
      <c r="C386">
        <v>1</v>
      </c>
      <c r="D386">
        <v>6</v>
      </c>
      <c r="E386">
        <v>1</v>
      </c>
      <c r="F386">
        <v>3</v>
      </c>
      <c r="G386">
        <v>2</v>
      </c>
      <c r="H386">
        <v>6.29</v>
      </c>
      <c r="I386">
        <v>1</v>
      </c>
      <c r="J386">
        <v>1</v>
      </c>
      <c r="K386">
        <v>2</v>
      </c>
      <c r="L386">
        <v>20000</v>
      </c>
      <c r="M386">
        <v>20000</v>
      </c>
      <c r="N386">
        <v>1</v>
      </c>
      <c r="O386">
        <v>6</v>
      </c>
      <c r="P386">
        <v>10</v>
      </c>
      <c r="Q386">
        <v>0.5</v>
      </c>
      <c r="R386">
        <v>500</v>
      </c>
      <c r="S386">
        <f t="shared" si="12"/>
        <v>6.2146080984221914</v>
      </c>
      <c r="T386">
        <f t="shared" ref="T386:T449" si="13">6.2531+0.1974*B386</f>
        <v>6.4504999999999999</v>
      </c>
    </row>
    <row r="387" spans="1:20">
      <c r="A387">
        <v>492</v>
      </c>
      <c r="B387">
        <v>1</v>
      </c>
      <c r="C387">
        <v>2</v>
      </c>
      <c r="D387">
        <v>6</v>
      </c>
      <c r="E387">
        <v>1</v>
      </c>
      <c r="F387">
        <v>2</v>
      </c>
      <c r="G387">
        <v>2</v>
      </c>
      <c r="H387">
        <v>6.5179999999999998</v>
      </c>
      <c r="I387">
        <v>1</v>
      </c>
      <c r="J387">
        <v>1</v>
      </c>
      <c r="K387">
        <v>1</v>
      </c>
      <c r="L387">
        <v>20000</v>
      </c>
      <c r="M387">
        <v>20000</v>
      </c>
      <c r="N387">
        <v>0</v>
      </c>
      <c r="O387">
        <v>6</v>
      </c>
      <c r="P387">
        <v>10</v>
      </c>
      <c r="Q387">
        <v>0.5</v>
      </c>
      <c r="R387">
        <v>500</v>
      </c>
      <c r="S387">
        <f t="shared" ref="S387:S450" si="14">LN(R387)</f>
        <v>6.2146080984221914</v>
      </c>
      <c r="T387">
        <f t="shared" si="13"/>
        <v>6.4504999999999999</v>
      </c>
    </row>
    <row r="388" spans="1:20">
      <c r="A388">
        <v>493</v>
      </c>
      <c r="B388">
        <v>1</v>
      </c>
      <c r="C388">
        <v>2</v>
      </c>
      <c r="D388">
        <v>6</v>
      </c>
      <c r="E388">
        <v>1</v>
      </c>
      <c r="F388">
        <v>2</v>
      </c>
      <c r="G388">
        <v>2</v>
      </c>
      <c r="H388">
        <v>15.895243000000001</v>
      </c>
      <c r="I388">
        <v>1</v>
      </c>
      <c r="J388">
        <v>1</v>
      </c>
      <c r="K388">
        <v>1</v>
      </c>
      <c r="L388">
        <v>20000</v>
      </c>
      <c r="M388">
        <v>20000</v>
      </c>
      <c r="N388">
        <v>0</v>
      </c>
      <c r="O388">
        <v>6</v>
      </c>
      <c r="P388">
        <v>5</v>
      </c>
      <c r="Q388">
        <v>0.5</v>
      </c>
      <c r="R388">
        <v>500</v>
      </c>
      <c r="S388">
        <f t="shared" si="14"/>
        <v>6.2146080984221914</v>
      </c>
      <c r="T388">
        <f t="shared" si="13"/>
        <v>6.4504999999999999</v>
      </c>
    </row>
    <row r="389" spans="1:20">
      <c r="A389">
        <v>494</v>
      </c>
      <c r="B389">
        <v>1</v>
      </c>
      <c r="C389">
        <v>2</v>
      </c>
      <c r="D389">
        <v>6</v>
      </c>
      <c r="E389">
        <v>1</v>
      </c>
      <c r="F389">
        <v>3</v>
      </c>
      <c r="G389">
        <v>4</v>
      </c>
      <c r="H389">
        <v>6.3070000000000004</v>
      </c>
      <c r="I389">
        <v>1</v>
      </c>
      <c r="J389">
        <v>1</v>
      </c>
      <c r="K389">
        <v>2</v>
      </c>
      <c r="L389">
        <v>20000</v>
      </c>
      <c r="M389">
        <v>20000</v>
      </c>
      <c r="N389">
        <v>1</v>
      </c>
      <c r="O389">
        <v>6</v>
      </c>
      <c r="P389">
        <v>5</v>
      </c>
      <c r="Q389">
        <v>0.5</v>
      </c>
      <c r="R389">
        <v>500</v>
      </c>
      <c r="S389">
        <f t="shared" si="14"/>
        <v>6.2146080984221914</v>
      </c>
      <c r="T389">
        <f t="shared" si="13"/>
        <v>6.4504999999999999</v>
      </c>
    </row>
    <row r="390" spans="1:20">
      <c r="A390">
        <v>495</v>
      </c>
      <c r="B390">
        <v>1</v>
      </c>
      <c r="C390">
        <v>1</v>
      </c>
      <c r="D390">
        <v>6</v>
      </c>
      <c r="E390">
        <v>1</v>
      </c>
      <c r="F390">
        <v>2</v>
      </c>
      <c r="G390">
        <v>2</v>
      </c>
      <c r="H390">
        <v>11.603999999999999</v>
      </c>
      <c r="I390">
        <v>1</v>
      </c>
      <c r="J390">
        <v>1</v>
      </c>
      <c r="K390">
        <v>2</v>
      </c>
      <c r="L390">
        <v>20000</v>
      </c>
      <c r="M390">
        <v>20000</v>
      </c>
      <c r="N390">
        <v>1</v>
      </c>
      <c r="O390">
        <v>6</v>
      </c>
      <c r="P390">
        <v>20</v>
      </c>
      <c r="Q390">
        <v>0.5</v>
      </c>
      <c r="R390">
        <v>500</v>
      </c>
      <c r="S390">
        <f t="shared" si="14"/>
        <v>6.2146080984221914</v>
      </c>
      <c r="T390">
        <f t="shared" si="13"/>
        <v>6.4504999999999999</v>
      </c>
    </row>
    <row r="391" spans="1:20">
      <c r="A391">
        <v>496</v>
      </c>
      <c r="B391">
        <v>1</v>
      </c>
      <c r="C391">
        <v>1</v>
      </c>
      <c r="D391">
        <v>6</v>
      </c>
      <c r="E391">
        <v>1</v>
      </c>
      <c r="F391">
        <v>4</v>
      </c>
      <c r="G391">
        <v>2</v>
      </c>
      <c r="H391">
        <v>11.545</v>
      </c>
      <c r="I391">
        <v>1</v>
      </c>
      <c r="J391">
        <v>1</v>
      </c>
      <c r="K391">
        <v>1</v>
      </c>
      <c r="L391">
        <v>20000</v>
      </c>
      <c r="M391">
        <v>20000</v>
      </c>
      <c r="N391">
        <v>0</v>
      </c>
      <c r="O391">
        <v>6</v>
      </c>
      <c r="P391">
        <v>10</v>
      </c>
      <c r="Q391">
        <v>0.5</v>
      </c>
      <c r="R391">
        <v>500</v>
      </c>
      <c r="S391">
        <f t="shared" si="14"/>
        <v>6.2146080984221914</v>
      </c>
      <c r="T391">
        <f t="shared" si="13"/>
        <v>6.4504999999999999</v>
      </c>
    </row>
    <row r="392" spans="1:20">
      <c r="A392">
        <v>497</v>
      </c>
      <c r="B392">
        <v>1</v>
      </c>
      <c r="C392">
        <v>2</v>
      </c>
      <c r="D392">
        <v>6</v>
      </c>
      <c r="E392">
        <v>2</v>
      </c>
      <c r="F392">
        <v>2</v>
      </c>
      <c r="G392">
        <v>2</v>
      </c>
      <c r="H392">
        <v>9.2629999999999999</v>
      </c>
      <c r="I392">
        <v>1</v>
      </c>
      <c r="J392">
        <v>1</v>
      </c>
      <c r="K392">
        <v>1</v>
      </c>
      <c r="L392">
        <v>20000</v>
      </c>
      <c r="M392">
        <v>20000</v>
      </c>
      <c r="N392">
        <v>0</v>
      </c>
      <c r="O392">
        <v>6</v>
      </c>
      <c r="P392">
        <v>5</v>
      </c>
      <c r="Q392">
        <v>0.5</v>
      </c>
      <c r="R392">
        <v>500</v>
      </c>
      <c r="S392">
        <f t="shared" si="14"/>
        <v>6.2146080984221914</v>
      </c>
      <c r="T392">
        <f t="shared" si="13"/>
        <v>6.4504999999999999</v>
      </c>
    </row>
    <row r="393" spans="1:20">
      <c r="A393">
        <v>498</v>
      </c>
      <c r="B393">
        <v>1</v>
      </c>
      <c r="C393">
        <v>1</v>
      </c>
      <c r="D393">
        <v>6</v>
      </c>
      <c r="E393">
        <v>2</v>
      </c>
      <c r="F393">
        <v>2</v>
      </c>
      <c r="G393">
        <v>2</v>
      </c>
      <c r="H393">
        <v>31.439</v>
      </c>
      <c r="I393">
        <v>1</v>
      </c>
      <c r="J393">
        <v>1</v>
      </c>
      <c r="K393">
        <v>1</v>
      </c>
      <c r="L393">
        <v>20000</v>
      </c>
      <c r="M393">
        <v>20000</v>
      </c>
      <c r="N393">
        <v>0</v>
      </c>
      <c r="O393">
        <v>6</v>
      </c>
      <c r="P393">
        <v>10</v>
      </c>
      <c r="Q393">
        <v>0.5</v>
      </c>
      <c r="R393">
        <v>500</v>
      </c>
      <c r="S393">
        <f t="shared" si="14"/>
        <v>6.2146080984221914</v>
      </c>
      <c r="T393">
        <f t="shared" si="13"/>
        <v>6.4504999999999999</v>
      </c>
    </row>
    <row r="394" spans="1:20">
      <c r="A394">
        <v>499</v>
      </c>
      <c r="B394">
        <v>1</v>
      </c>
      <c r="C394">
        <v>2</v>
      </c>
      <c r="D394">
        <v>6</v>
      </c>
      <c r="E394">
        <v>2</v>
      </c>
      <c r="F394">
        <v>2</v>
      </c>
      <c r="G394">
        <v>4</v>
      </c>
      <c r="H394">
        <v>19.400243</v>
      </c>
      <c r="I394">
        <v>2</v>
      </c>
      <c r="J394">
        <v>1</v>
      </c>
      <c r="K394">
        <v>2</v>
      </c>
      <c r="L394">
        <v>20000</v>
      </c>
      <c r="M394">
        <v>20000</v>
      </c>
      <c r="N394">
        <v>3</v>
      </c>
      <c r="O394">
        <v>6</v>
      </c>
      <c r="P394">
        <v>12</v>
      </c>
      <c r="Q394">
        <v>0.5</v>
      </c>
      <c r="R394">
        <v>500</v>
      </c>
      <c r="S394">
        <f t="shared" si="14"/>
        <v>6.2146080984221914</v>
      </c>
      <c r="T394">
        <f t="shared" si="13"/>
        <v>6.4504999999999999</v>
      </c>
    </row>
    <row r="395" spans="1:20">
      <c r="A395">
        <v>500</v>
      </c>
      <c r="B395">
        <v>1</v>
      </c>
      <c r="C395">
        <v>1</v>
      </c>
      <c r="D395">
        <v>6</v>
      </c>
      <c r="E395">
        <v>2</v>
      </c>
      <c r="F395">
        <v>3</v>
      </c>
      <c r="G395">
        <v>2</v>
      </c>
      <c r="H395">
        <v>10.446</v>
      </c>
      <c r="I395">
        <v>1</v>
      </c>
      <c r="J395">
        <v>1</v>
      </c>
      <c r="K395">
        <v>2</v>
      </c>
      <c r="L395">
        <v>20000</v>
      </c>
      <c r="M395">
        <v>20000</v>
      </c>
      <c r="N395">
        <v>4</v>
      </c>
      <c r="O395">
        <v>6</v>
      </c>
      <c r="P395">
        <v>10</v>
      </c>
      <c r="Q395">
        <v>0.5</v>
      </c>
      <c r="R395">
        <v>500</v>
      </c>
      <c r="S395">
        <f t="shared" si="14"/>
        <v>6.2146080984221914</v>
      </c>
      <c r="T395">
        <f t="shared" si="13"/>
        <v>6.4504999999999999</v>
      </c>
    </row>
    <row r="396" spans="1:20">
      <c r="A396">
        <v>501</v>
      </c>
      <c r="B396">
        <v>1</v>
      </c>
      <c r="C396">
        <v>1</v>
      </c>
      <c r="D396">
        <v>6</v>
      </c>
      <c r="E396">
        <v>2</v>
      </c>
      <c r="F396">
        <v>-99</v>
      </c>
      <c r="G396">
        <v>2</v>
      </c>
      <c r="H396">
        <v>26.588000000000001</v>
      </c>
      <c r="I396">
        <v>1</v>
      </c>
      <c r="J396">
        <v>1</v>
      </c>
      <c r="K396">
        <v>1</v>
      </c>
      <c r="L396">
        <v>20000</v>
      </c>
      <c r="M396">
        <v>20000</v>
      </c>
      <c r="N396">
        <v>0</v>
      </c>
      <c r="O396">
        <v>6</v>
      </c>
      <c r="P396">
        <v>5</v>
      </c>
      <c r="Q396">
        <v>0.5</v>
      </c>
      <c r="R396">
        <v>500</v>
      </c>
      <c r="S396">
        <f t="shared" si="14"/>
        <v>6.2146080984221914</v>
      </c>
      <c r="T396">
        <f t="shared" si="13"/>
        <v>6.4504999999999999</v>
      </c>
    </row>
    <row r="397" spans="1:20">
      <c r="A397">
        <v>502</v>
      </c>
      <c r="B397">
        <v>1</v>
      </c>
      <c r="C397">
        <v>2</v>
      </c>
      <c r="D397">
        <v>1</v>
      </c>
      <c r="E397">
        <v>2</v>
      </c>
      <c r="F397">
        <v>2</v>
      </c>
      <c r="G397">
        <v>1</v>
      </c>
      <c r="H397">
        <v>12.884</v>
      </c>
      <c r="I397">
        <v>1</v>
      </c>
      <c r="J397">
        <v>-99</v>
      </c>
      <c r="K397">
        <v>2</v>
      </c>
      <c r="L397">
        <v>20000</v>
      </c>
      <c r="M397">
        <v>20000</v>
      </c>
      <c r="N397">
        <v>1</v>
      </c>
      <c r="O397">
        <v>6</v>
      </c>
      <c r="P397">
        <v>10</v>
      </c>
      <c r="Q397">
        <v>0.5</v>
      </c>
      <c r="R397">
        <v>500</v>
      </c>
      <c r="S397">
        <f t="shared" si="14"/>
        <v>6.2146080984221914</v>
      </c>
      <c r="T397">
        <f t="shared" si="13"/>
        <v>6.4504999999999999</v>
      </c>
    </row>
    <row r="398" spans="1:20">
      <c r="A398">
        <v>503</v>
      </c>
      <c r="B398">
        <v>1</v>
      </c>
      <c r="C398">
        <v>2</v>
      </c>
      <c r="D398">
        <v>5</v>
      </c>
      <c r="E398">
        <v>2</v>
      </c>
      <c r="F398">
        <v>3</v>
      </c>
      <c r="G398">
        <v>2</v>
      </c>
      <c r="H398">
        <v>14.867000000000001</v>
      </c>
      <c r="I398">
        <v>2</v>
      </c>
      <c r="J398">
        <v>-99</v>
      </c>
      <c r="K398">
        <v>2</v>
      </c>
      <c r="L398">
        <v>20000</v>
      </c>
      <c r="M398">
        <v>20000</v>
      </c>
      <c r="N398">
        <v>1</v>
      </c>
      <c r="O398">
        <v>6</v>
      </c>
      <c r="P398">
        <v>10</v>
      </c>
      <c r="Q398">
        <v>0.5</v>
      </c>
      <c r="R398">
        <v>500</v>
      </c>
      <c r="S398">
        <f t="shared" si="14"/>
        <v>6.2146080984221914</v>
      </c>
      <c r="T398">
        <f t="shared" si="13"/>
        <v>6.4504999999999999</v>
      </c>
    </row>
    <row r="399" spans="1:20">
      <c r="A399">
        <v>504</v>
      </c>
      <c r="B399">
        <v>1</v>
      </c>
      <c r="C399">
        <v>2</v>
      </c>
      <c r="D399">
        <v>6</v>
      </c>
      <c r="E399">
        <v>2</v>
      </c>
      <c r="F399">
        <v>3</v>
      </c>
      <c r="G399">
        <v>4</v>
      </c>
      <c r="H399">
        <v>19.081</v>
      </c>
      <c r="I399">
        <v>1</v>
      </c>
      <c r="J399">
        <v>1</v>
      </c>
      <c r="K399">
        <v>2</v>
      </c>
      <c r="L399">
        <v>20000</v>
      </c>
      <c r="M399">
        <v>20000</v>
      </c>
      <c r="N399">
        <v>1</v>
      </c>
      <c r="O399">
        <v>6</v>
      </c>
      <c r="P399">
        <v>5</v>
      </c>
      <c r="Q399">
        <v>0.5</v>
      </c>
      <c r="R399">
        <v>500</v>
      </c>
      <c r="S399">
        <f t="shared" si="14"/>
        <v>6.2146080984221914</v>
      </c>
      <c r="T399">
        <f t="shared" si="13"/>
        <v>6.4504999999999999</v>
      </c>
    </row>
    <row r="400" spans="1:20">
      <c r="A400">
        <v>505</v>
      </c>
      <c r="B400">
        <v>1</v>
      </c>
      <c r="C400">
        <v>1</v>
      </c>
      <c r="D400">
        <v>6</v>
      </c>
      <c r="E400">
        <v>2</v>
      </c>
      <c r="F400">
        <v>2</v>
      </c>
      <c r="G400">
        <v>4</v>
      </c>
      <c r="H400">
        <v>8.8789999999999996</v>
      </c>
      <c r="I400">
        <v>1</v>
      </c>
      <c r="J400">
        <v>-99</v>
      </c>
      <c r="K400">
        <v>1</v>
      </c>
      <c r="L400">
        <v>20000</v>
      </c>
      <c r="M400">
        <v>20000</v>
      </c>
      <c r="N400">
        <v>0</v>
      </c>
      <c r="O400">
        <v>6</v>
      </c>
      <c r="P400">
        <v>10</v>
      </c>
      <c r="Q400">
        <v>0.5</v>
      </c>
      <c r="R400">
        <v>500</v>
      </c>
      <c r="S400">
        <f t="shared" si="14"/>
        <v>6.2146080984221914</v>
      </c>
      <c r="T400">
        <f t="shared" si="13"/>
        <v>6.4504999999999999</v>
      </c>
    </row>
    <row r="401" spans="1:20">
      <c r="A401">
        <v>506</v>
      </c>
      <c r="B401">
        <v>1</v>
      </c>
      <c r="C401">
        <v>2</v>
      </c>
      <c r="D401">
        <v>6</v>
      </c>
      <c r="E401">
        <v>2</v>
      </c>
      <c r="F401">
        <v>4</v>
      </c>
      <c r="G401">
        <v>2</v>
      </c>
      <c r="H401">
        <v>20.742999999999999</v>
      </c>
      <c r="I401">
        <v>1</v>
      </c>
      <c r="J401">
        <v>1</v>
      </c>
      <c r="K401">
        <v>1</v>
      </c>
      <c r="L401">
        <v>20000</v>
      </c>
      <c r="M401">
        <v>20000</v>
      </c>
      <c r="N401">
        <v>0</v>
      </c>
      <c r="O401">
        <v>6</v>
      </c>
      <c r="P401">
        <v>10</v>
      </c>
      <c r="Q401">
        <v>0.5</v>
      </c>
      <c r="R401">
        <v>500</v>
      </c>
      <c r="S401">
        <f t="shared" si="14"/>
        <v>6.2146080984221914</v>
      </c>
      <c r="T401">
        <f t="shared" si="13"/>
        <v>6.4504999999999999</v>
      </c>
    </row>
    <row r="402" spans="1:20">
      <c r="A402">
        <v>507</v>
      </c>
      <c r="B402">
        <v>1</v>
      </c>
      <c r="C402">
        <v>2</v>
      </c>
      <c r="D402">
        <v>6</v>
      </c>
      <c r="E402">
        <v>2</v>
      </c>
      <c r="F402">
        <v>2</v>
      </c>
      <c r="G402">
        <v>2</v>
      </c>
      <c r="H402">
        <v>17.852</v>
      </c>
      <c r="I402">
        <v>1</v>
      </c>
      <c r="J402">
        <v>2</v>
      </c>
      <c r="K402">
        <v>2</v>
      </c>
      <c r="L402">
        <v>20000</v>
      </c>
      <c r="M402">
        <v>20000</v>
      </c>
      <c r="N402">
        <v>3</v>
      </c>
      <c r="O402">
        <v>6</v>
      </c>
      <c r="P402">
        <v>5</v>
      </c>
      <c r="Q402">
        <v>0.5</v>
      </c>
      <c r="R402">
        <v>500</v>
      </c>
      <c r="S402">
        <f t="shared" si="14"/>
        <v>6.2146080984221914</v>
      </c>
      <c r="T402">
        <f t="shared" si="13"/>
        <v>6.4504999999999999</v>
      </c>
    </row>
    <row r="403" spans="1:20">
      <c r="A403">
        <v>508</v>
      </c>
      <c r="B403">
        <v>1</v>
      </c>
      <c r="C403">
        <v>2</v>
      </c>
      <c r="D403">
        <v>6</v>
      </c>
      <c r="E403">
        <v>2</v>
      </c>
      <c r="F403">
        <v>4</v>
      </c>
      <c r="G403">
        <v>4</v>
      </c>
      <c r="H403">
        <v>7.6980000000000004</v>
      </c>
      <c r="I403">
        <v>1</v>
      </c>
      <c r="J403">
        <v>1</v>
      </c>
      <c r="K403">
        <v>1</v>
      </c>
      <c r="L403">
        <v>20000</v>
      </c>
      <c r="M403">
        <v>20000</v>
      </c>
      <c r="N403">
        <v>0</v>
      </c>
      <c r="O403">
        <v>6</v>
      </c>
      <c r="P403">
        <v>10</v>
      </c>
      <c r="Q403">
        <v>0.5</v>
      </c>
      <c r="R403">
        <v>500</v>
      </c>
      <c r="S403">
        <f t="shared" si="14"/>
        <v>6.2146080984221914</v>
      </c>
      <c r="T403">
        <f t="shared" si="13"/>
        <v>6.4504999999999999</v>
      </c>
    </row>
    <row r="404" spans="1:20">
      <c r="A404">
        <v>509</v>
      </c>
      <c r="B404">
        <v>1</v>
      </c>
      <c r="C404">
        <v>2</v>
      </c>
      <c r="D404">
        <v>6</v>
      </c>
      <c r="E404">
        <v>2</v>
      </c>
      <c r="F404">
        <v>2</v>
      </c>
      <c r="G404">
        <v>2</v>
      </c>
      <c r="H404">
        <v>28.364000000000001</v>
      </c>
      <c r="I404">
        <v>2</v>
      </c>
      <c r="J404">
        <v>1</v>
      </c>
      <c r="K404">
        <v>2</v>
      </c>
      <c r="L404">
        <v>20000</v>
      </c>
      <c r="M404">
        <v>20000</v>
      </c>
      <c r="N404">
        <v>1</v>
      </c>
      <c r="O404">
        <v>6</v>
      </c>
      <c r="P404">
        <v>10</v>
      </c>
      <c r="Q404">
        <v>0.5</v>
      </c>
      <c r="R404">
        <v>500</v>
      </c>
      <c r="S404">
        <f t="shared" si="14"/>
        <v>6.2146080984221914</v>
      </c>
      <c r="T404">
        <f t="shared" si="13"/>
        <v>6.4504999999999999</v>
      </c>
    </row>
    <row r="405" spans="1:20">
      <c r="A405">
        <v>510</v>
      </c>
      <c r="B405">
        <v>1</v>
      </c>
      <c r="C405">
        <v>1</v>
      </c>
      <c r="D405">
        <v>6</v>
      </c>
      <c r="E405">
        <v>2</v>
      </c>
      <c r="F405">
        <v>4</v>
      </c>
      <c r="G405">
        <v>2</v>
      </c>
      <c r="H405">
        <v>11.545</v>
      </c>
      <c r="I405">
        <v>1</v>
      </c>
      <c r="J405">
        <v>1</v>
      </c>
      <c r="K405">
        <v>1</v>
      </c>
      <c r="L405">
        <v>20000</v>
      </c>
      <c r="M405">
        <v>20000</v>
      </c>
      <c r="N405">
        <v>0</v>
      </c>
      <c r="O405">
        <v>6</v>
      </c>
      <c r="P405">
        <v>10</v>
      </c>
      <c r="Q405">
        <v>0.5</v>
      </c>
      <c r="R405">
        <v>500</v>
      </c>
      <c r="S405">
        <f t="shared" si="14"/>
        <v>6.2146080984221914</v>
      </c>
      <c r="T405">
        <f t="shared" si="13"/>
        <v>6.4504999999999999</v>
      </c>
    </row>
    <row r="406" spans="1:20">
      <c r="A406">
        <v>511</v>
      </c>
      <c r="B406">
        <v>1</v>
      </c>
      <c r="C406">
        <v>2</v>
      </c>
      <c r="D406">
        <v>6</v>
      </c>
      <c r="E406">
        <v>2</v>
      </c>
      <c r="F406">
        <v>2</v>
      </c>
      <c r="G406">
        <v>2</v>
      </c>
      <c r="H406">
        <v>10.222</v>
      </c>
      <c r="I406">
        <v>1</v>
      </c>
      <c r="J406">
        <v>1</v>
      </c>
      <c r="K406">
        <v>1</v>
      </c>
      <c r="L406">
        <v>20000</v>
      </c>
      <c r="M406">
        <v>20000</v>
      </c>
      <c r="N406">
        <v>0</v>
      </c>
      <c r="O406">
        <v>6</v>
      </c>
      <c r="P406">
        <v>7</v>
      </c>
      <c r="Q406">
        <v>0.5</v>
      </c>
      <c r="R406">
        <v>500</v>
      </c>
      <c r="S406">
        <f t="shared" si="14"/>
        <v>6.2146080984221914</v>
      </c>
      <c r="T406">
        <f t="shared" si="13"/>
        <v>6.4504999999999999</v>
      </c>
    </row>
    <row r="407" spans="1:20">
      <c r="A407">
        <v>512</v>
      </c>
      <c r="B407">
        <v>1</v>
      </c>
      <c r="C407">
        <v>2</v>
      </c>
      <c r="D407">
        <v>6</v>
      </c>
      <c r="E407">
        <v>1</v>
      </c>
      <c r="F407">
        <v>2</v>
      </c>
      <c r="G407">
        <v>4</v>
      </c>
      <c r="H407">
        <v>14.058999999999999</v>
      </c>
      <c r="I407">
        <v>1</v>
      </c>
      <c r="J407">
        <v>1</v>
      </c>
      <c r="K407">
        <v>1</v>
      </c>
      <c r="L407">
        <v>40000</v>
      </c>
      <c r="M407">
        <v>20000</v>
      </c>
      <c r="N407">
        <v>0</v>
      </c>
      <c r="O407">
        <v>6</v>
      </c>
      <c r="P407">
        <v>15</v>
      </c>
      <c r="Q407">
        <v>0.5</v>
      </c>
      <c r="R407">
        <v>500</v>
      </c>
      <c r="S407">
        <f t="shared" si="14"/>
        <v>6.2146080984221914</v>
      </c>
      <c r="T407">
        <f t="shared" si="13"/>
        <v>6.4504999999999999</v>
      </c>
    </row>
    <row r="408" spans="1:20">
      <c r="A408">
        <v>513</v>
      </c>
      <c r="B408">
        <v>1</v>
      </c>
      <c r="C408">
        <v>2</v>
      </c>
      <c r="D408">
        <v>6</v>
      </c>
      <c r="E408">
        <v>1</v>
      </c>
      <c r="F408">
        <v>2</v>
      </c>
      <c r="G408">
        <v>2</v>
      </c>
      <c r="H408">
        <v>33.823</v>
      </c>
      <c r="I408">
        <v>1</v>
      </c>
      <c r="J408">
        <v>1</v>
      </c>
      <c r="K408">
        <v>2</v>
      </c>
      <c r="L408">
        <v>40000</v>
      </c>
      <c r="M408">
        <v>20000</v>
      </c>
      <c r="N408">
        <v>1</v>
      </c>
      <c r="O408">
        <v>6</v>
      </c>
      <c r="P408">
        <v>10</v>
      </c>
      <c r="Q408">
        <v>0.5</v>
      </c>
      <c r="R408">
        <v>500</v>
      </c>
      <c r="S408">
        <f t="shared" si="14"/>
        <v>6.2146080984221914</v>
      </c>
      <c r="T408">
        <f t="shared" si="13"/>
        <v>6.4504999999999999</v>
      </c>
    </row>
    <row r="409" spans="1:20">
      <c r="A409">
        <v>514</v>
      </c>
      <c r="B409">
        <v>1</v>
      </c>
      <c r="C409">
        <v>2</v>
      </c>
      <c r="D409">
        <v>6</v>
      </c>
      <c r="E409">
        <v>1</v>
      </c>
      <c r="F409">
        <v>2</v>
      </c>
      <c r="G409">
        <v>2</v>
      </c>
      <c r="H409">
        <v>10.935</v>
      </c>
      <c r="I409">
        <v>1</v>
      </c>
      <c r="J409">
        <v>-99</v>
      </c>
      <c r="K409">
        <v>2</v>
      </c>
      <c r="L409">
        <v>40000</v>
      </c>
      <c r="M409">
        <v>20000</v>
      </c>
      <c r="N409">
        <v>1</v>
      </c>
      <c r="O409">
        <v>6</v>
      </c>
      <c r="P409">
        <v>5</v>
      </c>
      <c r="Q409">
        <v>0.5</v>
      </c>
      <c r="R409">
        <v>500</v>
      </c>
      <c r="S409">
        <f t="shared" si="14"/>
        <v>6.2146080984221914</v>
      </c>
      <c r="T409">
        <f t="shared" si="13"/>
        <v>6.4504999999999999</v>
      </c>
    </row>
    <row r="410" spans="1:20">
      <c r="A410">
        <v>515</v>
      </c>
      <c r="B410">
        <v>1</v>
      </c>
      <c r="C410">
        <v>2</v>
      </c>
      <c r="D410">
        <v>6</v>
      </c>
      <c r="E410">
        <v>1</v>
      </c>
      <c r="F410">
        <v>4</v>
      </c>
      <c r="G410">
        <v>4</v>
      </c>
      <c r="H410">
        <v>13.239000000000001</v>
      </c>
      <c r="I410">
        <v>1</v>
      </c>
      <c r="J410">
        <v>1</v>
      </c>
      <c r="K410">
        <v>2</v>
      </c>
      <c r="L410">
        <v>40000</v>
      </c>
      <c r="M410">
        <v>20000</v>
      </c>
      <c r="N410">
        <v>1</v>
      </c>
      <c r="O410">
        <v>6</v>
      </c>
      <c r="P410">
        <v>10</v>
      </c>
      <c r="Q410">
        <v>0.5</v>
      </c>
      <c r="R410">
        <v>500</v>
      </c>
      <c r="S410">
        <f t="shared" si="14"/>
        <v>6.2146080984221914</v>
      </c>
      <c r="T410">
        <f t="shared" si="13"/>
        <v>6.4504999999999999</v>
      </c>
    </row>
    <row r="411" spans="1:20">
      <c r="A411">
        <v>516</v>
      </c>
      <c r="B411">
        <v>1</v>
      </c>
      <c r="C411">
        <v>2</v>
      </c>
      <c r="D411">
        <v>6</v>
      </c>
      <c r="E411">
        <v>1</v>
      </c>
      <c r="F411">
        <v>2</v>
      </c>
      <c r="G411">
        <v>2</v>
      </c>
      <c r="H411">
        <v>9.0449999999999999</v>
      </c>
      <c r="I411">
        <v>1</v>
      </c>
      <c r="J411">
        <v>1</v>
      </c>
      <c r="K411">
        <v>2</v>
      </c>
      <c r="L411">
        <v>40000</v>
      </c>
      <c r="M411">
        <v>20000</v>
      </c>
      <c r="N411">
        <v>1</v>
      </c>
      <c r="O411">
        <v>6</v>
      </c>
      <c r="P411">
        <v>5</v>
      </c>
      <c r="Q411">
        <v>0.5</v>
      </c>
      <c r="R411">
        <v>500</v>
      </c>
      <c r="S411">
        <f t="shared" si="14"/>
        <v>6.2146080984221914</v>
      </c>
      <c r="T411">
        <f t="shared" si="13"/>
        <v>6.4504999999999999</v>
      </c>
    </row>
    <row r="412" spans="1:20">
      <c r="A412">
        <v>517</v>
      </c>
      <c r="B412">
        <v>1</v>
      </c>
      <c r="C412">
        <v>2</v>
      </c>
      <c r="D412">
        <v>6</v>
      </c>
      <c r="E412">
        <v>1</v>
      </c>
      <c r="F412">
        <v>2</v>
      </c>
      <c r="G412">
        <v>2</v>
      </c>
      <c r="H412">
        <v>3.411</v>
      </c>
      <c r="I412">
        <v>1</v>
      </c>
      <c r="J412">
        <v>1</v>
      </c>
      <c r="K412">
        <v>2</v>
      </c>
      <c r="L412">
        <v>40000</v>
      </c>
      <c r="M412">
        <v>20000</v>
      </c>
      <c r="N412">
        <v>2</v>
      </c>
      <c r="O412">
        <v>6</v>
      </c>
      <c r="P412">
        <v>10</v>
      </c>
      <c r="Q412">
        <v>0.5</v>
      </c>
      <c r="R412">
        <v>500</v>
      </c>
      <c r="S412">
        <f t="shared" si="14"/>
        <v>6.2146080984221914</v>
      </c>
      <c r="T412">
        <f t="shared" si="13"/>
        <v>6.4504999999999999</v>
      </c>
    </row>
    <row r="413" spans="1:20">
      <c r="A413">
        <v>518</v>
      </c>
      <c r="B413">
        <v>1</v>
      </c>
      <c r="C413">
        <v>2</v>
      </c>
      <c r="D413">
        <v>6</v>
      </c>
      <c r="E413">
        <v>1</v>
      </c>
      <c r="F413">
        <v>3</v>
      </c>
      <c r="G413">
        <v>4</v>
      </c>
      <c r="H413">
        <v>36.683999999999997</v>
      </c>
      <c r="I413">
        <v>2</v>
      </c>
      <c r="J413">
        <v>1</v>
      </c>
      <c r="K413">
        <v>2</v>
      </c>
      <c r="L413">
        <v>40000</v>
      </c>
      <c r="M413">
        <v>20000</v>
      </c>
      <c r="N413">
        <v>3</v>
      </c>
      <c r="O413">
        <v>6</v>
      </c>
      <c r="P413">
        <v>10</v>
      </c>
      <c r="Q413">
        <v>0.5</v>
      </c>
      <c r="R413">
        <v>500</v>
      </c>
      <c r="S413">
        <f t="shared" si="14"/>
        <v>6.2146080984221914</v>
      </c>
      <c r="T413">
        <f t="shared" si="13"/>
        <v>6.4504999999999999</v>
      </c>
    </row>
    <row r="414" spans="1:20">
      <c r="A414">
        <v>519</v>
      </c>
      <c r="B414">
        <v>1</v>
      </c>
      <c r="C414">
        <v>2</v>
      </c>
      <c r="D414">
        <v>2</v>
      </c>
      <c r="E414">
        <v>2</v>
      </c>
      <c r="F414">
        <v>4</v>
      </c>
      <c r="G414">
        <v>2</v>
      </c>
      <c r="H414">
        <v>12.298</v>
      </c>
      <c r="I414">
        <v>1</v>
      </c>
      <c r="J414">
        <v>2</v>
      </c>
      <c r="K414">
        <v>2</v>
      </c>
      <c r="L414">
        <v>40000</v>
      </c>
      <c r="M414">
        <v>20000</v>
      </c>
      <c r="N414">
        <v>1</v>
      </c>
      <c r="O414">
        <v>6</v>
      </c>
      <c r="P414">
        <v>5</v>
      </c>
      <c r="Q414">
        <v>0.5</v>
      </c>
      <c r="R414">
        <v>500</v>
      </c>
      <c r="S414">
        <f t="shared" si="14"/>
        <v>6.2146080984221914</v>
      </c>
      <c r="T414">
        <f t="shared" si="13"/>
        <v>6.4504999999999999</v>
      </c>
    </row>
    <row r="415" spans="1:20">
      <c r="A415">
        <v>520</v>
      </c>
      <c r="B415">
        <v>1</v>
      </c>
      <c r="C415">
        <v>2</v>
      </c>
      <c r="D415">
        <v>5</v>
      </c>
      <c r="E415">
        <v>2</v>
      </c>
      <c r="F415">
        <v>2</v>
      </c>
      <c r="G415">
        <v>2</v>
      </c>
      <c r="H415">
        <v>29.081</v>
      </c>
      <c r="I415">
        <v>2</v>
      </c>
      <c r="J415">
        <v>2</v>
      </c>
      <c r="K415">
        <v>2</v>
      </c>
      <c r="L415">
        <v>40000</v>
      </c>
      <c r="M415">
        <v>20000</v>
      </c>
      <c r="N415">
        <v>1</v>
      </c>
      <c r="O415">
        <v>6</v>
      </c>
      <c r="P415">
        <v>10</v>
      </c>
      <c r="Q415">
        <v>0.5</v>
      </c>
      <c r="R415">
        <v>500</v>
      </c>
      <c r="S415">
        <f t="shared" si="14"/>
        <v>6.2146080984221914</v>
      </c>
      <c r="T415">
        <f t="shared" si="13"/>
        <v>6.4504999999999999</v>
      </c>
    </row>
    <row r="416" spans="1:20">
      <c r="A416">
        <v>521</v>
      </c>
      <c r="B416">
        <v>1</v>
      </c>
      <c r="C416">
        <v>2</v>
      </c>
      <c r="D416">
        <v>6</v>
      </c>
      <c r="E416">
        <v>2</v>
      </c>
      <c r="F416">
        <v>2</v>
      </c>
      <c r="G416">
        <v>2</v>
      </c>
      <c r="H416">
        <v>24.617000000000001</v>
      </c>
      <c r="I416">
        <v>1</v>
      </c>
      <c r="J416">
        <v>-99</v>
      </c>
      <c r="K416">
        <v>2</v>
      </c>
      <c r="L416">
        <v>40000</v>
      </c>
      <c r="M416">
        <v>20000</v>
      </c>
      <c r="N416">
        <v>1</v>
      </c>
      <c r="O416">
        <v>6</v>
      </c>
      <c r="P416">
        <v>7</v>
      </c>
      <c r="Q416">
        <v>0.5</v>
      </c>
      <c r="R416">
        <v>500</v>
      </c>
      <c r="S416">
        <f t="shared" si="14"/>
        <v>6.2146080984221914</v>
      </c>
      <c r="T416">
        <f t="shared" si="13"/>
        <v>6.4504999999999999</v>
      </c>
    </row>
    <row r="417" spans="1:20">
      <c r="A417">
        <v>522</v>
      </c>
      <c r="B417">
        <v>1</v>
      </c>
      <c r="C417">
        <v>2</v>
      </c>
      <c r="D417">
        <v>6</v>
      </c>
      <c r="E417">
        <v>2</v>
      </c>
      <c r="F417">
        <v>3</v>
      </c>
      <c r="G417">
        <v>1</v>
      </c>
      <c r="H417">
        <v>13.234999999999999</v>
      </c>
      <c r="I417">
        <v>1</v>
      </c>
      <c r="J417">
        <v>1</v>
      </c>
      <c r="K417">
        <v>2</v>
      </c>
      <c r="L417">
        <v>40000</v>
      </c>
      <c r="M417">
        <v>20000</v>
      </c>
      <c r="N417">
        <v>3</v>
      </c>
      <c r="O417">
        <v>6</v>
      </c>
      <c r="P417">
        <v>10</v>
      </c>
      <c r="Q417">
        <v>0.5</v>
      </c>
      <c r="R417">
        <v>500</v>
      </c>
      <c r="S417">
        <f t="shared" si="14"/>
        <v>6.2146080984221914</v>
      </c>
      <c r="T417">
        <f t="shared" si="13"/>
        <v>6.4504999999999999</v>
      </c>
    </row>
    <row r="418" spans="1:20">
      <c r="A418">
        <v>523</v>
      </c>
      <c r="B418">
        <v>1</v>
      </c>
      <c r="C418">
        <v>2</v>
      </c>
      <c r="D418">
        <v>6</v>
      </c>
      <c r="E418">
        <v>2</v>
      </c>
      <c r="F418">
        <v>5</v>
      </c>
      <c r="G418">
        <v>3</v>
      </c>
      <c r="H418">
        <v>29.041</v>
      </c>
      <c r="I418">
        <v>2</v>
      </c>
      <c r="J418">
        <v>1</v>
      </c>
      <c r="K418">
        <v>2</v>
      </c>
      <c r="L418">
        <v>40000</v>
      </c>
      <c r="M418">
        <v>20000</v>
      </c>
      <c r="N418">
        <v>3</v>
      </c>
      <c r="O418">
        <v>6</v>
      </c>
      <c r="P418">
        <v>10</v>
      </c>
      <c r="Q418">
        <v>0.5</v>
      </c>
      <c r="R418">
        <v>500</v>
      </c>
      <c r="S418">
        <f t="shared" si="14"/>
        <v>6.2146080984221914</v>
      </c>
      <c r="T418">
        <f t="shared" si="13"/>
        <v>6.4504999999999999</v>
      </c>
    </row>
    <row r="419" spans="1:20">
      <c r="A419">
        <v>524</v>
      </c>
      <c r="B419">
        <v>1</v>
      </c>
      <c r="C419">
        <v>2</v>
      </c>
      <c r="D419">
        <v>6</v>
      </c>
      <c r="E419">
        <v>2</v>
      </c>
      <c r="F419">
        <v>3</v>
      </c>
      <c r="G419">
        <v>4</v>
      </c>
      <c r="H419">
        <v>11.141999999999999</v>
      </c>
      <c r="I419">
        <v>1</v>
      </c>
      <c r="J419">
        <v>1</v>
      </c>
      <c r="K419">
        <v>1</v>
      </c>
      <c r="L419">
        <v>40000</v>
      </c>
      <c r="M419">
        <v>20000</v>
      </c>
      <c r="N419">
        <v>0</v>
      </c>
      <c r="O419">
        <v>6</v>
      </c>
      <c r="P419">
        <v>10</v>
      </c>
      <c r="Q419">
        <v>0.5</v>
      </c>
      <c r="R419">
        <v>500</v>
      </c>
      <c r="S419">
        <f t="shared" si="14"/>
        <v>6.2146080984221914</v>
      </c>
      <c r="T419">
        <f t="shared" si="13"/>
        <v>6.4504999999999999</v>
      </c>
    </row>
    <row r="420" spans="1:20">
      <c r="A420">
        <v>525</v>
      </c>
      <c r="B420">
        <v>1</v>
      </c>
      <c r="C420">
        <v>1</v>
      </c>
      <c r="D420">
        <v>6</v>
      </c>
      <c r="E420">
        <v>2</v>
      </c>
      <c r="F420">
        <v>3</v>
      </c>
      <c r="G420">
        <v>4</v>
      </c>
      <c r="H420">
        <v>5.7439999999999998</v>
      </c>
      <c r="I420">
        <v>1</v>
      </c>
      <c r="J420">
        <v>1</v>
      </c>
      <c r="K420">
        <v>2</v>
      </c>
      <c r="L420">
        <v>40000</v>
      </c>
      <c r="M420">
        <v>20000</v>
      </c>
      <c r="N420">
        <v>1</v>
      </c>
      <c r="O420">
        <v>6</v>
      </c>
      <c r="P420">
        <v>10</v>
      </c>
      <c r="Q420">
        <v>0.5</v>
      </c>
      <c r="R420">
        <v>500</v>
      </c>
      <c r="S420">
        <f t="shared" si="14"/>
        <v>6.2146080984221914</v>
      </c>
      <c r="T420">
        <f t="shared" si="13"/>
        <v>6.4504999999999999</v>
      </c>
    </row>
    <row r="421" spans="1:20">
      <c r="A421">
        <v>526</v>
      </c>
      <c r="B421">
        <v>1</v>
      </c>
      <c r="C421">
        <v>1</v>
      </c>
      <c r="D421">
        <v>6</v>
      </c>
      <c r="E421">
        <v>2</v>
      </c>
      <c r="F421">
        <v>2</v>
      </c>
      <c r="G421">
        <v>2</v>
      </c>
      <c r="H421">
        <v>11.917999999999999</v>
      </c>
      <c r="I421">
        <v>1</v>
      </c>
      <c r="J421">
        <v>1</v>
      </c>
      <c r="K421">
        <v>1</v>
      </c>
      <c r="L421">
        <v>40000</v>
      </c>
      <c r="M421">
        <v>20000</v>
      </c>
      <c r="N421">
        <v>0</v>
      </c>
      <c r="O421">
        <v>6</v>
      </c>
      <c r="P421">
        <v>5</v>
      </c>
      <c r="Q421">
        <v>0.5</v>
      </c>
      <c r="R421">
        <v>500</v>
      </c>
      <c r="S421">
        <f t="shared" si="14"/>
        <v>6.2146080984221914</v>
      </c>
      <c r="T421">
        <f t="shared" si="13"/>
        <v>6.4504999999999999</v>
      </c>
    </row>
    <row r="422" spans="1:20">
      <c r="A422">
        <v>527</v>
      </c>
      <c r="B422">
        <v>1</v>
      </c>
      <c r="C422">
        <v>2</v>
      </c>
      <c r="D422">
        <v>6</v>
      </c>
      <c r="E422">
        <v>2</v>
      </c>
      <c r="F422">
        <v>2</v>
      </c>
      <c r="G422">
        <v>2</v>
      </c>
      <c r="H422">
        <v>20.073</v>
      </c>
      <c r="I422">
        <v>1</v>
      </c>
      <c r="J422">
        <v>1</v>
      </c>
      <c r="K422">
        <v>2</v>
      </c>
      <c r="L422">
        <v>40000</v>
      </c>
      <c r="M422">
        <v>20000</v>
      </c>
      <c r="N422">
        <v>4</v>
      </c>
      <c r="O422">
        <v>6</v>
      </c>
      <c r="P422">
        <v>10</v>
      </c>
      <c r="Q422">
        <v>0.5</v>
      </c>
      <c r="R422">
        <v>500</v>
      </c>
      <c r="S422">
        <f t="shared" si="14"/>
        <v>6.2146080984221914</v>
      </c>
      <c r="T422">
        <f t="shared" si="13"/>
        <v>6.4504999999999999</v>
      </c>
    </row>
    <row r="423" spans="1:20">
      <c r="A423">
        <v>528</v>
      </c>
      <c r="B423">
        <v>1</v>
      </c>
      <c r="C423">
        <v>2</v>
      </c>
      <c r="D423">
        <v>6</v>
      </c>
      <c r="E423">
        <v>2</v>
      </c>
      <c r="F423">
        <v>2</v>
      </c>
      <c r="G423">
        <v>2</v>
      </c>
      <c r="H423">
        <v>31.577999999999999</v>
      </c>
      <c r="I423">
        <v>1</v>
      </c>
      <c r="J423">
        <v>1</v>
      </c>
      <c r="K423">
        <v>2</v>
      </c>
      <c r="L423">
        <v>40000</v>
      </c>
      <c r="M423">
        <v>20000</v>
      </c>
      <c r="N423">
        <v>1</v>
      </c>
      <c r="O423">
        <v>6</v>
      </c>
      <c r="P423">
        <v>5</v>
      </c>
      <c r="Q423">
        <v>0.5</v>
      </c>
      <c r="R423">
        <v>500</v>
      </c>
      <c r="S423">
        <f t="shared" si="14"/>
        <v>6.2146080984221914</v>
      </c>
      <c r="T423">
        <f t="shared" si="13"/>
        <v>6.4504999999999999</v>
      </c>
    </row>
    <row r="424" spans="1:20">
      <c r="A424">
        <v>529</v>
      </c>
      <c r="B424">
        <v>1</v>
      </c>
      <c r="C424">
        <v>2</v>
      </c>
      <c r="D424">
        <v>6</v>
      </c>
      <c r="E424">
        <v>2</v>
      </c>
      <c r="F424">
        <v>2</v>
      </c>
      <c r="G424">
        <v>2</v>
      </c>
      <c r="H424">
        <v>15.564</v>
      </c>
      <c r="I424">
        <v>1</v>
      </c>
      <c r="J424">
        <v>-99</v>
      </c>
      <c r="K424">
        <v>2</v>
      </c>
      <c r="L424">
        <v>40000</v>
      </c>
      <c r="M424">
        <v>20000</v>
      </c>
      <c r="N424">
        <v>4</v>
      </c>
      <c r="O424">
        <v>6</v>
      </c>
      <c r="P424">
        <v>5</v>
      </c>
      <c r="Q424">
        <v>0.5</v>
      </c>
      <c r="R424">
        <v>500</v>
      </c>
      <c r="S424">
        <f t="shared" si="14"/>
        <v>6.2146080984221914</v>
      </c>
      <c r="T424">
        <f t="shared" si="13"/>
        <v>6.4504999999999999</v>
      </c>
    </row>
    <row r="425" spans="1:20">
      <c r="A425">
        <v>530</v>
      </c>
      <c r="B425">
        <v>1</v>
      </c>
      <c r="C425">
        <v>2</v>
      </c>
      <c r="D425">
        <v>6</v>
      </c>
      <c r="E425">
        <v>2</v>
      </c>
      <c r="F425">
        <v>3</v>
      </c>
      <c r="G425">
        <v>2</v>
      </c>
      <c r="H425">
        <v>11.53</v>
      </c>
      <c r="I425">
        <v>1</v>
      </c>
      <c r="J425">
        <v>-99</v>
      </c>
      <c r="K425">
        <v>2</v>
      </c>
      <c r="L425">
        <v>40000</v>
      </c>
      <c r="M425">
        <v>20000</v>
      </c>
      <c r="N425">
        <v>1</v>
      </c>
      <c r="O425">
        <v>6</v>
      </c>
      <c r="P425">
        <v>10</v>
      </c>
      <c r="Q425">
        <v>0.5</v>
      </c>
      <c r="R425">
        <v>500</v>
      </c>
      <c r="S425">
        <f t="shared" si="14"/>
        <v>6.2146080984221914</v>
      </c>
      <c r="T425">
        <f t="shared" si="13"/>
        <v>6.4504999999999999</v>
      </c>
    </row>
    <row r="426" spans="1:20">
      <c r="A426">
        <v>531</v>
      </c>
      <c r="B426">
        <v>1</v>
      </c>
      <c r="C426">
        <v>2</v>
      </c>
      <c r="D426">
        <v>6</v>
      </c>
      <c r="E426">
        <v>2</v>
      </c>
      <c r="F426">
        <v>3</v>
      </c>
      <c r="G426">
        <v>1</v>
      </c>
      <c r="H426">
        <v>14.928000000000001</v>
      </c>
      <c r="I426">
        <v>1</v>
      </c>
      <c r="J426">
        <v>1</v>
      </c>
      <c r="K426">
        <v>2</v>
      </c>
      <c r="L426">
        <v>40000</v>
      </c>
      <c r="M426">
        <v>20000</v>
      </c>
      <c r="N426">
        <v>4</v>
      </c>
      <c r="O426">
        <v>6</v>
      </c>
      <c r="P426">
        <v>5</v>
      </c>
      <c r="Q426">
        <v>0.5</v>
      </c>
      <c r="R426">
        <v>500</v>
      </c>
      <c r="S426">
        <f t="shared" si="14"/>
        <v>6.2146080984221914</v>
      </c>
      <c r="T426">
        <f t="shared" si="13"/>
        <v>6.4504999999999999</v>
      </c>
    </row>
    <row r="427" spans="1:20">
      <c r="A427">
        <v>532</v>
      </c>
      <c r="B427">
        <v>1</v>
      </c>
      <c r="C427">
        <v>2</v>
      </c>
      <c r="D427">
        <v>6</v>
      </c>
      <c r="E427">
        <v>2</v>
      </c>
      <c r="F427">
        <v>2</v>
      </c>
      <c r="G427">
        <v>2</v>
      </c>
      <c r="H427">
        <v>7.6779999999999999</v>
      </c>
      <c r="I427">
        <v>1</v>
      </c>
      <c r="J427">
        <v>1</v>
      </c>
      <c r="K427">
        <v>2</v>
      </c>
      <c r="L427">
        <v>40000</v>
      </c>
      <c r="M427">
        <v>20000</v>
      </c>
      <c r="N427">
        <v>1</v>
      </c>
      <c r="O427">
        <v>6</v>
      </c>
      <c r="P427">
        <v>10</v>
      </c>
      <c r="Q427">
        <v>0.5</v>
      </c>
      <c r="R427">
        <v>500</v>
      </c>
      <c r="S427">
        <f t="shared" si="14"/>
        <v>6.2146080984221914</v>
      </c>
      <c r="T427">
        <f t="shared" si="13"/>
        <v>6.4504999999999999</v>
      </c>
    </row>
    <row r="428" spans="1:20">
      <c r="A428">
        <v>533</v>
      </c>
      <c r="B428">
        <v>1</v>
      </c>
      <c r="C428">
        <v>2</v>
      </c>
      <c r="D428">
        <v>6</v>
      </c>
      <c r="E428">
        <v>2</v>
      </c>
      <c r="F428">
        <v>2</v>
      </c>
      <c r="G428">
        <v>2</v>
      </c>
      <c r="H428">
        <v>13.583</v>
      </c>
      <c r="I428">
        <v>1</v>
      </c>
      <c r="J428">
        <v>-99</v>
      </c>
      <c r="K428">
        <v>2</v>
      </c>
      <c r="L428">
        <v>40000</v>
      </c>
      <c r="M428">
        <v>20000</v>
      </c>
      <c r="N428">
        <v>1</v>
      </c>
      <c r="O428">
        <v>6</v>
      </c>
      <c r="P428">
        <v>5</v>
      </c>
      <c r="Q428">
        <v>0.5</v>
      </c>
      <c r="R428">
        <v>500</v>
      </c>
      <c r="S428">
        <f t="shared" si="14"/>
        <v>6.2146080984221914</v>
      </c>
      <c r="T428">
        <f t="shared" si="13"/>
        <v>6.4504999999999999</v>
      </c>
    </row>
    <row r="429" spans="1:20">
      <c r="A429">
        <v>534</v>
      </c>
      <c r="B429">
        <v>1</v>
      </c>
      <c r="C429">
        <v>2</v>
      </c>
      <c r="D429">
        <v>6</v>
      </c>
      <c r="E429">
        <v>2</v>
      </c>
      <c r="F429">
        <v>3</v>
      </c>
      <c r="G429">
        <v>4</v>
      </c>
      <c r="H429">
        <v>36.683999999999997</v>
      </c>
      <c r="I429">
        <v>2</v>
      </c>
      <c r="J429">
        <v>1</v>
      </c>
      <c r="K429">
        <v>2</v>
      </c>
      <c r="L429">
        <v>40000</v>
      </c>
      <c r="M429">
        <v>20000</v>
      </c>
      <c r="N429">
        <v>3</v>
      </c>
      <c r="O429">
        <v>6</v>
      </c>
      <c r="P429">
        <v>10</v>
      </c>
      <c r="Q429">
        <v>0.5</v>
      </c>
      <c r="R429">
        <v>500</v>
      </c>
      <c r="S429">
        <f t="shared" si="14"/>
        <v>6.2146080984221914</v>
      </c>
      <c r="T429">
        <f t="shared" si="13"/>
        <v>6.4504999999999999</v>
      </c>
    </row>
    <row r="430" spans="1:20">
      <c r="A430">
        <v>535</v>
      </c>
      <c r="B430">
        <v>1</v>
      </c>
      <c r="C430">
        <v>2</v>
      </c>
      <c r="D430">
        <v>6</v>
      </c>
      <c r="E430">
        <v>2</v>
      </c>
      <c r="F430">
        <v>4</v>
      </c>
      <c r="G430">
        <v>2</v>
      </c>
      <c r="H430">
        <v>19.006</v>
      </c>
      <c r="I430">
        <v>1</v>
      </c>
      <c r="J430">
        <v>1</v>
      </c>
      <c r="K430">
        <v>2</v>
      </c>
      <c r="L430">
        <v>40000</v>
      </c>
      <c r="M430">
        <v>20000</v>
      </c>
      <c r="N430">
        <v>1</v>
      </c>
      <c r="O430">
        <v>6</v>
      </c>
      <c r="P430">
        <v>6</v>
      </c>
      <c r="Q430">
        <v>0.5</v>
      </c>
      <c r="R430">
        <v>500</v>
      </c>
      <c r="S430">
        <f t="shared" si="14"/>
        <v>6.2146080984221914</v>
      </c>
      <c r="T430">
        <f t="shared" si="13"/>
        <v>6.4504999999999999</v>
      </c>
    </row>
    <row r="431" spans="1:20">
      <c r="A431">
        <v>536</v>
      </c>
      <c r="B431">
        <v>1</v>
      </c>
      <c r="C431">
        <v>1</v>
      </c>
      <c r="D431">
        <v>4</v>
      </c>
      <c r="E431">
        <v>1</v>
      </c>
      <c r="F431">
        <v>3</v>
      </c>
      <c r="G431">
        <v>2</v>
      </c>
      <c r="H431">
        <v>20.306999999999999</v>
      </c>
      <c r="I431">
        <v>2</v>
      </c>
      <c r="J431">
        <v>1</v>
      </c>
      <c r="K431">
        <v>2</v>
      </c>
      <c r="L431">
        <v>75000</v>
      </c>
      <c r="M431">
        <v>20000</v>
      </c>
      <c r="N431">
        <v>3</v>
      </c>
      <c r="O431">
        <v>6</v>
      </c>
      <c r="P431">
        <v>5</v>
      </c>
      <c r="Q431">
        <v>0.5</v>
      </c>
      <c r="R431">
        <v>500</v>
      </c>
      <c r="S431">
        <f t="shared" si="14"/>
        <v>6.2146080984221914</v>
      </c>
      <c r="T431">
        <f t="shared" si="13"/>
        <v>6.4504999999999999</v>
      </c>
    </row>
    <row r="432" spans="1:20">
      <c r="A432">
        <v>537</v>
      </c>
      <c r="B432">
        <v>1</v>
      </c>
      <c r="C432">
        <v>2</v>
      </c>
      <c r="D432">
        <v>6</v>
      </c>
      <c r="E432">
        <v>1</v>
      </c>
      <c r="F432">
        <v>2</v>
      </c>
      <c r="G432">
        <v>1</v>
      </c>
      <c r="H432">
        <v>5.9279999999999999</v>
      </c>
      <c r="I432">
        <v>1</v>
      </c>
      <c r="J432">
        <v>1</v>
      </c>
      <c r="K432">
        <v>2</v>
      </c>
      <c r="L432">
        <v>75000</v>
      </c>
      <c r="M432">
        <v>20000</v>
      </c>
      <c r="N432">
        <v>2</v>
      </c>
      <c r="O432">
        <v>6</v>
      </c>
      <c r="P432">
        <v>10</v>
      </c>
      <c r="Q432">
        <v>0.5</v>
      </c>
      <c r="R432">
        <v>500</v>
      </c>
      <c r="S432">
        <f t="shared" si="14"/>
        <v>6.2146080984221914</v>
      </c>
      <c r="T432">
        <f t="shared" si="13"/>
        <v>6.4504999999999999</v>
      </c>
    </row>
    <row r="433" spans="1:20">
      <c r="A433">
        <v>538</v>
      </c>
      <c r="B433">
        <v>1</v>
      </c>
      <c r="C433">
        <v>1</v>
      </c>
      <c r="D433">
        <v>2</v>
      </c>
      <c r="E433">
        <v>1</v>
      </c>
      <c r="F433">
        <v>3</v>
      </c>
      <c r="G433">
        <v>2</v>
      </c>
      <c r="H433">
        <v>3.2349999999999999</v>
      </c>
      <c r="I433">
        <v>2</v>
      </c>
      <c r="J433">
        <v>-99</v>
      </c>
      <c r="K433">
        <v>1</v>
      </c>
      <c r="L433">
        <v>75000</v>
      </c>
      <c r="M433">
        <v>20000</v>
      </c>
      <c r="N433">
        <v>0</v>
      </c>
      <c r="O433">
        <v>6</v>
      </c>
      <c r="P433">
        <v>10</v>
      </c>
      <c r="Q433">
        <v>0.5</v>
      </c>
      <c r="R433">
        <v>500</v>
      </c>
      <c r="S433">
        <f t="shared" si="14"/>
        <v>6.2146080984221914</v>
      </c>
      <c r="T433">
        <f t="shared" si="13"/>
        <v>6.4504999999999999</v>
      </c>
    </row>
    <row r="434" spans="1:20">
      <c r="A434">
        <v>539</v>
      </c>
      <c r="B434">
        <v>1</v>
      </c>
      <c r="C434">
        <v>2</v>
      </c>
      <c r="D434">
        <v>5</v>
      </c>
      <c r="E434">
        <v>1</v>
      </c>
      <c r="F434">
        <v>2</v>
      </c>
      <c r="G434">
        <v>2</v>
      </c>
      <c r="H434">
        <v>27.891999999999999</v>
      </c>
      <c r="I434">
        <v>1</v>
      </c>
      <c r="J434">
        <v>1</v>
      </c>
      <c r="K434">
        <v>2</v>
      </c>
      <c r="L434">
        <v>75000</v>
      </c>
      <c r="M434">
        <v>20000</v>
      </c>
      <c r="N434">
        <v>4</v>
      </c>
      <c r="O434">
        <v>6</v>
      </c>
      <c r="P434">
        <v>20</v>
      </c>
      <c r="Q434">
        <v>0.5</v>
      </c>
      <c r="R434">
        <v>500</v>
      </c>
      <c r="S434">
        <f t="shared" si="14"/>
        <v>6.2146080984221914</v>
      </c>
      <c r="T434">
        <f t="shared" si="13"/>
        <v>6.4504999999999999</v>
      </c>
    </row>
    <row r="435" spans="1:20">
      <c r="A435">
        <v>540</v>
      </c>
      <c r="B435">
        <v>1</v>
      </c>
      <c r="C435">
        <v>2</v>
      </c>
      <c r="D435">
        <v>1</v>
      </c>
      <c r="E435">
        <v>1</v>
      </c>
      <c r="F435">
        <v>2</v>
      </c>
      <c r="G435">
        <v>2</v>
      </c>
      <c r="H435">
        <v>1.68</v>
      </c>
      <c r="I435">
        <v>1</v>
      </c>
      <c r="J435">
        <v>1</v>
      </c>
      <c r="K435">
        <v>2</v>
      </c>
      <c r="L435">
        <v>75000</v>
      </c>
      <c r="M435">
        <v>20000</v>
      </c>
      <c r="N435">
        <v>1</v>
      </c>
      <c r="O435">
        <v>6</v>
      </c>
      <c r="P435">
        <v>10</v>
      </c>
      <c r="Q435">
        <v>0.5</v>
      </c>
      <c r="R435">
        <v>500</v>
      </c>
      <c r="S435">
        <f t="shared" si="14"/>
        <v>6.2146080984221914</v>
      </c>
      <c r="T435">
        <f t="shared" si="13"/>
        <v>6.4504999999999999</v>
      </c>
    </row>
    <row r="436" spans="1:20">
      <c r="A436">
        <v>541</v>
      </c>
      <c r="B436">
        <v>1</v>
      </c>
      <c r="C436">
        <v>1</v>
      </c>
      <c r="D436">
        <v>4</v>
      </c>
      <c r="E436">
        <v>2</v>
      </c>
      <c r="F436">
        <v>3</v>
      </c>
      <c r="G436">
        <v>2</v>
      </c>
      <c r="H436">
        <v>20.306999999999999</v>
      </c>
      <c r="I436">
        <v>2</v>
      </c>
      <c r="J436">
        <v>1</v>
      </c>
      <c r="K436">
        <v>2</v>
      </c>
      <c r="L436">
        <v>75000</v>
      </c>
      <c r="M436">
        <v>20000</v>
      </c>
      <c r="N436">
        <v>3</v>
      </c>
      <c r="O436">
        <v>6</v>
      </c>
      <c r="P436">
        <v>5</v>
      </c>
      <c r="Q436">
        <v>0.5</v>
      </c>
      <c r="R436">
        <v>500</v>
      </c>
      <c r="S436">
        <f t="shared" si="14"/>
        <v>6.2146080984221914</v>
      </c>
      <c r="T436">
        <f t="shared" si="13"/>
        <v>6.4504999999999999</v>
      </c>
    </row>
    <row r="437" spans="1:20">
      <c r="A437">
        <v>542</v>
      </c>
      <c r="B437">
        <v>1</v>
      </c>
      <c r="C437">
        <v>2</v>
      </c>
      <c r="D437">
        <v>6</v>
      </c>
      <c r="E437">
        <v>2</v>
      </c>
      <c r="F437">
        <v>2</v>
      </c>
      <c r="G437">
        <v>2</v>
      </c>
      <c r="H437">
        <v>17.175999999999998</v>
      </c>
      <c r="I437">
        <v>1</v>
      </c>
      <c r="J437">
        <v>2</v>
      </c>
      <c r="K437">
        <v>2</v>
      </c>
      <c r="L437">
        <v>75000</v>
      </c>
      <c r="M437">
        <v>20000</v>
      </c>
      <c r="N437">
        <v>1</v>
      </c>
      <c r="O437">
        <v>6</v>
      </c>
      <c r="P437">
        <v>10</v>
      </c>
      <c r="Q437">
        <v>0.5</v>
      </c>
      <c r="R437">
        <v>500</v>
      </c>
      <c r="S437">
        <f t="shared" si="14"/>
        <v>6.2146080984221914</v>
      </c>
      <c r="T437">
        <f t="shared" si="13"/>
        <v>6.4504999999999999</v>
      </c>
    </row>
    <row r="438" spans="1:20">
      <c r="A438">
        <v>543</v>
      </c>
      <c r="B438">
        <v>1</v>
      </c>
      <c r="C438">
        <v>2</v>
      </c>
      <c r="D438">
        <v>6</v>
      </c>
      <c r="E438">
        <v>2</v>
      </c>
      <c r="F438">
        <v>2</v>
      </c>
      <c r="G438">
        <v>2</v>
      </c>
      <c r="H438">
        <v>33.902000000000001</v>
      </c>
      <c r="I438">
        <v>1</v>
      </c>
      <c r="J438">
        <v>1</v>
      </c>
      <c r="K438">
        <v>2</v>
      </c>
      <c r="L438">
        <v>75000</v>
      </c>
      <c r="M438">
        <v>20000</v>
      </c>
      <c r="N438">
        <v>3</v>
      </c>
      <c r="O438">
        <v>6</v>
      </c>
      <c r="P438">
        <v>10</v>
      </c>
      <c r="Q438">
        <v>0.5</v>
      </c>
      <c r="R438">
        <v>500</v>
      </c>
      <c r="S438">
        <f t="shared" si="14"/>
        <v>6.2146080984221914</v>
      </c>
      <c r="T438">
        <f t="shared" si="13"/>
        <v>6.4504999999999999</v>
      </c>
    </row>
    <row r="439" spans="1:20">
      <c r="A439">
        <v>544</v>
      </c>
      <c r="B439">
        <v>1</v>
      </c>
      <c r="C439">
        <v>2</v>
      </c>
      <c r="D439">
        <v>5</v>
      </c>
      <c r="E439">
        <v>2</v>
      </c>
      <c r="F439">
        <v>2</v>
      </c>
      <c r="G439">
        <v>2</v>
      </c>
      <c r="H439">
        <v>19.321000000000002</v>
      </c>
      <c r="I439">
        <v>2</v>
      </c>
      <c r="J439">
        <v>1</v>
      </c>
      <c r="K439">
        <v>2</v>
      </c>
      <c r="L439">
        <v>75000</v>
      </c>
      <c r="M439">
        <v>20000</v>
      </c>
      <c r="N439">
        <v>2</v>
      </c>
      <c r="O439">
        <v>6</v>
      </c>
      <c r="P439">
        <v>10</v>
      </c>
      <c r="Q439">
        <v>0.5</v>
      </c>
      <c r="R439">
        <v>500</v>
      </c>
      <c r="S439">
        <f t="shared" si="14"/>
        <v>6.2146080984221914</v>
      </c>
      <c r="T439">
        <f t="shared" si="13"/>
        <v>6.4504999999999999</v>
      </c>
    </row>
    <row r="440" spans="1:20">
      <c r="A440">
        <v>545</v>
      </c>
      <c r="B440">
        <v>1</v>
      </c>
      <c r="C440">
        <v>2</v>
      </c>
      <c r="D440">
        <v>-99</v>
      </c>
      <c r="E440">
        <v>2</v>
      </c>
      <c r="F440">
        <v>2</v>
      </c>
      <c r="G440">
        <v>2</v>
      </c>
      <c r="H440">
        <v>8.5289999999999999</v>
      </c>
      <c r="I440">
        <v>1</v>
      </c>
      <c r="J440">
        <v>1</v>
      </c>
      <c r="K440">
        <v>1</v>
      </c>
      <c r="L440">
        <v>75000</v>
      </c>
      <c r="M440">
        <v>20000</v>
      </c>
      <c r="N440">
        <v>0</v>
      </c>
      <c r="O440">
        <v>6</v>
      </c>
      <c r="P440">
        <v>10</v>
      </c>
      <c r="Q440">
        <v>0.5</v>
      </c>
      <c r="R440">
        <v>500</v>
      </c>
      <c r="S440">
        <f t="shared" si="14"/>
        <v>6.2146080984221914</v>
      </c>
      <c r="T440">
        <f t="shared" si="13"/>
        <v>6.4504999999999999</v>
      </c>
    </row>
    <row r="441" spans="1:20">
      <c r="A441">
        <v>546</v>
      </c>
      <c r="B441">
        <v>1</v>
      </c>
      <c r="C441">
        <v>2</v>
      </c>
      <c r="D441">
        <v>5</v>
      </c>
      <c r="E441">
        <v>2</v>
      </c>
      <c r="F441">
        <v>2</v>
      </c>
      <c r="G441">
        <v>2</v>
      </c>
      <c r="H441">
        <v>27.891999999999999</v>
      </c>
      <c r="I441">
        <v>1</v>
      </c>
      <c r="J441">
        <v>1</v>
      </c>
      <c r="K441">
        <v>2</v>
      </c>
      <c r="L441">
        <v>75000</v>
      </c>
      <c r="M441">
        <v>20000</v>
      </c>
      <c r="N441">
        <v>4</v>
      </c>
      <c r="O441">
        <v>6</v>
      </c>
      <c r="P441">
        <v>20</v>
      </c>
      <c r="Q441">
        <v>0.5</v>
      </c>
      <c r="R441">
        <v>500</v>
      </c>
      <c r="S441">
        <f t="shared" si="14"/>
        <v>6.2146080984221914</v>
      </c>
      <c r="T441">
        <f t="shared" si="13"/>
        <v>6.4504999999999999</v>
      </c>
    </row>
    <row r="442" spans="1:20">
      <c r="A442">
        <v>547</v>
      </c>
      <c r="B442">
        <v>1</v>
      </c>
      <c r="C442">
        <v>2</v>
      </c>
      <c r="D442">
        <v>6</v>
      </c>
      <c r="E442">
        <v>2</v>
      </c>
      <c r="F442">
        <v>3</v>
      </c>
      <c r="G442">
        <v>2</v>
      </c>
      <c r="H442">
        <v>18.725000000000001</v>
      </c>
      <c r="I442">
        <v>1</v>
      </c>
      <c r="J442">
        <v>1</v>
      </c>
      <c r="K442">
        <v>2</v>
      </c>
      <c r="L442">
        <v>75000</v>
      </c>
      <c r="M442">
        <v>20000</v>
      </c>
      <c r="N442">
        <v>3</v>
      </c>
      <c r="O442">
        <v>6</v>
      </c>
      <c r="P442">
        <v>10</v>
      </c>
      <c r="Q442">
        <v>0.5</v>
      </c>
      <c r="R442">
        <v>500</v>
      </c>
      <c r="S442">
        <f t="shared" si="14"/>
        <v>6.2146080984221914</v>
      </c>
      <c r="T442">
        <f t="shared" si="13"/>
        <v>6.4504999999999999</v>
      </c>
    </row>
    <row r="443" spans="1:20">
      <c r="A443">
        <v>548</v>
      </c>
      <c r="B443">
        <v>1</v>
      </c>
      <c r="C443">
        <v>2</v>
      </c>
      <c r="D443">
        <v>6</v>
      </c>
      <c r="E443">
        <v>2</v>
      </c>
      <c r="F443">
        <v>2</v>
      </c>
      <c r="G443">
        <v>-99</v>
      </c>
      <c r="H443">
        <v>21.058</v>
      </c>
      <c r="I443">
        <v>1</v>
      </c>
      <c r="J443">
        <v>1</v>
      </c>
      <c r="K443">
        <v>2</v>
      </c>
      <c r="L443">
        <v>75000</v>
      </c>
      <c r="M443">
        <v>20000</v>
      </c>
      <c r="N443">
        <v>1</v>
      </c>
      <c r="O443">
        <v>6</v>
      </c>
      <c r="P443">
        <v>10</v>
      </c>
      <c r="Q443">
        <v>0.5</v>
      </c>
      <c r="R443">
        <v>500</v>
      </c>
      <c r="S443">
        <f t="shared" si="14"/>
        <v>6.2146080984221914</v>
      </c>
      <c r="T443">
        <f t="shared" si="13"/>
        <v>6.4504999999999999</v>
      </c>
    </row>
    <row r="444" spans="1:20">
      <c r="A444">
        <v>549</v>
      </c>
      <c r="B444">
        <v>1</v>
      </c>
      <c r="C444">
        <v>2</v>
      </c>
      <c r="D444">
        <v>5</v>
      </c>
      <c r="E444">
        <v>2</v>
      </c>
      <c r="F444">
        <v>2</v>
      </c>
      <c r="G444">
        <v>2</v>
      </c>
      <c r="H444">
        <v>14.292</v>
      </c>
      <c r="I444">
        <v>1</v>
      </c>
      <c r="J444">
        <v>1</v>
      </c>
      <c r="K444">
        <v>2</v>
      </c>
      <c r="L444">
        <v>75000</v>
      </c>
      <c r="M444">
        <v>20000</v>
      </c>
      <c r="N444">
        <v>4</v>
      </c>
      <c r="O444">
        <v>6</v>
      </c>
      <c r="P444">
        <v>10</v>
      </c>
      <c r="Q444">
        <v>0.5</v>
      </c>
      <c r="R444">
        <v>500</v>
      </c>
      <c r="S444">
        <f t="shared" si="14"/>
        <v>6.2146080984221914</v>
      </c>
      <c r="T444">
        <f t="shared" si="13"/>
        <v>6.4504999999999999</v>
      </c>
    </row>
    <row r="445" spans="1:20">
      <c r="A445">
        <v>550</v>
      </c>
      <c r="B445">
        <v>1</v>
      </c>
      <c r="C445">
        <v>2</v>
      </c>
      <c r="D445">
        <v>6</v>
      </c>
      <c r="E445">
        <v>1</v>
      </c>
      <c r="F445">
        <v>2</v>
      </c>
      <c r="G445">
        <v>2</v>
      </c>
      <c r="H445">
        <v>22.428999999999998</v>
      </c>
      <c r="I445">
        <v>1</v>
      </c>
      <c r="J445">
        <v>1</v>
      </c>
      <c r="K445">
        <v>2</v>
      </c>
      <c r="L445">
        <v>100000</v>
      </c>
      <c r="M445">
        <v>20000</v>
      </c>
      <c r="N445">
        <v>2</v>
      </c>
      <c r="O445">
        <v>6</v>
      </c>
      <c r="P445">
        <v>10</v>
      </c>
      <c r="Q445">
        <v>0.5</v>
      </c>
      <c r="R445">
        <v>500</v>
      </c>
      <c r="S445">
        <f t="shared" si="14"/>
        <v>6.2146080984221914</v>
      </c>
      <c r="T445">
        <f t="shared" si="13"/>
        <v>6.4504999999999999</v>
      </c>
    </row>
    <row r="446" spans="1:20">
      <c r="A446">
        <v>551</v>
      </c>
      <c r="B446">
        <v>1</v>
      </c>
      <c r="C446">
        <v>1</v>
      </c>
      <c r="D446">
        <v>1</v>
      </c>
      <c r="E446">
        <v>1</v>
      </c>
      <c r="F446">
        <v>-99</v>
      </c>
      <c r="G446">
        <v>4</v>
      </c>
      <c r="H446">
        <v>5.0060000000000002</v>
      </c>
      <c r="I446">
        <v>1</v>
      </c>
      <c r="J446">
        <v>1</v>
      </c>
      <c r="K446">
        <v>2</v>
      </c>
      <c r="L446">
        <v>100000</v>
      </c>
      <c r="M446">
        <v>20000</v>
      </c>
      <c r="N446">
        <v>4</v>
      </c>
      <c r="O446">
        <v>6</v>
      </c>
      <c r="P446">
        <v>10</v>
      </c>
      <c r="Q446">
        <v>0.5</v>
      </c>
      <c r="R446">
        <v>500</v>
      </c>
      <c r="S446">
        <f t="shared" si="14"/>
        <v>6.2146080984221914</v>
      </c>
      <c r="T446">
        <f t="shared" si="13"/>
        <v>6.4504999999999999</v>
      </c>
    </row>
    <row r="447" spans="1:20">
      <c r="A447">
        <v>552</v>
      </c>
      <c r="B447">
        <v>1</v>
      </c>
      <c r="C447">
        <v>2</v>
      </c>
      <c r="D447">
        <v>6</v>
      </c>
      <c r="E447">
        <v>1</v>
      </c>
      <c r="F447">
        <v>3</v>
      </c>
      <c r="G447">
        <v>2</v>
      </c>
      <c r="H447">
        <v>16.472999999999999</v>
      </c>
      <c r="I447">
        <v>1</v>
      </c>
      <c r="J447">
        <v>1</v>
      </c>
      <c r="K447">
        <v>2</v>
      </c>
      <c r="L447">
        <v>100000</v>
      </c>
      <c r="M447">
        <v>20000</v>
      </c>
      <c r="N447">
        <v>4</v>
      </c>
      <c r="O447">
        <v>6</v>
      </c>
      <c r="P447">
        <v>10</v>
      </c>
      <c r="Q447">
        <v>0.5</v>
      </c>
      <c r="R447">
        <v>500</v>
      </c>
      <c r="S447">
        <f t="shared" si="14"/>
        <v>6.2146080984221914</v>
      </c>
      <c r="T447">
        <f t="shared" si="13"/>
        <v>6.4504999999999999</v>
      </c>
    </row>
    <row r="448" spans="1:20">
      <c r="A448">
        <v>553</v>
      </c>
      <c r="B448">
        <v>1</v>
      </c>
      <c r="C448">
        <v>1</v>
      </c>
      <c r="D448">
        <v>6</v>
      </c>
      <c r="E448">
        <v>1</v>
      </c>
      <c r="F448">
        <v>2</v>
      </c>
      <c r="G448">
        <v>2</v>
      </c>
      <c r="H448">
        <v>13.692</v>
      </c>
      <c r="I448">
        <v>1</v>
      </c>
      <c r="J448">
        <v>1</v>
      </c>
      <c r="K448">
        <v>2</v>
      </c>
      <c r="L448">
        <v>100000</v>
      </c>
      <c r="M448">
        <v>20000</v>
      </c>
      <c r="N448">
        <v>4</v>
      </c>
      <c r="O448">
        <v>6</v>
      </c>
      <c r="P448">
        <v>10</v>
      </c>
      <c r="Q448">
        <v>0.5</v>
      </c>
      <c r="R448">
        <v>500</v>
      </c>
      <c r="S448">
        <f t="shared" si="14"/>
        <v>6.2146080984221914</v>
      </c>
      <c r="T448">
        <f t="shared" si="13"/>
        <v>6.4504999999999999</v>
      </c>
    </row>
    <row r="449" spans="1:20">
      <c r="A449">
        <v>554</v>
      </c>
      <c r="B449">
        <v>1</v>
      </c>
      <c r="C449">
        <v>2</v>
      </c>
      <c r="D449">
        <v>6</v>
      </c>
      <c r="E449">
        <v>2</v>
      </c>
      <c r="F449">
        <v>2</v>
      </c>
      <c r="G449">
        <v>2</v>
      </c>
      <c r="H449">
        <v>22.428999999999998</v>
      </c>
      <c r="I449">
        <v>1</v>
      </c>
      <c r="J449">
        <v>1</v>
      </c>
      <c r="K449">
        <v>2</v>
      </c>
      <c r="L449">
        <v>100000</v>
      </c>
      <c r="M449">
        <v>20000</v>
      </c>
      <c r="N449">
        <v>2</v>
      </c>
      <c r="O449">
        <v>6</v>
      </c>
      <c r="P449">
        <v>10</v>
      </c>
      <c r="Q449">
        <v>0.5</v>
      </c>
      <c r="R449">
        <v>500</v>
      </c>
      <c r="S449">
        <f t="shared" si="14"/>
        <v>6.2146080984221914</v>
      </c>
      <c r="T449">
        <f t="shared" si="13"/>
        <v>6.4504999999999999</v>
      </c>
    </row>
    <row r="450" spans="1:20">
      <c r="A450">
        <v>555</v>
      </c>
      <c r="B450">
        <v>1</v>
      </c>
      <c r="C450">
        <v>2</v>
      </c>
      <c r="D450">
        <v>5</v>
      </c>
      <c r="E450">
        <v>2</v>
      </c>
      <c r="F450">
        <v>2</v>
      </c>
      <c r="G450">
        <v>2</v>
      </c>
      <c r="H450">
        <v>32.750999999999998</v>
      </c>
      <c r="I450">
        <v>2</v>
      </c>
      <c r="J450">
        <v>1</v>
      </c>
      <c r="K450">
        <v>2</v>
      </c>
      <c r="L450">
        <v>100000</v>
      </c>
      <c r="M450">
        <v>20000</v>
      </c>
      <c r="N450">
        <v>3</v>
      </c>
      <c r="O450">
        <v>6</v>
      </c>
      <c r="P450">
        <v>10</v>
      </c>
      <c r="Q450">
        <v>0.5</v>
      </c>
      <c r="R450">
        <v>500</v>
      </c>
      <c r="S450">
        <f t="shared" si="14"/>
        <v>6.2146080984221914</v>
      </c>
      <c r="T450">
        <f t="shared" ref="T450:T513" si="15">6.2531+0.1974*B450</f>
        <v>6.4504999999999999</v>
      </c>
    </row>
    <row r="451" spans="1:20">
      <c r="A451">
        <v>556</v>
      </c>
      <c r="B451">
        <v>1</v>
      </c>
      <c r="C451">
        <v>2</v>
      </c>
      <c r="D451">
        <v>6</v>
      </c>
      <c r="E451">
        <v>2</v>
      </c>
      <c r="F451">
        <v>2</v>
      </c>
      <c r="G451">
        <v>2</v>
      </c>
      <c r="H451">
        <v>30.646000000000001</v>
      </c>
      <c r="I451">
        <v>1</v>
      </c>
      <c r="J451">
        <v>1</v>
      </c>
      <c r="K451">
        <v>2</v>
      </c>
      <c r="L451">
        <v>100000</v>
      </c>
      <c r="M451">
        <v>20000</v>
      </c>
      <c r="N451">
        <v>3</v>
      </c>
      <c r="O451">
        <v>6</v>
      </c>
      <c r="P451">
        <v>10</v>
      </c>
      <c r="Q451">
        <v>0.5</v>
      </c>
      <c r="R451">
        <v>500</v>
      </c>
      <c r="S451">
        <f t="shared" ref="S451:S514" si="16">LN(R451)</f>
        <v>6.2146080984221914</v>
      </c>
      <c r="T451">
        <f t="shared" si="15"/>
        <v>6.4504999999999999</v>
      </c>
    </row>
    <row r="452" spans="1:20">
      <c r="A452">
        <v>557</v>
      </c>
      <c r="B452">
        <v>1</v>
      </c>
      <c r="C452">
        <v>2</v>
      </c>
      <c r="D452">
        <v>6</v>
      </c>
      <c r="E452">
        <v>2</v>
      </c>
      <c r="F452">
        <v>3</v>
      </c>
      <c r="G452">
        <v>2</v>
      </c>
      <c r="H452">
        <v>16.472999999999999</v>
      </c>
      <c r="I452">
        <v>1</v>
      </c>
      <c r="J452">
        <v>1</v>
      </c>
      <c r="K452">
        <v>2</v>
      </c>
      <c r="L452">
        <v>100000</v>
      </c>
      <c r="M452">
        <v>20000</v>
      </c>
      <c r="N452">
        <v>4</v>
      </c>
      <c r="O452">
        <v>6</v>
      </c>
      <c r="P452">
        <v>10</v>
      </c>
      <c r="Q452">
        <v>0.5</v>
      </c>
      <c r="R452">
        <v>500</v>
      </c>
      <c r="S452">
        <f t="shared" si="16"/>
        <v>6.2146080984221914</v>
      </c>
      <c r="T452">
        <f t="shared" si="15"/>
        <v>6.4504999999999999</v>
      </c>
    </row>
    <row r="453" spans="1:20">
      <c r="A453">
        <v>761</v>
      </c>
      <c r="B453">
        <v>0</v>
      </c>
      <c r="C453">
        <v>2</v>
      </c>
      <c r="D453">
        <v>1</v>
      </c>
      <c r="E453">
        <v>2</v>
      </c>
      <c r="F453">
        <v>2</v>
      </c>
      <c r="G453">
        <v>5</v>
      </c>
      <c r="H453">
        <v>28.187000000000001</v>
      </c>
      <c r="I453">
        <v>1</v>
      </c>
      <c r="J453">
        <v>1</v>
      </c>
      <c r="K453">
        <v>2</v>
      </c>
      <c r="L453">
        <v>-99</v>
      </c>
      <c r="M453">
        <v>40000</v>
      </c>
      <c r="N453">
        <v>1</v>
      </c>
      <c r="O453">
        <v>6</v>
      </c>
      <c r="P453">
        <v>5</v>
      </c>
      <c r="Q453">
        <v>0.5</v>
      </c>
      <c r="R453">
        <v>500</v>
      </c>
      <c r="S453">
        <f t="shared" si="16"/>
        <v>6.2146080984221914</v>
      </c>
      <c r="T453">
        <f t="shared" si="15"/>
        <v>6.2530999999999999</v>
      </c>
    </row>
    <row r="454" spans="1:20">
      <c r="A454">
        <v>762</v>
      </c>
      <c r="B454">
        <v>0</v>
      </c>
      <c r="C454">
        <v>2</v>
      </c>
      <c r="D454">
        <v>6</v>
      </c>
      <c r="E454">
        <v>2</v>
      </c>
      <c r="F454">
        <v>3</v>
      </c>
      <c r="G454">
        <v>2</v>
      </c>
      <c r="H454">
        <v>44.461243000000003</v>
      </c>
      <c r="I454">
        <v>1</v>
      </c>
      <c r="J454">
        <v>-99</v>
      </c>
      <c r="K454">
        <v>2</v>
      </c>
      <c r="L454">
        <v>-99</v>
      </c>
      <c r="M454">
        <v>40000</v>
      </c>
      <c r="N454">
        <v>3</v>
      </c>
      <c r="O454">
        <v>6</v>
      </c>
      <c r="P454">
        <v>20</v>
      </c>
      <c r="Q454">
        <v>0.5</v>
      </c>
      <c r="R454">
        <v>500</v>
      </c>
      <c r="S454">
        <f t="shared" si="16"/>
        <v>6.2146080984221914</v>
      </c>
      <c r="T454">
        <f t="shared" si="15"/>
        <v>6.2530999999999999</v>
      </c>
    </row>
    <row r="455" spans="1:20">
      <c r="A455">
        <v>763</v>
      </c>
      <c r="B455">
        <v>0</v>
      </c>
      <c r="C455">
        <v>1</v>
      </c>
      <c r="D455">
        <v>1</v>
      </c>
      <c r="E455">
        <v>1</v>
      </c>
      <c r="F455">
        <v>2</v>
      </c>
      <c r="G455">
        <v>2</v>
      </c>
      <c r="H455">
        <v>1.0009999999999999</v>
      </c>
      <c r="I455">
        <v>2</v>
      </c>
      <c r="J455">
        <v>1</v>
      </c>
      <c r="K455">
        <v>2</v>
      </c>
      <c r="L455">
        <v>40000</v>
      </c>
      <c r="M455">
        <v>40000</v>
      </c>
      <c r="N455">
        <v>1</v>
      </c>
      <c r="O455">
        <v>6</v>
      </c>
      <c r="P455">
        <v>10</v>
      </c>
      <c r="Q455">
        <v>0.5</v>
      </c>
      <c r="R455">
        <v>500</v>
      </c>
      <c r="S455">
        <f t="shared" si="16"/>
        <v>6.2146080984221914</v>
      </c>
      <c r="T455">
        <f t="shared" si="15"/>
        <v>6.2530999999999999</v>
      </c>
    </row>
    <row r="456" spans="1:20">
      <c r="A456">
        <v>764</v>
      </c>
      <c r="B456">
        <v>0</v>
      </c>
      <c r="C456">
        <v>1</v>
      </c>
      <c r="D456">
        <v>1</v>
      </c>
      <c r="E456">
        <v>2</v>
      </c>
      <c r="F456">
        <v>2</v>
      </c>
      <c r="G456">
        <v>2</v>
      </c>
      <c r="H456">
        <v>1.0009999999999999</v>
      </c>
      <c r="I456">
        <v>2</v>
      </c>
      <c r="J456">
        <v>1</v>
      </c>
      <c r="K456">
        <v>2</v>
      </c>
      <c r="L456">
        <v>40000</v>
      </c>
      <c r="M456">
        <v>40000</v>
      </c>
      <c r="N456">
        <v>1</v>
      </c>
      <c r="O456">
        <v>6</v>
      </c>
      <c r="P456">
        <v>10</v>
      </c>
      <c r="Q456">
        <v>0.5</v>
      </c>
      <c r="R456">
        <v>500</v>
      </c>
      <c r="S456">
        <f t="shared" si="16"/>
        <v>6.2146080984221914</v>
      </c>
      <c r="T456">
        <f t="shared" si="15"/>
        <v>6.2530999999999999</v>
      </c>
    </row>
    <row r="457" spans="1:20">
      <c r="A457">
        <v>765</v>
      </c>
      <c r="B457">
        <v>0</v>
      </c>
      <c r="C457">
        <v>2</v>
      </c>
      <c r="D457">
        <v>6</v>
      </c>
      <c r="E457">
        <v>1</v>
      </c>
      <c r="F457">
        <v>3</v>
      </c>
      <c r="G457">
        <v>1</v>
      </c>
      <c r="H457">
        <v>24.7</v>
      </c>
      <c r="I457">
        <v>1</v>
      </c>
      <c r="J457">
        <v>1</v>
      </c>
      <c r="K457">
        <v>2</v>
      </c>
      <c r="L457">
        <v>75000</v>
      </c>
      <c r="M457">
        <v>40000</v>
      </c>
      <c r="N457">
        <v>4</v>
      </c>
      <c r="O457">
        <v>6</v>
      </c>
      <c r="P457">
        <v>10</v>
      </c>
      <c r="Q457">
        <v>0.5</v>
      </c>
      <c r="R457">
        <v>500</v>
      </c>
      <c r="S457">
        <f t="shared" si="16"/>
        <v>6.2146080984221914</v>
      </c>
      <c r="T457">
        <f t="shared" si="15"/>
        <v>6.2530999999999999</v>
      </c>
    </row>
    <row r="458" spans="1:20">
      <c r="A458">
        <v>766</v>
      </c>
      <c r="B458">
        <v>0</v>
      </c>
      <c r="C458">
        <v>2</v>
      </c>
      <c r="D458">
        <v>6</v>
      </c>
      <c r="E458">
        <v>1</v>
      </c>
      <c r="F458">
        <v>3</v>
      </c>
      <c r="G458">
        <v>2</v>
      </c>
      <c r="H458">
        <v>26.527999999999999</v>
      </c>
      <c r="I458">
        <v>1</v>
      </c>
      <c r="J458">
        <v>1</v>
      </c>
      <c r="K458">
        <v>2</v>
      </c>
      <c r="L458">
        <v>75000</v>
      </c>
      <c r="M458">
        <v>40000</v>
      </c>
      <c r="N458">
        <v>3</v>
      </c>
      <c r="O458">
        <v>6</v>
      </c>
      <c r="P458">
        <v>10</v>
      </c>
      <c r="Q458">
        <v>0.5</v>
      </c>
      <c r="R458">
        <v>500</v>
      </c>
      <c r="S458">
        <f t="shared" si="16"/>
        <v>6.2146080984221914</v>
      </c>
      <c r="T458">
        <f t="shared" si="15"/>
        <v>6.2530999999999999</v>
      </c>
    </row>
    <row r="459" spans="1:20">
      <c r="A459">
        <v>767</v>
      </c>
      <c r="B459">
        <v>0</v>
      </c>
      <c r="C459">
        <v>2</v>
      </c>
      <c r="D459">
        <v>6</v>
      </c>
      <c r="E459">
        <v>2</v>
      </c>
      <c r="F459">
        <v>4</v>
      </c>
      <c r="G459">
        <v>2</v>
      </c>
      <c r="H459">
        <v>29.138999999999999</v>
      </c>
      <c r="I459">
        <v>1</v>
      </c>
      <c r="J459">
        <v>1</v>
      </c>
      <c r="K459">
        <v>2</v>
      </c>
      <c r="L459">
        <v>75000</v>
      </c>
      <c r="M459">
        <v>40000</v>
      </c>
      <c r="N459">
        <v>2</v>
      </c>
      <c r="O459">
        <v>6</v>
      </c>
      <c r="P459">
        <v>5</v>
      </c>
      <c r="Q459">
        <v>0.5</v>
      </c>
      <c r="R459">
        <v>500</v>
      </c>
      <c r="S459">
        <f t="shared" si="16"/>
        <v>6.2146080984221914</v>
      </c>
      <c r="T459">
        <f t="shared" si="15"/>
        <v>6.2530999999999999</v>
      </c>
    </row>
    <row r="460" spans="1:20">
      <c r="A460">
        <v>768</v>
      </c>
      <c r="B460">
        <v>0</v>
      </c>
      <c r="C460">
        <v>2</v>
      </c>
      <c r="D460">
        <v>6</v>
      </c>
      <c r="E460">
        <v>2</v>
      </c>
      <c r="F460">
        <v>4</v>
      </c>
      <c r="G460">
        <v>1</v>
      </c>
      <c r="H460">
        <v>11.281000000000001</v>
      </c>
      <c r="I460">
        <v>1</v>
      </c>
      <c r="J460">
        <v>2</v>
      </c>
      <c r="K460">
        <v>2</v>
      </c>
      <c r="L460">
        <v>75000</v>
      </c>
      <c r="M460">
        <v>40000</v>
      </c>
      <c r="N460">
        <v>3</v>
      </c>
      <c r="O460">
        <v>6</v>
      </c>
      <c r="P460">
        <v>15</v>
      </c>
      <c r="Q460">
        <v>0.5</v>
      </c>
      <c r="R460">
        <v>500</v>
      </c>
      <c r="S460">
        <f t="shared" si="16"/>
        <v>6.2146080984221914</v>
      </c>
      <c r="T460">
        <f t="shared" si="15"/>
        <v>6.2530999999999999</v>
      </c>
    </row>
    <row r="461" spans="1:20">
      <c r="A461">
        <v>769</v>
      </c>
      <c r="B461">
        <v>0</v>
      </c>
      <c r="C461">
        <v>2</v>
      </c>
      <c r="D461">
        <v>6</v>
      </c>
      <c r="E461">
        <v>2</v>
      </c>
      <c r="F461">
        <v>3</v>
      </c>
      <c r="G461">
        <v>2</v>
      </c>
      <c r="H461">
        <v>10.24</v>
      </c>
      <c r="I461">
        <v>1</v>
      </c>
      <c r="J461">
        <v>2</v>
      </c>
      <c r="K461">
        <v>2</v>
      </c>
      <c r="L461">
        <v>75000</v>
      </c>
      <c r="M461">
        <v>40000</v>
      </c>
      <c r="N461">
        <v>3</v>
      </c>
      <c r="O461">
        <v>6</v>
      </c>
      <c r="P461">
        <v>8</v>
      </c>
      <c r="Q461">
        <v>0.5</v>
      </c>
      <c r="R461">
        <v>500</v>
      </c>
      <c r="S461">
        <f t="shared" si="16"/>
        <v>6.2146080984221914</v>
      </c>
      <c r="T461">
        <f t="shared" si="15"/>
        <v>6.2530999999999999</v>
      </c>
    </row>
    <row r="462" spans="1:20">
      <c r="A462">
        <v>770</v>
      </c>
      <c r="B462">
        <v>0</v>
      </c>
      <c r="C462">
        <v>2</v>
      </c>
      <c r="D462">
        <v>6</v>
      </c>
      <c r="E462">
        <v>1</v>
      </c>
      <c r="F462">
        <v>2</v>
      </c>
      <c r="G462">
        <v>2</v>
      </c>
      <c r="H462">
        <v>38.753999999999998</v>
      </c>
      <c r="I462">
        <v>1</v>
      </c>
      <c r="J462">
        <v>1</v>
      </c>
      <c r="K462">
        <v>2</v>
      </c>
      <c r="L462">
        <v>100000</v>
      </c>
      <c r="M462">
        <v>40000</v>
      </c>
      <c r="N462">
        <v>3</v>
      </c>
      <c r="O462">
        <v>6</v>
      </c>
      <c r="P462">
        <v>5</v>
      </c>
      <c r="Q462">
        <v>0.5</v>
      </c>
      <c r="R462">
        <v>500</v>
      </c>
      <c r="S462">
        <f t="shared" si="16"/>
        <v>6.2146080984221914</v>
      </c>
      <c r="T462">
        <f t="shared" si="15"/>
        <v>6.2530999999999999</v>
      </c>
    </row>
    <row r="463" spans="1:20">
      <c r="A463">
        <v>771</v>
      </c>
      <c r="B463">
        <v>0</v>
      </c>
      <c r="C463">
        <v>2</v>
      </c>
      <c r="D463">
        <v>6</v>
      </c>
      <c r="E463">
        <v>1</v>
      </c>
      <c r="F463">
        <v>2</v>
      </c>
      <c r="G463">
        <v>2</v>
      </c>
      <c r="H463">
        <v>47.369</v>
      </c>
      <c r="I463">
        <v>1</v>
      </c>
      <c r="J463">
        <v>1</v>
      </c>
      <c r="K463">
        <v>2</v>
      </c>
      <c r="L463">
        <v>100000</v>
      </c>
      <c r="M463">
        <v>40000</v>
      </c>
      <c r="N463">
        <v>2</v>
      </c>
      <c r="O463">
        <v>6</v>
      </c>
      <c r="P463">
        <v>10</v>
      </c>
      <c r="Q463">
        <v>0.5</v>
      </c>
      <c r="R463">
        <v>500</v>
      </c>
      <c r="S463">
        <f t="shared" si="16"/>
        <v>6.2146080984221914</v>
      </c>
      <c r="T463">
        <f t="shared" si="15"/>
        <v>6.2530999999999999</v>
      </c>
    </row>
    <row r="464" spans="1:20">
      <c r="A464">
        <v>772</v>
      </c>
      <c r="B464">
        <v>0</v>
      </c>
      <c r="C464">
        <v>2</v>
      </c>
      <c r="D464">
        <v>6</v>
      </c>
      <c r="E464">
        <v>2</v>
      </c>
      <c r="F464">
        <v>2</v>
      </c>
      <c r="G464">
        <v>2</v>
      </c>
      <c r="H464">
        <v>47.369</v>
      </c>
      <c r="I464">
        <v>1</v>
      </c>
      <c r="J464">
        <v>1</v>
      </c>
      <c r="K464">
        <v>2</v>
      </c>
      <c r="L464">
        <v>100000</v>
      </c>
      <c r="M464">
        <v>40000</v>
      </c>
      <c r="N464">
        <v>2</v>
      </c>
      <c r="O464">
        <v>6</v>
      </c>
      <c r="P464">
        <v>10</v>
      </c>
      <c r="Q464">
        <v>0.5</v>
      </c>
      <c r="R464">
        <v>500</v>
      </c>
      <c r="S464">
        <f t="shared" si="16"/>
        <v>6.2146080984221914</v>
      </c>
      <c r="T464">
        <f t="shared" si="15"/>
        <v>6.2530999999999999</v>
      </c>
    </row>
    <row r="465" spans="1:20">
      <c r="A465">
        <v>773</v>
      </c>
      <c r="B465">
        <v>1</v>
      </c>
      <c r="C465">
        <v>2</v>
      </c>
      <c r="D465">
        <v>6</v>
      </c>
      <c r="E465">
        <v>1</v>
      </c>
      <c r="F465">
        <v>2</v>
      </c>
      <c r="G465">
        <v>5</v>
      </c>
      <c r="H465">
        <v>6.7216110000000002</v>
      </c>
      <c r="I465">
        <v>2</v>
      </c>
      <c r="J465">
        <v>1</v>
      </c>
      <c r="K465">
        <v>1</v>
      </c>
      <c r="L465">
        <v>-99</v>
      </c>
      <c r="M465">
        <v>40000</v>
      </c>
      <c r="N465">
        <v>0</v>
      </c>
      <c r="O465">
        <v>6</v>
      </c>
      <c r="P465">
        <v>10</v>
      </c>
      <c r="Q465">
        <v>0.5</v>
      </c>
      <c r="R465">
        <v>500</v>
      </c>
      <c r="S465">
        <f t="shared" si="16"/>
        <v>6.2146080984221914</v>
      </c>
      <c r="T465">
        <f t="shared" si="15"/>
        <v>6.4504999999999999</v>
      </c>
    </row>
    <row r="466" spans="1:20">
      <c r="A466">
        <v>774</v>
      </c>
      <c r="B466">
        <v>1</v>
      </c>
      <c r="C466">
        <v>1</v>
      </c>
      <c r="D466">
        <v>5</v>
      </c>
      <c r="E466">
        <v>1</v>
      </c>
      <c r="F466">
        <v>5</v>
      </c>
      <c r="G466">
        <v>3</v>
      </c>
      <c r="H466">
        <v>6.7619999999999996</v>
      </c>
      <c r="I466">
        <v>2</v>
      </c>
      <c r="J466">
        <v>-99</v>
      </c>
      <c r="K466">
        <v>2</v>
      </c>
      <c r="L466">
        <v>-99</v>
      </c>
      <c r="M466">
        <v>40000</v>
      </c>
      <c r="N466">
        <v>3</v>
      </c>
      <c r="O466">
        <v>6</v>
      </c>
      <c r="P466">
        <v>10</v>
      </c>
      <c r="Q466">
        <v>0.5</v>
      </c>
      <c r="R466">
        <v>500</v>
      </c>
      <c r="S466">
        <f t="shared" si="16"/>
        <v>6.2146080984221914</v>
      </c>
      <c r="T466">
        <f t="shared" si="15"/>
        <v>6.4504999999999999</v>
      </c>
    </row>
    <row r="467" spans="1:20">
      <c r="A467">
        <v>775</v>
      </c>
      <c r="B467">
        <v>1</v>
      </c>
      <c r="C467">
        <v>2</v>
      </c>
      <c r="D467">
        <v>6</v>
      </c>
      <c r="E467">
        <v>2</v>
      </c>
      <c r="F467">
        <v>2</v>
      </c>
      <c r="G467">
        <v>5</v>
      </c>
      <c r="H467">
        <v>6.7216110000000002</v>
      </c>
      <c r="I467">
        <v>2</v>
      </c>
      <c r="J467">
        <v>1</v>
      </c>
      <c r="K467">
        <v>1</v>
      </c>
      <c r="L467">
        <v>-99</v>
      </c>
      <c r="M467">
        <v>40000</v>
      </c>
      <c r="N467">
        <v>0</v>
      </c>
      <c r="O467">
        <v>6</v>
      </c>
      <c r="P467">
        <v>10</v>
      </c>
      <c r="Q467">
        <v>0.5</v>
      </c>
      <c r="R467">
        <v>500</v>
      </c>
      <c r="S467">
        <f t="shared" si="16"/>
        <v>6.2146080984221914</v>
      </c>
      <c r="T467">
        <f t="shared" si="15"/>
        <v>6.4504999999999999</v>
      </c>
    </row>
    <row r="468" spans="1:20">
      <c r="A468">
        <v>776</v>
      </c>
      <c r="B468">
        <v>1</v>
      </c>
      <c r="C468">
        <v>1</v>
      </c>
      <c r="D468">
        <v>5</v>
      </c>
      <c r="E468">
        <v>2</v>
      </c>
      <c r="F468">
        <v>4</v>
      </c>
      <c r="G468">
        <v>3</v>
      </c>
      <c r="H468">
        <v>12.109</v>
      </c>
      <c r="I468">
        <v>2</v>
      </c>
      <c r="J468">
        <v>1</v>
      </c>
      <c r="K468">
        <v>2</v>
      </c>
      <c r="L468">
        <v>-99</v>
      </c>
      <c r="M468">
        <v>40000</v>
      </c>
      <c r="N468">
        <v>0</v>
      </c>
      <c r="O468">
        <v>6</v>
      </c>
      <c r="P468">
        <v>10</v>
      </c>
      <c r="Q468">
        <v>0.5</v>
      </c>
      <c r="R468">
        <v>500</v>
      </c>
      <c r="S468">
        <f t="shared" si="16"/>
        <v>6.2146080984221914</v>
      </c>
      <c r="T468">
        <f t="shared" si="15"/>
        <v>6.4504999999999999</v>
      </c>
    </row>
    <row r="469" spans="1:20">
      <c r="A469">
        <v>777</v>
      </c>
      <c r="B469">
        <v>1</v>
      </c>
      <c r="C469">
        <v>2</v>
      </c>
      <c r="D469">
        <v>6</v>
      </c>
      <c r="E469">
        <v>2</v>
      </c>
      <c r="F469">
        <v>4</v>
      </c>
      <c r="G469">
        <v>4</v>
      </c>
      <c r="H469">
        <v>13.645</v>
      </c>
      <c r="I469">
        <v>1</v>
      </c>
      <c r="J469">
        <v>1</v>
      </c>
      <c r="K469">
        <v>2</v>
      </c>
      <c r="L469">
        <v>-99</v>
      </c>
      <c r="M469">
        <v>40000</v>
      </c>
      <c r="N469">
        <v>4</v>
      </c>
      <c r="O469">
        <v>6</v>
      </c>
      <c r="P469">
        <v>7</v>
      </c>
      <c r="Q469">
        <v>0.5</v>
      </c>
      <c r="R469">
        <v>500</v>
      </c>
      <c r="S469">
        <f t="shared" si="16"/>
        <v>6.2146080984221914</v>
      </c>
      <c r="T469">
        <f t="shared" si="15"/>
        <v>6.4504999999999999</v>
      </c>
    </row>
    <row r="470" spans="1:20">
      <c r="A470">
        <v>778</v>
      </c>
      <c r="B470">
        <v>1</v>
      </c>
      <c r="C470">
        <v>1</v>
      </c>
      <c r="D470">
        <v>4</v>
      </c>
      <c r="E470">
        <v>1</v>
      </c>
      <c r="F470">
        <v>3</v>
      </c>
      <c r="G470">
        <v>3</v>
      </c>
      <c r="H470">
        <v>7.2560000000000002</v>
      </c>
      <c r="I470">
        <v>2</v>
      </c>
      <c r="J470">
        <v>1</v>
      </c>
      <c r="K470">
        <v>2</v>
      </c>
      <c r="L470">
        <v>40000</v>
      </c>
      <c r="M470">
        <v>40000</v>
      </c>
      <c r="N470">
        <v>3</v>
      </c>
      <c r="O470">
        <v>6</v>
      </c>
      <c r="P470">
        <v>10</v>
      </c>
      <c r="Q470">
        <v>0.5</v>
      </c>
      <c r="R470">
        <v>500</v>
      </c>
      <c r="S470">
        <f t="shared" si="16"/>
        <v>6.2146080984221914</v>
      </c>
      <c r="T470">
        <f t="shared" si="15"/>
        <v>6.4504999999999999</v>
      </c>
    </row>
    <row r="471" spans="1:20">
      <c r="A471">
        <v>779</v>
      </c>
      <c r="B471">
        <v>1</v>
      </c>
      <c r="C471">
        <v>2</v>
      </c>
      <c r="D471">
        <v>6</v>
      </c>
      <c r="E471">
        <v>1</v>
      </c>
      <c r="F471">
        <v>2</v>
      </c>
      <c r="G471">
        <v>2</v>
      </c>
      <c r="H471">
        <v>34.508000000000003</v>
      </c>
      <c r="I471">
        <v>1</v>
      </c>
      <c r="J471">
        <v>1</v>
      </c>
      <c r="K471">
        <v>2</v>
      </c>
      <c r="L471">
        <v>40000</v>
      </c>
      <c r="M471">
        <v>40000</v>
      </c>
      <c r="N471">
        <v>1</v>
      </c>
      <c r="O471">
        <v>6</v>
      </c>
      <c r="P471">
        <v>6</v>
      </c>
      <c r="Q471">
        <v>0.5</v>
      </c>
      <c r="R471">
        <v>500</v>
      </c>
      <c r="S471">
        <f t="shared" si="16"/>
        <v>6.2146080984221914</v>
      </c>
      <c r="T471">
        <f t="shared" si="15"/>
        <v>6.4504999999999999</v>
      </c>
    </row>
    <row r="472" spans="1:20">
      <c r="A472">
        <v>780</v>
      </c>
      <c r="B472">
        <v>1</v>
      </c>
      <c r="C472">
        <v>2</v>
      </c>
      <c r="D472">
        <v>6</v>
      </c>
      <c r="E472">
        <v>1</v>
      </c>
      <c r="F472">
        <v>4</v>
      </c>
      <c r="G472">
        <v>1</v>
      </c>
      <c r="H472">
        <v>9.2810000000000006</v>
      </c>
      <c r="I472">
        <v>1</v>
      </c>
      <c r="J472">
        <v>1</v>
      </c>
      <c r="K472">
        <v>1</v>
      </c>
      <c r="L472">
        <v>40000</v>
      </c>
      <c r="M472">
        <v>40000</v>
      </c>
      <c r="N472">
        <v>0</v>
      </c>
      <c r="O472">
        <v>6</v>
      </c>
      <c r="P472">
        <v>10</v>
      </c>
      <c r="Q472">
        <v>0.5</v>
      </c>
      <c r="R472">
        <v>500</v>
      </c>
      <c r="S472">
        <f t="shared" si="16"/>
        <v>6.2146080984221914</v>
      </c>
      <c r="T472">
        <f t="shared" si="15"/>
        <v>6.4504999999999999</v>
      </c>
    </row>
    <row r="473" spans="1:20">
      <c r="A473">
        <v>781</v>
      </c>
      <c r="B473">
        <v>1</v>
      </c>
      <c r="C473">
        <v>2</v>
      </c>
      <c r="D473">
        <v>6</v>
      </c>
      <c r="E473">
        <v>2</v>
      </c>
      <c r="F473">
        <v>3</v>
      </c>
      <c r="G473">
        <v>2</v>
      </c>
      <c r="H473">
        <v>26.68</v>
      </c>
      <c r="I473">
        <v>1</v>
      </c>
      <c r="J473">
        <v>1</v>
      </c>
      <c r="K473">
        <v>2</v>
      </c>
      <c r="L473">
        <v>40000</v>
      </c>
      <c r="M473">
        <v>40000</v>
      </c>
      <c r="N473">
        <v>1</v>
      </c>
      <c r="O473">
        <v>6</v>
      </c>
      <c r="P473">
        <v>10</v>
      </c>
      <c r="Q473">
        <v>0.5</v>
      </c>
      <c r="R473">
        <v>500</v>
      </c>
      <c r="S473">
        <f t="shared" si="16"/>
        <v>6.2146080984221914</v>
      </c>
      <c r="T473">
        <f t="shared" si="15"/>
        <v>6.4504999999999999</v>
      </c>
    </row>
    <row r="474" spans="1:20">
      <c r="A474">
        <v>782</v>
      </c>
      <c r="B474">
        <v>1</v>
      </c>
      <c r="C474">
        <v>2</v>
      </c>
      <c r="D474">
        <v>6</v>
      </c>
      <c r="E474">
        <v>2</v>
      </c>
      <c r="F474">
        <v>3</v>
      </c>
      <c r="G474">
        <v>1</v>
      </c>
      <c r="H474">
        <v>13.435</v>
      </c>
      <c r="I474">
        <v>1</v>
      </c>
      <c r="J474">
        <v>1</v>
      </c>
      <c r="K474">
        <v>2</v>
      </c>
      <c r="L474">
        <v>40000</v>
      </c>
      <c r="M474">
        <v>40000</v>
      </c>
      <c r="N474">
        <v>1</v>
      </c>
      <c r="O474">
        <v>6</v>
      </c>
      <c r="P474">
        <v>16</v>
      </c>
      <c r="Q474">
        <v>0.5</v>
      </c>
      <c r="R474">
        <v>500</v>
      </c>
      <c r="S474">
        <f t="shared" si="16"/>
        <v>6.2146080984221914</v>
      </c>
      <c r="T474">
        <f t="shared" si="15"/>
        <v>6.4504999999999999</v>
      </c>
    </row>
    <row r="475" spans="1:20">
      <c r="A475">
        <v>783</v>
      </c>
      <c r="B475">
        <v>1</v>
      </c>
      <c r="C475">
        <v>1</v>
      </c>
      <c r="D475">
        <v>4</v>
      </c>
      <c r="E475">
        <v>2</v>
      </c>
      <c r="F475">
        <v>3</v>
      </c>
      <c r="G475">
        <v>3</v>
      </c>
      <c r="H475">
        <v>7.2560000000000002</v>
      </c>
      <c r="I475">
        <v>2</v>
      </c>
      <c r="J475">
        <v>1</v>
      </c>
      <c r="K475">
        <v>2</v>
      </c>
      <c r="L475">
        <v>40000</v>
      </c>
      <c r="M475">
        <v>40000</v>
      </c>
      <c r="N475">
        <v>3</v>
      </c>
      <c r="O475">
        <v>6</v>
      </c>
      <c r="P475">
        <v>10</v>
      </c>
      <c r="Q475">
        <v>0.5</v>
      </c>
      <c r="R475">
        <v>500</v>
      </c>
      <c r="S475">
        <f t="shared" si="16"/>
        <v>6.2146080984221914</v>
      </c>
      <c r="T475">
        <f t="shared" si="15"/>
        <v>6.4504999999999999</v>
      </c>
    </row>
    <row r="476" spans="1:20">
      <c r="A476">
        <v>784</v>
      </c>
      <c r="B476">
        <v>1</v>
      </c>
      <c r="C476">
        <v>2</v>
      </c>
      <c r="D476">
        <v>6</v>
      </c>
      <c r="E476">
        <v>2</v>
      </c>
      <c r="F476">
        <v>3</v>
      </c>
      <c r="G476">
        <v>1</v>
      </c>
      <c r="H476">
        <v>9.1662429999999997</v>
      </c>
      <c r="I476">
        <v>1</v>
      </c>
      <c r="J476">
        <v>1</v>
      </c>
      <c r="K476">
        <v>2</v>
      </c>
      <c r="L476">
        <v>40000</v>
      </c>
      <c r="M476">
        <v>40000</v>
      </c>
      <c r="N476">
        <v>1</v>
      </c>
      <c r="O476">
        <v>6</v>
      </c>
      <c r="P476">
        <v>10</v>
      </c>
      <c r="Q476">
        <v>0.5</v>
      </c>
      <c r="R476">
        <v>500</v>
      </c>
      <c r="S476">
        <f t="shared" si="16"/>
        <v>6.2146080984221914</v>
      </c>
      <c r="T476">
        <f t="shared" si="15"/>
        <v>6.4504999999999999</v>
      </c>
    </row>
    <row r="477" spans="1:20">
      <c r="A477">
        <v>785</v>
      </c>
      <c r="B477">
        <v>1</v>
      </c>
      <c r="C477">
        <v>2</v>
      </c>
      <c r="D477">
        <v>6</v>
      </c>
      <c r="E477">
        <v>2</v>
      </c>
      <c r="F477">
        <v>2</v>
      </c>
      <c r="G477">
        <v>1</v>
      </c>
      <c r="H477">
        <v>21.765999999999998</v>
      </c>
      <c r="I477">
        <v>1</v>
      </c>
      <c r="J477">
        <v>2</v>
      </c>
      <c r="K477">
        <v>2</v>
      </c>
      <c r="L477">
        <v>40000</v>
      </c>
      <c r="M477">
        <v>40000</v>
      </c>
      <c r="N477">
        <v>1</v>
      </c>
      <c r="O477">
        <v>6</v>
      </c>
      <c r="P477">
        <v>5</v>
      </c>
      <c r="Q477">
        <v>0.5</v>
      </c>
      <c r="R477">
        <v>500</v>
      </c>
      <c r="S477">
        <f t="shared" si="16"/>
        <v>6.2146080984221914</v>
      </c>
      <c r="T477">
        <f t="shared" si="15"/>
        <v>6.4504999999999999</v>
      </c>
    </row>
    <row r="478" spans="1:20">
      <c r="A478">
        <v>786</v>
      </c>
      <c r="B478">
        <v>1</v>
      </c>
      <c r="C478">
        <v>1</v>
      </c>
      <c r="D478">
        <v>6</v>
      </c>
      <c r="E478">
        <v>2</v>
      </c>
      <c r="F478">
        <v>2</v>
      </c>
      <c r="G478">
        <v>2</v>
      </c>
      <c r="H478">
        <v>24.692</v>
      </c>
      <c r="I478">
        <v>1</v>
      </c>
      <c r="J478">
        <v>1</v>
      </c>
      <c r="K478">
        <v>1</v>
      </c>
      <c r="L478">
        <v>40000</v>
      </c>
      <c r="M478">
        <v>40000</v>
      </c>
      <c r="N478">
        <v>0</v>
      </c>
      <c r="O478">
        <v>6</v>
      </c>
      <c r="P478">
        <v>5</v>
      </c>
      <c r="Q478">
        <v>0.5</v>
      </c>
      <c r="R478">
        <v>500</v>
      </c>
      <c r="S478">
        <f t="shared" si="16"/>
        <v>6.2146080984221914</v>
      </c>
      <c r="T478">
        <f t="shared" si="15"/>
        <v>6.4504999999999999</v>
      </c>
    </row>
    <row r="479" spans="1:20">
      <c r="A479">
        <v>787</v>
      </c>
      <c r="B479">
        <v>1</v>
      </c>
      <c r="C479">
        <v>1</v>
      </c>
      <c r="D479">
        <v>7</v>
      </c>
      <c r="E479">
        <v>2</v>
      </c>
      <c r="F479">
        <v>4</v>
      </c>
      <c r="G479">
        <v>1</v>
      </c>
      <c r="H479">
        <v>31.131</v>
      </c>
      <c r="I479">
        <v>1</v>
      </c>
      <c r="J479">
        <v>1</v>
      </c>
      <c r="K479">
        <v>2</v>
      </c>
      <c r="L479">
        <v>40000</v>
      </c>
      <c r="M479">
        <v>40000</v>
      </c>
      <c r="N479">
        <v>2</v>
      </c>
      <c r="O479">
        <v>6</v>
      </c>
      <c r="P479">
        <v>10</v>
      </c>
      <c r="Q479">
        <v>0.5</v>
      </c>
      <c r="R479">
        <v>500</v>
      </c>
      <c r="S479">
        <f t="shared" si="16"/>
        <v>6.2146080984221914</v>
      </c>
      <c r="T479">
        <f t="shared" si="15"/>
        <v>6.4504999999999999</v>
      </c>
    </row>
    <row r="480" spans="1:20">
      <c r="A480">
        <v>788</v>
      </c>
      <c r="B480">
        <v>1</v>
      </c>
      <c r="C480">
        <v>2</v>
      </c>
      <c r="D480">
        <v>6</v>
      </c>
      <c r="E480">
        <v>2</v>
      </c>
      <c r="F480">
        <v>3</v>
      </c>
      <c r="G480">
        <v>-99</v>
      </c>
      <c r="H480">
        <v>19.584</v>
      </c>
      <c r="I480">
        <v>1</v>
      </c>
      <c r="J480">
        <v>1</v>
      </c>
      <c r="K480">
        <v>2</v>
      </c>
      <c r="L480">
        <v>40000</v>
      </c>
      <c r="M480">
        <v>40000</v>
      </c>
      <c r="N480">
        <v>1</v>
      </c>
      <c r="O480">
        <v>6</v>
      </c>
      <c r="P480">
        <v>10</v>
      </c>
      <c r="Q480">
        <v>0.5</v>
      </c>
      <c r="R480">
        <v>500</v>
      </c>
      <c r="S480">
        <f t="shared" si="16"/>
        <v>6.2146080984221914</v>
      </c>
      <c r="T480">
        <f t="shared" si="15"/>
        <v>6.4504999999999999</v>
      </c>
    </row>
    <row r="481" spans="1:20">
      <c r="A481">
        <v>789</v>
      </c>
      <c r="B481">
        <v>1</v>
      </c>
      <c r="C481">
        <v>2</v>
      </c>
      <c r="D481">
        <v>5</v>
      </c>
      <c r="E481">
        <v>2</v>
      </c>
      <c r="F481">
        <v>2</v>
      </c>
      <c r="G481">
        <v>5</v>
      </c>
      <c r="H481">
        <v>16.608000000000001</v>
      </c>
      <c r="I481">
        <v>2</v>
      </c>
      <c r="J481">
        <v>-99</v>
      </c>
      <c r="K481">
        <v>2</v>
      </c>
      <c r="L481">
        <v>40000</v>
      </c>
      <c r="M481">
        <v>40000</v>
      </c>
      <c r="N481">
        <v>2</v>
      </c>
      <c r="O481">
        <v>6</v>
      </c>
      <c r="P481">
        <v>5</v>
      </c>
      <c r="Q481">
        <v>0.5</v>
      </c>
      <c r="R481">
        <v>500</v>
      </c>
      <c r="S481">
        <f t="shared" si="16"/>
        <v>6.2146080984221914</v>
      </c>
      <c r="T481">
        <f t="shared" si="15"/>
        <v>6.4504999999999999</v>
      </c>
    </row>
    <row r="482" spans="1:20">
      <c r="A482">
        <v>790</v>
      </c>
      <c r="B482">
        <v>1</v>
      </c>
      <c r="C482">
        <v>2</v>
      </c>
      <c r="D482">
        <v>5</v>
      </c>
      <c r="E482">
        <v>2</v>
      </c>
      <c r="F482">
        <v>2</v>
      </c>
      <c r="G482">
        <v>5</v>
      </c>
      <c r="H482">
        <v>16.608000000000001</v>
      </c>
      <c r="I482">
        <v>2</v>
      </c>
      <c r="J482">
        <v>-99</v>
      </c>
      <c r="K482">
        <v>2</v>
      </c>
      <c r="L482">
        <v>40000</v>
      </c>
      <c r="M482">
        <v>40000</v>
      </c>
      <c r="N482">
        <v>2</v>
      </c>
      <c r="O482">
        <v>6</v>
      </c>
      <c r="P482">
        <v>5</v>
      </c>
      <c r="Q482">
        <v>0.5</v>
      </c>
      <c r="R482">
        <v>500</v>
      </c>
      <c r="S482">
        <f t="shared" si="16"/>
        <v>6.2146080984221914</v>
      </c>
      <c r="T482">
        <f t="shared" si="15"/>
        <v>6.4504999999999999</v>
      </c>
    </row>
    <row r="483" spans="1:20">
      <c r="A483">
        <v>791</v>
      </c>
      <c r="B483">
        <v>1</v>
      </c>
      <c r="C483">
        <v>2</v>
      </c>
      <c r="D483">
        <v>3</v>
      </c>
      <c r="E483">
        <v>2</v>
      </c>
      <c r="F483">
        <v>2</v>
      </c>
      <c r="G483">
        <v>1</v>
      </c>
      <c r="H483">
        <v>9.3780000000000001</v>
      </c>
      <c r="I483">
        <v>1</v>
      </c>
      <c r="J483">
        <v>-99</v>
      </c>
      <c r="K483">
        <v>2</v>
      </c>
      <c r="L483">
        <v>40000</v>
      </c>
      <c r="M483">
        <v>40000</v>
      </c>
      <c r="N483">
        <v>3</v>
      </c>
      <c r="O483">
        <v>6</v>
      </c>
      <c r="P483">
        <v>5</v>
      </c>
      <c r="Q483">
        <v>0.5</v>
      </c>
      <c r="R483">
        <v>500</v>
      </c>
      <c r="S483">
        <f t="shared" si="16"/>
        <v>6.2146080984221914</v>
      </c>
      <c r="T483">
        <f t="shared" si="15"/>
        <v>6.4504999999999999</v>
      </c>
    </row>
    <row r="484" spans="1:20">
      <c r="A484">
        <v>792</v>
      </c>
      <c r="B484">
        <v>1</v>
      </c>
      <c r="C484">
        <v>2</v>
      </c>
      <c r="D484">
        <v>6</v>
      </c>
      <c r="E484">
        <v>2</v>
      </c>
      <c r="F484">
        <v>2</v>
      </c>
      <c r="G484">
        <v>4</v>
      </c>
      <c r="H484">
        <v>16.867000000000001</v>
      </c>
      <c r="I484">
        <v>1</v>
      </c>
      <c r="J484">
        <v>-99</v>
      </c>
      <c r="K484">
        <v>2</v>
      </c>
      <c r="L484">
        <v>40000</v>
      </c>
      <c r="M484">
        <v>40000</v>
      </c>
      <c r="N484">
        <v>3</v>
      </c>
      <c r="O484">
        <v>6</v>
      </c>
      <c r="P484">
        <v>5</v>
      </c>
      <c r="Q484">
        <v>0.5</v>
      </c>
      <c r="R484">
        <v>500</v>
      </c>
      <c r="S484">
        <f t="shared" si="16"/>
        <v>6.2146080984221914</v>
      </c>
      <c r="T484">
        <f t="shared" si="15"/>
        <v>6.4504999999999999</v>
      </c>
    </row>
    <row r="485" spans="1:20">
      <c r="A485">
        <v>793</v>
      </c>
      <c r="B485">
        <v>1</v>
      </c>
      <c r="C485">
        <v>1</v>
      </c>
      <c r="D485">
        <v>5</v>
      </c>
      <c r="E485">
        <v>2</v>
      </c>
      <c r="F485">
        <v>3</v>
      </c>
      <c r="G485">
        <v>2</v>
      </c>
      <c r="H485">
        <v>20.417999999999999</v>
      </c>
      <c r="I485">
        <v>2</v>
      </c>
      <c r="J485">
        <v>1</v>
      </c>
      <c r="K485">
        <v>2</v>
      </c>
      <c r="L485">
        <v>40000</v>
      </c>
      <c r="M485">
        <v>40000</v>
      </c>
      <c r="N485">
        <v>4</v>
      </c>
      <c r="O485">
        <v>6</v>
      </c>
      <c r="P485">
        <v>10</v>
      </c>
      <c r="Q485">
        <v>0.5</v>
      </c>
      <c r="R485">
        <v>500</v>
      </c>
      <c r="S485">
        <f t="shared" si="16"/>
        <v>6.2146080984221914</v>
      </c>
      <c r="T485">
        <f t="shared" si="15"/>
        <v>6.4504999999999999</v>
      </c>
    </row>
    <row r="486" spans="1:20">
      <c r="A486">
        <v>794</v>
      </c>
      <c r="B486">
        <v>1</v>
      </c>
      <c r="C486">
        <v>2</v>
      </c>
      <c r="D486">
        <v>6</v>
      </c>
      <c r="E486">
        <v>2</v>
      </c>
      <c r="F486">
        <v>4</v>
      </c>
      <c r="G486">
        <v>1</v>
      </c>
      <c r="H486">
        <v>23.846</v>
      </c>
      <c r="I486">
        <v>1</v>
      </c>
      <c r="J486">
        <v>1</v>
      </c>
      <c r="K486">
        <v>2</v>
      </c>
      <c r="L486">
        <v>40000</v>
      </c>
      <c r="M486">
        <v>40000</v>
      </c>
      <c r="N486">
        <v>1</v>
      </c>
      <c r="O486">
        <v>6</v>
      </c>
      <c r="P486">
        <v>5</v>
      </c>
      <c r="Q486">
        <v>0.5</v>
      </c>
      <c r="R486">
        <v>500</v>
      </c>
      <c r="S486">
        <f t="shared" si="16"/>
        <v>6.2146080984221914</v>
      </c>
      <c r="T486">
        <f t="shared" si="15"/>
        <v>6.4504999999999999</v>
      </c>
    </row>
    <row r="487" spans="1:20">
      <c r="A487">
        <v>795</v>
      </c>
      <c r="B487">
        <v>1</v>
      </c>
      <c r="C487">
        <v>2</v>
      </c>
      <c r="D487">
        <v>6</v>
      </c>
      <c r="E487">
        <v>1</v>
      </c>
      <c r="F487">
        <v>3</v>
      </c>
      <c r="G487">
        <v>1</v>
      </c>
      <c r="H487">
        <v>16.292000000000002</v>
      </c>
      <c r="I487">
        <v>1</v>
      </c>
      <c r="J487">
        <v>2</v>
      </c>
      <c r="K487">
        <v>2</v>
      </c>
      <c r="L487">
        <v>75000</v>
      </c>
      <c r="M487">
        <v>40000</v>
      </c>
      <c r="N487">
        <v>3</v>
      </c>
      <c r="O487">
        <v>6</v>
      </c>
      <c r="P487">
        <v>7</v>
      </c>
      <c r="Q487">
        <v>0.5</v>
      </c>
      <c r="R487">
        <v>500</v>
      </c>
      <c r="S487">
        <f t="shared" si="16"/>
        <v>6.2146080984221914</v>
      </c>
      <c r="T487">
        <f t="shared" si="15"/>
        <v>6.4504999999999999</v>
      </c>
    </row>
    <row r="488" spans="1:20">
      <c r="A488">
        <v>796</v>
      </c>
      <c r="B488">
        <v>1</v>
      </c>
      <c r="C488">
        <v>2</v>
      </c>
      <c r="D488">
        <v>6</v>
      </c>
      <c r="E488">
        <v>1</v>
      </c>
      <c r="F488">
        <v>3</v>
      </c>
      <c r="G488">
        <v>1</v>
      </c>
      <c r="H488">
        <v>25.446999999999999</v>
      </c>
      <c r="I488">
        <v>1</v>
      </c>
      <c r="J488">
        <v>1</v>
      </c>
      <c r="K488">
        <v>2</v>
      </c>
      <c r="L488">
        <v>75000</v>
      </c>
      <c r="M488">
        <v>40000</v>
      </c>
      <c r="N488">
        <v>3</v>
      </c>
      <c r="O488">
        <v>6</v>
      </c>
      <c r="P488">
        <v>5</v>
      </c>
      <c r="Q488">
        <v>0.5</v>
      </c>
      <c r="R488">
        <v>500</v>
      </c>
      <c r="S488">
        <f t="shared" si="16"/>
        <v>6.2146080984221914</v>
      </c>
      <c r="T488">
        <f t="shared" si="15"/>
        <v>6.4504999999999999</v>
      </c>
    </row>
    <row r="489" spans="1:20">
      <c r="A489">
        <v>797</v>
      </c>
      <c r="B489">
        <v>1</v>
      </c>
      <c r="C489">
        <v>1</v>
      </c>
      <c r="D489">
        <v>6</v>
      </c>
      <c r="E489">
        <v>1</v>
      </c>
      <c r="F489">
        <v>3</v>
      </c>
      <c r="G489">
        <v>4</v>
      </c>
      <c r="H489">
        <v>8.8789999999999996</v>
      </c>
      <c r="I489">
        <v>2</v>
      </c>
      <c r="J489">
        <v>-99</v>
      </c>
      <c r="K489">
        <v>2</v>
      </c>
      <c r="L489">
        <v>75000</v>
      </c>
      <c r="M489">
        <v>40000</v>
      </c>
      <c r="N489">
        <v>1</v>
      </c>
      <c r="O489">
        <v>6</v>
      </c>
      <c r="P489">
        <v>10</v>
      </c>
      <c r="Q489">
        <v>0.5</v>
      </c>
      <c r="R489">
        <v>500</v>
      </c>
      <c r="S489">
        <f t="shared" si="16"/>
        <v>6.2146080984221914</v>
      </c>
      <c r="T489">
        <f t="shared" si="15"/>
        <v>6.4504999999999999</v>
      </c>
    </row>
    <row r="490" spans="1:20">
      <c r="A490">
        <v>798</v>
      </c>
      <c r="B490">
        <v>1</v>
      </c>
      <c r="C490">
        <v>2</v>
      </c>
      <c r="D490">
        <v>6</v>
      </c>
      <c r="E490">
        <v>1</v>
      </c>
      <c r="F490">
        <v>2</v>
      </c>
      <c r="G490">
        <v>1</v>
      </c>
      <c r="H490">
        <v>29.474</v>
      </c>
      <c r="I490">
        <v>1</v>
      </c>
      <c r="J490">
        <v>1</v>
      </c>
      <c r="K490">
        <v>1</v>
      </c>
      <c r="L490">
        <v>75000</v>
      </c>
      <c r="M490">
        <v>40000</v>
      </c>
      <c r="N490">
        <v>0</v>
      </c>
      <c r="O490">
        <v>6</v>
      </c>
      <c r="P490">
        <v>-99</v>
      </c>
      <c r="Q490">
        <v>0.5</v>
      </c>
      <c r="R490">
        <v>500</v>
      </c>
      <c r="S490">
        <f t="shared" si="16"/>
        <v>6.2146080984221914</v>
      </c>
      <c r="T490">
        <f t="shared" si="15"/>
        <v>6.4504999999999999</v>
      </c>
    </row>
    <row r="491" spans="1:20">
      <c r="A491">
        <v>799</v>
      </c>
      <c r="B491">
        <v>1</v>
      </c>
      <c r="C491">
        <v>2</v>
      </c>
      <c r="D491">
        <v>6</v>
      </c>
      <c r="E491">
        <v>2</v>
      </c>
      <c r="F491">
        <v>2</v>
      </c>
      <c r="G491">
        <v>2</v>
      </c>
      <c r="H491">
        <v>5.36</v>
      </c>
      <c r="I491">
        <v>1</v>
      </c>
      <c r="J491">
        <v>-99</v>
      </c>
      <c r="K491">
        <v>2</v>
      </c>
      <c r="L491">
        <v>75000</v>
      </c>
      <c r="M491">
        <v>40000</v>
      </c>
      <c r="N491">
        <v>1</v>
      </c>
      <c r="O491">
        <v>6</v>
      </c>
      <c r="P491">
        <v>10</v>
      </c>
      <c r="Q491">
        <v>0.5</v>
      </c>
      <c r="R491">
        <v>500</v>
      </c>
      <c r="S491">
        <f t="shared" si="16"/>
        <v>6.2146080984221914</v>
      </c>
      <c r="T491">
        <f t="shared" si="15"/>
        <v>6.4504999999999999</v>
      </c>
    </row>
    <row r="492" spans="1:20">
      <c r="A492">
        <v>800</v>
      </c>
      <c r="B492">
        <v>1</v>
      </c>
      <c r="C492">
        <v>2</v>
      </c>
      <c r="D492">
        <v>5</v>
      </c>
      <c r="E492">
        <v>2</v>
      </c>
      <c r="F492">
        <v>3</v>
      </c>
      <c r="G492">
        <v>2</v>
      </c>
      <c r="H492">
        <v>38</v>
      </c>
      <c r="I492">
        <v>1</v>
      </c>
      <c r="J492">
        <v>-99</v>
      </c>
      <c r="K492">
        <v>2</v>
      </c>
      <c r="L492">
        <v>75000</v>
      </c>
      <c r="M492">
        <v>40000</v>
      </c>
      <c r="N492">
        <v>2</v>
      </c>
      <c r="O492">
        <v>6</v>
      </c>
      <c r="P492">
        <v>5</v>
      </c>
      <c r="Q492">
        <v>0.5</v>
      </c>
      <c r="R492">
        <v>500</v>
      </c>
      <c r="S492">
        <f t="shared" si="16"/>
        <v>6.2146080984221914</v>
      </c>
      <c r="T492">
        <f t="shared" si="15"/>
        <v>6.4504999999999999</v>
      </c>
    </row>
    <row r="493" spans="1:20">
      <c r="A493">
        <v>801</v>
      </c>
      <c r="B493">
        <v>1</v>
      </c>
      <c r="C493">
        <v>1</v>
      </c>
      <c r="D493">
        <v>6</v>
      </c>
      <c r="E493">
        <v>2</v>
      </c>
      <c r="F493">
        <v>2</v>
      </c>
      <c r="G493">
        <v>2</v>
      </c>
      <c r="H493">
        <v>5.2489999999999997</v>
      </c>
      <c r="I493">
        <v>1</v>
      </c>
      <c r="J493">
        <v>1</v>
      </c>
      <c r="K493">
        <v>1</v>
      </c>
      <c r="L493">
        <v>75000</v>
      </c>
      <c r="M493">
        <v>40000</v>
      </c>
      <c r="N493">
        <v>0</v>
      </c>
      <c r="O493">
        <v>6</v>
      </c>
      <c r="P493">
        <v>5</v>
      </c>
      <c r="Q493">
        <v>0.5</v>
      </c>
      <c r="R493">
        <v>500</v>
      </c>
      <c r="S493">
        <f t="shared" si="16"/>
        <v>6.2146080984221914</v>
      </c>
      <c r="T493">
        <f t="shared" si="15"/>
        <v>6.4504999999999999</v>
      </c>
    </row>
    <row r="494" spans="1:20">
      <c r="A494">
        <v>802</v>
      </c>
      <c r="B494">
        <v>1</v>
      </c>
      <c r="C494">
        <v>2</v>
      </c>
      <c r="D494">
        <v>6</v>
      </c>
      <c r="E494">
        <v>2</v>
      </c>
      <c r="F494">
        <v>4</v>
      </c>
      <c r="G494">
        <v>4</v>
      </c>
      <c r="H494">
        <v>10.37</v>
      </c>
      <c r="I494">
        <v>1</v>
      </c>
      <c r="J494">
        <v>2</v>
      </c>
      <c r="K494">
        <v>2</v>
      </c>
      <c r="L494">
        <v>75000</v>
      </c>
      <c r="M494">
        <v>40000</v>
      </c>
      <c r="N494">
        <v>3</v>
      </c>
      <c r="O494">
        <v>6</v>
      </c>
      <c r="P494">
        <v>10</v>
      </c>
      <c r="Q494">
        <v>0.5</v>
      </c>
      <c r="R494">
        <v>500</v>
      </c>
      <c r="S494">
        <f t="shared" si="16"/>
        <v>6.2146080984221914</v>
      </c>
      <c r="T494">
        <f t="shared" si="15"/>
        <v>6.4504999999999999</v>
      </c>
    </row>
    <row r="495" spans="1:20">
      <c r="A495">
        <v>803</v>
      </c>
      <c r="B495">
        <v>1</v>
      </c>
      <c r="C495">
        <v>2</v>
      </c>
      <c r="D495">
        <v>6</v>
      </c>
      <c r="E495">
        <v>2</v>
      </c>
      <c r="F495">
        <v>2</v>
      </c>
      <c r="G495">
        <v>1</v>
      </c>
      <c r="H495">
        <v>14.045999999999999</v>
      </c>
      <c r="I495">
        <v>1</v>
      </c>
      <c r="J495">
        <v>1</v>
      </c>
      <c r="K495">
        <v>2</v>
      </c>
      <c r="L495">
        <v>75000</v>
      </c>
      <c r="M495">
        <v>40000</v>
      </c>
      <c r="N495">
        <v>3</v>
      </c>
      <c r="O495">
        <v>6</v>
      </c>
      <c r="P495">
        <v>5</v>
      </c>
      <c r="Q495">
        <v>0.5</v>
      </c>
      <c r="R495">
        <v>500</v>
      </c>
      <c r="S495">
        <f t="shared" si="16"/>
        <v>6.2146080984221914</v>
      </c>
      <c r="T495">
        <f t="shared" si="15"/>
        <v>6.4504999999999999</v>
      </c>
    </row>
    <row r="496" spans="1:20">
      <c r="A496">
        <v>804</v>
      </c>
      <c r="B496">
        <v>1</v>
      </c>
      <c r="C496">
        <v>2</v>
      </c>
      <c r="D496">
        <v>6</v>
      </c>
      <c r="E496">
        <v>2</v>
      </c>
      <c r="F496">
        <v>4</v>
      </c>
      <c r="G496">
        <v>4</v>
      </c>
      <c r="H496">
        <v>15.878</v>
      </c>
      <c r="I496">
        <v>1</v>
      </c>
      <c r="J496">
        <v>1</v>
      </c>
      <c r="K496">
        <v>2</v>
      </c>
      <c r="L496">
        <v>75000</v>
      </c>
      <c r="M496">
        <v>40000</v>
      </c>
      <c r="N496">
        <v>4</v>
      </c>
      <c r="O496">
        <v>6</v>
      </c>
      <c r="P496">
        <v>10</v>
      </c>
      <c r="Q496">
        <v>0.5</v>
      </c>
      <c r="R496">
        <v>500</v>
      </c>
      <c r="S496">
        <f t="shared" si="16"/>
        <v>6.2146080984221914</v>
      </c>
      <c r="T496">
        <f t="shared" si="15"/>
        <v>6.4504999999999999</v>
      </c>
    </row>
    <row r="497" spans="1:20">
      <c r="A497">
        <v>805</v>
      </c>
      <c r="B497">
        <v>1</v>
      </c>
      <c r="C497">
        <v>2</v>
      </c>
      <c r="D497">
        <v>6</v>
      </c>
      <c r="E497">
        <v>2</v>
      </c>
      <c r="F497">
        <v>4</v>
      </c>
      <c r="G497">
        <v>2</v>
      </c>
      <c r="H497">
        <v>43.088999999999999</v>
      </c>
      <c r="I497">
        <v>1</v>
      </c>
      <c r="J497">
        <v>1</v>
      </c>
      <c r="K497">
        <v>2</v>
      </c>
      <c r="L497">
        <v>75000</v>
      </c>
      <c r="M497">
        <v>40000</v>
      </c>
      <c r="N497">
        <v>3</v>
      </c>
      <c r="O497">
        <v>6</v>
      </c>
      <c r="P497">
        <v>5</v>
      </c>
      <c r="Q497">
        <v>0.5</v>
      </c>
      <c r="R497">
        <v>500</v>
      </c>
      <c r="S497">
        <f t="shared" si="16"/>
        <v>6.2146080984221914</v>
      </c>
      <c r="T497">
        <f t="shared" si="15"/>
        <v>6.4504999999999999</v>
      </c>
    </row>
    <row r="498" spans="1:20">
      <c r="A498">
        <v>806</v>
      </c>
      <c r="B498">
        <v>1</v>
      </c>
      <c r="C498">
        <v>2</v>
      </c>
      <c r="D498">
        <v>6</v>
      </c>
      <c r="E498">
        <v>2</v>
      </c>
      <c r="F498">
        <v>4</v>
      </c>
      <c r="G498">
        <v>1</v>
      </c>
      <c r="H498">
        <v>12.443</v>
      </c>
      <c r="I498">
        <v>1</v>
      </c>
      <c r="J498">
        <v>1</v>
      </c>
      <c r="K498">
        <v>2</v>
      </c>
      <c r="L498">
        <v>75000</v>
      </c>
      <c r="M498">
        <v>40000</v>
      </c>
      <c r="N498">
        <v>3</v>
      </c>
      <c r="O498">
        <v>6</v>
      </c>
      <c r="P498">
        <v>5</v>
      </c>
      <c r="Q498">
        <v>0.5</v>
      </c>
      <c r="R498">
        <v>500</v>
      </c>
      <c r="S498">
        <f t="shared" si="16"/>
        <v>6.2146080984221914</v>
      </c>
      <c r="T498">
        <f t="shared" si="15"/>
        <v>6.4504999999999999</v>
      </c>
    </row>
    <row r="499" spans="1:20">
      <c r="A499">
        <v>807</v>
      </c>
      <c r="B499">
        <v>1</v>
      </c>
      <c r="C499">
        <v>2</v>
      </c>
      <c r="D499">
        <v>6</v>
      </c>
      <c r="E499">
        <v>2</v>
      </c>
      <c r="F499">
        <v>4</v>
      </c>
      <c r="G499">
        <v>1</v>
      </c>
      <c r="H499">
        <v>23.846</v>
      </c>
      <c r="I499">
        <v>1</v>
      </c>
      <c r="J499">
        <v>1</v>
      </c>
      <c r="K499">
        <v>2</v>
      </c>
      <c r="L499">
        <v>75000</v>
      </c>
      <c r="M499">
        <v>40000</v>
      </c>
      <c r="N499">
        <v>3</v>
      </c>
      <c r="O499">
        <v>6</v>
      </c>
      <c r="P499">
        <v>5</v>
      </c>
      <c r="Q499">
        <v>0.5</v>
      </c>
      <c r="R499">
        <v>500</v>
      </c>
      <c r="S499">
        <f t="shared" si="16"/>
        <v>6.2146080984221914</v>
      </c>
      <c r="T499">
        <f t="shared" si="15"/>
        <v>6.4504999999999999</v>
      </c>
    </row>
    <row r="500" spans="1:20">
      <c r="A500">
        <v>808</v>
      </c>
      <c r="B500">
        <v>1</v>
      </c>
      <c r="C500">
        <v>2</v>
      </c>
      <c r="D500">
        <v>6</v>
      </c>
      <c r="E500">
        <v>2</v>
      </c>
      <c r="F500">
        <v>-99</v>
      </c>
      <c r="G500">
        <v>1</v>
      </c>
      <c r="H500">
        <v>12.606</v>
      </c>
      <c r="I500">
        <v>1</v>
      </c>
      <c r="J500">
        <v>1</v>
      </c>
      <c r="K500">
        <v>2</v>
      </c>
      <c r="L500">
        <v>75000</v>
      </c>
      <c r="M500">
        <v>40000</v>
      </c>
      <c r="N500">
        <v>1</v>
      </c>
      <c r="O500">
        <v>6</v>
      </c>
      <c r="P500">
        <v>7</v>
      </c>
      <c r="Q500">
        <v>0.5</v>
      </c>
      <c r="R500">
        <v>500</v>
      </c>
      <c r="S500">
        <f t="shared" si="16"/>
        <v>6.2146080984221914</v>
      </c>
      <c r="T500">
        <f t="shared" si="15"/>
        <v>6.4504999999999999</v>
      </c>
    </row>
    <row r="501" spans="1:20">
      <c r="A501">
        <v>809</v>
      </c>
      <c r="B501">
        <v>1</v>
      </c>
      <c r="C501">
        <v>2</v>
      </c>
      <c r="D501">
        <v>6</v>
      </c>
      <c r="E501">
        <v>2</v>
      </c>
      <c r="F501">
        <v>2</v>
      </c>
      <c r="G501">
        <v>1</v>
      </c>
      <c r="H501">
        <v>29.474</v>
      </c>
      <c r="I501">
        <v>1</v>
      </c>
      <c r="J501">
        <v>1</v>
      </c>
      <c r="K501">
        <v>1</v>
      </c>
      <c r="L501">
        <v>75000</v>
      </c>
      <c r="M501">
        <v>40000</v>
      </c>
      <c r="N501">
        <v>0</v>
      </c>
      <c r="O501">
        <v>6</v>
      </c>
      <c r="P501">
        <v>-99</v>
      </c>
      <c r="Q501">
        <v>0.5</v>
      </c>
      <c r="R501">
        <v>500</v>
      </c>
      <c r="S501">
        <f t="shared" si="16"/>
        <v>6.2146080984221914</v>
      </c>
      <c r="T501">
        <f t="shared" si="15"/>
        <v>6.4504999999999999</v>
      </c>
    </row>
    <row r="502" spans="1:20">
      <c r="A502">
        <v>810</v>
      </c>
      <c r="B502">
        <v>1</v>
      </c>
      <c r="C502">
        <v>2</v>
      </c>
      <c r="D502">
        <v>6</v>
      </c>
      <c r="E502">
        <v>1</v>
      </c>
      <c r="F502">
        <v>3</v>
      </c>
      <c r="G502">
        <v>2</v>
      </c>
      <c r="H502">
        <v>11.939</v>
      </c>
      <c r="I502">
        <v>1</v>
      </c>
      <c r="J502">
        <v>2</v>
      </c>
      <c r="K502">
        <v>2</v>
      </c>
      <c r="L502">
        <v>100000</v>
      </c>
      <c r="M502">
        <v>40000</v>
      </c>
      <c r="N502">
        <v>4</v>
      </c>
      <c r="O502">
        <v>6</v>
      </c>
      <c r="P502">
        <v>10</v>
      </c>
      <c r="Q502">
        <v>0.5</v>
      </c>
      <c r="R502">
        <v>500</v>
      </c>
      <c r="S502">
        <f t="shared" si="16"/>
        <v>6.2146080984221914</v>
      </c>
      <c r="T502">
        <f t="shared" si="15"/>
        <v>6.4504999999999999</v>
      </c>
    </row>
    <row r="503" spans="1:20">
      <c r="A503">
        <v>811</v>
      </c>
      <c r="B503">
        <v>1</v>
      </c>
      <c r="C503">
        <v>1</v>
      </c>
      <c r="D503">
        <v>5</v>
      </c>
      <c r="E503">
        <v>1</v>
      </c>
      <c r="F503">
        <v>4</v>
      </c>
      <c r="G503">
        <v>2</v>
      </c>
      <c r="H503">
        <v>20.356999999999999</v>
      </c>
      <c r="I503">
        <v>2</v>
      </c>
      <c r="J503">
        <v>-99</v>
      </c>
      <c r="K503">
        <v>1</v>
      </c>
      <c r="L503">
        <v>100000</v>
      </c>
      <c r="M503">
        <v>40000</v>
      </c>
      <c r="N503">
        <v>0</v>
      </c>
      <c r="O503">
        <v>6</v>
      </c>
      <c r="P503">
        <v>10</v>
      </c>
      <c r="Q503">
        <v>0.5</v>
      </c>
      <c r="R503">
        <v>500</v>
      </c>
      <c r="S503">
        <f t="shared" si="16"/>
        <v>6.2146080984221914</v>
      </c>
      <c r="T503">
        <f t="shared" si="15"/>
        <v>6.4504999999999999</v>
      </c>
    </row>
    <row r="504" spans="1:20">
      <c r="A504">
        <v>812</v>
      </c>
      <c r="B504">
        <v>1</v>
      </c>
      <c r="C504">
        <v>2</v>
      </c>
      <c r="D504">
        <v>4</v>
      </c>
      <c r="E504">
        <v>2</v>
      </c>
      <c r="F504">
        <v>3</v>
      </c>
      <c r="G504">
        <v>1</v>
      </c>
      <c r="H504">
        <v>18.079000000000001</v>
      </c>
      <c r="I504">
        <v>1</v>
      </c>
      <c r="J504">
        <v>1</v>
      </c>
      <c r="K504">
        <v>2</v>
      </c>
      <c r="L504">
        <v>100000</v>
      </c>
      <c r="M504">
        <v>40000</v>
      </c>
      <c r="N504">
        <v>4</v>
      </c>
      <c r="O504">
        <v>6</v>
      </c>
      <c r="P504">
        <v>7</v>
      </c>
      <c r="Q504">
        <v>0.5</v>
      </c>
      <c r="R504">
        <v>500</v>
      </c>
      <c r="S504">
        <f t="shared" si="16"/>
        <v>6.2146080984221914</v>
      </c>
      <c r="T504">
        <f t="shared" si="15"/>
        <v>6.4504999999999999</v>
      </c>
    </row>
    <row r="505" spans="1:20">
      <c r="A505">
        <v>813</v>
      </c>
      <c r="B505">
        <v>1</v>
      </c>
      <c r="C505">
        <v>2</v>
      </c>
      <c r="D505">
        <v>6</v>
      </c>
      <c r="E505">
        <v>2</v>
      </c>
      <c r="F505">
        <v>2</v>
      </c>
      <c r="G505">
        <v>4</v>
      </c>
      <c r="H505">
        <v>12.237</v>
      </c>
      <c r="I505">
        <v>1</v>
      </c>
      <c r="J505">
        <v>1</v>
      </c>
      <c r="K505">
        <v>2</v>
      </c>
      <c r="L505">
        <v>100000</v>
      </c>
      <c r="M505">
        <v>40000</v>
      </c>
      <c r="N505">
        <v>4</v>
      </c>
      <c r="O505">
        <v>6</v>
      </c>
      <c r="P505">
        <v>10</v>
      </c>
      <c r="Q505">
        <v>0.5</v>
      </c>
      <c r="R505">
        <v>500</v>
      </c>
      <c r="S505">
        <f t="shared" si="16"/>
        <v>6.2146080984221914</v>
      </c>
      <c r="T505">
        <f t="shared" si="15"/>
        <v>6.4504999999999999</v>
      </c>
    </row>
    <row r="506" spans="1:20">
      <c r="A506">
        <v>814</v>
      </c>
      <c r="B506">
        <v>1</v>
      </c>
      <c r="C506">
        <v>2</v>
      </c>
      <c r="D506">
        <v>5</v>
      </c>
      <c r="E506">
        <v>2</v>
      </c>
      <c r="F506">
        <v>5</v>
      </c>
      <c r="G506">
        <v>3</v>
      </c>
      <c r="H506">
        <v>18.542000000000002</v>
      </c>
      <c r="I506">
        <v>1</v>
      </c>
      <c r="J506">
        <v>2</v>
      </c>
      <c r="K506">
        <v>2</v>
      </c>
      <c r="L506">
        <v>100000</v>
      </c>
      <c r="M506">
        <v>40000</v>
      </c>
      <c r="N506">
        <v>2</v>
      </c>
      <c r="O506">
        <v>6</v>
      </c>
      <c r="P506">
        <v>10</v>
      </c>
      <c r="Q506">
        <v>0.5</v>
      </c>
      <c r="R506">
        <v>500</v>
      </c>
      <c r="S506">
        <f t="shared" si="16"/>
        <v>6.2146080984221914</v>
      </c>
      <c r="T506">
        <f t="shared" si="15"/>
        <v>6.4504999999999999</v>
      </c>
    </row>
    <row r="507" spans="1:20">
      <c r="A507">
        <v>815</v>
      </c>
      <c r="B507">
        <v>1</v>
      </c>
      <c r="C507">
        <v>1</v>
      </c>
      <c r="D507">
        <v>6</v>
      </c>
      <c r="E507">
        <v>2</v>
      </c>
      <c r="F507">
        <v>2</v>
      </c>
      <c r="G507">
        <v>2</v>
      </c>
      <c r="H507">
        <v>32.442</v>
      </c>
      <c r="I507">
        <v>1</v>
      </c>
      <c r="J507">
        <v>2</v>
      </c>
      <c r="K507">
        <v>2</v>
      </c>
      <c r="L507">
        <v>100000</v>
      </c>
      <c r="M507">
        <v>40000</v>
      </c>
      <c r="N507">
        <v>1</v>
      </c>
      <c r="O507">
        <v>6</v>
      </c>
      <c r="P507">
        <v>10</v>
      </c>
      <c r="Q507">
        <v>0.5</v>
      </c>
      <c r="R507">
        <v>500</v>
      </c>
      <c r="S507">
        <f t="shared" si="16"/>
        <v>6.2146080984221914</v>
      </c>
      <c r="T507">
        <f t="shared" si="15"/>
        <v>6.4504999999999999</v>
      </c>
    </row>
    <row r="508" spans="1:20">
      <c r="A508">
        <v>816</v>
      </c>
      <c r="B508">
        <v>1</v>
      </c>
      <c r="C508">
        <v>2</v>
      </c>
      <c r="D508">
        <v>6</v>
      </c>
      <c r="E508">
        <v>2</v>
      </c>
      <c r="F508">
        <v>3</v>
      </c>
      <c r="G508">
        <v>1</v>
      </c>
      <c r="H508">
        <v>18.420000000000002</v>
      </c>
      <c r="I508">
        <v>1</v>
      </c>
      <c r="J508">
        <v>1</v>
      </c>
      <c r="K508">
        <v>2</v>
      </c>
      <c r="L508">
        <v>100000</v>
      </c>
      <c r="M508">
        <v>40000</v>
      </c>
      <c r="N508">
        <v>4</v>
      </c>
      <c r="O508">
        <v>6</v>
      </c>
      <c r="P508">
        <v>2</v>
      </c>
      <c r="Q508">
        <v>0.5</v>
      </c>
      <c r="R508">
        <v>500</v>
      </c>
      <c r="S508">
        <f t="shared" si="16"/>
        <v>6.2146080984221914</v>
      </c>
      <c r="T508">
        <f t="shared" si="15"/>
        <v>6.4504999999999999</v>
      </c>
    </row>
    <row r="509" spans="1:20">
      <c r="A509">
        <v>817</v>
      </c>
      <c r="B509">
        <v>1</v>
      </c>
      <c r="C509">
        <v>1</v>
      </c>
      <c r="D509">
        <v>6</v>
      </c>
      <c r="E509">
        <v>2</v>
      </c>
      <c r="F509">
        <v>2</v>
      </c>
      <c r="G509">
        <v>2</v>
      </c>
      <c r="H509">
        <v>10.37</v>
      </c>
      <c r="I509">
        <v>2</v>
      </c>
      <c r="J509">
        <v>-99</v>
      </c>
      <c r="K509">
        <v>2</v>
      </c>
      <c r="L509">
        <v>100000</v>
      </c>
      <c r="M509">
        <v>40000</v>
      </c>
      <c r="N509">
        <v>2</v>
      </c>
      <c r="O509">
        <v>6</v>
      </c>
      <c r="P509">
        <v>10</v>
      </c>
      <c r="Q509">
        <v>0.5</v>
      </c>
      <c r="R509">
        <v>500</v>
      </c>
      <c r="S509">
        <f t="shared" si="16"/>
        <v>6.2146080984221914</v>
      </c>
      <c r="T509">
        <f t="shared" si="15"/>
        <v>6.4504999999999999</v>
      </c>
    </row>
    <row r="510" spans="1:20">
      <c r="A510">
        <v>818</v>
      </c>
      <c r="B510">
        <v>1</v>
      </c>
      <c r="C510">
        <v>2</v>
      </c>
      <c r="D510">
        <v>-99</v>
      </c>
      <c r="E510">
        <v>2</v>
      </c>
      <c r="F510">
        <v>4</v>
      </c>
      <c r="G510">
        <v>2</v>
      </c>
      <c r="H510">
        <v>15.878</v>
      </c>
      <c r="I510">
        <v>1</v>
      </c>
      <c r="J510">
        <v>1</v>
      </c>
      <c r="K510">
        <v>2</v>
      </c>
      <c r="L510">
        <v>100000</v>
      </c>
      <c r="M510">
        <v>40000</v>
      </c>
      <c r="N510">
        <v>3</v>
      </c>
      <c r="O510">
        <v>6</v>
      </c>
      <c r="P510">
        <v>10</v>
      </c>
      <c r="Q510">
        <v>0.5</v>
      </c>
      <c r="R510">
        <v>500</v>
      </c>
      <c r="S510">
        <f t="shared" si="16"/>
        <v>6.2146080984221914</v>
      </c>
      <c r="T510">
        <f t="shared" si="15"/>
        <v>6.4504999999999999</v>
      </c>
    </row>
    <row r="511" spans="1:20">
      <c r="A511">
        <v>819</v>
      </c>
      <c r="B511">
        <v>1</v>
      </c>
      <c r="C511">
        <v>2</v>
      </c>
      <c r="D511">
        <v>6</v>
      </c>
      <c r="E511">
        <v>2</v>
      </c>
      <c r="F511">
        <v>3</v>
      </c>
      <c r="G511">
        <v>2</v>
      </c>
      <c r="H511">
        <v>15.327</v>
      </c>
      <c r="I511">
        <v>1</v>
      </c>
      <c r="J511">
        <v>2</v>
      </c>
      <c r="K511">
        <v>2</v>
      </c>
      <c r="L511">
        <v>100000</v>
      </c>
      <c r="M511">
        <v>40000</v>
      </c>
      <c r="N511">
        <v>4</v>
      </c>
      <c r="O511">
        <v>6</v>
      </c>
      <c r="P511">
        <v>5</v>
      </c>
      <c r="Q511">
        <v>0.5</v>
      </c>
      <c r="R511">
        <v>500</v>
      </c>
      <c r="S511">
        <f t="shared" si="16"/>
        <v>6.2146080984221914</v>
      </c>
      <c r="T511">
        <f t="shared" si="15"/>
        <v>6.4504999999999999</v>
      </c>
    </row>
    <row r="512" spans="1:20">
      <c r="A512">
        <v>820</v>
      </c>
      <c r="B512">
        <v>1</v>
      </c>
      <c r="C512">
        <v>2</v>
      </c>
      <c r="D512">
        <v>6</v>
      </c>
      <c r="E512">
        <v>2</v>
      </c>
      <c r="F512">
        <v>2</v>
      </c>
      <c r="G512">
        <v>2</v>
      </c>
      <c r="H512">
        <v>19.292999999999999</v>
      </c>
      <c r="I512">
        <v>1</v>
      </c>
      <c r="J512">
        <v>1</v>
      </c>
      <c r="K512">
        <v>2</v>
      </c>
      <c r="L512">
        <v>100000</v>
      </c>
      <c r="M512">
        <v>40000</v>
      </c>
      <c r="N512">
        <v>4</v>
      </c>
      <c r="O512">
        <v>6</v>
      </c>
      <c r="P512">
        <v>5</v>
      </c>
      <c r="Q512">
        <v>0.5</v>
      </c>
      <c r="R512">
        <v>500</v>
      </c>
      <c r="S512">
        <f t="shared" si="16"/>
        <v>6.2146080984221914</v>
      </c>
      <c r="T512">
        <f t="shared" si="15"/>
        <v>6.4504999999999999</v>
      </c>
    </row>
    <row r="513" spans="1:20">
      <c r="A513">
        <v>900</v>
      </c>
      <c r="B513">
        <v>0</v>
      </c>
      <c r="C513">
        <v>1</v>
      </c>
      <c r="D513">
        <v>-99</v>
      </c>
      <c r="E513">
        <v>1</v>
      </c>
      <c r="F513">
        <v>2</v>
      </c>
      <c r="G513">
        <v>2</v>
      </c>
      <c r="H513">
        <v>10.638999999999999</v>
      </c>
      <c r="I513">
        <v>2</v>
      </c>
      <c r="J513">
        <v>1</v>
      </c>
      <c r="K513">
        <v>2</v>
      </c>
      <c r="L513">
        <v>-99</v>
      </c>
      <c r="M513">
        <v>75000</v>
      </c>
      <c r="N513">
        <v>2</v>
      </c>
      <c r="O513">
        <v>6</v>
      </c>
      <c r="P513">
        <v>15</v>
      </c>
      <c r="Q513">
        <v>0.5</v>
      </c>
      <c r="R513">
        <v>500</v>
      </c>
      <c r="S513">
        <f t="shared" si="16"/>
        <v>6.2146080984221914</v>
      </c>
      <c r="T513">
        <f t="shared" si="15"/>
        <v>6.2530999999999999</v>
      </c>
    </row>
    <row r="514" spans="1:20">
      <c r="A514">
        <v>901</v>
      </c>
      <c r="B514">
        <v>0</v>
      </c>
      <c r="C514">
        <v>2</v>
      </c>
      <c r="D514">
        <v>5</v>
      </c>
      <c r="E514">
        <v>1</v>
      </c>
      <c r="F514">
        <v>2</v>
      </c>
      <c r="G514">
        <v>5</v>
      </c>
      <c r="H514">
        <v>17.201000000000001</v>
      </c>
      <c r="I514">
        <v>1</v>
      </c>
      <c r="J514">
        <v>1</v>
      </c>
      <c r="K514">
        <v>1</v>
      </c>
      <c r="L514">
        <v>-99</v>
      </c>
      <c r="M514">
        <v>75000</v>
      </c>
      <c r="N514">
        <v>0</v>
      </c>
      <c r="O514">
        <v>6</v>
      </c>
      <c r="P514">
        <v>4</v>
      </c>
      <c r="Q514">
        <v>0.5</v>
      </c>
      <c r="R514">
        <v>500</v>
      </c>
      <c r="S514">
        <f t="shared" si="16"/>
        <v>6.2146080984221914</v>
      </c>
      <c r="T514">
        <f t="shared" ref="T514:T577" si="17">6.2531+0.1974*B514</f>
        <v>6.2530999999999999</v>
      </c>
    </row>
    <row r="515" spans="1:20">
      <c r="A515">
        <v>902</v>
      </c>
      <c r="B515">
        <v>0</v>
      </c>
      <c r="C515">
        <v>2</v>
      </c>
      <c r="D515">
        <v>5</v>
      </c>
      <c r="E515">
        <v>2</v>
      </c>
      <c r="F515">
        <v>2</v>
      </c>
      <c r="G515">
        <v>4</v>
      </c>
      <c r="H515">
        <v>12.923999999999999</v>
      </c>
      <c r="I515">
        <v>1</v>
      </c>
      <c r="J515">
        <v>-99</v>
      </c>
      <c r="K515">
        <v>2</v>
      </c>
      <c r="L515">
        <v>75000</v>
      </c>
      <c r="M515">
        <v>75000</v>
      </c>
      <c r="N515">
        <v>4</v>
      </c>
      <c r="O515">
        <v>6</v>
      </c>
      <c r="P515">
        <v>5</v>
      </c>
      <c r="Q515">
        <v>0.5</v>
      </c>
      <c r="R515">
        <v>500</v>
      </c>
      <c r="S515">
        <f t="shared" ref="S515:S578" si="18">LN(R515)</f>
        <v>6.2146080984221914</v>
      </c>
      <c r="T515">
        <f t="shared" si="17"/>
        <v>6.2530999999999999</v>
      </c>
    </row>
    <row r="516" spans="1:20">
      <c r="A516">
        <v>903</v>
      </c>
      <c r="B516">
        <v>1</v>
      </c>
      <c r="C516">
        <v>2</v>
      </c>
      <c r="D516">
        <v>6</v>
      </c>
      <c r="E516">
        <v>2</v>
      </c>
      <c r="F516">
        <v>4</v>
      </c>
      <c r="G516">
        <v>2</v>
      </c>
      <c r="H516">
        <v>12.923999999999999</v>
      </c>
      <c r="I516">
        <v>1</v>
      </c>
      <c r="J516">
        <v>-99</v>
      </c>
      <c r="K516">
        <v>2</v>
      </c>
      <c r="L516">
        <v>-99</v>
      </c>
      <c r="M516">
        <v>75000</v>
      </c>
      <c r="N516">
        <v>4</v>
      </c>
      <c r="O516">
        <v>6</v>
      </c>
      <c r="P516">
        <v>5</v>
      </c>
      <c r="Q516">
        <v>0.5</v>
      </c>
      <c r="R516">
        <v>500</v>
      </c>
      <c r="S516">
        <f t="shared" si="18"/>
        <v>6.2146080984221914</v>
      </c>
      <c r="T516">
        <f t="shared" si="17"/>
        <v>6.4504999999999999</v>
      </c>
    </row>
    <row r="517" spans="1:20">
      <c r="A517">
        <v>904</v>
      </c>
      <c r="B517">
        <v>1</v>
      </c>
      <c r="C517">
        <v>2</v>
      </c>
      <c r="D517">
        <v>6</v>
      </c>
      <c r="E517">
        <v>1</v>
      </c>
      <c r="F517">
        <v>4</v>
      </c>
      <c r="G517">
        <v>1</v>
      </c>
      <c r="H517">
        <v>20.995000000000001</v>
      </c>
      <c r="I517">
        <v>1</v>
      </c>
      <c r="J517">
        <v>1</v>
      </c>
      <c r="K517">
        <v>2</v>
      </c>
      <c r="L517">
        <v>75000</v>
      </c>
      <c r="M517">
        <v>75000</v>
      </c>
      <c r="N517">
        <v>2</v>
      </c>
      <c r="O517">
        <v>6</v>
      </c>
      <c r="P517">
        <v>10</v>
      </c>
      <c r="Q517">
        <v>0.5</v>
      </c>
      <c r="R517">
        <v>500</v>
      </c>
      <c r="S517">
        <f t="shared" si="18"/>
        <v>6.2146080984221914</v>
      </c>
      <c r="T517">
        <f t="shared" si="17"/>
        <v>6.4504999999999999</v>
      </c>
    </row>
    <row r="518" spans="1:20">
      <c r="A518">
        <v>905</v>
      </c>
      <c r="B518">
        <v>1</v>
      </c>
      <c r="C518">
        <v>2</v>
      </c>
      <c r="D518">
        <v>6</v>
      </c>
      <c r="E518">
        <v>1</v>
      </c>
      <c r="F518">
        <v>3</v>
      </c>
      <c r="G518">
        <v>2</v>
      </c>
      <c r="H518">
        <v>12.728</v>
      </c>
      <c r="I518">
        <v>1</v>
      </c>
      <c r="J518">
        <v>2</v>
      </c>
      <c r="K518">
        <v>2</v>
      </c>
      <c r="L518">
        <v>75000</v>
      </c>
      <c r="M518">
        <v>75000</v>
      </c>
      <c r="N518">
        <v>2</v>
      </c>
      <c r="O518">
        <v>6</v>
      </c>
      <c r="P518">
        <v>10</v>
      </c>
      <c r="Q518">
        <v>0.5</v>
      </c>
      <c r="R518">
        <v>500</v>
      </c>
      <c r="S518">
        <f t="shared" si="18"/>
        <v>6.2146080984221914</v>
      </c>
      <c r="T518">
        <f t="shared" si="17"/>
        <v>6.4504999999999999</v>
      </c>
    </row>
    <row r="519" spans="1:20">
      <c r="A519">
        <v>906</v>
      </c>
      <c r="B519">
        <v>1</v>
      </c>
      <c r="C519">
        <v>2</v>
      </c>
      <c r="D519">
        <v>6</v>
      </c>
      <c r="E519">
        <v>1</v>
      </c>
      <c r="F519">
        <v>4</v>
      </c>
      <c r="G519">
        <v>2</v>
      </c>
      <c r="H519">
        <v>24.219242999999999</v>
      </c>
      <c r="I519">
        <v>1</v>
      </c>
      <c r="J519">
        <v>1</v>
      </c>
      <c r="K519">
        <v>2</v>
      </c>
      <c r="L519">
        <v>75000</v>
      </c>
      <c r="M519">
        <v>75000</v>
      </c>
      <c r="N519">
        <v>3</v>
      </c>
      <c r="O519">
        <v>6</v>
      </c>
      <c r="P519">
        <v>15</v>
      </c>
      <c r="Q519">
        <v>0.5</v>
      </c>
      <c r="R519">
        <v>500</v>
      </c>
      <c r="S519">
        <f t="shared" si="18"/>
        <v>6.2146080984221914</v>
      </c>
      <c r="T519">
        <f t="shared" si="17"/>
        <v>6.4504999999999999</v>
      </c>
    </row>
    <row r="520" spans="1:20">
      <c r="A520">
        <v>907</v>
      </c>
      <c r="B520">
        <v>1</v>
      </c>
      <c r="C520">
        <v>2</v>
      </c>
      <c r="D520">
        <v>6</v>
      </c>
      <c r="E520">
        <v>2</v>
      </c>
      <c r="F520">
        <v>3</v>
      </c>
      <c r="G520">
        <v>2</v>
      </c>
      <c r="H520">
        <v>12.728</v>
      </c>
      <c r="I520">
        <v>1</v>
      </c>
      <c r="J520">
        <v>2</v>
      </c>
      <c r="K520">
        <v>2</v>
      </c>
      <c r="L520">
        <v>75000</v>
      </c>
      <c r="M520">
        <v>75000</v>
      </c>
      <c r="N520">
        <v>2</v>
      </c>
      <c r="O520">
        <v>6</v>
      </c>
      <c r="P520">
        <v>10</v>
      </c>
      <c r="Q520">
        <v>0.5</v>
      </c>
      <c r="R520">
        <v>500</v>
      </c>
      <c r="S520">
        <f t="shared" si="18"/>
        <v>6.2146080984221914</v>
      </c>
      <c r="T520">
        <f t="shared" si="17"/>
        <v>6.4504999999999999</v>
      </c>
    </row>
    <row r="521" spans="1:20">
      <c r="A521">
        <v>908</v>
      </c>
      <c r="B521">
        <v>1</v>
      </c>
      <c r="C521">
        <v>2</v>
      </c>
      <c r="D521">
        <v>6</v>
      </c>
      <c r="E521">
        <v>2</v>
      </c>
      <c r="F521">
        <v>4</v>
      </c>
      <c r="G521">
        <v>1</v>
      </c>
      <c r="H521">
        <v>25.934999999999999</v>
      </c>
      <c r="I521">
        <v>1</v>
      </c>
      <c r="J521">
        <v>1</v>
      </c>
      <c r="K521">
        <v>2</v>
      </c>
      <c r="L521">
        <v>75000</v>
      </c>
      <c r="M521">
        <v>75000</v>
      </c>
      <c r="N521">
        <v>3</v>
      </c>
      <c r="O521">
        <v>6</v>
      </c>
      <c r="P521">
        <v>10</v>
      </c>
      <c r="Q521">
        <v>0.5</v>
      </c>
      <c r="R521">
        <v>500</v>
      </c>
      <c r="S521">
        <f t="shared" si="18"/>
        <v>6.2146080984221914</v>
      </c>
      <c r="T521">
        <f t="shared" si="17"/>
        <v>6.4504999999999999</v>
      </c>
    </row>
    <row r="522" spans="1:20">
      <c r="A522">
        <v>909</v>
      </c>
      <c r="B522">
        <v>1</v>
      </c>
      <c r="C522">
        <v>1</v>
      </c>
      <c r="D522">
        <v>5</v>
      </c>
      <c r="E522">
        <v>2</v>
      </c>
      <c r="F522">
        <v>-99</v>
      </c>
      <c r="G522">
        <v>1</v>
      </c>
      <c r="H522">
        <v>18.983000000000001</v>
      </c>
      <c r="I522">
        <v>2</v>
      </c>
      <c r="J522">
        <v>1</v>
      </c>
      <c r="K522">
        <v>2</v>
      </c>
      <c r="L522">
        <v>75000</v>
      </c>
      <c r="M522">
        <v>75000</v>
      </c>
      <c r="N522">
        <v>3</v>
      </c>
      <c r="O522">
        <v>6</v>
      </c>
      <c r="P522">
        <v>5</v>
      </c>
      <c r="Q522">
        <v>0.5</v>
      </c>
      <c r="R522">
        <v>500</v>
      </c>
      <c r="S522">
        <f t="shared" si="18"/>
        <v>6.2146080984221914</v>
      </c>
      <c r="T522">
        <f t="shared" si="17"/>
        <v>6.4504999999999999</v>
      </c>
    </row>
    <row r="523" spans="1:20">
      <c r="A523">
        <v>910</v>
      </c>
      <c r="B523">
        <v>1</v>
      </c>
      <c r="C523">
        <v>2</v>
      </c>
      <c r="D523">
        <v>6</v>
      </c>
      <c r="E523">
        <v>1</v>
      </c>
      <c r="F523">
        <v>3</v>
      </c>
      <c r="G523">
        <v>4</v>
      </c>
      <c r="H523">
        <v>38.21</v>
      </c>
      <c r="I523">
        <v>2</v>
      </c>
      <c r="J523">
        <v>1</v>
      </c>
      <c r="K523">
        <v>2</v>
      </c>
      <c r="L523">
        <v>100000</v>
      </c>
      <c r="M523">
        <v>75000</v>
      </c>
      <c r="N523">
        <v>1</v>
      </c>
      <c r="O523">
        <v>6</v>
      </c>
      <c r="P523">
        <v>5</v>
      </c>
      <c r="Q523">
        <v>0.5</v>
      </c>
      <c r="R523">
        <v>500</v>
      </c>
      <c r="S523">
        <f t="shared" si="18"/>
        <v>6.2146080984221914</v>
      </c>
      <c r="T523">
        <f t="shared" si="17"/>
        <v>6.4504999999999999</v>
      </c>
    </row>
    <row r="524" spans="1:20">
      <c r="A524">
        <v>911</v>
      </c>
      <c r="B524">
        <v>1</v>
      </c>
      <c r="C524">
        <v>2</v>
      </c>
      <c r="D524">
        <v>6</v>
      </c>
      <c r="E524">
        <v>1</v>
      </c>
      <c r="F524">
        <v>3</v>
      </c>
      <c r="G524">
        <v>1</v>
      </c>
      <c r="H524">
        <v>6.9950000000000001</v>
      </c>
      <c r="I524">
        <v>1</v>
      </c>
      <c r="J524">
        <v>1</v>
      </c>
      <c r="K524">
        <v>2</v>
      </c>
      <c r="L524">
        <v>100000</v>
      </c>
      <c r="M524">
        <v>75000</v>
      </c>
      <c r="N524">
        <v>1</v>
      </c>
      <c r="O524">
        <v>6</v>
      </c>
      <c r="P524">
        <v>10</v>
      </c>
      <c r="Q524">
        <v>0.5</v>
      </c>
      <c r="R524">
        <v>500</v>
      </c>
      <c r="S524">
        <f t="shared" si="18"/>
        <v>6.2146080984221914</v>
      </c>
      <c r="T524">
        <f t="shared" si="17"/>
        <v>6.4504999999999999</v>
      </c>
    </row>
    <row r="525" spans="1:20">
      <c r="A525">
        <v>912</v>
      </c>
      <c r="B525">
        <v>1</v>
      </c>
      <c r="C525">
        <v>2</v>
      </c>
      <c r="D525">
        <v>6</v>
      </c>
      <c r="E525">
        <v>1</v>
      </c>
      <c r="F525">
        <v>2</v>
      </c>
      <c r="G525">
        <v>2</v>
      </c>
      <c r="H525">
        <v>8.8320000000000007</v>
      </c>
      <c r="I525">
        <v>1</v>
      </c>
      <c r="J525">
        <v>1</v>
      </c>
      <c r="K525">
        <v>2</v>
      </c>
      <c r="L525">
        <v>100000</v>
      </c>
      <c r="M525">
        <v>75000</v>
      </c>
      <c r="N525">
        <v>2</v>
      </c>
      <c r="O525">
        <v>6</v>
      </c>
      <c r="P525">
        <v>5</v>
      </c>
      <c r="Q525">
        <v>0.5</v>
      </c>
      <c r="R525">
        <v>500</v>
      </c>
      <c r="S525">
        <f t="shared" si="18"/>
        <v>6.2146080984221914</v>
      </c>
      <c r="T525">
        <f t="shared" si="17"/>
        <v>6.4504999999999999</v>
      </c>
    </row>
    <row r="526" spans="1:20">
      <c r="A526">
        <v>913</v>
      </c>
      <c r="B526">
        <v>1</v>
      </c>
      <c r="C526">
        <v>2</v>
      </c>
      <c r="D526">
        <v>6</v>
      </c>
      <c r="E526">
        <v>2</v>
      </c>
      <c r="F526">
        <v>4</v>
      </c>
      <c r="G526">
        <v>1</v>
      </c>
      <c r="H526">
        <v>19.960999999999999</v>
      </c>
      <c r="I526">
        <v>1</v>
      </c>
      <c r="J526">
        <v>1</v>
      </c>
      <c r="K526">
        <v>2</v>
      </c>
      <c r="L526">
        <v>100000</v>
      </c>
      <c r="M526">
        <v>75000</v>
      </c>
      <c r="N526">
        <v>2</v>
      </c>
      <c r="O526">
        <v>6</v>
      </c>
      <c r="P526">
        <v>10</v>
      </c>
      <c r="Q526">
        <v>0.5</v>
      </c>
      <c r="R526">
        <v>500</v>
      </c>
      <c r="S526">
        <f t="shared" si="18"/>
        <v>6.2146080984221914</v>
      </c>
      <c r="T526">
        <f t="shared" si="17"/>
        <v>6.4504999999999999</v>
      </c>
    </row>
    <row r="527" spans="1:20">
      <c r="A527">
        <v>914</v>
      </c>
      <c r="B527">
        <v>1</v>
      </c>
      <c r="C527">
        <v>2</v>
      </c>
      <c r="D527">
        <v>6</v>
      </c>
      <c r="E527">
        <v>2</v>
      </c>
      <c r="F527">
        <v>3</v>
      </c>
      <c r="G527">
        <v>4</v>
      </c>
      <c r="H527">
        <v>13.866</v>
      </c>
      <c r="I527">
        <v>1</v>
      </c>
      <c r="J527">
        <v>1</v>
      </c>
      <c r="K527">
        <v>2</v>
      </c>
      <c r="L527">
        <v>100000</v>
      </c>
      <c r="M527">
        <v>75000</v>
      </c>
      <c r="N527">
        <v>3</v>
      </c>
      <c r="O527">
        <v>6</v>
      </c>
      <c r="P527">
        <v>10</v>
      </c>
      <c r="Q527">
        <v>0.5</v>
      </c>
      <c r="R527">
        <v>500</v>
      </c>
      <c r="S527">
        <f t="shared" si="18"/>
        <v>6.2146080984221914</v>
      </c>
      <c r="T527">
        <f t="shared" si="17"/>
        <v>6.4504999999999999</v>
      </c>
    </row>
    <row r="528" spans="1:20">
      <c r="A528">
        <v>915</v>
      </c>
      <c r="B528">
        <v>1</v>
      </c>
      <c r="C528">
        <v>2</v>
      </c>
      <c r="D528">
        <v>6</v>
      </c>
      <c r="E528">
        <v>2</v>
      </c>
      <c r="F528">
        <v>2</v>
      </c>
      <c r="G528">
        <v>2</v>
      </c>
      <c r="H528">
        <v>9.5020000000000007</v>
      </c>
      <c r="I528">
        <v>1</v>
      </c>
      <c r="J528">
        <v>-99</v>
      </c>
      <c r="K528">
        <v>2</v>
      </c>
      <c r="L528">
        <v>100000</v>
      </c>
      <c r="M528">
        <v>75000</v>
      </c>
      <c r="N528">
        <v>4</v>
      </c>
      <c r="O528">
        <v>6</v>
      </c>
      <c r="P528">
        <v>5</v>
      </c>
      <c r="Q528">
        <v>0.5</v>
      </c>
      <c r="R528">
        <v>500</v>
      </c>
      <c r="S528">
        <f t="shared" si="18"/>
        <v>6.2146080984221914</v>
      </c>
      <c r="T528">
        <f t="shared" si="17"/>
        <v>6.4504999999999999</v>
      </c>
    </row>
    <row r="529" spans="1:20">
      <c r="A529">
        <v>948</v>
      </c>
      <c r="B529">
        <v>1</v>
      </c>
      <c r="C529">
        <v>2</v>
      </c>
      <c r="D529">
        <v>-99</v>
      </c>
      <c r="E529">
        <v>1</v>
      </c>
      <c r="F529">
        <v>5</v>
      </c>
      <c r="G529">
        <v>2</v>
      </c>
      <c r="H529">
        <v>0.83699999999999997</v>
      </c>
      <c r="I529">
        <v>1</v>
      </c>
      <c r="J529">
        <v>2</v>
      </c>
      <c r="K529">
        <v>2</v>
      </c>
      <c r="L529">
        <v>100000</v>
      </c>
      <c r="M529">
        <v>100000</v>
      </c>
      <c r="N529">
        <v>1</v>
      </c>
      <c r="O529">
        <v>6</v>
      </c>
      <c r="P529">
        <v>10</v>
      </c>
      <c r="Q529">
        <v>0.5</v>
      </c>
      <c r="R529">
        <v>500</v>
      </c>
      <c r="S529">
        <f t="shared" si="18"/>
        <v>6.2146080984221914</v>
      </c>
      <c r="T529">
        <f t="shared" si="17"/>
        <v>6.4504999999999999</v>
      </c>
    </row>
    <row r="530" spans="1:20">
      <c r="A530">
        <v>949</v>
      </c>
      <c r="B530">
        <v>1</v>
      </c>
      <c r="C530">
        <v>2</v>
      </c>
      <c r="D530">
        <v>6</v>
      </c>
      <c r="E530">
        <v>1</v>
      </c>
      <c r="F530">
        <v>4</v>
      </c>
      <c r="G530">
        <v>2</v>
      </c>
      <c r="H530">
        <v>38.964243000000003</v>
      </c>
      <c r="I530">
        <v>1</v>
      </c>
      <c r="J530">
        <v>-99</v>
      </c>
      <c r="K530">
        <v>1</v>
      </c>
      <c r="L530">
        <v>100000</v>
      </c>
      <c r="M530">
        <v>100000</v>
      </c>
      <c r="N530">
        <v>0</v>
      </c>
      <c r="O530">
        <v>6</v>
      </c>
      <c r="P530">
        <v>10</v>
      </c>
      <c r="Q530">
        <v>0.5</v>
      </c>
      <c r="R530">
        <v>500</v>
      </c>
      <c r="S530">
        <f t="shared" si="18"/>
        <v>6.2146080984221914</v>
      </c>
      <c r="T530">
        <f t="shared" si="17"/>
        <v>6.4504999999999999</v>
      </c>
    </row>
    <row r="531" spans="1:20">
      <c r="A531">
        <v>950</v>
      </c>
      <c r="B531">
        <v>1</v>
      </c>
      <c r="C531">
        <v>1</v>
      </c>
      <c r="D531">
        <v>6</v>
      </c>
      <c r="E531">
        <v>1</v>
      </c>
      <c r="F531">
        <v>3</v>
      </c>
      <c r="G531">
        <v>2</v>
      </c>
      <c r="H531">
        <v>9.141</v>
      </c>
      <c r="I531">
        <v>1</v>
      </c>
      <c r="J531">
        <v>1</v>
      </c>
      <c r="K531">
        <v>2</v>
      </c>
      <c r="L531">
        <v>100000</v>
      </c>
      <c r="M531">
        <v>100000</v>
      </c>
      <c r="N531">
        <v>4</v>
      </c>
      <c r="O531">
        <v>6</v>
      </c>
      <c r="P531">
        <v>7</v>
      </c>
      <c r="Q531">
        <v>0.5</v>
      </c>
      <c r="R531">
        <v>500</v>
      </c>
      <c r="S531">
        <f t="shared" si="18"/>
        <v>6.2146080984221914</v>
      </c>
      <c r="T531">
        <f t="shared" si="17"/>
        <v>6.4504999999999999</v>
      </c>
    </row>
    <row r="532" spans="1:20">
      <c r="A532">
        <v>951</v>
      </c>
      <c r="B532">
        <v>1</v>
      </c>
      <c r="C532">
        <v>2</v>
      </c>
      <c r="D532">
        <v>6</v>
      </c>
      <c r="E532">
        <v>1</v>
      </c>
      <c r="F532">
        <v>4</v>
      </c>
      <c r="G532">
        <v>4</v>
      </c>
      <c r="H532">
        <v>6.6429999999999998</v>
      </c>
      <c r="I532">
        <v>1</v>
      </c>
      <c r="J532">
        <v>1</v>
      </c>
      <c r="K532">
        <v>2</v>
      </c>
      <c r="L532">
        <v>100000</v>
      </c>
      <c r="M532">
        <v>100000</v>
      </c>
      <c r="N532">
        <v>3</v>
      </c>
      <c r="O532">
        <v>6</v>
      </c>
      <c r="P532">
        <v>10</v>
      </c>
      <c r="Q532">
        <v>0.5</v>
      </c>
      <c r="R532">
        <v>500</v>
      </c>
      <c r="S532">
        <f t="shared" si="18"/>
        <v>6.2146080984221914</v>
      </c>
      <c r="T532">
        <f t="shared" si="17"/>
        <v>6.4504999999999999</v>
      </c>
    </row>
    <row r="533" spans="1:20">
      <c r="A533">
        <v>952</v>
      </c>
      <c r="B533">
        <v>1</v>
      </c>
      <c r="C533">
        <v>2</v>
      </c>
      <c r="D533">
        <v>6</v>
      </c>
      <c r="E533">
        <v>2</v>
      </c>
      <c r="F533">
        <v>4</v>
      </c>
      <c r="G533">
        <v>2</v>
      </c>
      <c r="H533">
        <v>38.964243000000003</v>
      </c>
      <c r="I533">
        <v>1</v>
      </c>
      <c r="J533">
        <v>-99</v>
      </c>
      <c r="K533">
        <v>1</v>
      </c>
      <c r="L533">
        <v>100000</v>
      </c>
      <c r="M533">
        <v>100000</v>
      </c>
      <c r="N533">
        <v>0</v>
      </c>
      <c r="O533">
        <v>6</v>
      </c>
      <c r="P533">
        <v>10</v>
      </c>
      <c r="Q533">
        <v>0.5</v>
      </c>
      <c r="R533">
        <v>500</v>
      </c>
      <c r="S533">
        <f t="shared" si="18"/>
        <v>6.2146080984221914</v>
      </c>
      <c r="T533">
        <f t="shared" si="17"/>
        <v>6.4504999999999999</v>
      </c>
    </row>
    <row r="534" spans="1:20">
      <c r="A534">
        <v>953</v>
      </c>
      <c r="B534">
        <v>1</v>
      </c>
      <c r="C534">
        <v>2</v>
      </c>
      <c r="D534">
        <v>6</v>
      </c>
      <c r="E534">
        <v>2</v>
      </c>
      <c r="F534">
        <v>2</v>
      </c>
      <c r="G534">
        <v>2</v>
      </c>
      <c r="H534">
        <v>29.901</v>
      </c>
      <c r="I534">
        <v>2</v>
      </c>
      <c r="J534">
        <v>1</v>
      </c>
      <c r="K534">
        <v>2</v>
      </c>
      <c r="L534">
        <v>100000</v>
      </c>
      <c r="M534">
        <v>100000</v>
      </c>
      <c r="N534">
        <v>3</v>
      </c>
      <c r="O534">
        <v>6</v>
      </c>
      <c r="P534">
        <v>2</v>
      </c>
      <c r="Q534">
        <v>0.5</v>
      </c>
      <c r="R534">
        <v>500</v>
      </c>
      <c r="S534">
        <f t="shared" si="18"/>
        <v>6.2146080984221914</v>
      </c>
      <c r="T534">
        <f t="shared" si="17"/>
        <v>6.4504999999999999</v>
      </c>
    </row>
    <row r="535" spans="1:20">
      <c r="A535">
        <v>954</v>
      </c>
      <c r="B535">
        <v>1</v>
      </c>
      <c r="C535">
        <v>2</v>
      </c>
      <c r="D535">
        <v>6</v>
      </c>
      <c r="E535">
        <v>2</v>
      </c>
      <c r="F535">
        <v>2</v>
      </c>
      <c r="G535">
        <v>2</v>
      </c>
      <c r="H535">
        <v>34.741242999999997</v>
      </c>
      <c r="I535">
        <v>1</v>
      </c>
      <c r="J535">
        <v>1</v>
      </c>
      <c r="K535">
        <v>2</v>
      </c>
      <c r="L535">
        <v>100000</v>
      </c>
      <c r="M535">
        <v>100000</v>
      </c>
      <c r="N535">
        <v>3</v>
      </c>
      <c r="O535">
        <v>6</v>
      </c>
      <c r="P535">
        <v>7</v>
      </c>
      <c r="Q535">
        <v>0.5</v>
      </c>
      <c r="R535">
        <v>500</v>
      </c>
      <c r="S535">
        <f t="shared" si="18"/>
        <v>6.2146080984221914</v>
      </c>
      <c r="T535">
        <f t="shared" si="17"/>
        <v>6.4504999999999999</v>
      </c>
    </row>
    <row r="536" spans="1:20">
      <c r="A536">
        <v>955</v>
      </c>
      <c r="B536">
        <v>1</v>
      </c>
      <c r="C536">
        <v>2</v>
      </c>
      <c r="D536">
        <v>6</v>
      </c>
      <c r="E536">
        <v>2</v>
      </c>
      <c r="F536">
        <v>2</v>
      </c>
      <c r="G536">
        <v>1</v>
      </c>
      <c r="H536">
        <v>6.6429999999999998</v>
      </c>
      <c r="I536">
        <v>1</v>
      </c>
      <c r="J536">
        <v>1</v>
      </c>
      <c r="K536">
        <v>2</v>
      </c>
      <c r="L536">
        <v>100000</v>
      </c>
      <c r="M536">
        <v>100000</v>
      </c>
      <c r="N536">
        <v>3</v>
      </c>
      <c r="O536">
        <v>6</v>
      </c>
      <c r="P536">
        <v>10</v>
      </c>
      <c r="Q536">
        <v>0.5</v>
      </c>
      <c r="R536">
        <v>500</v>
      </c>
      <c r="S536">
        <f t="shared" si="18"/>
        <v>6.2146080984221914</v>
      </c>
      <c r="T536">
        <f t="shared" si="17"/>
        <v>6.4504999999999999</v>
      </c>
    </row>
    <row r="537" spans="1:20">
      <c r="A537">
        <v>956</v>
      </c>
      <c r="B537">
        <v>1</v>
      </c>
      <c r="C537">
        <v>2</v>
      </c>
      <c r="D537">
        <v>6</v>
      </c>
      <c r="E537">
        <v>2</v>
      </c>
      <c r="F537">
        <v>4</v>
      </c>
      <c r="G537">
        <v>1</v>
      </c>
      <c r="H537">
        <v>19.638000000000002</v>
      </c>
      <c r="I537">
        <v>2</v>
      </c>
      <c r="J537">
        <v>-99</v>
      </c>
      <c r="K537">
        <v>2</v>
      </c>
      <c r="L537">
        <v>100000</v>
      </c>
      <c r="M537">
        <v>100000</v>
      </c>
      <c r="N537">
        <v>3</v>
      </c>
      <c r="O537">
        <v>6</v>
      </c>
      <c r="P537">
        <v>10</v>
      </c>
      <c r="Q537">
        <v>0.5</v>
      </c>
      <c r="R537">
        <v>500</v>
      </c>
      <c r="S537">
        <f t="shared" si="18"/>
        <v>6.2146080984221914</v>
      </c>
      <c r="T537">
        <f t="shared" si="17"/>
        <v>6.4504999999999999</v>
      </c>
    </row>
    <row r="538" spans="1:20">
      <c r="A538">
        <v>160</v>
      </c>
      <c r="B538">
        <v>0</v>
      </c>
      <c r="C538">
        <v>1</v>
      </c>
      <c r="D538">
        <v>4</v>
      </c>
      <c r="E538">
        <v>2</v>
      </c>
      <c r="F538">
        <v>2</v>
      </c>
      <c r="G538">
        <v>5</v>
      </c>
      <c r="H538">
        <v>15.786</v>
      </c>
      <c r="I538">
        <v>1</v>
      </c>
      <c r="J538">
        <v>2</v>
      </c>
      <c r="K538">
        <v>2</v>
      </c>
      <c r="L538">
        <v>75000</v>
      </c>
      <c r="M538">
        <v>0</v>
      </c>
      <c r="N538">
        <v>1</v>
      </c>
      <c r="O538">
        <v>6</v>
      </c>
      <c r="P538">
        <v>10</v>
      </c>
      <c r="Q538">
        <v>0.6</v>
      </c>
      <c r="R538">
        <v>600</v>
      </c>
      <c r="S538">
        <f t="shared" si="18"/>
        <v>6.3969296552161463</v>
      </c>
      <c r="T538">
        <f t="shared" si="17"/>
        <v>6.2530999999999999</v>
      </c>
    </row>
    <row r="539" spans="1:20">
      <c r="A539">
        <v>161</v>
      </c>
      <c r="B539">
        <v>0</v>
      </c>
      <c r="C539">
        <v>1</v>
      </c>
      <c r="D539">
        <v>3</v>
      </c>
      <c r="E539">
        <v>2</v>
      </c>
      <c r="F539">
        <v>2</v>
      </c>
      <c r="G539">
        <v>5</v>
      </c>
      <c r="H539">
        <v>16.902999999999999</v>
      </c>
      <c r="I539">
        <v>2</v>
      </c>
      <c r="J539">
        <v>-99</v>
      </c>
      <c r="K539">
        <v>1</v>
      </c>
      <c r="L539">
        <v>75000</v>
      </c>
      <c r="M539">
        <v>0</v>
      </c>
      <c r="N539">
        <v>0</v>
      </c>
      <c r="O539">
        <v>6</v>
      </c>
      <c r="P539">
        <v>10</v>
      </c>
      <c r="Q539">
        <v>0.6</v>
      </c>
      <c r="R539">
        <v>600</v>
      </c>
      <c r="S539">
        <f t="shared" si="18"/>
        <v>6.3969296552161463</v>
      </c>
      <c r="T539">
        <f t="shared" si="17"/>
        <v>6.2530999999999999</v>
      </c>
    </row>
    <row r="540" spans="1:20">
      <c r="A540">
        <v>162</v>
      </c>
      <c r="B540">
        <v>0</v>
      </c>
      <c r="C540">
        <v>2</v>
      </c>
      <c r="D540">
        <v>4</v>
      </c>
      <c r="E540">
        <v>1</v>
      </c>
      <c r="F540">
        <v>2</v>
      </c>
      <c r="G540">
        <v>5</v>
      </c>
      <c r="H540">
        <v>15.574</v>
      </c>
      <c r="I540">
        <v>2</v>
      </c>
      <c r="J540">
        <v>2</v>
      </c>
      <c r="K540">
        <v>2</v>
      </c>
      <c r="L540">
        <v>100000</v>
      </c>
      <c r="M540">
        <v>0</v>
      </c>
      <c r="N540">
        <v>2</v>
      </c>
      <c r="O540">
        <v>6</v>
      </c>
      <c r="P540">
        <v>7</v>
      </c>
      <c r="Q540">
        <v>0.6</v>
      </c>
      <c r="R540">
        <v>600</v>
      </c>
      <c r="S540">
        <f t="shared" si="18"/>
        <v>6.3969296552161463</v>
      </c>
      <c r="T540">
        <f t="shared" si="17"/>
        <v>6.2530999999999999</v>
      </c>
    </row>
    <row r="541" spans="1:20">
      <c r="A541">
        <v>163</v>
      </c>
      <c r="B541">
        <v>0</v>
      </c>
      <c r="C541">
        <v>2</v>
      </c>
      <c r="D541">
        <v>1</v>
      </c>
      <c r="E541">
        <v>2</v>
      </c>
      <c r="F541">
        <v>2</v>
      </c>
      <c r="G541">
        <v>5</v>
      </c>
      <c r="H541">
        <v>25.587</v>
      </c>
      <c r="I541">
        <v>2</v>
      </c>
      <c r="J541">
        <v>1</v>
      </c>
      <c r="K541">
        <v>2</v>
      </c>
      <c r="L541">
        <v>100000</v>
      </c>
      <c r="M541">
        <v>0</v>
      </c>
      <c r="N541">
        <v>1</v>
      </c>
      <c r="O541">
        <v>6</v>
      </c>
      <c r="P541">
        <v>10</v>
      </c>
      <c r="Q541">
        <v>0.6</v>
      </c>
      <c r="R541">
        <v>600</v>
      </c>
      <c r="S541">
        <f t="shared" si="18"/>
        <v>6.3969296552161463</v>
      </c>
      <c r="T541">
        <f t="shared" si="17"/>
        <v>6.2530999999999999</v>
      </c>
    </row>
    <row r="542" spans="1:20">
      <c r="A542">
        <v>164</v>
      </c>
      <c r="B542">
        <v>0</v>
      </c>
      <c r="C542">
        <v>2</v>
      </c>
      <c r="D542">
        <v>4</v>
      </c>
      <c r="E542">
        <v>2</v>
      </c>
      <c r="F542">
        <v>2</v>
      </c>
      <c r="G542">
        <v>5</v>
      </c>
      <c r="H542">
        <v>15.574</v>
      </c>
      <c r="I542">
        <v>2</v>
      </c>
      <c r="J542">
        <v>2</v>
      </c>
      <c r="K542">
        <v>2</v>
      </c>
      <c r="L542">
        <v>100000</v>
      </c>
      <c r="M542">
        <v>0</v>
      </c>
      <c r="N542">
        <v>2</v>
      </c>
      <c r="O542">
        <v>6</v>
      </c>
      <c r="P542">
        <v>10</v>
      </c>
      <c r="Q542">
        <v>0.6</v>
      </c>
      <c r="R542">
        <v>600</v>
      </c>
      <c r="S542">
        <f t="shared" si="18"/>
        <v>6.3969296552161463</v>
      </c>
      <c r="T542">
        <f t="shared" si="17"/>
        <v>6.2530999999999999</v>
      </c>
    </row>
    <row r="543" spans="1:20">
      <c r="A543">
        <v>165</v>
      </c>
      <c r="B543">
        <v>1</v>
      </c>
      <c r="C543">
        <v>2</v>
      </c>
      <c r="D543">
        <v>1</v>
      </c>
      <c r="E543">
        <v>1</v>
      </c>
      <c r="F543">
        <v>2</v>
      </c>
      <c r="G543">
        <v>5</v>
      </c>
      <c r="H543">
        <v>13.523</v>
      </c>
      <c r="I543">
        <v>1</v>
      </c>
      <c r="J543">
        <v>1</v>
      </c>
      <c r="K543">
        <v>2</v>
      </c>
      <c r="L543">
        <v>20000</v>
      </c>
      <c r="M543">
        <v>0</v>
      </c>
      <c r="N543">
        <v>4</v>
      </c>
      <c r="O543">
        <v>6</v>
      </c>
      <c r="P543">
        <v>10</v>
      </c>
      <c r="Q543">
        <v>0.6</v>
      </c>
      <c r="R543">
        <v>600</v>
      </c>
      <c r="S543">
        <f t="shared" si="18"/>
        <v>6.3969296552161463</v>
      </c>
      <c r="T543">
        <f t="shared" si="17"/>
        <v>6.4504999999999999</v>
      </c>
    </row>
    <row r="544" spans="1:20">
      <c r="A544">
        <v>166</v>
      </c>
      <c r="B544">
        <v>1</v>
      </c>
      <c r="C544">
        <v>2</v>
      </c>
      <c r="D544">
        <v>1</v>
      </c>
      <c r="E544">
        <v>2</v>
      </c>
      <c r="F544">
        <v>2</v>
      </c>
      <c r="G544">
        <v>5</v>
      </c>
      <c r="H544">
        <v>13.523</v>
      </c>
      <c r="I544">
        <v>1</v>
      </c>
      <c r="J544">
        <v>1</v>
      </c>
      <c r="K544">
        <v>2</v>
      </c>
      <c r="L544">
        <v>20000</v>
      </c>
      <c r="M544">
        <v>0</v>
      </c>
      <c r="N544">
        <v>4</v>
      </c>
      <c r="O544">
        <v>6</v>
      </c>
      <c r="P544">
        <v>10</v>
      </c>
      <c r="Q544">
        <v>0.6</v>
      </c>
      <c r="R544">
        <v>600</v>
      </c>
      <c r="S544">
        <f t="shared" si="18"/>
        <v>6.3969296552161463</v>
      </c>
      <c r="T544">
        <f t="shared" si="17"/>
        <v>6.4504999999999999</v>
      </c>
    </row>
    <row r="545" spans="1:20">
      <c r="A545">
        <v>167</v>
      </c>
      <c r="B545">
        <v>1</v>
      </c>
      <c r="C545">
        <v>2</v>
      </c>
      <c r="D545">
        <v>1</v>
      </c>
      <c r="E545">
        <v>1</v>
      </c>
      <c r="F545">
        <v>2</v>
      </c>
      <c r="G545">
        <v>5</v>
      </c>
      <c r="H545">
        <v>7.7430000000000003</v>
      </c>
      <c r="I545">
        <v>1</v>
      </c>
      <c r="J545">
        <v>1</v>
      </c>
      <c r="K545">
        <v>2</v>
      </c>
      <c r="L545">
        <v>40000</v>
      </c>
      <c r="M545">
        <v>0</v>
      </c>
      <c r="N545">
        <v>4</v>
      </c>
      <c r="O545">
        <v>6</v>
      </c>
      <c r="P545">
        <v>10</v>
      </c>
      <c r="Q545">
        <v>0.6</v>
      </c>
      <c r="R545">
        <v>600</v>
      </c>
      <c r="S545">
        <f t="shared" si="18"/>
        <v>6.3969296552161463</v>
      </c>
      <c r="T545">
        <f t="shared" si="17"/>
        <v>6.4504999999999999</v>
      </c>
    </row>
    <row r="546" spans="1:20">
      <c r="A546">
        <v>168</v>
      </c>
      <c r="B546">
        <v>1</v>
      </c>
      <c r="C546">
        <v>2</v>
      </c>
      <c r="D546">
        <v>1</v>
      </c>
      <c r="E546">
        <v>1</v>
      </c>
      <c r="F546">
        <v>1</v>
      </c>
      <c r="G546">
        <v>5</v>
      </c>
      <c r="H546">
        <v>19.005243</v>
      </c>
      <c r="I546">
        <v>1</v>
      </c>
      <c r="J546">
        <v>1</v>
      </c>
      <c r="K546">
        <v>2</v>
      </c>
      <c r="L546">
        <v>40000</v>
      </c>
      <c r="M546">
        <v>0</v>
      </c>
      <c r="N546">
        <v>3</v>
      </c>
      <c r="O546">
        <v>6</v>
      </c>
      <c r="P546">
        <v>10</v>
      </c>
      <c r="Q546">
        <v>0.6</v>
      </c>
      <c r="R546">
        <v>600</v>
      </c>
      <c r="S546">
        <f t="shared" si="18"/>
        <v>6.3969296552161463</v>
      </c>
      <c r="T546">
        <f t="shared" si="17"/>
        <v>6.4504999999999999</v>
      </c>
    </row>
    <row r="547" spans="1:20">
      <c r="A547">
        <v>169</v>
      </c>
      <c r="B547">
        <v>1</v>
      </c>
      <c r="C547">
        <v>1</v>
      </c>
      <c r="D547">
        <v>1</v>
      </c>
      <c r="E547">
        <v>2</v>
      </c>
      <c r="F547">
        <v>2</v>
      </c>
      <c r="G547">
        <v>5</v>
      </c>
      <c r="H547">
        <v>12.397</v>
      </c>
      <c r="I547">
        <v>1</v>
      </c>
      <c r="J547">
        <v>1</v>
      </c>
      <c r="K547">
        <v>2</v>
      </c>
      <c r="L547">
        <v>40000</v>
      </c>
      <c r="M547">
        <v>0</v>
      </c>
      <c r="N547">
        <v>1</v>
      </c>
      <c r="O547">
        <v>6</v>
      </c>
      <c r="P547">
        <v>7</v>
      </c>
      <c r="Q547">
        <v>0.6</v>
      </c>
      <c r="R547">
        <v>600</v>
      </c>
      <c r="S547">
        <f t="shared" si="18"/>
        <v>6.3969296552161463</v>
      </c>
      <c r="T547">
        <f t="shared" si="17"/>
        <v>6.4504999999999999</v>
      </c>
    </row>
    <row r="548" spans="1:20">
      <c r="A548">
        <v>170</v>
      </c>
      <c r="B548">
        <v>1</v>
      </c>
      <c r="C548">
        <v>2</v>
      </c>
      <c r="D548">
        <v>1</v>
      </c>
      <c r="E548">
        <v>1</v>
      </c>
      <c r="F548">
        <v>2</v>
      </c>
      <c r="G548">
        <v>5</v>
      </c>
      <c r="H548">
        <v>23.571999999999999</v>
      </c>
      <c r="I548">
        <v>2</v>
      </c>
      <c r="J548">
        <v>1</v>
      </c>
      <c r="K548">
        <v>2</v>
      </c>
      <c r="L548">
        <v>100000</v>
      </c>
      <c r="M548">
        <v>0</v>
      </c>
      <c r="N548">
        <v>4</v>
      </c>
      <c r="O548">
        <v>6</v>
      </c>
      <c r="P548">
        <v>10</v>
      </c>
      <c r="Q548">
        <v>0.6</v>
      </c>
      <c r="R548">
        <v>600</v>
      </c>
      <c r="S548">
        <f t="shared" si="18"/>
        <v>6.3969296552161463</v>
      </c>
      <c r="T548">
        <f t="shared" si="17"/>
        <v>6.4504999999999999</v>
      </c>
    </row>
    <row r="549" spans="1:20">
      <c r="A549">
        <v>171</v>
      </c>
      <c r="B549">
        <v>1</v>
      </c>
      <c r="C549">
        <v>2</v>
      </c>
      <c r="D549">
        <v>5</v>
      </c>
      <c r="E549">
        <v>1</v>
      </c>
      <c r="F549">
        <v>2</v>
      </c>
      <c r="G549">
        <v>3</v>
      </c>
      <c r="H549">
        <v>32.453000000000003</v>
      </c>
      <c r="I549">
        <v>2</v>
      </c>
      <c r="J549">
        <v>-99</v>
      </c>
      <c r="K549">
        <v>1</v>
      </c>
      <c r="L549">
        <v>100000</v>
      </c>
      <c r="M549">
        <v>0</v>
      </c>
      <c r="N549">
        <v>0</v>
      </c>
      <c r="O549">
        <v>6</v>
      </c>
      <c r="P549">
        <v>10</v>
      </c>
      <c r="Q549">
        <v>0.6</v>
      </c>
      <c r="R549">
        <v>600</v>
      </c>
      <c r="S549">
        <f t="shared" si="18"/>
        <v>6.3969296552161463</v>
      </c>
      <c r="T549">
        <f t="shared" si="17"/>
        <v>6.4504999999999999</v>
      </c>
    </row>
    <row r="550" spans="1:20">
      <c r="A550">
        <v>172</v>
      </c>
      <c r="B550">
        <v>1</v>
      </c>
      <c r="C550">
        <v>1</v>
      </c>
      <c r="D550">
        <v>5</v>
      </c>
      <c r="E550">
        <v>1</v>
      </c>
      <c r="F550">
        <v>2</v>
      </c>
      <c r="G550">
        <v>5</v>
      </c>
      <c r="H550">
        <v>2.1</v>
      </c>
      <c r="I550">
        <v>2</v>
      </c>
      <c r="J550">
        <v>-99</v>
      </c>
      <c r="K550">
        <v>2</v>
      </c>
      <c r="L550">
        <v>100000</v>
      </c>
      <c r="M550">
        <v>0</v>
      </c>
      <c r="N550">
        <v>4</v>
      </c>
      <c r="O550">
        <v>6</v>
      </c>
      <c r="P550">
        <v>7</v>
      </c>
      <c r="Q550">
        <v>0.6</v>
      </c>
      <c r="R550">
        <v>600</v>
      </c>
      <c r="S550">
        <f t="shared" si="18"/>
        <v>6.3969296552161463</v>
      </c>
      <c r="T550">
        <f t="shared" si="17"/>
        <v>6.4504999999999999</v>
      </c>
    </row>
    <row r="551" spans="1:20">
      <c r="A551">
        <v>323</v>
      </c>
      <c r="B551">
        <v>1</v>
      </c>
      <c r="C551">
        <v>1</v>
      </c>
      <c r="D551">
        <v>6</v>
      </c>
      <c r="E551">
        <v>1</v>
      </c>
      <c r="F551">
        <v>3</v>
      </c>
      <c r="G551">
        <v>2</v>
      </c>
      <c r="H551">
        <v>12.884</v>
      </c>
      <c r="I551">
        <v>2</v>
      </c>
      <c r="J551">
        <v>1</v>
      </c>
      <c r="K551">
        <v>1</v>
      </c>
      <c r="L551">
        <v>5000</v>
      </c>
      <c r="M551">
        <v>5000</v>
      </c>
      <c r="N551">
        <v>0</v>
      </c>
      <c r="O551">
        <v>6</v>
      </c>
      <c r="P551">
        <v>5</v>
      </c>
      <c r="Q551">
        <v>0.6</v>
      </c>
      <c r="R551">
        <v>600</v>
      </c>
      <c r="S551">
        <f t="shared" si="18"/>
        <v>6.3969296552161463</v>
      </c>
      <c r="T551">
        <f t="shared" si="17"/>
        <v>6.4504999999999999</v>
      </c>
    </row>
    <row r="552" spans="1:20">
      <c r="A552">
        <v>324</v>
      </c>
      <c r="B552">
        <v>1</v>
      </c>
      <c r="C552">
        <v>1</v>
      </c>
      <c r="D552">
        <v>5</v>
      </c>
      <c r="E552">
        <v>2</v>
      </c>
      <c r="F552">
        <v>5</v>
      </c>
      <c r="G552">
        <v>3</v>
      </c>
      <c r="H552">
        <v>19.846</v>
      </c>
      <c r="I552">
        <v>1</v>
      </c>
      <c r="J552">
        <v>-99</v>
      </c>
      <c r="K552">
        <v>2</v>
      </c>
      <c r="L552">
        <v>20000</v>
      </c>
      <c r="M552">
        <v>5000</v>
      </c>
      <c r="N552">
        <v>1</v>
      </c>
      <c r="O552">
        <v>6</v>
      </c>
      <c r="P552">
        <v>15</v>
      </c>
      <c r="Q552">
        <v>0.6</v>
      </c>
      <c r="R552">
        <v>600</v>
      </c>
      <c r="S552">
        <f t="shared" si="18"/>
        <v>6.3969296552161463</v>
      </c>
      <c r="T552">
        <f t="shared" si="17"/>
        <v>6.4504999999999999</v>
      </c>
    </row>
    <row r="553" spans="1:20">
      <c r="A553">
        <v>325</v>
      </c>
      <c r="B553">
        <v>1</v>
      </c>
      <c r="C553">
        <v>1</v>
      </c>
      <c r="D553">
        <v>5</v>
      </c>
      <c r="E553">
        <v>1</v>
      </c>
      <c r="F553">
        <v>3</v>
      </c>
      <c r="G553">
        <v>2</v>
      </c>
      <c r="H553">
        <v>14.179</v>
      </c>
      <c r="I553">
        <v>2</v>
      </c>
      <c r="J553">
        <v>2</v>
      </c>
      <c r="K553">
        <v>1</v>
      </c>
      <c r="L553">
        <v>40000</v>
      </c>
      <c r="M553">
        <v>5000</v>
      </c>
      <c r="N553">
        <v>0</v>
      </c>
      <c r="O553">
        <v>6</v>
      </c>
      <c r="P553">
        <v>10</v>
      </c>
      <c r="Q553">
        <v>0.6</v>
      </c>
      <c r="R553">
        <v>600</v>
      </c>
      <c r="S553">
        <f t="shared" si="18"/>
        <v>6.3969296552161463</v>
      </c>
      <c r="T553">
        <f t="shared" si="17"/>
        <v>6.4504999999999999</v>
      </c>
    </row>
    <row r="554" spans="1:20">
      <c r="A554">
        <v>558</v>
      </c>
      <c r="B554">
        <v>1</v>
      </c>
      <c r="C554">
        <v>2</v>
      </c>
      <c r="D554">
        <v>6</v>
      </c>
      <c r="E554">
        <v>2</v>
      </c>
      <c r="F554">
        <v>2</v>
      </c>
      <c r="G554">
        <v>4</v>
      </c>
      <c r="H554">
        <v>17.776</v>
      </c>
      <c r="I554">
        <v>1</v>
      </c>
      <c r="J554">
        <v>1</v>
      </c>
      <c r="K554">
        <v>1</v>
      </c>
      <c r="L554">
        <v>-99</v>
      </c>
      <c r="M554">
        <v>20000</v>
      </c>
      <c r="N554">
        <v>0</v>
      </c>
      <c r="O554">
        <v>6</v>
      </c>
      <c r="P554">
        <v>5</v>
      </c>
      <c r="Q554">
        <v>0.6</v>
      </c>
      <c r="R554">
        <v>600</v>
      </c>
      <c r="S554">
        <f t="shared" si="18"/>
        <v>6.3969296552161463</v>
      </c>
      <c r="T554">
        <f t="shared" si="17"/>
        <v>6.4504999999999999</v>
      </c>
    </row>
    <row r="555" spans="1:20">
      <c r="A555">
        <v>821</v>
      </c>
      <c r="B555">
        <v>0</v>
      </c>
      <c r="C555">
        <v>2</v>
      </c>
      <c r="D555">
        <v>1</v>
      </c>
      <c r="E555">
        <v>1</v>
      </c>
      <c r="F555">
        <v>2</v>
      </c>
      <c r="G555">
        <v>5</v>
      </c>
      <c r="H555">
        <v>17.076000000000001</v>
      </c>
      <c r="I555">
        <v>1</v>
      </c>
      <c r="J555">
        <v>1</v>
      </c>
      <c r="K555">
        <v>2</v>
      </c>
      <c r="L555">
        <v>-99</v>
      </c>
      <c r="M555">
        <v>40000</v>
      </c>
      <c r="N555">
        <v>3</v>
      </c>
      <c r="O555">
        <v>6</v>
      </c>
      <c r="P555">
        <v>15</v>
      </c>
      <c r="Q555">
        <v>0.6</v>
      </c>
      <c r="R555">
        <v>600</v>
      </c>
      <c r="S555">
        <f t="shared" si="18"/>
        <v>6.3969296552161463</v>
      </c>
      <c r="T555">
        <f t="shared" si="17"/>
        <v>6.2530999999999999</v>
      </c>
    </row>
    <row r="556" spans="1:20">
      <c r="A556">
        <v>822</v>
      </c>
      <c r="B556">
        <v>1</v>
      </c>
      <c r="C556">
        <v>2</v>
      </c>
      <c r="D556">
        <v>6</v>
      </c>
      <c r="E556">
        <v>2</v>
      </c>
      <c r="F556">
        <v>3</v>
      </c>
      <c r="G556">
        <v>1</v>
      </c>
      <c r="H556">
        <v>10.686999999999999</v>
      </c>
      <c r="I556">
        <v>1</v>
      </c>
      <c r="J556">
        <v>1</v>
      </c>
      <c r="K556">
        <v>1</v>
      </c>
      <c r="L556">
        <v>40000</v>
      </c>
      <c r="M556">
        <v>40000</v>
      </c>
      <c r="N556">
        <v>0</v>
      </c>
      <c r="O556">
        <v>6</v>
      </c>
      <c r="P556">
        <v>5</v>
      </c>
      <c r="Q556">
        <v>0.6</v>
      </c>
      <c r="R556">
        <v>600</v>
      </c>
      <c r="S556">
        <f t="shared" si="18"/>
        <v>6.3969296552161463</v>
      </c>
      <c r="T556">
        <f t="shared" si="17"/>
        <v>6.4504999999999999</v>
      </c>
    </row>
    <row r="557" spans="1:20">
      <c r="A557">
        <v>916</v>
      </c>
      <c r="B557">
        <v>0</v>
      </c>
      <c r="C557">
        <v>1</v>
      </c>
      <c r="D557">
        <v>6</v>
      </c>
      <c r="E557">
        <v>1</v>
      </c>
      <c r="F557">
        <v>2</v>
      </c>
      <c r="G557">
        <v>5</v>
      </c>
      <c r="H557">
        <v>4.492</v>
      </c>
      <c r="I557">
        <v>1</v>
      </c>
      <c r="J557">
        <v>-99</v>
      </c>
      <c r="K557">
        <v>2</v>
      </c>
      <c r="L557">
        <v>-99</v>
      </c>
      <c r="M557">
        <v>75000</v>
      </c>
      <c r="N557">
        <v>1</v>
      </c>
      <c r="O557">
        <v>6</v>
      </c>
      <c r="P557">
        <v>10</v>
      </c>
      <c r="Q557">
        <v>0.6</v>
      </c>
      <c r="R557">
        <v>600</v>
      </c>
      <c r="S557">
        <f t="shared" si="18"/>
        <v>6.3969296552161463</v>
      </c>
      <c r="T557">
        <f t="shared" si="17"/>
        <v>6.2530999999999999</v>
      </c>
    </row>
    <row r="558" spans="1:20">
      <c r="A558">
        <v>917</v>
      </c>
      <c r="B558">
        <v>0</v>
      </c>
      <c r="C558">
        <v>1</v>
      </c>
      <c r="D558">
        <v>6</v>
      </c>
      <c r="E558">
        <v>2</v>
      </c>
      <c r="F558">
        <v>2</v>
      </c>
      <c r="G558">
        <v>5</v>
      </c>
      <c r="H558">
        <v>4.492</v>
      </c>
      <c r="I558">
        <v>1</v>
      </c>
      <c r="J558">
        <v>-99</v>
      </c>
      <c r="K558">
        <v>2</v>
      </c>
      <c r="L558">
        <v>-99</v>
      </c>
      <c r="M558">
        <v>75000</v>
      </c>
      <c r="N558">
        <v>1</v>
      </c>
      <c r="O558">
        <v>6</v>
      </c>
      <c r="P558">
        <v>10</v>
      </c>
      <c r="Q558">
        <v>0.6</v>
      </c>
      <c r="R558">
        <v>600</v>
      </c>
      <c r="S558">
        <f t="shared" si="18"/>
        <v>6.3969296552161463</v>
      </c>
      <c r="T558">
        <f t="shared" si="17"/>
        <v>6.2530999999999999</v>
      </c>
    </row>
    <row r="559" spans="1:20">
      <c r="A559">
        <v>957</v>
      </c>
      <c r="B559">
        <v>0</v>
      </c>
      <c r="C559">
        <v>2</v>
      </c>
      <c r="D559">
        <v>-99</v>
      </c>
      <c r="E559">
        <v>2</v>
      </c>
      <c r="F559">
        <v>3</v>
      </c>
      <c r="G559">
        <v>4</v>
      </c>
      <c r="H559">
        <v>26.812999999999999</v>
      </c>
      <c r="I559">
        <v>1</v>
      </c>
      <c r="J559">
        <v>-99</v>
      </c>
      <c r="K559">
        <v>2</v>
      </c>
      <c r="L559">
        <v>100000</v>
      </c>
      <c r="M559">
        <v>100000</v>
      </c>
      <c r="N559">
        <v>4</v>
      </c>
      <c r="O559">
        <v>6</v>
      </c>
      <c r="P559">
        <v>10</v>
      </c>
      <c r="Q559">
        <v>0.6</v>
      </c>
      <c r="R559">
        <v>600</v>
      </c>
      <c r="S559">
        <f t="shared" si="18"/>
        <v>6.3969296552161463</v>
      </c>
      <c r="T559">
        <f t="shared" si="17"/>
        <v>6.2530999999999999</v>
      </c>
    </row>
    <row r="560" spans="1:20">
      <c r="A560">
        <v>958</v>
      </c>
      <c r="B560">
        <v>1</v>
      </c>
      <c r="C560">
        <v>2</v>
      </c>
      <c r="D560">
        <v>6</v>
      </c>
      <c r="E560">
        <v>2</v>
      </c>
      <c r="F560">
        <v>2</v>
      </c>
      <c r="G560">
        <v>2</v>
      </c>
      <c r="H560">
        <v>15.574</v>
      </c>
      <c r="I560">
        <v>1</v>
      </c>
      <c r="J560">
        <v>2</v>
      </c>
      <c r="K560">
        <v>1</v>
      </c>
      <c r="L560">
        <v>100000</v>
      </c>
      <c r="M560">
        <v>100000</v>
      </c>
      <c r="N560">
        <v>0</v>
      </c>
      <c r="O560">
        <v>6</v>
      </c>
      <c r="P560">
        <v>8</v>
      </c>
      <c r="Q560">
        <v>0.6</v>
      </c>
      <c r="R560">
        <v>600</v>
      </c>
      <c r="S560">
        <f t="shared" si="18"/>
        <v>6.3969296552161463</v>
      </c>
      <c r="T560">
        <f t="shared" si="17"/>
        <v>6.4504999999999999</v>
      </c>
    </row>
    <row r="561" spans="1:20">
      <c r="A561">
        <v>173</v>
      </c>
      <c r="B561">
        <v>1</v>
      </c>
      <c r="C561">
        <v>1</v>
      </c>
      <c r="D561">
        <v>5</v>
      </c>
      <c r="E561">
        <v>1</v>
      </c>
      <c r="F561">
        <v>1</v>
      </c>
      <c r="G561">
        <v>5</v>
      </c>
      <c r="H561">
        <v>4.84</v>
      </c>
      <c r="I561">
        <v>1</v>
      </c>
      <c r="J561">
        <v>2</v>
      </c>
      <c r="K561">
        <v>2</v>
      </c>
      <c r="L561">
        <v>20000</v>
      </c>
      <c r="M561">
        <v>0</v>
      </c>
      <c r="N561">
        <v>1</v>
      </c>
      <c r="O561">
        <v>6</v>
      </c>
      <c r="P561">
        <v>15</v>
      </c>
      <c r="Q561">
        <v>0.7</v>
      </c>
      <c r="R561">
        <v>700</v>
      </c>
      <c r="S561">
        <f t="shared" si="18"/>
        <v>6.5510803350434044</v>
      </c>
      <c r="T561">
        <f t="shared" si="17"/>
        <v>6.4504999999999999</v>
      </c>
    </row>
    <row r="562" spans="1:20">
      <c r="A562">
        <v>326</v>
      </c>
      <c r="B562">
        <v>1</v>
      </c>
      <c r="C562">
        <v>2</v>
      </c>
      <c r="D562">
        <v>6</v>
      </c>
      <c r="E562">
        <v>2</v>
      </c>
      <c r="F562">
        <v>2</v>
      </c>
      <c r="G562">
        <v>2</v>
      </c>
      <c r="H562">
        <v>5.9020000000000001</v>
      </c>
      <c r="I562">
        <v>1</v>
      </c>
      <c r="J562">
        <v>2</v>
      </c>
      <c r="K562">
        <v>1</v>
      </c>
      <c r="L562">
        <v>5000</v>
      </c>
      <c r="M562">
        <v>5000</v>
      </c>
      <c r="N562">
        <v>0</v>
      </c>
      <c r="O562">
        <v>6</v>
      </c>
      <c r="P562">
        <v>10</v>
      </c>
      <c r="Q562">
        <v>0.7</v>
      </c>
      <c r="R562">
        <v>700</v>
      </c>
      <c r="S562">
        <f t="shared" si="18"/>
        <v>6.5510803350434044</v>
      </c>
      <c r="T562">
        <f t="shared" si="17"/>
        <v>6.4504999999999999</v>
      </c>
    </row>
    <row r="563" spans="1:20">
      <c r="A563">
        <v>559</v>
      </c>
      <c r="B563">
        <v>1</v>
      </c>
      <c r="C563">
        <v>1</v>
      </c>
      <c r="D563">
        <v>6</v>
      </c>
      <c r="E563">
        <v>1</v>
      </c>
      <c r="F563">
        <v>2</v>
      </c>
      <c r="G563">
        <v>4</v>
      </c>
      <c r="H563">
        <v>21.486000000000001</v>
      </c>
      <c r="I563">
        <v>1</v>
      </c>
      <c r="J563">
        <v>2</v>
      </c>
      <c r="K563">
        <v>2</v>
      </c>
      <c r="L563">
        <v>40000</v>
      </c>
      <c r="M563">
        <v>20000</v>
      </c>
      <c r="N563">
        <v>1</v>
      </c>
      <c r="O563">
        <v>6</v>
      </c>
      <c r="P563">
        <v>15</v>
      </c>
      <c r="Q563">
        <v>0.7</v>
      </c>
      <c r="R563">
        <v>700</v>
      </c>
      <c r="S563">
        <f t="shared" si="18"/>
        <v>6.5510803350434044</v>
      </c>
      <c r="T563">
        <f t="shared" si="17"/>
        <v>6.4504999999999999</v>
      </c>
    </row>
    <row r="564" spans="1:20">
      <c r="A564">
        <v>560</v>
      </c>
      <c r="B564">
        <v>1</v>
      </c>
      <c r="C564">
        <v>1</v>
      </c>
      <c r="D564">
        <v>6</v>
      </c>
      <c r="E564">
        <v>1</v>
      </c>
      <c r="F564">
        <v>2</v>
      </c>
      <c r="G564">
        <v>2</v>
      </c>
      <c r="H564">
        <v>22.8</v>
      </c>
      <c r="I564">
        <v>1</v>
      </c>
      <c r="J564">
        <v>1</v>
      </c>
      <c r="K564">
        <v>2</v>
      </c>
      <c r="L564">
        <v>75000</v>
      </c>
      <c r="M564">
        <v>20000</v>
      </c>
      <c r="N564">
        <v>4</v>
      </c>
      <c r="O564">
        <v>6</v>
      </c>
      <c r="P564">
        <v>10</v>
      </c>
      <c r="Q564">
        <v>0.7</v>
      </c>
      <c r="R564">
        <v>700</v>
      </c>
      <c r="S564">
        <f t="shared" si="18"/>
        <v>6.5510803350434044</v>
      </c>
      <c r="T564">
        <f t="shared" si="17"/>
        <v>6.4504999999999999</v>
      </c>
    </row>
    <row r="565" spans="1:20">
      <c r="A565">
        <v>823</v>
      </c>
      <c r="B565">
        <v>0</v>
      </c>
      <c r="C565">
        <v>2</v>
      </c>
      <c r="D565">
        <v>6</v>
      </c>
      <c r="E565">
        <v>2</v>
      </c>
      <c r="F565">
        <v>3</v>
      </c>
      <c r="G565">
        <v>4</v>
      </c>
      <c r="H565">
        <v>5.9470000000000001</v>
      </c>
      <c r="I565">
        <v>1</v>
      </c>
      <c r="J565">
        <v>1</v>
      </c>
      <c r="K565">
        <v>2</v>
      </c>
      <c r="L565">
        <v>100000</v>
      </c>
      <c r="M565">
        <v>40000</v>
      </c>
      <c r="N565">
        <v>2</v>
      </c>
      <c r="O565">
        <v>6</v>
      </c>
      <c r="P565">
        <v>10</v>
      </c>
      <c r="Q565">
        <v>0.7</v>
      </c>
      <c r="R565">
        <v>700</v>
      </c>
      <c r="S565">
        <f t="shared" si="18"/>
        <v>6.5510803350434044</v>
      </c>
      <c r="T565">
        <f t="shared" si="17"/>
        <v>6.2530999999999999</v>
      </c>
    </row>
    <row r="566" spans="1:20">
      <c r="A566">
        <v>824</v>
      </c>
      <c r="B566">
        <v>1</v>
      </c>
      <c r="C566">
        <v>2</v>
      </c>
      <c r="D566">
        <v>6</v>
      </c>
      <c r="E566">
        <v>2</v>
      </c>
      <c r="F566">
        <v>4</v>
      </c>
      <c r="G566">
        <v>1</v>
      </c>
      <c r="H566">
        <v>16.292000000000002</v>
      </c>
      <c r="I566">
        <v>1</v>
      </c>
      <c r="J566">
        <v>1</v>
      </c>
      <c r="K566">
        <v>2</v>
      </c>
      <c r="L566">
        <v>75000</v>
      </c>
      <c r="M566">
        <v>40000</v>
      </c>
      <c r="N566">
        <v>3</v>
      </c>
      <c r="O566">
        <v>6</v>
      </c>
      <c r="P566">
        <v>-99</v>
      </c>
      <c r="Q566">
        <v>0.7</v>
      </c>
      <c r="R566">
        <v>700</v>
      </c>
      <c r="S566">
        <f t="shared" si="18"/>
        <v>6.5510803350434044</v>
      </c>
      <c r="T566">
        <f t="shared" si="17"/>
        <v>6.4504999999999999</v>
      </c>
    </row>
    <row r="567" spans="1:20">
      <c r="A567">
        <v>825</v>
      </c>
      <c r="B567">
        <v>1</v>
      </c>
      <c r="C567">
        <v>2</v>
      </c>
      <c r="D567">
        <v>6</v>
      </c>
      <c r="E567">
        <v>1</v>
      </c>
      <c r="F567">
        <v>2</v>
      </c>
      <c r="G567">
        <v>2</v>
      </c>
      <c r="H567">
        <v>10.372999999999999</v>
      </c>
      <c r="I567">
        <v>1</v>
      </c>
      <c r="J567">
        <v>-99</v>
      </c>
      <c r="K567">
        <v>2</v>
      </c>
      <c r="L567">
        <v>100000</v>
      </c>
      <c r="M567">
        <v>40000</v>
      </c>
      <c r="N567">
        <v>1</v>
      </c>
      <c r="O567">
        <v>6</v>
      </c>
      <c r="P567">
        <v>15</v>
      </c>
      <c r="Q567">
        <v>0.7</v>
      </c>
      <c r="R567">
        <v>700</v>
      </c>
      <c r="S567">
        <f t="shared" si="18"/>
        <v>6.5510803350434044</v>
      </c>
      <c r="T567">
        <f t="shared" si="17"/>
        <v>6.4504999999999999</v>
      </c>
    </row>
    <row r="568" spans="1:20">
      <c r="A568">
        <v>918</v>
      </c>
      <c r="B568">
        <v>0</v>
      </c>
      <c r="C568">
        <v>2</v>
      </c>
      <c r="D568">
        <v>6</v>
      </c>
      <c r="E568">
        <v>2</v>
      </c>
      <c r="F568">
        <v>4</v>
      </c>
      <c r="G568">
        <v>1</v>
      </c>
      <c r="H568">
        <v>30.437000000000001</v>
      </c>
      <c r="I568">
        <v>1</v>
      </c>
      <c r="J568">
        <v>1</v>
      </c>
      <c r="K568">
        <v>2</v>
      </c>
      <c r="L568">
        <v>100000</v>
      </c>
      <c r="M568">
        <v>75000</v>
      </c>
      <c r="N568">
        <v>3</v>
      </c>
      <c r="O568">
        <v>6</v>
      </c>
      <c r="P568">
        <v>6</v>
      </c>
      <c r="Q568">
        <v>0.7</v>
      </c>
      <c r="R568">
        <v>700</v>
      </c>
      <c r="S568">
        <f t="shared" si="18"/>
        <v>6.5510803350434044</v>
      </c>
      <c r="T568">
        <f t="shared" si="17"/>
        <v>6.2530999999999999</v>
      </c>
    </row>
    <row r="569" spans="1:20">
      <c r="A569">
        <v>919</v>
      </c>
      <c r="B569">
        <v>1</v>
      </c>
      <c r="C569">
        <v>1</v>
      </c>
      <c r="D569">
        <v>6</v>
      </c>
      <c r="E569">
        <v>2</v>
      </c>
      <c r="F569">
        <v>3</v>
      </c>
      <c r="G569">
        <v>2</v>
      </c>
      <c r="H569">
        <v>13.795</v>
      </c>
      <c r="I569">
        <v>1</v>
      </c>
      <c r="J569">
        <v>-99</v>
      </c>
      <c r="K569">
        <v>2</v>
      </c>
      <c r="L569">
        <v>75000</v>
      </c>
      <c r="M569">
        <v>75000</v>
      </c>
      <c r="N569">
        <v>2</v>
      </c>
      <c r="O569">
        <v>6</v>
      </c>
      <c r="P569">
        <v>10</v>
      </c>
      <c r="Q569">
        <v>0.7</v>
      </c>
      <c r="R569">
        <v>700</v>
      </c>
      <c r="S569">
        <f t="shared" si="18"/>
        <v>6.5510803350434044</v>
      </c>
      <c r="T569">
        <f t="shared" si="17"/>
        <v>6.4504999999999999</v>
      </c>
    </row>
    <row r="570" spans="1:20">
      <c r="A570">
        <v>959</v>
      </c>
      <c r="B570">
        <v>1</v>
      </c>
      <c r="C570">
        <v>2</v>
      </c>
      <c r="D570">
        <v>6</v>
      </c>
      <c r="E570">
        <v>1</v>
      </c>
      <c r="F570">
        <v>2</v>
      </c>
      <c r="G570">
        <v>2</v>
      </c>
      <c r="H570">
        <v>34.741242999999997</v>
      </c>
      <c r="I570">
        <v>1</v>
      </c>
      <c r="J570">
        <v>1</v>
      </c>
      <c r="K570">
        <v>2</v>
      </c>
      <c r="L570">
        <v>100000</v>
      </c>
      <c r="M570">
        <v>100000</v>
      </c>
      <c r="N570">
        <v>3</v>
      </c>
      <c r="O570">
        <v>6</v>
      </c>
      <c r="P570">
        <v>10</v>
      </c>
      <c r="Q570">
        <v>0.7</v>
      </c>
      <c r="R570">
        <v>700</v>
      </c>
      <c r="S570">
        <f t="shared" si="18"/>
        <v>6.5510803350434044</v>
      </c>
      <c r="T570">
        <f t="shared" si="17"/>
        <v>6.4504999999999999</v>
      </c>
    </row>
    <row r="571" spans="1:20">
      <c r="A571">
        <v>960</v>
      </c>
      <c r="B571">
        <v>1</v>
      </c>
      <c r="C571">
        <v>1</v>
      </c>
      <c r="D571">
        <v>6</v>
      </c>
      <c r="E571">
        <v>2</v>
      </c>
      <c r="F571">
        <v>2</v>
      </c>
      <c r="G571">
        <v>2</v>
      </c>
      <c r="H571">
        <v>24.495000000000001</v>
      </c>
      <c r="I571">
        <v>1</v>
      </c>
      <c r="J571">
        <v>-99</v>
      </c>
      <c r="K571">
        <v>1</v>
      </c>
      <c r="L571">
        <v>100000</v>
      </c>
      <c r="M571">
        <v>100000</v>
      </c>
      <c r="N571">
        <v>0</v>
      </c>
      <c r="O571">
        <v>6</v>
      </c>
      <c r="P571">
        <v>8</v>
      </c>
      <c r="Q571">
        <v>0.7</v>
      </c>
      <c r="R571">
        <v>700</v>
      </c>
      <c r="S571">
        <f t="shared" si="18"/>
        <v>6.5510803350434044</v>
      </c>
      <c r="T571">
        <f t="shared" si="17"/>
        <v>6.4504999999999999</v>
      </c>
    </row>
    <row r="572" spans="1:20">
      <c r="A572">
        <v>174</v>
      </c>
      <c r="B572">
        <v>0</v>
      </c>
      <c r="C572">
        <v>2</v>
      </c>
      <c r="D572">
        <v>1</v>
      </c>
      <c r="E572">
        <v>2</v>
      </c>
      <c r="F572">
        <v>2</v>
      </c>
      <c r="G572">
        <v>5</v>
      </c>
      <c r="H572">
        <v>15.606</v>
      </c>
      <c r="I572">
        <v>1</v>
      </c>
      <c r="J572">
        <v>1</v>
      </c>
      <c r="K572">
        <v>1</v>
      </c>
      <c r="L572">
        <v>20000</v>
      </c>
      <c r="M572">
        <v>0</v>
      </c>
      <c r="N572">
        <v>0</v>
      </c>
      <c r="O572">
        <v>6</v>
      </c>
      <c r="P572">
        <v>5</v>
      </c>
      <c r="Q572">
        <v>0.8</v>
      </c>
      <c r="R572">
        <v>800</v>
      </c>
      <c r="S572">
        <f t="shared" si="18"/>
        <v>6.6846117276679271</v>
      </c>
      <c r="T572">
        <f t="shared" si="17"/>
        <v>6.2530999999999999</v>
      </c>
    </row>
    <row r="573" spans="1:20">
      <c r="A573">
        <v>175</v>
      </c>
      <c r="B573">
        <v>0</v>
      </c>
      <c r="C573">
        <v>2</v>
      </c>
      <c r="D573">
        <v>6</v>
      </c>
      <c r="E573">
        <v>1</v>
      </c>
      <c r="F573">
        <v>3</v>
      </c>
      <c r="G573">
        <v>5</v>
      </c>
      <c r="H573">
        <v>11.37</v>
      </c>
      <c r="I573">
        <v>1</v>
      </c>
      <c r="J573">
        <v>1</v>
      </c>
      <c r="K573">
        <v>2</v>
      </c>
      <c r="L573">
        <v>100000</v>
      </c>
      <c r="M573">
        <v>0</v>
      </c>
      <c r="N573">
        <v>2</v>
      </c>
      <c r="O573">
        <v>6</v>
      </c>
      <c r="P573">
        <v>15</v>
      </c>
      <c r="Q573">
        <v>0.8</v>
      </c>
      <c r="R573">
        <v>800</v>
      </c>
      <c r="S573">
        <f t="shared" si="18"/>
        <v>6.6846117276679271</v>
      </c>
      <c r="T573">
        <f t="shared" si="17"/>
        <v>6.2530999999999999</v>
      </c>
    </row>
    <row r="574" spans="1:20">
      <c r="A574">
        <v>176</v>
      </c>
      <c r="B574">
        <v>0</v>
      </c>
      <c r="C574">
        <v>1</v>
      </c>
      <c r="D574">
        <v>5</v>
      </c>
      <c r="E574">
        <v>2</v>
      </c>
      <c r="F574">
        <v>4</v>
      </c>
      <c r="G574">
        <v>3</v>
      </c>
      <c r="H574">
        <v>21.289000000000001</v>
      </c>
      <c r="I574">
        <v>2</v>
      </c>
      <c r="J574">
        <v>1</v>
      </c>
      <c r="K574">
        <v>2</v>
      </c>
      <c r="L574">
        <v>100000</v>
      </c>
      <c r="M574">
        <v>0</v>
      </c>
      <c r="N574">
        <v>1</v>
      </c>
      <c r="O574">
        <v>6</v>
      </c>
      <c r="P574">
        <v>10</v>
      </c>
      <c r="Q574">
        <v>0.8</v>
      </c>
      <c r="R574">
        <v>800</v>
      </c>
      <c r="S574">
        <f t="shared" si="18"/>
        <v>6.6846117276679271</v>
      </c>
      <c r="T574">
        <f t="shared" si="17"/>
        <v>6.2530999999999999</v>
      </c>
    </row>
    <row r="575" spans="1:20">
      <c r="A575">
        <v>177</v>
      </c>
      <c r="B575">
        <v>1</v>
      </c>
      <c r="C575">
        <v>1</v>
      </c>
      <c r="D575">
        <v>1</v>
      </c>
      <c r="E575">
        <v>1</v>
      </c>
      <c r="F575">
        <v>2</v>
      </c>
      <c r="G575">
        <v>5</v>
      </c>
      <c r="H575">
        <v>47.369</v>
      </c>
      <c r="I575">
        <v>1</v>
      </c>
      <c r="J575">
        <v>1</v>
      </c>
      <c r="K575">
        <v>2</v>
      </c>
      <c r="L575">
        <v>40000</v>
      </c>
      <c r="M575">
        <v>0</v>
      </c>
      <c r="N575">
        <v>3</v>
      </c>
      <c r="O575">
        <v>6</v>
      </c>
      <c r="P575">
        <v>15</v>
      </c>
      <c r="Q575">
        <v>0.8</v>
      </c>
      <c r="R575">
        <v>800</v>
      </c>
      <c r="S575">
        <f t="shared" si="18"/>
        <v>6.6846117276679271</v>
      </c>
      <c r="T575">
        <f t="shared" si="17"/>
        <v>6.4504999999999999</v>
      </c>
    </row>
    <row r="576" spans="1:20">
      <c r="A576">
        <v>178</v>
      </c>
      <c r="B576">
        <v>1</v>
      </c>
      <c r="C576">
        <v>1</v>
      </c>
      <c r="D576">
        <v>1</v>
      </c>
      <c r="E576">
        <v>2</v>
      </c>
      <c r="F576">
        <v>2</v>
      </c>
      <c r="G576">
        <v>5</v>
      </c>
      <c r="H576">
        <v>47.369</v>
      </c>
      <c r="I576">
        <v>1</v>
      </c>
      <c r="J576">
        <v>1</v>
      </c>
      <c r="K576">
        <v>2</v>
      </c>
      <c r="L576">
        <v>40000</v>
      </c>
      <c r="M576">
        <v>0</v>
      </c>
      <c r="N576">
        <v>3</v>
      </c>
      <c r="O576">
        <v>6</v>
      </c>
      <c r="P576">
        <v>15</v>
      </c>
      <c r="Q576">
        <v>0.8</v>
      </c>
      <c r="R576">
        <v>800</v>
      </c>
      <c r="S576">
        <f t="shared" si="18"/>
        <v>6.6846117276679271</v>
      </c>
      <c r="T576">
        <f t="shared" si="17"/>
        <v>6.4504999999999999</v>
      </c>
    </row>
    <row r="577" spans="1:20">
      <c r="A577">
        <v>327</v>
      </c>
      <c r="B577">
        <v>1</v>
      </c>
      <c r="C577">
        <v>2</v>
      </c>
      <c r="D577">
        <v>6</v>
      </c>
      <c r="E577">
        <v>1</v>
      </c>
      <c r="F577">
        <v>2</v>
      </c>
      <c r="G577">
        <v>2</v>
      </c>
      <c r="H577">
        <v>6.8380000000000001</v>
      </c>
      <c r="I577">
        <v>1</v>
      </c>
      <c r="J577">
        <v>1</v>
      </c>
      <c r="K577">
        <v>1</v>
      </c>
      <c r="L577">
        <v>5000</v>
      </c>
      <c r="M577">
        <v>5000</v>
      </c>
      <c r="N577">
        <v>0</v>
      </c>
      <c r="O577">
        <v>6</v>
      </c>
      <c r="P577">
        <v>10</v>
      </c>
      <c r="Q577">
        <v>0.8</v>
      </c>
      <c r="R577">
        <v>800</v>
      </c>
      <c r="S577">
        <f t="shared" si="18"/>
        <v>6.6846117276679271</v>
      </c>
      <c r="T577">
        <f t="shared" si="17"/>
        <v>6.4504999999999999</v>
      </c>
    </row>
    <row r="578" spans="1:20">
      <c r="A578">
        <v>826</v>
      </c>
      <c r="B578">
        <v>1</v>
      </c>
      <c r="C578">
        <v>2</v>
      </c>
      <c r="D578">
        <v>6</v>
      </c>
      <c r="E578">
        <v>2</v>
      </c>
      <c r="F578">
        <v>4</v>
      </c>
      <c r="G578">
        <v>1</v>
      </c>
      <c r="H578">
        <v>10.95</v>
      </c>
      <c r="I578">
        <v>1</v>
      </c>
      <c r="J578">
        <v>1</v>
      </c>
      <c r="K578">
        <v>2</v>
      </c>
      <c r="L578">
        <v>75000</v>
      </c>
      <c r="M578">
        <v>40000</v>
      </c>
      <c r="N578">
        <v>4</v>
      </c>
      <c r="O578">
        <v>6</v>
      </c>
      <c r="P578">
        <v>15</v>
      </c>
      <c r="Q578">
        <v>0.8</v>
      </c>
      <c r="R578">
        <v>800</v>
      </c>
      <c r="S578">
        <f t="shared" si="18"/>
        <v>6.6846117276679271</v>
      </c>
      <c r="T578">
        <f t="shared" ref="T578:T641" si="19">6.2531+0.1974*B578</f>
        <v>6.4504999999999999</v>
      </c>
    </row>
    <row r="579" spans="1:20">
      <c r="A579">
        <v>961</v>
      </c>
      <c r="B579">
        <v>1</v>
      </c>
      <c r="C579">
        <v>1</v>
      </c>
      <c r="D579">
        <v>6</v>
      </c>
      <c r="E579">
        <v>1</v>
      </c>
      <c r="F579">
        <v>2</v>
      </c>
      <c r="G579">
        <v>2</v>
      </c>
      <c r="H579">
        <v>24.495000000000001</v>
      </c>
      <c r="I579">
        <v>1</v>
      </c>
      <c r="J579">
        <v>-99</v>
      </c>
      <c r="K579">
        <v>1</v>
      </c>
      <c r="L579">
        <v>100000</v>
      </c>
      <c r="M579">
        <v>100000</v>
      </c>
      <c r="N579">
        <v>0</v>
      </c>
      <c r="O579">
        <v>6</v>
      </c>
      <c r="P579">
        <v>10</v>
      </c>
      <c r="Q579">
        <v>0.8</v>
      </c>
      <c r="R579">
        <v>800</v>
      </c>
      <c r="S579">
        <f t="shared" ref="S579:S642" si="20">LN(R579)</f>
        <v>6.6846117276679271</v>
      </c>
      <c r="T579">
        <f t="shared" si="19"/>
        <v>6.4504999999999999</v>
      </c>
    </row>
    <row r="580" spans="1:20">
      <c r="A580">
        <v>962</v>
      </c>
      <c r="B580">
        <v>1</v>
      </c>
      <c r="C580">
        <v>2</v>
      </c>
      <c r="D580">
        <v>6</v>
      </c>
      <c r="E580">
        <v>1</v>
      </c>
      <c r="F580">
        <v>2</v>
      </c>
      <c r="G580">
        <v>2</v>
      </c>
      <c r="H580">
        <v>38.152999999999999</v>
      </c>
      <c r="I580">
        <v>1</v>
      </c>
      <c r="J580">
        <v>1</v>
      </c>
      <c r="K580">
        <v>1</v>
      </c>
      <c r="L580">
        <v>100000</v>
      </c>
      <c r="M580">
        <v>100000</v>
      </c>
      <c r="N580">
        <v>0</v>
      </c>
      <c r="O580">
        <v>6</v>
      </c>
      <c r="P580">
        <v>10</v>
      </c>
      <c r="Q580">
        <v>0.8</v>
      </c>
      <c r="R580">
        <v>800</v>
      </c>
      <c r="S580">
        <f t="shared" si="20"/>
        <v>6.6846117276679271</v>
      </c>
      <c r="T580">
        <f t="shared" si="19"/>
        <v>6.4504999999999999</v>
      </c>
    </row>
    <row r="581" spans="1:20">
      <c r="A581">
        <v>179</v>
      </c>
      <c r="B581">
        <v>1</v>
      </c>
      <c r="C581">
        <v>1</v>
      </c>
      <c r="D581">
        <v>5</v>
      </c>
      <c r="E581">
        <v>2</v>
      </c>
      <c r="F581">
        <v>2</v>
      </c>
      <c r="G581">
        <v>5</v>
      </c>
      <c r="H581">
        <v>2.1</v>
      </c>
      <c r="I581">
        <v>2</v>
      </c>
      <c r="J581">
        <v>-99</v>
      </c>
      <c r="K581">
        <v>2</v>
      </c>
      <c r="L581">
        <v>100000</v>
      </c>
      <c r="M581">
        <v>0</v>
      </c>
      <c r="N581">
        <v>4</v>
      </c>
      <c r="O581">
        <v>6</v>
      </c>
      <c r="P581">
        <v>12</v>
      </c>
      <c r="Q581">
        <v>0.9</v>
      </c>
      <c r="R581">
        <v>900</v>
      </c>
      <c r="S581">
        <f t="shared" si="20"/>
        <v>6.8023947633243109</v>
      </c>
      <c r="T581">
        <f t="shared" si="19"/>
        <v>6.4504999999999999</v>
      </c>
    </row>
    <row r="582" spans="1:20">
      <c r="A582">
        <v>328</v>
      </c>
      <c r="B582">
        <v>1</v>
      </c>
      <c r="C582">
        <v>2</v>
      </c>
      <c r="D582">
        <v>6</v>
      </c>
      <c r="E582">
        <v>1</v>
      </c>
      <c r="F582">
        <v>2</v>
      </c>
      <c r="G582">
        <v>2</v>
      </c>
      <c r="H582">
        <v>44.475000000000001</v>
      </c>
      <c r="I582">
        <v>1</v>
      </c>
      <c r="J582">
        <v>1</v>
      </c>
      <c r="K582">
        <v>2</v>
      </c>
      <c r="L582">
        <v>5000</v>
      </c>
      <c r="M582">
        <v>5000</v>
      </c>
      <c r="N582">
        <v>2</v>
      </c>
      <c r="O582">
        <v>6</v>
      </c>
      <c r="P582">
        <v>15</v>
      </c>
      <c r="Q582">
        <v>0.9</v>
      </c>
      <c r="R582">
        <v>900</v>
      </c>
      <c r="S582">
        <f t="shared" si="20"/>
        <v>6.8023947633243109</v>
      </c>
      <c r="T582">
        <f t="shared" si="19"/>
        <v>6.4504999999999999</v>
      </c>
    </row>
    <row r="583" spans="1:20">
      <c r="A583">
        <v>329</v>
      </c>
      <c r="B583">
        <v>1</v>
      </c>
      <c r="C583">
        <v>2</v>
      </c>
      <c r="D583">
        <v>6</v>
      </c>
      <c r="E583">
        <v>2</v>
      </c>
      <c r="F583">
        <v>2</v>
      </c>
      <c r="G583">
        <v>2</v>
      </c>
      <c r="H583">
        <v>44.475000000000001</v>
      </c>
      <c r="I583">
        <v>1</v>
      </c>
      <c r="J583">
        <v>1</v>
      </c>
      <c r="K583">
        <v>2</v>
      </c>
      <c r="L583">
        <v>5000</v>
      </c>
      <c r="M583">
        <v>5000</v>
      </c>
      <c r="N583">
        <v>2</v>
      </c>
      <c r="O583">
        <v>6</v>
      </c>
      <c r="P583">
        <v>15</v>
      </c>
      <c r="Q583">
        <v>0.9</v>
      </c>
      <c r="R583">
        <v>900</v>
      </c>
      <c r="S583">
        <f t="shared" si="20"/>
        <v>6.8023947633243109</v>
      </c>
      <c r="T583">
        <f t="shared" si="19"/>
        <v>6.4504999999999999</v>
      </c>
    </row>
    <row r="584" spans="1:20">
      <c r="A584">
        <v>963</v>
      </c>
      <c r="B584">
        <v>1</v>
      </c>
      <c r="C584">
        <v>2</v>
      </c>
      <c r="D584">
        <v>5</v>
      </c>
      <c r="E584">
        <v>1</v>
      </c>
      <c r="F584">
        <v>3</v>
      </c>
      <c r="G584">
        <v>1</v>
      </c>
      <c r="H584">
        <v>33.146999999999998</v>
      </c>
      <c r="I584">
        <v>2</v>
      </c>
      <c r="J584">
        <v>1</v>
      </c>
      <c r="K584">
        <v>2</v>
      </c>
      <c r="L584">
        <v>100000</v>
      </c>
      <c r="M584">
        <v>100000</v>
      </c>
      <c r="N584">
        <v>3</v>
      </c>
      <c r="O584">
        <v>6</v>
      </c>
      <c r="P584">
        <v>10</v>
      </c>
      <c r="Q584">
        <v>0.9</v>
      </c>
      <c r="R584">
        <v>900</v>
      </c>
      <c r="S584">
        <f t="shared" si="20"/>
        <v>6.8023947633243109</v>
      </c>
      <c r="T584">
        <f t="shared" si="19"/>
        <v>6.4504999999999999</v>
      </c>
    </row>
    <row r="585" spans="1:20">
      <c r="A585">
        <v>7</v>
      </c>
      <c r="B585">
        <v>0</v>
      </c>
      <c r="C585">
        <v>2</v>
      </c>
      <c r="D585">
        <v>6</v>
      </c>
      <c r="E585">
        <v>2</v>
      </c>
      <c r="F585">
        <v>-99</v>
      </c>
      <c r="G585">
        <v>-99</v>
      </c>
      <c r="H585">
        <v>14.292999999999999</v>
      </c>
      <c r="I585">
        <v>1</v>
      </c>
      <c r="J585">
        <v>-99</v>
      </c>
      <c r="K585">
        <v>1</v>
      </c>
      <c r="L585">
        <v>-99</v>
      </c>
      <c r="M585">
        <v>-99</v>
      </c>
      <c r="N585">
        <v>0</v>
      </c>
      <c r="O585">
        <v>6</v>
      </c>
      <c r="P585">
        <v>5</v>
      </c>
      <c r="Q585">
        <v>1</v>
      </c>
      <c r="R585">
        <v>1000</v>
      </c>
      <c r="S585">
        <f t="shared" si="20"/>
        <v>6.9077552789821368</v>
      </c>
      <c r="T585">
        <f t="shared" si="19"/>
        <v>6.2530999999999999</v>
      </c>
    </row>
    <row r="586" spans="1:20">
      <c r="A586">
        <v>8</v>
      </c>
      <c r="B586">
        <v>1</v>
      </c>
      <c r="C586">
        <v>2</v>
      </c>
      <c r="D586">
        <v>3</v>
      </c>
      <c r="E586">
        <v>1</v>
      </c>
      <c r="F586">
        <v>2</v>
      </c>
      <c r="G586">
        <v>3</v>
      </c>
      <c r="H586">
        <v>6.4989999999999997</v>
      </c>
      <c r="I586">
        <v>1</v>
      </c>
      <c r="J586">
        <v>-99</v>
      </c>
      <c r="K586">
        <v>1</v>
      </c>
      <c r="L586">
        <v>-99</v>
      </c>
      <c r="M586">
        <v>-99</v>
      </c>
      <c r="N586">
        <v>0</v>
      </c>
      <c r="O586">
        <v>6</v>
      </c>
      <c r="P586">
        <v>5</v>
      </c>
      <c r="Q586">
        <v>1</v>
      </c>
      <c r="R586">
        <v>1000</v>
      </c>
      <c r="S586">
        <f t="shared" si="20"/>
        <v>6.9077552789821368</v>
      </c>
      <c r="T586">
        <f t="shared" si="19"/>
        <v>6.4504999999999999</v>
      </c>
    </row>
    <row r="587" spans="1:20">
      <c r="A587">
        <v>9</v>
      </c>
      <c r="B587">
        <v>1</v>
      </c>
      <c r="C587">
        <v>2</v>
      </c>
      <c r="D587">
        <v>3</v>
      </c>
      <c r="E587">
        <v>2</v>
      </c>
      <c r="F587">
        <v>2</v>
      </c>
      <c r="G587">
        <v>3</v>
      </c>
      <c r="H587">
        <v>6.4989999999999997</v>
      </c>
      <c r="I587">
        <v>1</v>
      </c>
      <c r="J587">
        <v>-99</v>
      </c>
      <c r="K587">
        <v>1</v>
      </c>
      <c r="L587">
        <v>-99</v>
      </c>
      <c r="M587">
        <v>-99</v>
      </c>
      <c r="N587">
        <v>0</v>
      </c>
      <c r="O587">
        <v>6</v>
      </c>
      <c r="P587">
        <v>5</v>
      </c>
      <c r="Q587">
        <v>1</v>
      </c>
      <c r="R587">
        <v>1000</v>
      </c>
      <c r="S587">
        <f t="shared" si="20"/>
        <v>6.9077552789821368</v>
      </c>
      <c r="T587">
        <f t="shared" si="19"/>
        <v>6.4504999999999999</v>
      </c>
    </row>
    <row r="588" spans="1:20">
      <c r="A588">
        <v>10</v>
      </c>
      <c r="B588">
        <v>1</v>
      </c>
      <c r="C588">
        <v>2</v>
      </c>
      <c r="D588">
        <v>6</v>
      </c>
      <c r="E588">
        <v>2</v>
      </c>
      <c r="F588">
        <v>3</v>
      </c>
      <c r="G588">
        <v>1</v>
      </c>
      <c r="H588">
        <v>12.967000000000001</v>
      </c>
      <c r="I588">
        <v>1</v>
      </c>
      <c r="J588">
        <v>1</v>
      </c>
      <c r="K588">
        <v>2</v>
      </c>
      <c r="L588">
        <v>20000</v>
      </c>
      <c r="M588">
        <v>-99</v>
      </c>
      <c r="N588">
        <v>4</v>
      </c>
      <c r="O588">
        <v>6</v>
      </c>
      <c r="P588">
        <v>-99</v>
      </c>
      <c r="Q588">
        <v>1</v>
      </c>
      <c r="R588">
        <v>1000</v>
      </c>
      <c r="S588">
        <f t="shared" si="20"/>
        <v>6.9077552789821368</v>
      </c>
      <c r="T588">
        <f t="shared" si="19"/>
        <v>6.4504999999999999</v>
      </c>
    </row>
    <row r="589" spans="1:20">
      <c r="A589">
        <v>180</v>
      </c>
      <c r="B589">
        <v>0</v>
      </c>
      <c r="C589">
        <v>2</v>
      </c>
      <c r="D589">
        <v>4</v>
      </c>
      <c r="E589">
        <v>1</v>
      </c>
      <c r="F589">
        <v>1</v>
      </c>
      <c r="G589">
        <v>5</v>
      </c>
      <c r="H589">
        <v>12.625242999999999</v>
      </c>
      <c r="I589">
        <v>2</v>
      </c>
      <c r="J589">
        <v>1</v>
      </c>
      <c r="K589">
        <v>2</v>
      </c>
      <c r="L589">
        <v>20000</v>
      </c>
      <c r="M589">
        <v>0</v>
      </c>
      <c r="N589">
        <v>1</v>
      </c>
      <c r="O589">
        <v>6</v>
      </c>
      <c r="P589">
        <v>5</v>
      </c>
      <c r="Q589">
        <v>1</v>
      </c>
      <c r="R589">
        <v>1000</v>
      </c>
      <c r="S589">
        <f t="shared" si="20"/>
        <v>6.9077552789821368</v>
      </c>
      <c r="T589">
        <f t="shared" si="19"/>
        <v>6.2530999999999999</v>
      </c>
    </row>
    <row r="590" spans="1:20">
      <c r="A590">
        <v>181</v>
      </c>
      <c r="B590">
        <v>0</v>
      </c>
      <c r="C590">
        <v>2</v>
      </c>
      <c r="D590">
        <v>1</v>
      </c>
      <c r="E590">
        <v>1</v>
      </c>
      <c r="F590">
        <v>2</v>
      </c>
      <c r="G590">
        <v>5</v>
      </c>
      <c r="H590">
        <v>16.292000000000002</v>
      </c>
      <c r="I590">
        <v>1</v>
      </c>
      <c r="J590">
        <v>1</v>
      </c>
      <c r="K590">
        <v>2</v>
      </c>
      <c r="L590">
        <v>20000</v>
      </c>
      <c r="M590">
        <v>0</v>
      </c>
      <c r="N590">
        <v>1</v>
      </c>
      <c r="O590">
        <v>6</v>
      </c>
      <c r="P590">
        <v>10</v>
      </c>
      <c r="Q590">
        <v>1</v>
      </c>
      <c r="R590">
        <v>1000</v>
      </c>
      <c r="S590">
        <f t="shared" si="20"/>
        <v>6.9077552789821368</v>
      </c>
      <c r="T590">
        <f t="shared" si="19"/>
        <v>6.2530999999999999</v>
      </c>
    </row>
    <row r="591" spans="1:20">
      <c r="A591">
        <v>182</v>
      </c>
      <c r="B591">
        <v>0</v>
      </c>
      <c r="C591">
        <v>2</v>
      </c>
      <c r="D591">
        <v>1</v>
      </c>
      <c r="E591">
        <v>1</v>
      </c>
      <c r="F591">
        <v>2</v>
      </c>
      <c r="G591">
        <v>5</v>
      </c>
      <c r="H591">
        <v>25.431000000000001</v>
      </c>
      <c r="I591">
        <v>1</v>
      </c>
      <c r="J591">
        <v>1</v>
      </c>
      <c r="K591">
        <v>2</v>
      </c>
      <c r="L591">
        <v>20000</v>
      </c>
      <c r="M591">
        <v>0</v>
      </c>
      <c r="N591">
        <v>1</v>
      </c>
      <c r="O591">
        <v>6</v>
      </c>
      <c r="P591">
        <v>15</v>
      </c>
      <c r="Q591">
        <v>1</v>
      </c>
      <c r="R591">
        <v>1000</v>
      </c>
      <c r="S591">
        <f t="shared" si="20"/>
        <v>6.9077552789821368</v>
      </c>
      <c r="T591">
        <f t="shared" si="19"/>
        <v>6.2530999999999999</v>
      </c>
    </row>
    <row r="592" spans="1:20">
      <c r="A592">
        <v>183</v>
      </c>
      <c r="B592">
        <v>0</v>
      </c>
      <c r="C592">
        <v>2</v>
      </c>
      <c r="D592">
        <v>1</v>
      </c>
      <c r="E592">
        <v>2</v>
      </c>
      <c r="F592">
        <v>1</v>
      </c>
      <c r="G592">
        <v>5</v>
      </c>
      <c r="H592">
        <v>11.755000000000001</v>
      </c>
      <c r="I592">
        <v>1</v>
      </c>
      <c r="J592">
        <v>-99</v>
      </c>
      <c r="K592">
        <v>2</v>
      </c>
      <c r="L592">
        <v>20000</v>
      </c>
      <c r="M592">
        <v>0</v>
      </c>
      <c r="N592">
        <v>1</v>
      </c>
      <c r="O592">
        <v>6</v>
      </c>
      <c r="P592">
        <v>10</v>
      </c>
      <c r="Q592">
        <v>1</v>
      </c>
      <c r="R592">
        <v>1000</v>
      </c>
      <c r="S592">
        <f t="shared" si="20"/>
        <v>6.9077552789821368</v>
      </c>
      <c r="T592">
        <f t="shared" si="19"/>
        <v>6.2530999999999999</v>
      </c>
    </row>
    <row r="593" spans="1:20">
      <c r="A593">
        <v>184</v>
      </c>
      <c r="B593">
        <v>0</v>
      </c>
      <c r="C593">
        <v>2</v>
      </c>
      <c r="D593">
        <v>4</v>
      </c>
      <c r="E593">
        <v>2</v>
      </c>
      <c r="F593">
        <v>1</v>
      </c>
      <c r="G593">
        <v>5</v>
      </c>
      <c r="H593">
        <v>12.625242999999999</v>
      </c>
      <c r="I593">
        <v>2</v>
      </c>
      <c r="J593">
        <v>1</v>
      </c>
      <c r="K593">
        <v>2</v>
      </c>
      <c r="L593">
        <v>20000</v>
      </c>
      <c r="M593">
        <v>0</v>
      </c>
      <c r="N593">
        <v>1</v>
      </c>
      <c r="O593">
        <v>6</v>
      </c>
      <c r="P593">
        <v>5</v>
      </c>
      <c r="Q593">
        <v>1</v>
      </c>
      <c r="R593">
        <v>1000</v>
      </c>
      <c r="S593">
        <f t="shared" si="20"/>
        <v>6.9077552789821368</v>
      </c>
      <c r="T593">
        <f t="shared" si="19"/>
        <v>6.2530999999999999</v>
      </c>
    </row>
    <row r="594" spans="1:20">
      <c r="A594">
        <v>185</v>
      </c>
      <c r="B594">
        <v>0</v>
      </c>
      <c r="C594">
        <v>1</v>
      </c>
      <c r="D594">
        <v>4</v>
      </c>
      <c r="E594">
        <v>1</v>
      </c>
      <c r="F594">
        <v>2</v>
      </c>
      <c r="G594">
        <v>5</v>
      </c>
      <c r="H594">
        <v>14.045</v>
      </c>
      <c r="I594">
        <v>2</v>
      </c>
      <c r="J594">
        <v>-99</v>
      </c>
      <c r="K594">
        <v>2</v>
      </c>
      <c r="L594">
        <v>40000</v>
      </c>
      <c r="M594">
        <v>0</v>
      </c>
      <c r="N594">
        <v>1</v>
      </c>
      <c r="O594">
        <v>6</v>
      </c>
      <c r="P594">
        <v>20</v>
      </c>
      <c r="Q594">
        <v>1</v>
      </c>
      <c r="R594">
        <v>1000</v>
      </c>
      <c r="S594">
        <f t="shared" si="20"/>
        <v>6.9077552789821368</v>
      </c>
      <c r="T594">
        <f t="shared" si="19"/>
        <v>6.2530999999999999</v>
      </c>
    </row>
    <row r="595" spans="1:20">
      <c r="A595">
        <v>186</v>
      </c>
      <c r="B595">
        <v>0</v>
      </c>
      <c r="C595">
        <v>2</v>
      </c>
      <c r="D595">
        <v>1</v>
      </c>
      <c r="E595">
        <v>1</v>
      </c>
      <c r="F595">
        <v>2</v>
      </c>
      <c r="G595">
        <v>5</v>
      </c>
      <c r="H595">
        <v>19.760000000000002</v>
      </c>
      <c r="I595">
        <v>1</v>
      </c>
      <c r="J595">
        <v>1</v>
      </c>
      <c r="K595">
        <v>1</v>
      </c>
      <c r="L595">
        <v>40000</v>
      </c>
      <c r="M595">
        <v>0</v>
      </c>
      <c r="N595">
        <v>0</v>
      </c>
      <c r="O595">
        <v>6</v>
      </c>
      <c r="P595">
        <v>10</v>
      </c>
      <c r="Q595">
        <v>1</v>
      </c>
      <c r="R595">
        <v>1000</v>
      </c>
      <c r="S595">
        <f t="shared" si="20"/>
        <v>6.9077552789821368</v>
      </c>
      <c r="T595">
        <f t="shared" si="19"/>
        <v>6.2530999999999999</v>
      </c>
    </row>
    <row r="596" spans="1:20">
      <c r="A596">
        <v>187</v>
      </c>
      <c r="B596">
        <v>0</v>
      </c>
      <c r="C596">
        <v>2</v>
      </c>
      <c r="D596">
        <v>1</v>
      </c>
      <c r="E596">
        <v>1</v>
      </c>
      <c r="F596">
        <v>2</v>
      </c>
      <c r="G596">
        <v>5</v>
      </c>
      <c r="H596">
        <v>33.902000000000001</v>
      </c>
      <c r="I596">
        <v>1</v>
      </c>
      <c r="J596">
        <v>1</v>
      </c>
      <c r="K596">
        <v>2</v>
      </c>
      <c r="L596">
        <v>40000</v>
      </c>
      <c r="M596">
        <v>0</v>
      </c>
      <c r="N596">
        <v>1</v>
      </c>
      <c r="O596">
        <v>6</v>
      </c>
      <c r="P596">
        <v>7</v>
      </c>
      <c r="Q596">
        <v>1</v>
      </c>
      <c r="R596">
        <v>1000</v>
      </c>
      <c r="S596">
        <f t="shared" si="20"/>
        <v>6.9077552789821368</v>
      </c>
      <c r="T596">
        <f t="shared" si="19"/>
        <v>6.2530999999999999</v>
      </c>
    </row>
    <row r="597" spans="1:20">
      <c r="A597">
        <v>188</v>
      </c>
      <c r="B597">
        <v>0</v>
      </c>
      <c r="C597">
        <v>2</v>
      </c>
      <c r="D597">
        <v>-99</v>
      </c>
      <c r="E597">
        <v>1</v>
      </c>
      <c r="F597">
        <v>2</v>
      </c>
      <c r="G597">
        <v>5</v>
      </c>
      <c r="H597">
        <v>23.11</v>
      </c>
      <c r="I597">
        <v>1</v>
      </c>
      <c r="J597">
        <v>-99</v>
      </c>
      <c r="K597">
        <v>1</v>
      </c>
      <c r="L597">
        <v>40000</v>
      </c>
      <c r="M597">
        <v>0</v>
      </c>
      <c r="N597">
        <v>0</v>
      </c>
      <c r="O597">
        <v>6</v>
      </c>
      <c r="P597">
        <v>15</v>
      </c>
      <c r="Q597">
        <v>1</v>
      </c>
      <c r="R597">
        <v>1000</v>
      </c>
      <c r="S597">
        <f t="shared" si="20"/>
        <v>6.9077552789821368</v>
      </c>
      <c r="T597">
        <f t="shared" si="19"/>
        <v>6.2530999999999999</v>
      </c>
    </row>
    <row r="598" spans="1:20">
      <c r="A598">
        <v>189</v>
      </c>
      <c r="B598">
        <v>0</v>
      </c>
      <c r="C598">
        <v>2</v>
      </c>
      <c r="D598">
        <v>1</v>
      </c>
      <c r="E598">
        <v>1</v>
      </c>
      <c r="F598">
        <v>1</v>
      </c>
      <c r="G598">
        <v>5</v>
      </c>
      <c r="H598">
        <v>24.501000000000001</v>
      </c>
      <c r="I598">
        <v>1</v>
      </c>
      <c r="J598">
        <v>1</v>
      </c>
      <c r="K598">
        <v>2</v>
      </c>
      <c r="L598">
        <v>40000</v>
      </c>
      <c r="M598">
        <v>0</v>
      </c>
      <c r="N598">
        <v>4</v>
      </c>
      <c r="O598">
        <v>6</v>
      </c>
      <c r="P598">
        <v>10</v>
      </c>
      <c r="Q598">
        <v>1</v>
      </c>
      <c r="R598">
        <v>1000</v>
      </c>
      <c r="S598">
        <f t="shared" si="20"/>
        <v>6.9077552789821368</v>
      </c>
      <c r="T598">
        <f t="shared" si="19"/>
        <v>6.2530999999999999</v>
      </c>
    </row>
    <row r="599" spans="1:20">
      <c r="A599">
        <v>190</v>
      </c>
      <c r="B599">
        <v>0</v>
      </c>
      <c r="C599">
        <v>1</v>
      </c>
      <c r="D599">
        <v>5</v>
      </c>
      <c r="E599">
        <v>1</v>
      </c>
      <c r="F599">
        <v>2</v>
      </c>
      <c r="G599">
        <v>3</v>
      </c>
      <c r="H599">
        <v>13.311</v>
      </c>
      <c r="I599">
        <v>2</v>
      </c>
      <c r="J599">
        <v>-99</v>
      </c>
      <c r="K599">
        <v>2</v>
      </c>
      <c r="L599">
        <v>40000</v>
      </c>
      <c r="M599">
        <v>0</v>
      </c>
      <c r="N599">
        <v>1</v>
      </c>
      <c r="O599">
        <v>6</v>
      </c>
      <c r="P599">
        <v>15</v>
      </c>
      <c r="Q599">
        <v>1</v>
      </c>
      <c r="R599">
        <v>1000</v>
      </c>
      <c r="S599">
        <f t="shared" si="20"/>
        <v>6.9077552789821368</v>
      </c>
      <c r="T599">
        <f t="shared" si="19"/>
        <v>6.2530999999999999</v>
      </c>
    </row>
    <row r="600" spans="1:20">
      <c r="A600">
        <v>191</v>
      </c>
      <c r="B600">
        <v>0</v>
      </c>
      <c r="C600">
        <v>2</v>
      </c>
      <c r="D600">
        <v>3</v>
      </c>
      <c r="E600">
        <v>1</v>
      </c>
      <c r="F600">
        <v>2</v>
      </c>
      <c r="G600">
        <v>3</v>
      </c>
      <c r="H600">
        <v>12.81</v>
      </c>
      <c r="I600">
        <v>2</v>
      </c>
      <c r="J600">
        <v>-99</v>
      </c>
      <c r="K600">
        <v>2</v>
      </c>
      <c r="L600">
        <v>40000</v>
      </c>
      <c r="M600">
        <v>0</v>
      </c>
      <c r="N600">
        <v>1</v>
      </c>
      <c r="O600">
        <v>6</v>
      </c>
      <c r="P600">
        <v>10</v>
      </c>
      <c r="Q600">
        <v>1</v>
      </c>
      <c r="R600">
        <v>1000</v>
      </c>
      <c r="S600">
        <f t="shared" si="20"/>
        <v>6.9077552789821368</v>
      </c>
      <c r="T600">
        <f t="shared" si="19"/>
        <v>6.2530999999999999</v>
      </c>
    </row>
    <row r="601" spans="1:20">
      <c r="A601">
        <v>192</v>
      </c>
      <c r="B601">
        <v>0</v>
      </c>
      <c r="C601">
        <v>2</v>
      </c>
      <c r="D601">
        <v>1</v>
      </c>
      <c r="E601">
        <v>1</v>
      </c>
      <c r="F601">
        <v>1</v>
      </c>
      <c r="G601">
        <v>5</v>
      </c>
      <c r="H601">
        <v>3.4449999999999998</v>
      </c>
      <c r="I601">
        <v>2</v>
      </c>
      <c r="J601">
        <v>1</v>
      </c>
      <c r="K601">
        <v>2</v>
      </c>
      <c r="L601">
        <v>40000</v>
      </c>
      <c r="M601">
        <v>0</v>
      </c>
      <c r="N601">
        <v>4</v>
      </c>
      <c r="O601">
        <v>6</v>
      </c>
      <c r="P601">
        <v>10</v>
      </c>
      <c r="Q601">
        <v>1</v>
      </c>
      <c r="R601">
        <v>1000</v>
      </c>
      <c r="S601">
        <f t="shared" si="20"/>
        <v>6.9077552789821368</v>
      </c>
      <c r="T601">
        <f t="shared" si="19"/>
        <v>6.2530999999999999</v>
      </c>
    </row>
    <row r="602" spans="1:20">
      <c r="A602">
        <v>193</v>
      </c>
      <c r="B602">
        <v>0</v>
      </c>
      <c r="C602">
        <v>2</v>
      </c>
      <c r="D602">
        <v>6</v>
      </c>
      <c r="E602">
        <v>1</v>
      </c>
      <c r="F602">
        <v>1</v>
      </c>
      <c r="G602">
        <v>5</v>
      </c>
      <c r="H602">
        <v>17.82</v>
      </c>
      <c r="I602">
        <v>1</v>
      </c>
      <c r="J602">
        <v>1</v>
      </c>
      <c r="K602">
        <v>2</v>
      </c>
      <c r="L602">
        <v>40000</v>
      </c>
      <c r="M602">
        <v>0</v>
      </c>
      <c r="N602">
        <v>2</v>
      </c>
      <c r="O602">
        <v>6</v>
      </c>
      <c r="P602">
        <v>15</v>
      </c>
      <c r="Q602">
        <v>1</v>
      </c>
      <c r="R602">
        <v>1000</v>
      </c>
      <c r="S602">
        <f t="shared" si="20"/>
        <v>6.9077552789821368</v>
      </c>
      <c r="T602">
        <f t="shared" si="19"/>
        <v>6.2530999999999999</v>
      </c>
    </row>
    <row r="603" spans="1:20">
      <c r="A603">
        <v>194</v>
      </c>
      <c r="B603">
        <v>0</v>
      </c>
      <c r="C603">
        <v>2</v>
      </c>
      <c r="D603">
        <v>1</v>
      </c>
      <c r="E603">
        <v>2</v>
      </c>
      <c r="F603">
        <v>2</v>
      </c>
      <c r="G603">
        <v>5</v>
      </c>
      <c r="H603">
        <v>19.760000000000002</v>
      </c>
      <c r="I603">
        <v>1</v>
      </c>
      <c r="J603">
        <v>1</v>
      </c>
      <c r="K603">
        <v>1</v>
      </c>
      <c r="L603">
        <v>40000</v>
      </c>
      <c r="M603">
        <v>0</v>
      </c>
      <c r="N603">
        <v>0</v>
      </c>
      <c r="O603">
        <v>6</v>
      </c>
      <c r="P603">
        <v>10</v>
      </c>
      <c r="Q603">
        <v>1</v>
      </c>
      <c r="R603">
        <v>1000</v>
      </c>
      <c r="S603">
        <f t="shared" si="20"/>
        <v>6.9077552789821368</v>
      </c>
      <c r="T603">
        <f t="shared" si="19"/>
        <v>6.2530999999999999</v>
      </c>
    </row>
    <row r="604" spans="1:20">
      <c r="A604">
        <v>195</v>
      </c>
      <c r="B604">
        <v>0</v>
      </c>
      <c r="C604">
        <v>2</v>
      </c>
      <c r="D604">
        <v>6</v>
      </c>
      <c r="E604">
        <v>2</v>
      </c>
      <c r="F604">
        <v>1</v>
      </c>
      <c r="G604">
        <v>5</v>
      </c>
      <c r="H604">
        <v>20.181000000000001</v>
      </c>
      <c r="I604">
        <v>2</v>
      </c>
      <c r="J604">
        <v>1</v>
      </c>
      <c r="K604">
        <v>1</v>
      </c>
      <c r="L604">
        <v>40000</v>
      </c>
      <c r="M604">
        <v>0</v>
      </c>
      <c r="N604">
        <v>0</v>
      </c>
      <c r="O604">
        <v>6</v>
      </c>
      <c r="P604">
        <v>5</v>
      </c>
      <c r="Q604">
        <v>1</v>
      </c>
      <c r="R604">
        <v>1000</v>
      </c>
      <c r="S604">
        <f t="shared" si="20"/>
        <v>6.9077552789821368</v>
      </c>
      <c r="T604">
        <f t="shared" si="19"/>
        <v>6.2530999999999999</v>
      </c>
    </row>
    <row r="605" spans="1:20">
      <c r="A605">
        <v>196</v>
      </c>
      <c r="B605">
        <v>0</v>
      </c>
      <c r="C605">
        <v>2</v>
      </c>
      <c r="D605">
        <v>-99</v>
      </c>
      <c r="E605">
        <v>2</v>
      </c>
      <c r="F605">
        <v>2</v>
      </c>
      <c r="G605">
        <v>5</v>
      </c>
      <c r="H605">
        <v>17.175999999999998</v>
      </c>
      <c r="I605">
        <v>1</v>
      </c>
      <c r="J605">
        <v>1</v>
      </c>
      <c r="K605">
        <v>2</v>
      </c>
      <c r="L605">
        <v>40000</v>
      </c>
      <c r="M605">
        <v>0</v>
      </c>
      <c r="N605">
        <v>1</v>
      </c>
      <c r="O605">
        <v>6</v>
      </c>
      <c r="P605">
        <v>15</v>
      </c>
      <c r="Q605">
        <v>1</v>
      </c>
      <c r="R605">
        <v>1000</v>
      </c>
      <c r="S605">
        <f t="shared" si="20"/>
        <v>6.9077552789821368</v>
      </c>
      <c r="T605">
        <f t="shared" si="19"/>
        <v>6.2530999999999999</v>
      </c>
    </row>
    <row r="606" spans="1:20">
      <c r="A606">
        <v>197</v>
      </c>
      <c r="B606">
        <v>0</v>
      </c>
      <c r="C606">
        <v>2</v>
      </c>
      <c r="D606">
        <v>-99</v>
      </c>
      <c r="E606">
        <v>2</v>
      </c>
      <c r="F606">
        <v>2</v>
      </c>
      <c r="G606">
        <v>5</v>
      </c>
      <c r="H606">
        <v>31.965</v>
      </c>
      <c r="I606">
        <v>2</v>
      </c>
      <c r="J606">
        <v>1</v>
      </c>
      <c r="K606">
        <v>2</v>
      </c>
      <c r="L606">
        <v>40000</v>
      </c>
      <c r="M606">
        <v>0</v>
      </c>
      <c r="N606">
        <v>1</v>
      </c>
      <c r="O606">
        <v>6</v>
      </c>
      <c r="P606">
        <v>10</v>
      </c>
      <c r="Q606">
        <v>1</v>
      </c>
      <c r="R606">
        <v>1000</v>
      </c>
      <c r="S606">
        <f t="shared" si="20"/>
        <v>6.9077552789821368</v>
      </c>
      <c r="T606">
        <f t="shared" si="19"/>
        <v>6.2530999999999999</v>
      </c>
    </row>
    <row r="607" spans="1:20">
      <c r="A607">
        <v>198</v>
      </c>
      <c r="B607">
        <v>0</v>
      </c>
      <c r="C607">
        <v>2</v>
      </c>
      <c r="D607">
        <v>1</v>
      </c>
      <c r="E607">
        <v>2</v>
      </c>
      <c r="F607">
        <v>1</v>
      </c>
      <c r="G607">
        <v>5</v>
      </c>
      <c r="H607">
        <v>3.4449999999999998</v>
      </c>
      <c r="I607">
        <v>2</v>
      </c>
      <c r="J607">
        <v>1</v>
      </c>
      <c r="K607">
        <v>2</v>
      </c>
      <c r="L607">
        <v>40000</v>
      </c>
      <c r="M607">
        <v>0</v>
      </c>
      <c r="N607">
        <v>4</v>
      </c>
      <c r="O607">
        <v>6</v>
      </c>
      <c r="P607">
        <v>10</v>
      </c>
      <c r="Q607">
        <v>1</v>
      </c>
      <c r="R607">
        <v>1000</v>
      </c>
      <c r="S607">
        <f t="shared" si="20"/>
        <v>6.9077552789821368</v>
      </c>
      <c r="T607">
        <f t="shared" si="19"/>
        <v>6.2530999999999999</v>
      </c>
    </row>
    <row r="608" spans="1:20">
      <c r="A608">
        <v>199</v>
      </c>
      <c r="B608">
        <v>0</v>
      </c>
      <c r="C608">
        <v>2</v>
      </c>
      <c r="D608">
        <v>1</v>
      </c>
      <c r="E608">
        <v>2</v>
      </c>
      <c r="F608">
        <v>2</v>
      </c>
      <c r="G608">
        <v>5</v>
      </c>
      <c r="H608">
        <v>4.327</v>
      </c>
      <c r="I608">
        <v>2</v>
      </c>
      <c r="J608">
        <v>1</v>
      </c>
      <c r="K608">
        <v>2</v>
      </c>
      <c r="L608">
        <v>40000</v>
      </c>
      <c r="M608">
        <v>0</v>
      </c>
      <c r="N608">
        <v>2</v>
      </c>
      <c r="O608">
        <v>6</v>
      </c>
      <c r="P608">
        <v>10</v>
      </c>
      <c r="Q608">
        <v>1</v>
      </c>
      <c r="R608">
        <v>1000</v>
      </c>
      <c r="S608">
        <f t="shared" si="20"/>
        <v>6.9077552789821368</v>
      </c>
      <c r="T608">
        <f t="shared" si="19"/>
        <v>6.2530999999999999</v>
      </c>
    </row>
    <row r="609" spans="1:20">
      <c r="A609">
        <v>200</v>
      </c>
      <c r="B609">
        <v>0</v>
      </c>
      <c r="C609">
        <v>2</v>
      </c>
      <c r="D609">
        <v>1</v>
      </c>
      <c r="E609">
        <v>2</v>
      </c>
      <c r="F609">
        <v>2</v>
      </c>
      <c r="G609">
        <v>5</v>
      </c>
      <c r="H609">
        <v>23.3</v>
      </c>
      <c r="I609">
        <v>1</v>
      </c>
      <c r="J609">
        <v>1</v>
      </c>
      <c r="K609">
        <v>2</v>
      </c>
      <c r="L609">
        <v>75000</v>
      </c>
      <c r="M609">
        <v>0</v>
      </c>
      <c r="N609">
        <v>3</v>
      </c>
      <c r="O609">
        <v>6</v>
      </c>
      <c r="P609">
        <v>20</v>
      </c>
      <c r="Q609">
        <v>1</v>
      </c>
      <c r="R609">
        <v>1000</v>
      </c>
      <c r="S609">
        <f t="shared" si="20"/>
        <v>6.9077552789821368</v>
      </c>
      <c r="T609">
        <f t="shared" si="19"/>
        <v>6.2530999999999999</v>
      </c>
    </row>
    <row r="610" spans="1:20">
      <c r="A610">
        <v>201</v>
      </c>
      <c r="B610">
        <v>0</v>
      </c>
      <c r="C610">
        <v>1</v>
      </c>
      <c r="D610">
        <v>5</v>
      </c>
      <c r="E610">
        <v>2</v>
      </c>
      <c r="F610">
        <v>2</v>
      </c>
      <c r="G610">
        <v>3</v>
      </c>
      <c r="H610">
        <v>8.8379999999999992</v>
      </c>
      <c r="I610">
        <v>2</v>
      </c>
      <c r="J610">
        <v>1</v>
      </c>
      <c r="K610">
        <v>2</v>
      </c>
      <c r="L610">
        <v>75000</v>
      </c>
      <c r="M610">
        <v>0</v>
      </c>
      <c r="N610">
        <v>0</v>
      </c>
      <c r="O610">
        <v>6</v>
      </c>
      <c r="P610">
        <v>6</v>
      </c>
      <c r="Q610">
        <v>1</v>
      </c>
      <c r="R610">
        <v>1000</v>
      </c>
      <c r="S610">
        <f t="shared" si="20"/>
        <v>6.9077552789821368</v>
      </c>
      <c r="T610">
        <f t="shared" si="19"/>
        <v>6.2530999999999999</v>
      </c>
    </row>
    <row r="611" spans="1:20">
      <c r="A611">
        <v>202</v>
      </c>
      <c r="B611">
        <v>0</v>
      </c>
      <c r="C611">
        <v>1</v>
      </c>
      <c r="D611">
        <v>1</v>
      </c>
      <c r="E611">
        <v>1</v>
      </c>
      <c r="F611">
        <v>2</v>
      </c>
      <c r="G611">
        <v>5</v>
      </c>
      <c r="H611">
        <v>10.795999999999999</v>
      </c>
      <c r="I611">
        <v>1</v>
      </c>
      <c r="J611">
        <v>-99</v>
      </c>
      <c r="K611">
        <v>1</v>
      </c>
      <c r="L611">
        <v>100000</v>
      </c>
      <c r="M611">
        <v>0</v>
      </c>
      <c r="N611">
        <v>0</v>
      </c>
      <c r="O611">
        <v>6</v>
      </c>
      <c r="P611">
        <v>15</v>
      </c>
      <c r="Q611">
        <v>1</v>
      </c>
      <c r="R611">
        <v>1000</v>
      </c>
      <c r="S611">
        <f t="shared" si="20"/>
        <v>6.9077552789821368</v>
      </c>
      <c r="T611">
        <f t="shared" si="19"/>
        <v>6.2530999999999999</v>
      </c>
    </row>
    <row r="612" spans="1:20">
      <c r="A612">
        <v>203</v>
      </c>
      <c r="B612">
        <v>0</v>
      </c>
      <c r="C612">
        <v>2</v>
      </c>
      <c r="D612">
        <v>1</v>
      </c>
      <c r="E612">
        <v>2</v>
      </c>
      <c r="F612">
        <v>2</v>
      </c>
      <c r="G612">
        <v>5</v>
      </c>
      <c r="H612">
        <v>16.170000000000002</v>
      </c>
      <c r="I612">
        <v>1</v>
      </c>
      <c r="J612">
        <v>1</v>
      </c>
      <c r="K612">
        <v>1</v>
      </c>
      <c r="L612">
        <v>100000</v>
      </c>
      <c r="M612">
        <v>0</v>
      </c>
      <c r="N612">
        <v>0</v>
      </c>
      <c r="O612">
        <v>6</v>
      </c>
      <c r="P612">
        <v>10</v>
      </c>
      <c r="Q612">
        <v>1</v>
      </c>
      <c r="R612">
        <v>1000</v>
      </c>
      <c r="S612">
        <f t="shared" si="20"/>
        <v>6.9077552789821368</v>
      </c>
      <c r="T612">
        <f t="shared" si="19"/>
        <v>6.2530999999999999</v>
      </c>
    </row>
    <row r="613" spans="1:20">
      <c r="A613">
        <v>204</v>
      </c>
      <c r="B613">
        <v>0</v>
      </c>
      <c r="C613">
        <v>1</v>
      </c>
      <c r="D613">
        <v>1</v>
      </c>
      <c r="E613">
        <v>2</v>
      </c>
      <c r="F613">
        <v>2</v>
      </c>
      <c r="G613">
        <v>5</v>
      </c>
      <c r="H613">
        <v>21.437999999999999</v>
      </c>
      <c r="I613">
        <v>1</v>
      </c>
      <c r="J613">
        <v>-99</v>
      </c>
      <c r="K613">
        <v>2</v>
      </c>
      <c r="L613">
        <v>100000</v>
      </c>
      <c r="M613">
        <v>0</v>
      </c>
      <c r="N613">
        <v>1</v>
      </c>
      <c r="O613">
        <v>6</v>
      </c>
      <c r="P613">
        <v>10</v>
      </c>
      <c r="Q613">
        <v>1</v>
      </c>
      <c r="R613">
        <v>1000</v>
      </c>
      <c r="S613">
        <f t="shared" si="20"/>
        <v>6.9077552789821368</v>
      </c>
      <c r="T613">
        <f t="shared" si="19"/>
        <v>6.2530999999999999</v>
      </c>
    </row>
    <row r="614" spans="1:20">
      <c r="A614">
        <v>205</v>
      </c>
      <c r="B614">
        <v>1</v>
      </c>
      <c r="C614">
        <v>2</v>
      </c>
      <c r="D614">
        <v>1</v>
      </c>
      <c r="E614">
        <v>2</v>
      </c>
      <c r="F614">
        <v>2</v>
      </c>
      <c r="G614">
        <v>5</v>
      </c>
      <c r="H614">
        <v>13.102</v>
      </c>
      <c r="I614">
        <v>1</v>
      </c>
      <c r="J614">
        <v>-99</v>
      </c>
      <c r="K614">
        <v>1</v>
      </c>
      <c r="L614">
        <v>-99</v>
      </c>
      <c r="M614">
        <v>0</v>
      </c>
      <c r="N614">
        <v>0</v>
      </c>
      <c r="O614">
        <v>6</v>
      </c>
      <c r="P614">
        <v>5</v>
      </c>
      <c r="Q614">
        <v>1</v>
      </c>
      <c r="R614">
        <v>1000</v>
      </c>
      <c r="S614">
        <f t="shared" si="20"/>
        <v>6.9077552789821368</v>
      </c>
      <c r="T614">
        <f t="shared" si="19"/>
        <v>6.4504999999999999</v>
      </c>
    </row>
    <row r="615" spans="1:20">
      <c r="A615">
        <v>206</v>
      </c>
      <c r="B615">
        <v>1</v>
      </c>
      <c r="C615">
        <v>2</v>
      </c>
      <c r="D615">
        <v>1</v>
      </c>
      <c r="E615">
        <v>2</v>
      </c>
      <c r="F615">
        <v>2</v>
      </c>
      <c r="G615">
        <v>5</v>
      </c>
      <c r="H615">
        <v>22.414000000000001</v>
      </c>
      <c r="I615">
        <v>1</v>
      </c>
      <c r="J615">
        <v>1</v>
      </c>
      <c r="K615">
        <v>1</v>
      </c>
      <c r="L615">
        <v>-99</v>
      </c>
      <c r="M615">
        <v>0</v>
      </c>
      <c r="N615">
        <v>0</v>
      </c>
      <c r="O615">
        <v>6</v>
      </c>
      <c r="P615">
        <v>5</v>
      </c>
      <c r="Q615">
        <v>1</v>
      </c>
      <c r="R615">
        <v>1000</v>
      </c>
      <c r="S615">
        <f t="shared" si="20"/>
        <v>6.9077552789821368</v>
      </c>
      <c r="T615">
        <f t="shared" si="19"/>
        <v>6.4504999999999999</v>
      </c>
    </row>
    <row r="616" spans="1:20">
      <c r="A616">
        <v>207</v>
      </c>
      <c r="B616">
        <v>1</v>
      </c>
      <c r="C616">
        <v>2</v>
      </c>
      <c r="D616">
        <v>4</v>
      </c>
      <c r="E616">
        <v>1</v>
      </c>
      <c r="F616">
        <v>2</v>
      </c>
      <c r="G616">
        <v>5</v>
      </c>
      <c r="H616">
        <v>6.2649999999999997</v>
      </c>
      <c r="I616">
        <v>1</v>
      </c>
      <c r="J616">
        <v>1</v>
      </c>
      <c r="K616">
        <v>2</v>
      </c>
      <c r="L616">
        <v>5000</v>
      </c>
      <c r="M616">
        <v>0</v>
      </c>
      <c r="N616">
        <v>1</v>
      </c>
      <c r="O616">
        <v>6</v>
      </c>
      <c r="P616">
        <v>10</v>
      </c>
      <c r="Q616">
        <v>1</v>
      </c>
      <c r="R616">
        <v>1000</v>
      </c>
      <c r="S616">
        <f t="shared" si="20"/>
        <v>6.9077552789821368</v>
      </c>
      <c r="T616">
        <f t="shared" si="19"/>
        <v>6.4504999999999999</v>
      </c>
    </row>
    <row r="617" spans="1:20">
      <c r="A617">
        <v>208</v>
      </c>
      <c r="B617">
        <v>1</v>
      </c>
      <c r="C617">
        <v>2</v>
      </c>
      <c r="D617">
        <v>4</v>
      </c>
      <c r="E617">
        <v>2</v>
      </c>
      <c r="F617">
        <v>2</v>
      </c>
      <c r="G617">
        <v>5</v>
      </c>
      <c r="H617">
        <v>6.2649999999999997</v>
      </c>
      <c r="I617">
        <v>1</v>
      </c>
      <c r="J617">
        <v>1</v>
      </c>
      <c r="K617">
        <v>2</v>
      </c>
      <c r="L617">
        <v>5000</v>
      </c>
      <c r="M617">
        <v>0</v>
      </c>
      <c r="N617">
        <v>1</v>
      </c>
      <c r="O617">
        <v>6</v>
      </c>
      <c r="P617">
        <v>10</v>
      </c>
      <c r="Q617">
        <v>1</v>
      </c>
      <c r="R617">
        <v>1000</v>
      </c>
      <c r="S617">
        <f t="shared" si="20"/>
        <v>6.9077552789821368</v>
      </c>
      <c r="T617">
        <f t="shared" si="19"/>
        <v>6.4504999999999999</v>
      </c>
    </row>
    <row r="618" spans="1:20">
      <c r="A618">
        <v>209</v>
      </c>
      <c r="B618">
        <v>1</v>
      </c>
      <c r="C618">
        <v>1</v>
      </c>
      <c r="D618">
        <v>1</v>
      </c>
      <c r="E618">
        <v>2</v>
      </c>
      <c r="F618">
        <v>2</v>
      </c>
      <c r="G618">
        <v>5</v>
      </c>
      <c r="H618">
        <v>21.417000000000002</v>
      </c>
      <c r="I618">
        <v>2</v>
      </c>
      <c r="J618">
        <v>1</v>
      </c>
      <c r="K618">
        <v>2</v>
      </c>
      <c r="L618">
        <v>5000</v>
      </c>
      <c r="M618">
        <v>0</v>
      </c>
      <c r="N618">
        <v>4</v>
      </c>
      <c r="O618">
        <v>6</v>
      </c>
      <c r="P618">
        <v>12</v>
      </c>
      <c r="Q618">
        <v>1</v>
      </c>
      <c r="R618">
        <v>1000</v>
      </c>
      <c r="S618">
        <f t="shared" si="20"/>
        <v>6.9077552789821368</v>
      </c>
      <c r="T618">
        <f t="shared" si="19"/>
        <v>6.4504999999999999</v>
      </c>
    </row>
    <row r="619" spans="1:20">
      <c r="A619">
        <v>210</v>
      </c>
      <c r="B619">
        <v>1</v>
      </c>
      <c r="C619">
        <v>2</v>
      </c>
      <c r="D619">
        <v>1</v>
      </c>
      <c r="E619">
        <v>1</v>
      </c>
      <c r="F619">
        <v>1</v>
      </c>
      <c r="G619">
        <v>5</v>
      </c>
      <c r="H619">
        <v>16.231000000000002</v>
      </c>
      <c r="I619">
        <v>2</v>
      </c>
      <c r="J619">
        <v>-99</v>
      </c>
      <c r="K619">
        <v>2</v>
      </c>
      <c r="L619">
        <v>20000</v>
      </c>
      <c r="M619">
        <v>0</v>
      </c>
      <c r="N619">
        <v>3</v>
      </c>
      <c r="O619">
        <v>6</v>
      </c>
      <c r="P619">
        <v>10</v>
      </c>
      <c r="Q619">
        <v>1</v>
      </c>
      <c r="R619">
        <v>1000</v>
      </c>
      <c r="S619">
        <f t="shared" si="20"/>
        <v>6.9077552789821368</v>
      </c>
      <c r="T619">
        <f t="shared" si="19"/>
        <v>6.4504999999999999</v>
      </c>
    </row>
    <row r="620" spans="1:20">
      <c r="A620">
        <v>211</v>
      </c>
      <c r="B620">
        <v>1</v>
      </c>
      <c r="C620">
        <v>2</v>
      </c>
      <c r="D620">
        <v>4</v>
      </c>
      <c r="E620">
        <v>1</v>
      </c>
      <c r="F620">
        <v>3</v>
      </c>
      <c r="G620">
        <v>3</v>
      </c>
      <c r="H620">
        <v>16.14</v>
      </c>
      <c r="I620">
        <v>2</v>
      </c>
      <c r="J620">
        <v>1</v>
      </c>
      <c r="K620">
        <v>2</v>
      </c>
      <c r="L620">
        <v>20000</v>
      </c>
      <c r="M620">
        <v>0</v>
      </c>
      <c r="N620">
        <v>2</v>
      </c>
      <c r="O620">
        <v>6</v>
      </c>
      <c r="P620">
        <v>5</v>
      </c>
      <c r="Q620">
        <v>1</v>
      </c>
      <c r="R620">
        <v>1000</v>
      </c>
      <c r="S620">
        <f t="shared" si="20"/>
        <v>6.9077552789821368</v>
      </c>
      <c r="T620">
        <f t="shared" si="19"/>
        <v>6.4504999999999999</v>
      </c>
    </row>
    <row r="621" spans="1:20">
      <c r="A621">
        <v>212</v>
      </c>
      <c r="B621">
        <v>1</v>
      </c>
      <c r="C621">
        <v>1</v>
      </c>
      <c r="D621">
        <v>5</v>
      </c>
      <c r="E621">
        <v>1</v>
      </c>
      <c r="F621">
        <v>2</v>
      </c>
      <c r="G621">
        <v>5</v>
      </c>
      <c r="H621">
        <v>33.137242999999998</v>
      </c>
      <c r="I621">
        <v>1</v>
      </c>
      <c r="J621">
        <v>-99</v>
      </c>
      <c r="K621">
        <v>1</v>
      </c>
      <c r="L621">
        <v>20000</v>
      </c>
      <c r="M621">
        <v>0</v>
      </c>
      <c r="N621">
        <v>0</v>
      </c>
      <c r="O621">
        <v>6</v>
      </c>
      <c r="P621">
        <v>10</v>
      </c>
      <c r="Q621">
        <v>1</v>
      </c>
      <c r="R621">
        <v>1000</v>
      </c>
      <c r="S621">
        <f t="shared" si="20"/>
        <v>6.9077552789821368</v>
      </c>
      <c r="T621">
        <f t="shared" si="19"/>
        <v>6.4504999999999999</v>
      </c>
    </row>
    <row r="622" spans="1:20">
      <c r="A622">
        <v>213</v>
      </c>
      <c r="B622">
        <v>1</v>
      </c>
      <c r="C622">
        <v>1</v>
      </c>
      <c r="D622">
        <v>4</v>
      </c>
      <c r="E622">
        <v>1</v>
      </c>
      <c r="F622">
        <v>2</v>
      </c>
      <c r="G622">
        <v>5</v>
      </c>
      <c r="H622">
        <v>10.557</v>
      </c>
      <c r="I622">
        <v>1</v>
      </c>
      <c r="J622">
        <v>2</v>
      </c>
      <c r="K622">
        <v>2</v>
      </c>
      <c r="L622">
        <v>20000</v>
      </c>
      <c r="M622">
        <v>0</v>
      </c>
      <c r="N622">
        <v>4</v>
      </c>
      <c r="O622">
        <v>6</v>
      </c>
      <c r="P622">
        <v>10</v>
      </c>
      <c r="Q622">
        <v>1</v>
      </c>
      <c r="R622">
        <v>1000</v>
      </c>
      <c r="S622">
        <f t="shared" si="20"/>
        <v>6.9077552789821368</v>
      </c>
      <c r="T622">
        <f t="shared" si="19"/>
        <v>6.4504999999999999</v>
      </c>
    </row>
    <row r="623" spans="1:20">
      <c r="A623">
        <v>214</v>
      </c>
      <c r="B623">
        <v>1</v>
      </c>
      <c r="C623">
        <v>2</v>
      </c>
      <c r="D623">
        <v>1</v>
      </c>
      <c r="E623">
        <v>1</v>
      </c>
      <c r="F623">
        <v>2</v>
      </c>
      <c r="G623">
        <v>5</v>
      </c>
      <c r="H623">
        <v>26.588000000000001</v>
      </c>
      <c r="I623">
        <v>1</v>
      </c>
      <c r="J623">
        <v>1</v>
      </c>
      <c r="K623">
        <v>1</v>
      </c>
      <c r="L623">
        <v>20000</v>
      </c>
      <c r="M623">
        <v>0</v>
      </c>
      <c r="N623">
        <v>0</v>
      </c>
      <c r="O623">
        <v>6</v>
      </c>
      <c r="P623">
        <v>15</v>
      </c>
      <c r="Q623">
        <v>1</v>
      </c>
      <c r="R623">
        <v>1000</v>
      </c>
      <c r="S623">
        <f t="shared" si="20"/>
        <v>6.9077552789821368</v>
      </c>
      <c r="T623">
        <f t="shared" si="19"/>
        <v>6.4504999999999999</v>
      </c>
    </row>
    <row r="624" spans="1:20">
      <c r="A624">
        <v>215</v>
      </c>
      <c r="B624">
        <v>1</v>
      </c>
      <c r="C624">
        <v>1</v>
      </c>
      <c r="D624">
        <v>3</v>
      </c>
      <c r="E624">
        <v>1</v>
      </c>
      <c r="F624">
        <v>2</v>
      </c>
      <c r="G624">
        <v>3</v>
      </c>
      <c r="H624">
        <v>9.7810000000000006</v>
      </c>
      <c r="I624">
        <v>2</v>
      </c>
      <c r="J624">
        <v>-99</v>
      </c>
      <c r="K624">
        <v>1</v>
      </c>
      <c r="L624">
        <v>20000</v>
      </c>
      <c r="M624">
        <v>0</v>
      </c>
      <c r="N624">
        <v>0</v>
      </c>
      <c r="O624">
        <v>6</v>
      </c>
      <c r="P624">
        <v>5</v>
      </c>
      <c r="Q624">
        <v>1</v>
      </c>
      <c r="R624">
        <v>1000</v>
      </c>
      <c r="S624">
        <f t="shared" si="20"/>
        <v>6.9077552789821368</v>
      </c>
      <c r="T624">
        <f t="shared" si="19"/>
        <v>6.4504999999999999</v>
      </c>
    </row>
    <row r="625" spans="1:20">
      <c r="A625">
        <v>216</v>
      </c>
      <c r="B625">
        <v>1</v>
      </c>
      <c r="C625">
        <v>2</v>
      </c>
      <c r="D625">
        <v>1</v>
      </c>
      <c r="E625">
        <v>1</v>
      </c>
      <c r="F625">
        <v>2</v>
      </c>
      <c r="G625">
        <v>5</v>
      </c>
      <c r="H625">
        <v>11.526</v>
      </c>
      <c r="I625">
        <v>2</v>
      </c>
      <c r="J625">
        <v>1</v>
      </c>
      <c r="K625">
        <v>2</v>
      </c>
      <c r="L625">
        <v>20000</v>
      </c>
      <c r="M625">
        <v>0</v>
      </c>
      <c r="N625">
        <v>1</v>
      </c>
      <c r="O625">
        <v>6</v>
      </c>
      <c r="P625">
        <v>20</v>
      </c>
      <c r="Q625">
        <v>1</v>
      </c>
      <c r="R625">
        <v>1000</v>
      </c>
      <c r="S625">
        <f t="shared" si="20"/>
        <v>6.9077552789821368</v>
      </c>
      <c r="T625">
        <f t="shared" si="19"/>
        <v>6.4504999999999999</v>
      </c>
    </row>
    <row r="626" spans="1:20">
      <c r="A626">
        <v>217</v>
      </c>
      <c r="B626">
        <v>1</v>
      </c>
      <c r="C626">
        <v>2</v>
      </c>
      <c r="D626">
        <v>1</v>
      </c>
      <c r="E626">
        <v>2</v>
      </c>
      <c r="F626">
        <v>2</v>
      </c>
      <c r="G626">
        <v>5</v>
      </c>
      <c r="H626">
        <v>33.902000000000001</v>
      </c>
      <c r="I626">
        <v>1</v>
      </c>
      <c r="J626">
        <v>1</v>
      </c>
      <c r="K626">
        <v>2</v>
      </c>
      <c r="L626">
        <v>20000</v>
      </c>
      <c r="M626">
        <v>0</v>
      </c>
      <c r="N626">
        <v>1</v>
      </c>
      <c r="O626">
        <v>6</v>
      </c>
      <c r="P626">
        <v>10</v>
      </c>
      <c r="Q626">
        <v>1</v>
      </c>
      <c r="R626">
        <v>1000</v>
      </c>
      <c r="S626">
        <f t="shared" si="20"/>
        <v>6.9077552789821368</v>
      </c>
      <c r="T626">
        <f t="shared" si="19"/>
        <v>6.4504999999999999</v>
      </c>
    </row>
    <row r="627" spans="1:20">
      <c r="A627">
        <v>218</v>
      </c>
      <c r="B627">
        <v>1</v>
      </c>
      <c r="C627">
        <v>2</v>
      </c>
      <c r="D627">
        <v>1</v>
      </c>
      <c r="E627">
        <v>2</v>
      </c>
      <c r="F627">
        <v>2</v>
      </c>
      <c r="G627">
        <v>5</v>
      </c>
      <c r="H627">
        <v>41.384999999999998</v>
      </c>
      <c r="I627">
        <v>1</v>
      </c>
      <c r="J627">
        <v>2</v>
      </c>
      <c r="K627">
        <v>2</v>
      </c>
      <c r="L627">
        <v>20000</v>
      </c>
      <c r="M627">
        <v>0</v>
      </c>
      <c r="N627">
        <v>1</v>
      </c>
      <c r="O627">
        <v>6</v>
      </c>
      <c r="P627">
        <v>10</v>
      </c>
      <c r="Q627">
        <v>1</v>
      </c>
      <c r="R627">
        <v>1000</v>
      </c>
      <c r="S627">
        <f t="shared" si="20"/>
        <v>6.9077552789821368</v>
      </c>
      <c r="T627">
        <f t="shared" si="19"/>
        <v>6.4504999999999999</v>
      </c>
    </row>
    <row r="628" spans="1:20">
      <c r="A628">
        <v>219</v>
      </c>
      <c r="B628">
        <v>1</v>
      </c>
      <c r="C628">
        <v>1</v>
      </c>
      <c r="D628">
        <v>3</v>
      </c>
      <c r="E628">
        <v>2</v>
      </c>
      <c r="F628">
        <v>2</v>
      </c>
      <c r="G628">
        <v>3</v>
      </c>
      <c r="H628">
        <v>9.7810000000000006</v>
      </c>
      <c r="I628">
        <v>2</v>
      </c>
      <c r="J628">
        <v>-99</v>
      </c>
      <c r="K628">
        <v>1</v>
      </c>
      <c r="L628">
        <v>20000</v>
      </c>
      <c r="M628">
        <v>0</v>
      </c>
      <c r="N628">
        <v>0</v>
      </c>
      <c r="O628">
        <v>6</v>
      </c>
      <c r="P628">
        <v>5</v>
      </c>
      <c r="Q628">
        <v>1</v>
      </c>
      <c r="R628">
        <v>1000</v>
      </c>
      <c r="S628">
        <f t="shared" si="20"/>
        <v>6.9077552789821368</v>
      </c>
      <c r="T628">
        <f t="shared" si="19"/>
        <v>6.4504999999999999</v>
      </c>
    </row>
    <row r="629" spans="1:20">
      <c r="A629">
        <v>220</v>
      </c>
      <c r="B629">
        <v>1</v>
      </c>
      <c r="C629">
        <v>2</v>
      </c>
      <c r="D629">
        <v>1</v>
      </c>
      <c r="E629">
        <v>2</v>
      </c>
      <c r="F629">
        <v>2</v>
      </c>
      <c r="G629">
        <v>5</v>
      </c>
      <c r="H629">
        <v>23.091999999999999</v>
      </c>
      <c r="I629">
        <v>2</v>
      </c>
      <c r="J629">
        <v>1</v>
      </c>
      <c r="K629">
        <v>2</v>
      </c>
      <c r="L629">
        <v>20000</v>
      </c>
      <c r="M629">
        <v>0</v>
      </c>
      <c r="N629">
        <v>1</v>
      </c>
      <c r="O629">
        <v>6</v>
      </c>
      <c r="P629">
        <v>20</v>
      </c>
      <c r="Q629">
        <v>1</v>
      </c>
      <c r="R629">
        <v>1000</v>
      </c>
      <c r="S629">
        <f t="shared" si="20"/>
        <v>6.9077552789821368</v>
      </c>
      <c r="T629">
        <f t="shared" si="19"/>
        <v>6.4504999999999999</v>
      </c>
    </row>
    <row r="630" spans="1:20">
      <c r="A630">
        <v>221</v>
      </c>
      <c r="B630">
        <v>1</v>
      </c>
      <c r="C630">
        <v>1</v>
      </c>
      <c r="D630">
        <v>1</v>
      </c>
      <c r="E630">
        <v>1</v>
      </c>
      <c r="F630">
        <v>2</v>
      </c>
      <c r="G630">
        <v>5</v>
      </c>
      <c r="H630">
        <v>10.587</v>
      </c>
      <c r="I630">
        <v>1</v>
      </c>
      <c r="J630">
        <v>1</v>
      </c>
      <c r="K630">
        <v>2</v>
      </c>
      <c r="L630">
        <v>40000</v>
      </c>
      <c r="M630">
        <v>0</v>
      </c>
      <c r="N630">
        <v>3</v>
      </c>
      <c r="O630">
        <v>6</v>
      </c>
      <c r="P630">
        <v>10</v>
      </c>
      <c r="Q630">
        <v>1</v>
      </c>
      <c r="R630">
        <v>1000</v>
      </c>
      <c r="S630">
        <f t="shared" si="20"/>
        <v>6.9077552789821368</v>
      </c>
      <c r="T630">
        <f t="shared" si="19"/>
        <v>6.4504999999999999</v>
      </c>
    </row>
    <row r="631" spans="1:20">
      <c r="A631">
        <v>222</v>
      </c>
      <c r="B631">
        <v>1</v>
      </c>
      <c r="C631">
        <v>2</v>
      </c>
      <c r="D631">
        <v>1</v>
      </c>
      <c r="E631">
        <v>1</v>
      </c>
      <c r="F631">
        <v>2</v>
      </c>
      <c r="G631">
        <v>5</v>
      </c>
      <c r="H631">
        <v>15.115</v>
      </c>
      <c r="I631">
        <v>1</v>
      </c>
      <c r="J631">
        <v>1</v>
      </c>
      <c r="K631">
        <v>2</v>
      </c>
      <c r="L631">
        <v>40000</v>
      </c>
      <c r="M631">
        <v>0</v>
      </c>
      <c r="N631">
        <v>3</v>
      </c>
      <c r="O631">
        <v>6</v>
      </c>
      <c r="P631">
        <v>10</v>
      </c>
      <c r="Q631">
        <v>1</v>
      </c>
      <c r="R631">
        <v>1000</v>
      </c>
      <c r="S631">
        <f t="shared" si="20"/>
        <v>6.9077552789821368</v>
      </c>
      <c r="T631">
        <f t="shared" si="19"/>
        <v>6.4504999999999999</v>
      </c>
    </row>
    <row r="632" spans="1:20">
      <c r="A632">
        <v>223</v>
      </c>
      <c r="B632">
        <v>1</v>
      </c>
      <c r="C632">
        <v>2</v>
      </c>
      <c r="D632">
        <v>-99</v>
      </c>
      <c r="E632">
        <v>1</v>
      </c>
      <c r="F632">
        <v>2</v>
      </c>
      <c r="G632">
        <v>5</v>
      </c>
      <c r="H632">
        <v>42.207000000000001</v>
      </c>
      <c r="I632">
        <v>1</v>
      </c>
      <c r="J632">
        <v>1</v>
      </c>
      <c r="K632">
        <v>2</v>
      </c>
      <c r="L632">
        <v>40000</v>
      </c>
      <c r="M632">
        <v>0</v>
      </c>
      <c r="N632">
        <v>1</v>
      </c>
      <c r="O632">
        <v>6</v>
      </c>
      <c r="P632">
        <v>10</v>
      </c>
      <c r="Q632">
        <v>1</v>
      </c>
      <c r="R632">
        <v>1000</v>
      </c>
      <c r="S632">
        <f t="shared" si="20"/>
        <v>6.9077552789821368</v>
      </c>
      <c r="T632">
        <f t="shared" si="19"/>
        <v>6.4504999999999999</v>
      </c>
    </row>
    <row r="633" spans="1:20">
      <c r="A633">
        <v>224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5</v>
      </c>
      <c r="H633">
        <v>10.587</v>
      </c>
      <c r="I633">
        <v>1</v>
      </c>
      <c r="J633">
        <v>1</v>
      </c>
      <c r="K633">
        <v>2</v>
      </c>
      <c r="L633">
        <v>40000</v>
      </c>
      <c r="M633">
        <v>0</v>
      </c>
      <c r="N633">
        <v>3</v>
      </c>
      <c r="O633">
        <v>6</v>
      </c>
      <c r="P633">
        <v>10</v>
      </c>
      <c r="Q633">
        <v>1</v>
      </c>
      <c r="R633">
        <v>1000</v>
      </c>
      <c r="S633">
        <f t="shared" si="20"/>
        <v>6.9077552789821368</v>
      </c>
      <c r="T633">
        <f t="shared" si="19"/>
        <v>6.4504999999999999</v>
      </c>
    </row>
    <row r="634" spans="1:20">
      <c r="A634">
        <v>225</v>
      </c>
      <c r="B634">
        <v>1</v>
      </c>
      <c r="C634">
        <v>2</v>
      </c>
      <c r="D634">
        <v>1</v>
      </c>
      <c r="E634">
        <v>2</v>
      </c>
      <c r="F634">
        <v>2</v>
      </c>
      <c r="G634">
        <v>5</v>
      </c>
      <c r="H634">
        <v>14.371</v>
      </c>
      <c r="I634">
        <v>1</v>
      </c>
      <c r="J634">
        <v>1</v>
      </c>
      <c r="K634">
        <v>2</v>
      </c>
      <c r="L634">
        <v>40000</v>
      </c>
      <c r="M634">
        <v>0</v>
      </c>
      <c r="N634">
        <v>1</v>
      </c>
      <c r="O634">
        <v>6</v>
      </c>
      <c r="P634">
        <v>10</v>
      </c>
      <c r="Q634">
        <v>1</v>
      </c>
      <c r="R634">
        <v>1000</v>
      </c>
      <c r="S634">
        <f t="shared" si="20"/>
        <v>6.9077552789821368</v>
      </c>
      <c r="T634">
        <f t="shared" si="19"/>
        <v>6.4504999999999999</v>
      </c>
    </row>
    <row r="635" spans="1:20">
      <c r="A635">
        <v>226</v>
      </c>
      <c r="B635">
        <v>1</v>
      </c>
      <c r="C635">
        <v>1</v>
      </c>
      <c r="D635">
        <v>5</v>
      </c>
      <c r="E635">
        <v>2</v>
      </c>
      <c r="F635">
        <v>2</v>
      </c>
      <c r="G635">
        <v>5</v>
      </c>
      <c r="H635">
        <v>15.606</v>
      </c>
      <c r="I635">
        <v>2</v>
      </c>
      <c r="J635">
        <v>1</v>
      </c>
      <c r="K635">
        <v>2</v>
      </c>
      <c r="L635">
        <v>40000</v>
      </c>
      <c r="M635">
        <v>0</v>
      </c>
      <c r="N635">
        <v>3</v>
      </c>
      <c r="O635">
        <v>6</v>
      </c>
      <c r="P635">
        <v>5</v>
      </c>
      <c r="Q635">
        <v>1</v>
      </c>
      <c r="R635">
        <v>1000</v>
      </c>
      <c r="S635">
        <f t="shared" si="20"/>
        <v>6.9077552789821368</v>
      </c>
      <c r="T635">
        <f t="shared" si="19"/>
        <v>6.4504999999999999</v>
      </c>
    </row>
    <row r="636" spans="1:20">
      <c r="A636">
        <v>227</v>
      </c>
      <c r="B636">
        <v>1</v>
      </c>
      <c r="C636">
        <v>2</v>
      </c>
      <c r="D636">
        <v>1</v>
      </c>
      <c r="E636">
        <v>2</v>
      </c>
      <c r="F636">
        <v>2</v>
      </c>
      <c r="G636">
        <v>5</v>
      </c>
      <c r="H636">
        <v>15.455</v>
      </c>
      <c r="I636">
        <v>1</v>
      </c>
      <c r="J636">
        <v>1</v>
      </c>
      <c r="K636">
        <v>2</v>
      </c>
      <c r="L636">
        <v>40000</v>
      </c>
      <c r="M636">
        <v>0</v>
      </c>
      <c r="N636">
        <v>1</v>
      </c>
      <c r="O636">
        <v>6</v>
      </c>
      <c r="P636">
        <v>15</v>
      </c>
      <c r="Q636">
        <v>1</v>
      </c>
      <c r="R636">
        <v>1000</v>
      </c>
      <c r="S636">
        <f t="shared" si="20"/>
        <v>6.9077552789821368</v>
      </c>
      <c r="T636">
        <f t="shared" si="19"/>
        <v>6.4504999999999999</v>
      </c>
    </row>
    <row r="637" spans="1:20">
      <c r="A637">
        <v>228</v>
      </c>
      <c r="B637">
        <v>1</v>
      </c>
      <c r="C637">
        <v>1</v>
      </c>
      <c r="D637">
        <v>5</v>
      </c>
      <c r="E637">
        <v>2</v>
      </c>
      <c r="F637">
        <v>2</v>
      </c>
      <c r="G637">
        <v>5</v>
      </c>
      <c r="H637">
        <v>13.435</v>
      </c>
      <c r="I637">
        <v>1</v>
      </c>
      <c r="J637">
        <v>1</v>
      </c>
      <c r="K637">
        <v>2</v>
      </c>
      <c r="L637">
        <v>40000</v>
      </c>
      <c r="M637">
        <v>0</v>
      </c>
      <c r="N637">
        <v>2</v>
      </c>
      <c r="O637">
        <v>6</v>
      </c>
      <c r="P637">
        <v>20</v>
      </c>
      <c r="Q637">
        <v>1</v>
      </c>
      <c r="R637">
        <v>1000</v>
      </c>
      <c r="S637">
        <f t="shared" si="20"/>
        <v>6.9077552789821368</v>
      </c>
      <c r="T637">
        <f t="shared" si="19"/>
        <v>6.4504999999999999</v>
      </c>
    </row>
    <row r="638" spans="1:20">
      <c r="A638">
        <v>229</v>
      </c>
      <c r="B638">
        <v>1</v>
      </c>
      <c r="C638">
        <v>2</v>
      </c>
      <c r="D638">
        <v>4</v>
      </c>
      <c r="E638">
        <v>2</v>
      </c>
      <c r="F638">
        <v>3</v>
      </c>
      <c r="G638">
        <v>3</v>
      </c>
      <c r="H638">
        <v>13.535</v>
      </c>
      <c r="I638">
        <v>1</v>
      </c>
      <c r="J638">
        <v>1</v>
      </c>
      <c r="K638">
        <v>2</v>
      </c>
      <c r="L638">
        <v>40000</v>
      </c>
      <c r="M638">
        <v>0</v>
      </c>
      <c r="N638">
        <v>4</v>
      </c>
      <c r="O638">
        <v>6</v>
      </c>
      <c r="P638">
        <v>15</v>
      </c>
      <c r="Q638">
        <v>1</v>
      </c>
      <c r="R638">
        <v>1000</v>
      </c>
      <c r="S638">
        <f t="shared" si="20"/>
        <v>6.9077552789821368</v>
      </c>
      <c r="T638">
        <f t="shared" si="19"/>
        <v>6.4504999999999999</v>
      </c>
    </row>
    <row r="639" spans="1:20">
      <c r="A639">
        <v>230</v>
      </c>
      <c r="B639">
        <v>1</v>
      </c>
      <c r="C639">
        <v>2</v>
      </c>
      <c r="D639">
        <v>1</v>
      </c>
      <c r="E639">
        <v>1</v>
      </c>
      <c r="F639">
        <v>2</v>
      </c>
      <c r="G639">
        <v>5</v>
      </c>
      <c r="H639">
        <v>14.529242999999999</v>
      </c>
      <c r="I639">
        <v>1</v>
      </c>
      <c r="J639">
        <v>1</v>
      </c>
      <c r="K639">
        <v>1</v>
      </c>
      <c r="L639">
        <v>75000</v>
      </c>
      <c r="M639">
        <v>0</v>
      </c>
      <c r="N639">
        <v>0</v>
      </c>
      <c r="O639">
        <v>6</v>
      </c>
      <c r="P639">
        <v>15</v>
      </c>
      <c r="Q639">
        <v>1</v>
      </c>
      <c r="R639">
        <v>1000</v>
      </c>
      <c r="S639">
        <f t="shared" si="20"/>
        <v>6.9077552789821368</v>
      </c>
      <c r="T639">
        <f t="shared" si="19"/>
        <v>6.4504999999999999</v>
      </c>
    </row>
    <row r="640" spans="1:20">
      <c r="A640">
        <v>231</v>
      </c>
      <c r="B640">
        <v>1</v>
      </c>
      <c r="C640">
        <v>1</v>
      </c>
      <c r="D640">
        <v>6</v>
      </c>
      <c r="E640">
        <v>1</v>
      </c>
      <c r="F640">
        <v>2</v>
      </c>
      <c r="G640">
        <v>5</v>
      </c>
      <c r="H640">
        <v>24.222000000000001</v>
      </c>
      <c r="I640">
        <v>2</v>
      </c>
      <c r="J640">
        <v>-99</v>
      </c>
      <c r="K640">
        <v>2</v>
      </c>
      <c r="L640">
        <v>75000</v>
      </c>
      <c r="M640">
        <v>0</v>
      </c>
      <c r="N640">
        <v>0</v>
      </c>
      <c r="O640">
        <v>6</v>
      </c>
      <c r="P640">
        <v>20</v>
      </c>
      <c r="Q640">
        <v>1</v>
      </c>
      <c r="R640">
        <v>1000</v>
      </c>
      <c r="S640">
        <f t="shared" si="20"/>
        <v>6.9077552789821368</v>
      </c>
      <c r="T640">
        <f t="shared" si="19"/>
        <v>6.4504999999999999</v>
      </c>
    </row>
    <row r="641" spans="1:20">
      <c r="A641">
        <v>232</v>
      </c>
      <c r="B641">
        <v>1</v>
      </c>
      <c r="C641">
        <v>2</v>
      </c>
      <c r="D641">
        <v>1</v>
      </c>
      <c r="E641">
        <v>1</v>
      </c>
      <c r="F641">
        <v>2</v>
      </c>
      <c r="G641">
        <v>5</v>
      </c>
      <c r="H641">
        <v>6.931</v>
      </c>
      <c r="I641">
        <v>1</v>
      </c>
      <c r="J641">
        <v>1</v>
      </c>
      <c r="K641">
        <v>2</v>
      </c>
      <c r="L641">
        <v>75000</v>
      </c>
      <c r="M641">
        <v>0</v>
      </c>
      <c r="N641">
        <v>4</v>
      </c>
      <c r="O641">
        <v>6</v>
      </c>
      <c r="P641">
        <v>10</v>
      </c>
      <c r="Q641">
        <v>1</v>
      </c>
      <c r="R641">
        <v>1000</v>
      </c>
      <c r="S641">
        <f t="shared" si="20"/>
        <v>6.9077552789821368</v>
      </c>
      <c r="T641">
        <f t="shared" si="19"/>
        <v>6.4504999999999999</v>
      </c>
    </row>
    <row r="642" spans="1:20">
      <c r="A642">
        <v>233</v>
      </c>
      <c r="B642">
        <v>1</v>
      </c>
      <c r="C642">
        <v>2</v>
      </c>
      <c r="D642">
        <v>1</v>
      </c>
      <c r="E642">
        <v>1</v>
      </c>
      <c r="F642">
        <v>2</v>
      </c>
      <c r="G642">
        <v>5</v>
      </c>
      <c r="H642">
        <v>14.196999999999999</v>
      </c>
      <c r="I642">
        <v>1</v>
      </c>
      <c r="J642">
        <v>2</v>
      </c>
      <c r="K642">
        <v>2</v>
      </c>
      <c r="L642">
        <v>75000</v>
      </c>
      <c r="M642">
        <v>0</v>
      </c>
      <c r="N642">
        <v>2</v>
      </c>
      <c r="O642">
        <v>6</v>
      </c>
      <c r="P642">
        <v>10</v>
      </c>
      <c r="Q642">
        <v>1</v>
      </c>
      <c r="R642">
        <v>1000</v>
      </c>
      <c r="S642">
        <f t="shared" si="20"/>
        <v>6.9077552789821368</v>
      </c>
      <c r="T642">
        <f t="shared" ref="T642:T705" si="21">6.2531+0.1974*B642</f>
        <v>6.4504999999999999</v>
      </c>
    </row>
    <row r="643" spans="1:20">
      <c r="A643">
        <v>234</v>
      </c>
      <c r="B643">
        <v>1</v>
      </c>
      <c r="C643">
        <v>2</v>
      </c>
      <c r="D643">
        <v>6</v>
      </c>
      <c r="E643">
        <v>1</v>
      </c>
      <c r="F643">
        <v>2</v>
      </c>
      <c r="G643">
        <v>5</v>
      </c>
      <c r="H643">
        <v>21.283000000000001</v>
      </c>
      <c r="I643">
        <v>1</v>
      </c>
      <c r="J643">
        <v>1</v>
      </c>
      <c r="K643">
        <v>2</v>
      </c>
      <c r="L643">
        <v>75000</v>
      </c>
      <c r="M643">
        <v>0</v>
      </c>
      <c r="N643">
        <v>3</v>
      </c>
      <c r="O643">
        <v>6</v>
      </c>
      <c r="P643">
        <v>15</v>
      </c>
      <c r="Q643">
        <v>1</v>
      </c>
      <c r="R643">
        <v>1000</v>
      </c>
      <c r="S643">
        <f t="shared" ref="S643:S706" si="22">LN(R643)</f>
        <v>6.9077552789821368</v>
      </c>
      <c r="T643">
        <f t="shared" si="21"/>
        <v>6.4504999999999999</v>
      </c>
    </row>
    <row r="644" spans="1:20">
      <c r="A644">
        <v>235</v>
      </c>
      <c r="B644">
        <v>1</v>
      </c>
      <c r="C644">
        <v>2</v>
      </c>
      <c r="D644">
        <v>6</v>
      </c>
      <c r="E644">
        <v>1</v>
      </c>
      <c r="F644">
        <v>2</v>
      </c>
      <c r="G644">
        <v>5</v>
      </c>
      <c r="H644">
        <v>36.158999999999999</v>
      </c>
      <c r="I644">
        <v>1</v>
      </c>
      <c r="J644">
        <v>2</v>
      </c>
      <c r="K644">
        <v>1</v>
      </c>
      <c r="L644">
        <v>75000</v>
      </c>
      <c r="M644">
        <v>0</v>
      </c>
      <c r="N644">
        <v>0</v>
      </c>
      <c r="O644">
        <v>6</v>
      </c>
      <c r="P644">
        <v>10</v>
      </c>
      <c r="Q644">
        <v>1</v>
      </c>
      <c r="R644">
        <v>1000</v>
      </c>
      <c r="S644">
        <f t="shared" si="22"/>
        <v>6.9077552789821368</v>
      </c>
      <c r="T644">
        <f t="shared" si="21"/>
        <v>6.4504999999999999</v>
      </c>
    </row>
    <row r="645" spans="1:20">
      <c r="A645">
        <v>236</v>
      </c>
      <c r="B645">
        <v>1</v>
      </c>
      <c r="C645">
        <v>2</v>
      </c>
      <c r="D645">
        <v>5</v>
      </c>
      <c r="E645">
        <v>1</v>
      </c>
      <c r="F645">
        <v>2</v>
      </c>
      <c r="G645">
        <v>5</v>
      </c>
      <c r="H645">
        <v>4.452</v>
      </c>
      <c r="I645">
        <v>1</v>
      </c>
      <c r="J645">
        <v>1</v>
      </c>
      <c r="K645">
        <v>1</v>
      </c>
      <c r="L645">
        <v>75000</v>
      </c>
      <c r="M645">
        <v>0</v>
      </c>
      <c r="N645">
        <v>0</v>
      </c>
      <c r="O645">
        <v>6</v>
      </c>
      <c r="P645">
        <v>10</v>
      </c>
      <c r="Q645">
        <v>1</v>
      </c>
      <c r="R645">
        <v>1000</v>
      </c>
      <c r="S645">
        <f t="shared" si="22"/>
        <v>6.9077552789821368</v>
      </c>
      <c r="T645">
        <f t="shared" si="21"/>
        <v>6.4504999999999999</v>
      </c>
    </row>
    <row r="646" spans="1:20">
      <c r="A646">
        <v>237</v>
      </c>
      <c r="B646">
        <v>1</v>
      </c>
      <c r="C646">
        <v>2</v>
      </c>
      <c r="D646">
        <v>1</v>
      </c>
      <c r="E646">
        <v>2</v>
      </c>
      <c r="F646">
        <v>2</v>
      </c>
      <c r="G646">
        <v>5</v>
      </c>
      <c r="H646">
        <v>19.541</v>
      </c>
      <c r="I646">
        <v>1</v>
      </c>
      <c r="J646">
        <v>2</v>
      </c>
      <c r="K646">
        <v>2</v>
      </c>
      <c r="L646">
        <v>75000</v>
      </c>
      <c r="M646">
        <v>0</v>
      </c>
      <c r="N646">
        <v>3</v>
      </c>
      <c r="O646">
        <v>6</v>
      </c>
      <c r="P646">
        <v>15</v>
      </c>
      <c r="Q646">
        <v>1</v>
      </c>
      <c r="R646">
        <v>1000</v>
      </c>
      <c r="S646">
        <f t="shared" si="22"/>
        <v>6.9077552789821368</v>
      </c>
      <c r="T646">
        <f t="shared" si="21"/>
        <v>6.4504999999999999</v>
      </c>
    </row>
    <row r="647" spans="1:20">
      <c r="A647">
        <v>238</v>
      </c>
      <c r="B647">
        <v>1</v>
      </c>
      <c r="C647">
        <v>2</v>
      </c>
      <c r="D647">
        <v>1</v>
      </c>
      <c r="E647">
        <v>2</v>
      </c>
      <c r="F647">
        <v>2</v>
      </c>
      <c r="G647">
        <v>5</v>
      </c>
      <c r="H647">
        <v>20.995999999999999</v>
      </c>
      <c r="I647">
        <v>1</v>
      </c>
      <c r="J647">
        <v>1</v>
      </c>
      <c r="K647">
        <v>2</v>
      </c>
      <c r="L647">
        <v>75000</v>
      </c>
      <c r="M647">
        <v>0</v>
      </c>
      <c r="N647">
        <v>2</v>
      </c>
      <c r="O647">
        <v>6</v>
      </c>
      <c r="P647">
        <v>10</v>
      </c>
      <c r="Q647">
        <v>1</v>
      </c>
      <c r="R647">
        <v>1000</v>
      </c>
      <c r="S647">
        <f t="shared" si="22"/>
        <v>6.9077552789821368</v>
      </c>
      <c r="T647">
        <f t="shared" si="21"/>
        <v>6.4504999999999999</v>
      </c>
    </row>
    <row r="648" spans="1:20">
      <c r="A648">
        <v>239</v>
      </c>
      <c r="B648">
        <v>1</v>
      </c>
      <c r="C648">
        <v>2</v>
      </c>
      <c r="D648">
        <v>1</v>
      </c>
      <c r="E648">
        <v>2</v>
      </c>
      <c r="F648">
        <v>2</v>
      </c>
      <c r="G648">
        <v>5</v>
      </c>
      <c r="H648">
        <v>14.529242999999999</v>
      </c>
      <c r="I648">
        <v>1</v>
      </c>
      <c r="J648">
        <v>1</v>
      </c>
      <c r="K648">
        <v>1</v>
      </c>
      <c r="L648">
        <v>75000</v>
      </c>
      <c r="M648">
        <v>0</v>
      </c>
      <c r="N648">
        <v>0</v>
      </c>
      <c r="O648">
        <v>6</v>
      </c>
      <c r="P648">
        <v>20</v>
      </c>
      <c r="Q648">
        <v>1</v>
      </c>
      <c r="R648">
        <v>1000</v>
      </c>
      <c r="S648">
        <f t="shared" si="22"/>
        <v>6.9077552789821368</v>
      </c>
      <c r="T648">
        <f t="shared" si="21"/>
        <v>6.4504999999999999</v>
      </c>
    </row>
    <row r="649" spans="1:20">
      <c r="A649">
        <v>240</v>
      </c>
      <c r="B649">
        <v>1</v>
      </c>
      <c r="C649">
        <v>2</v>
      </c>
      <c r="D649">
        <v>1</v>
      </c>
      <c r="E649">
        <v>2</v>
      </c>
      <c r="F649">
        <v>2</v>
      </c>
      <c r="G649">
        <v>5</v>
      </c>
      <c r="H649">
        <v>6.931</v>
      </c>
      <c r="I649">
        <v>1</v>
      </c>
      <c r="J649">
        <v>1</v>
      </c>
      <c r="K649">
        <v>2</v>
      </c>
      <c r="L649">
        <v>75000</v>
      </c>
      <c r="M649">
        <v>0</v>
      </c>
      <c r="N649">
        <v>4</v>
      </c>
      <c r="O649">
        <v>6</v>
      </c>
      <c r="P649">
        <v>10</v>
      </c>
      <c r="Q649">
        <v>1</v>
      </c>
      <c r="R649">
        <v>1000</v>
      </c>
      <c r="S649">
        <f t="shared" si="22"/>
        <v>6.9077552789821368</v>
      </c>
      <c r="T649">
        <f t="shared" si="21"/>
        <v>6.4504999999999999</v>
      </c>
    </row>
    <row r="650" spans="1:20">
      <c r="A650">
        <v>241</v>
      </c>
      <c r="B650">
        <v>1</v>
      </c>
      <c r="C650">
        <v>1</v>
      </c>
      <c r="D650">
        <v>1</v>
      </c>
      <c r="E650">
        <v>2</v>
      </c>
      <c r="F650">
        <v>2</v>
      </c>
      <c r="G650">
        <v>5</v>
      </c>
      <c r="H650">
        <v>19.773243000000001</v>
      </c>
      <c r="I650">
        <v>2</v>
      </c>
      <c r="J650">
        <v>1</v>
      </c>
      <c r="K650">
        <v>1</v>
      </c>
      <c r="L650">
        <v>75000</v>
      </c>
      <c r="M650">
        <v>0</v>
      </c>
      <c r="N650">
        <v>0</v>
      </c>
      <c r="O650">
        <v>6</v>
      </c>
      <c r="P650">
        <v>10</v>
      </c>
      <c r="Q650">
        <v>1</v>
      </c>
      <c r="R650">
        <v>1000</v>
      </c>
      <c r="S650">
        <f t="shared" si="22"/>
        <v>6.9077552789821368</v>
      </c>
      <c r="T650">
        <f t="shared" si="21"/>
        <v>6.4504999999999999</v>
      </c>
    </row>
    <row r="651" spans="1:20">
      <c r="A651">
        <v>242</v>
      </c>
      <c r="B651">
        <v>1</v>
      </c>
      <c r="C651">
        <v>2</v>
      </c>
      <c r="D651">
        <v>6</v>
      </c>
      <c r="E651">
        <v>2</v>
      </c>
      <c r="F651">
        <v>2</v>
      </c>
      <c r="G651">
        <v>5</v>
      </c>
      <c r="H651">
        <v>36.158999999999999</v>
      </c>
      <c r="I651">
        <v>1</v>
      </c>
      <c r="J651">
        <v>2</v>
      </c>
      <c r="K651">
        <v>1</v>
      </c>
      <c r="L651">
        <v>75000</v>
      </c>
      <c r="M651">
        <v>0</v>
      </c>
      <c r="N651">
        <v>0</v>
      </c>
      <c r="O651">
        <v>6</v>
      </c>
      <c r="P651">
        <v>10</v>
      </c>
      <c r="Q651">
        <v>1</v>
      </c>
      <c r="R651">
        <v>1000</v>
      </c>
      <c r="S651">
        <f t="shared" si="22"/>
        <v>6.9077552789821368</v>
      </c>
      <c r="T651">
        <f t="shared" si="21"/>
        <v>6.4504999999999999</v>
      </c>
    </row>
    <row r="652" spans="1:20">
      <c r="A652">
        <v>243</v>
      </c>
      <c r="B652">
        <v>1</v>
      </c>
      <c r="C652">
        <v>2</v>
      </c>
      <c r="D652">
        <v>1</v>
      </c>
      <c r="E652">
        <v>2</v>
      </c>
      <c r="F652">
        <v>2</v>
      </c>
      <c r="G652">
        <v>5</v>
      </c>
      <c r="H652">
        <v>1.6819999999999999</v>
      </c>
      <c r="I652">
        <v>1</v>
      </c>
      <c r="J652">
        <v>1</v>
      </c>
      <c r="K652">
        <v>2</v>
      </c>
      <c r="L652">
        <v>75000</v>
      </c>
      <c r="M652">
        <v>0</v>
      </c>
      <c r="N652">
        <v>1</v>
      </c>
      <c r="O652">
        <v>6</v>
      </c>
      <c r="P652">
        <v>5</v>
      </c>
      <c r="Q652">
        <v>1</v>
      </c>
      <c r="R652">
        <v>1000</v>
      </c>
      <c r="S652">
        <f t="shared" si="22"/>
        <v>6.9077552789821368</v>
      </c>
      <c r="T652">
        <f t="shared" si="21"/>
        <v>6.4504999999999999</v>
      </c>
    </row>
    <row r="653" spans="1:20">
      <c r="A653">
        <v>244</v>
      </c>
      <c r="B653">
        <v>1</v>
      </c>
      <c r="C653">
        <v>2</v>
      </c>
      <c r="D653">
        <v>5</v>
      </c>
      <c r="E653">
        <v>2</v>
      </c>
      <c r="F653">
        <v>2</v>
      </c>
      <c r="G653">
        <v>5</v>
      </c>
      <c r="H653">
        <v>4.452</v>
      </c>
      <c r="I653">
        <v>1</v>
      </c>
      <c r="J653">
        <v>1</v>
      </c>
      <c r="K653">
        <v>1</v>
      </c>
      <c r="L653">
        <v>75000</v>
      </c>
      <c r="M653">
        <v>0</v>
      </c>
      <c r="N653">
        <v>0</v>
      </c>
      <c r="O653">
        <v>6</v>
      </c>
      <c r="P653">
        <v>10</v>
      </c>
      <c r="Q653">
        <v>1</v>
      </c>
      <c r="R653">
        <v>1000</v>
      </c>
      <c r="S653">
        <f t="shared" si="22"/>
        <v>6.9077552789821368</v>
      </c>
      <c r="T653">
        <f t="shared" si="21"/>
        <v>6.4504999999999999</v>
      </c>
    </row>
    <row r="654" spans="1:20">
      <c r="A654">
        <v>245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5</v>
      </c>
      <c r="H654">
        <v>0.83899999999999997</v>
      </c>
      <c r="I654">
        <v>1</v>
      </c>
      <c r="J654">
        <v>1</v>
      </c>
      <c r="K654">
        <v>2</v>
      </c>
      <c r="L654">
        <v>100000</v>
      </c>
      <c r="M654">
        <v>0</v>
      </c>
      <c r="N654">
        <v>3</v>
      </c>
      <c r="O654">
        <v>6</v>
      </c>
      <c r="P654">
        <v>10</v>
      </c>
      <c r="Q654">
        <v>1</v>
      </c>
      <c r="R654">
        <v>1000</v>
      </c>
      <c r="S654">
        <f t="shared" si="22"/>
        <v>6.9077552789821368</v>
      </c>
      <c r="T654">
        <f t="shared" si="21"/>
        <v>6.4504999999999999</v>
      </c>
    </row>
    <row r="655" spans="1:20">
      <c r="A655">
        <v>246</v>
      </c>
      <c r="B655">
        <v>1</v>
      </c>
      <c r="C655">
        <v>2</v>
      </c>
      <c r="D655">
        <v>1</v>
      </c>
      <c r="E655">
        <v>2</v>
      </c>
      <c r="F655">
        <v>2</v>
      </c>
      <c r="G655">
        <v>5</v>
      </c>
      <c r="H655">
        <v>15.372</v>
      </c>
      <c r="I655">
        <v>1</v>
      </c>
      <c r="J655">
        <v>1</v>
      </c>
      <c r="K655">
        <v>1</v>
      </c>
      <c r="L655">
        <v>100000</v>
      </c>
      <c r="M655">
        <v>0</v>
      </c>
      <c r="N655">
        <v>0</v>
      </c>
      <c r="O655">
        <v>6</v>
      </c>
      <c r="P655">
        <v>10</v>
      </c>
      <c r="Q655">
        <v>1</v>
      </c>
      <c r="R655">
        <v>1000</v>
      </c>
      <c r="S655">
        <f t="shared" si="22"/>
        <v>6.9077552789821368</v>
      </c>
      <c r="T655">
        <f t="shared" si="21"/>
        <v>6.4504999999999999</v>
      </c>
    </row>
    <row r="656" spans="1:20">
      <c r="A656">
        <v>330</v>
      </c>
      <c r="B656">
        <v>0</v>
      </c>
      <c r="C656">
        <v>1</v>
      </c>
      <c r="D656">
        <v>5</v>
      </c>
      <c r="E656">
        <v>1</v>
      </c>
      <c r="F656">
        <v>-99</v>
      </c>
      <c r="G656">
        <v>2</v>
      </c>
      <c r="H656">
        <v>23.302</v>
      </c>
      <c r="I656">
        <v>1</v>
      </c>
      <c r="J656">
        <v>-99</v>
      </c>
      <c r="K656">
        <v>2</v>
      </c>
      <c r="L656">
        <v>5000</v>
      </c>
      <c r="M656">
        <v>5000</v>
      </c>
      <c r="N656">
        <v>4</v>
      </c>
      <c r="O656">
        <v>6</v>
      </c>
      <c r="P656">
        <v>8</v>
      </c>
      <c r="Q656">
        <v>1</v>
      </c>
      <c r="R656">
        <v>1000</v>
      </c>
      <c r="S656">
        <f t="shared" si="22"/>
        <v>6.9077552789821368</v>
      </c>
      <c r="T656">
        <f t="shared" si="21"/>
        <v>6.2530999999999999</v>
      </c>
    </row>
    <row r="657" spans="1:20">
      <c r="A657">
        <v>331</v>
      </c>
      <c r="B657">
        <v>0</v>
      </c>
      <c r="C657">
        <v>2</v>
      </c>
      <c r="D657">
        <v>6</v>
      </c>
      <c r="E657">
        <v>1</v>
      </c>
      <c r="F657">
        <v>2</v>
      </c>
      <c r="G657">
        <v>2</v>
      </c>
      <c r="H657">
        <v>7.5389999999999997</v>
      </c>
      <c r="I657">
        <v>1</v>
      </c>
      <c r="J657">
        <v>1</v>
      </c>
      <c r="K657">
        <v>2</v>
      </c>
      <c r="L657">
        <v>5000</v>
      </c>
      <c r="M657">
        <v>5000</v>
      </c>
      <c r="N657">
        <v>2</v>
      </c>
      <c r="O657">
        <v>6</v>
      </c>
      <c r="P657">
        <v>15</v>
      </c>
      <c r="Q657">
        <v>1</v>
      </c>
      <c r="R657">
        <v>1000</v>
      </c>
      <c r="S657">
        <f t="shared" si="22"/>
        <v>6.9077552789821368</v>
      </c>
      <c r="T657">
        <f t="shared" si="21"/>
        <v>6.2530999999999999</v>
      </c>
    </row>
    <row r="658" spans="1:20">
      <c r="A658">
        <v>332</v>
      </c>
      <c r="B658">
        <v>0</v>
      </c>
      <c r="C658">
        <v>1</v>
      </c>
      <c r="D658">
        <v>5</v>
      </c>
      <c r="E658">
        <v>2</v>
      </c>
      <c r="F658">
        <v>-99</v>
      </c>
      <c r="G658">
        <v>2</v>
      </c>
      <c r="H658">
        <v>23.302</v>
      </c>
      <c r="I658">
        <v>1</v>
      </c>
      <c r="J658">
        <v>-99</v>
      </c>
      <c r="K658">
        <v>2</v>
      </c>
      <c r="L658">
        <v>5000</v>
      </c>
      <c r="M658">
        <v>5000</v>
      </c>
      <c r="N658">
        <v>4</v>
      </c>
      <c r="O658">
        <v>6</v>
      </c>
      <c r="P658">
        <v>8</v>
      </c>
      <c r="Q658">
        <v>1</v>
      </c>
      <c r="R658">
        <v>1000</v>
      </c>
      <c r="S658">
        <f t="shared" si="22"/>
        <v>6.9077552789821368</v>
      </c>
      <c r="T658">
        <f t="shared" si="21"/>
        <v>6.2530999999999999</v>
      </c>
    </row>
    <row r="659" spans="1:20">
      <c r="A659">
        <v>333</v>
      </c>
      <c r="B659">
        <v>0</v>
      </c>
      <c r="C659">
        <v>2</v>
      </c>
      <c r="D659">
        <v>6</v>
      </c>
      <c r="E659">
        <v>1</v>
      </c>
      <c r="F659">
        <v>2</v>
      </c>
      <c r="G659">
        <v>2</v>
      </c>
      <c r="H659">
        <v>27.475000000000001</v>
      </c>
      <c r="I659">
        <v>1</v>
      </c>
      <c r="J659">
        <v>1</v>
      </c>
      <c r="K659">
        <v>2</v>
      </c>
      <c r="L659">
        <v>20000</v>
      </c>
      <c r="M659">
        <v>5000</v>
      </c>
      <c r="N659">
        <v>1</v>
      </c>
      <c r="O659">
        <v>6</v>
      </c>
      <c r="P659">
        <v>10</v>
      </c>
      <c r="Q659">
        <v>1</v>
      </c>
      <c r="R659">
        <v>1000</v>
      </c>
      <c r="S659">
        <f t="shared" si="22"/>
        <v>6.9077552789821368</v>
      </c>
      <c r="T659">
        <f t="shared" si="21"/>
        <v>6.2530999999999999</v>
      </c>
    </row>
    <row r="660" spans="1:20">
      <c r="A660">
        <v>334</v>
      </c>
      <c r="B660">
        <v>0</v>
      </c>
      <c r="C660">
        <v>2</v>
      </c>
      <c r="D660">
        <v>6</v>
      </c>
      <c r="E660">
        <v>2</v>
      </c>
      <c r="F660">
        <v>2</v>
      </c>
      <c r="G660">
        <v>2</v>
      </c>
      <c r="H660">
        <v>14.561</v>
      </c>
      <c r="I660">
        <v>1</v>
      </c>
      <c r="J660">
        <v>1</v>
      </c>
      <c r="K660">
        <v>2</v>
      </c>
      <c r="L660">
        <v>20000</v>
      </c>
      <c r="M660">
        <v>5000</v>
      </c>
      <c r="N660">
        <v>1</v>
      </c>
      <c r="O660">
        <v>6</v>
      </c>
      <c r="P660">
        <v>10</v>
      </c>
      <c r="Q660">
        <v>1</v>
      </c>
      <c r="R660">
        <v>1000</v>
      </c>
      <c r="S660">
        <f t="shared" si="22"/>
        <v>6.9077552789821368</v>
      </c>
      <c r="T660">
        <f t="shared" si="21"/>
        <v>6.2530999999999999</v>
      </c>
    </row>
    <row r="661" spans="1:20">
      <c r="A661">
        <v>335</v>
      </c>
      <c r="B661">
        <v>1</v>
      </c>
      <c r="C661">
        <v>1</v>
      </c>
      <c r="D661">
        <v>6</v>
      </c>
      <c r="E661">
        <v>1</v>
      </c>
      <c r="F661">
        <v>1</v>
      </c>
      <c r="G661">
        <v>2</v>
      </c>
      <c r="H661">
        <v>2.41</v>
      </c>
      <c r="I661">
        <v>1</v>
      </c>
      <c r="J661">
        <v>2</v>
      </c>
      <c r="K661">
        <v>1</v>
      </c>
      <c r="L661">
        <v>-99</v>
      </c>
      <c r="M661">
        <v>5000</v>
      </c>
      <c r="N661">
        <v>0</v>
      </c>
      <c r="O661">
        <v>6</v>
      </c>
      <c r="P661">
        <v>10</v>
      </c>
      <c r="Q661">
        <v>1</v>
      </c>
      <c r="R661">
        <v>1000</v>
      </c>
      <c r="S661">
        <f t="shared" si="22"/>
        <v>6.9077552789821368</v>
      </c>
      <c r="T661">
        <f t="shared" si="21"/>
        <v>6.4504999999999999</v>
      </c>
    </row>
    <row r="662" spans="1:20">
      <c r="A662">
        <v>336</v>
      </c>
      <c r="B662">
        <v>1</v>
      </c>
      <c r="C662">
        <v>1</v>
      </c>
      <c r="D662">
        <v>6</v>
      </c>
      <c r="E662">
        <v>2</v>
      </c>
      <c r="F662">
        <v>1</v>
      </c>
      <c r="G662">
        <v>2</v>
      </c>
      <c r="H662">
        <v>2.41</v>
      </c>
      <c r="I662">
        <v>1</v>
      </c>
      <c r="J662">
        <v>2</v>
      </c>
      <c r="K662">
        <v>1</v>
      </c>
      <c r="L662">
        <v>-99</v>
      </c>
      <c r="M662">
        <v>5000</v>
      </c>
      <c r="N662">
        <v>0</v>
      </c>
      <c r="O662">
        <v>6</v>
      </c>
      <c r="P662">
        <v>10</v>
      </c>
      <c r="Q662">
        <v>1</v>
      </c>
      <c r="R662">
        <v>1000</v>
      </c>
      <c r="S662">
        <f t="shared" si="22"/>
        <v>6.9077552789821368</v>
      </c>
      <c r="T662">
        <f t="shared" si="21"/>
        <v>6.4504999999999999</v>
      </c>
    </row>
    <row r="663" spans="1:20">
      <c r="A663">
        <v>337</v>
      </c>
      <c r="B663">
        <v>1</v>
      </c>
      <c r="C663">
        <v>1</v>
      </c>
      <c r="D663">
        <v>7</v>
      </c>
      <c r="E663">
        <v>1</v>
      </c>
      <c r="F663">
        <v>2</v>
      </c>
      <c r="G663">
        <v>2</v>
      </c>
      <c r="H663">
        <v>20.266999999999999</v>
      </c>
      <c r="I663">
        <v>2</v>
      </c>
      <c r="J663">
        <v>1</v>
      </c>
      <c r="K663">
        <v>1</v>
      </c>
      <c r="L663">
        <v>5000</v>
      </c>
      <c r="M663">
        <v>5000</v>
      </c>
      <c r="N663">
        <v>0</v>
      </c>
      <c r="O663">
        <v>6</v>
      </c>
      <c r="P663">
        <v>15</v>
      </c>
      <c r="Q663">
        <v>1</v>
      </c>
      <c r="R663">
        <v>1000</v>
      </c>
      <c r="S663">
        <f t="shared" si="22"/>
        <v>6.9077552789821368</v>
      </c>
      <c r="T663">
        <f t="shared" si="21"/>
        <v>6.4504999999999999</v>
      </c>
    </row>
    <row r="664" spans="1:20">
      <c r="A664">
        <v>338</v>
      </c>
      <c r="B664">
        <v>1</v>
      </c>
      <c r="C664">
        <v>2</v>
      </c>
      <c r="D664">
        <v>6</v>
      </c>
      <c r="E664">
        <v>1</v>
      </c>
      <c r="F664">
        <v>3</v>
      </c>
      <c r="G664">
        <v>2</v>
      </c>
      <c r="H664">
        <v>7.6520000000000001</v>
      </c>
      <c r="I664">
        <v>1</v>
      </c>
      <c r="J664">
        <v>1</v>
      </c>
      <c r="K664">
        <v>1</v>
      </c>
      <c r="L664">
        <v>5000</v>
      </c>
      <c r="M664">
        <v>5000</v>
      </c>
      <c r="N664">
        <v>0</v>
      </c>
      <c r="O664">
        <v>6</v>
      </c>
      <c r="P664">
        <v>15</v>
      </c>
      <c r="Q664">
        <v>1</v>
      </c>
      <c r="R664">
        <v>1000</v>
      </c>
      <c r="S664">
        <f t="shared" si="22"/>
        <v>6.9077552789821368</v>
      </c>
      <c r="T664">
        <f t="shared" si="21"/>
        <v>6.4504999999999999</v>
      </c>
    </row>
    <row r="665" spans="1:20">
      <c r="A665">
        <v>339</v>
      </c>
      <c r="B665">
        <v>1</v>
      </c>
      <c r="C665">
        <v>1</v>
      </c>
      <c r="D665">
        <v>7</v>
      </c>
      <c r="E665">
        <v>1</v>
      </c>
      <c r="F665">
        <v>3</v>
      </c>
      <c r="G665">
        <v>2</v>
      </c>
      <c r="H665">
        <v>6.4550000000000001</v>
      </c>
      <c r="I665">
        <v>1</v>
      </c>
      <c r="J665">
        <v>2</v>
      </c>
      <c r="K665">
        <v>1</v>
      </c>
      <c r="L665">
        <v>5000</v>
      </c>
      <c r="M665">
        <v>5000</v>
      </c>
      <c r="N665">
        <v>0</v>
      </c>
      <c r="O665">
        <v>6</v>
      </c>
      <c r="P665">
        <v>12</v>
      </c>
      <c r="Q665">
        <v>1</v>
      </c>
      <c r="R665">
        <v>1000</v>
      </c>
      <c r="S665">
        <f t="shared" si="22"/>
        <v>6.9077552789821368</v>
      </c>
      <c r="T665">
        <f t="shared" si="21"/>
        <v>6.4504999999999999</v>
      </c>
    </row>
    <row r="666" spans="1:20">
      <c r="A666">
        <v>340</v>
      </c>
      <c r="B666">
        <v>1</v>
      </c>
      <c r="C666">
        <v>2</v>
      </c>
      <c r="D666">
        <v>6</v>
      </c>
      <c r="E666">
        <v>1</v>
      </c>
      <c r="F666">
        <v>2</v>
      </c>
      <c r="G666">
        <v>1</v>
      </c>
      <c r="H666">
        <v>16.37</v>
      </c>
      <c r="I666">
        <v>1</v>
      </c>
      <c r="J666">
        <v>1</v>
      </c>
      <c r="K666">
        <v>2</v>
      </c>
      <c r="L666">
        <v>5000</v>
      </c>
      <c r="M666">
        <v>5000</v>
      </c>
      <c r="N666">
        <v>1</v>
      </c>
      <c r="O666">
        <v>6</v>
      </c>
      <c r="P666">
        <v>20</v>
      </c>
      <c r="Q666">
        <v>1</v>
      </c>
      <c r="R666">
        <v>1000</v>
      </c>
      <c r="S666">
        <f t="shared" si="22"/>
        <v>6.9077552789821368</v>
      </c>
      <c r="T666">
        <f t="shared" si="21"/>
        <v>6.4504999999999999</v>
      </c>
    </row>
    <row r="667" spans="1:20">
      <c r="A667">
        <v>341</v>
      </c>
      <c r="B667">
        <v>1</v>
      </c>
      <c r="C667">
        <v>2</v>
      </c>
      <c r="D667">
        <v>6</v>
      </c>
      <c r="E667">
        <v>1</v>
      </c>
      <c r="F667">
        <v>2</v>
      </c>
      <c r="G667">
        <v>2</v>
      </c>
      <c r="H667">
        <v>16.37</v>
      </c>
      <c r="I667">
        <v>1</v>
      </c>
      <c r="J667">
        <v>1</v>
      </c>
      <c r="K667">
        <v>2</v>
      </c>
      <c r="L667">
        <v>5000</v>
      </c>
      <c r="M667">
        <v>5000</v>
      </c>
      <c r="N667">
        <v>1</v>
      </c>
      <c r="O667">
        <v>6</v>
      </c>
      <c r="P667">
        <v>30</v>
      </c>
      <c r="Q667">
        <v>1</v>
      </c>
      <c r="R667">
        <v>1000</v>
      </c>
      <c r="S667">
        <f t="shared" si="22"/>
        <v>6.9077552789821368</v>
      </c>
      <c r="T667">
        <f t="shared" si="21"/>
        <v>6.4504999999999999</v>
      </c>
    </row>
    <row r="668" spans="1:20">
      <c r="A668">
        <v>342</v>
      </c>
      <c r="B668">
        <v>1</v>
      </c>
      <c r="C668">
        <v>2</v>
      </c>
      <c r="D668">
        <v>6</v>
      </c>
      <c r="E668">
        <v>2</v>
      </c>
      <c r="F668">
        <v>2</v>
      </c>
      <c r="G668">
        <v>2</v>
      </c>
      <c r="H668">
        <v>15.606</v>
      </c>
      <c r="I668">
        <v>1</v>
      </c>
      <c r="J668">
        <v>1</v>
      </c>
      <c r="K668">
        <v>2</v>
      </c>
      <c r="L668">
        <v>5000</v>
      </c>
      <c r="M668">
        <v>5000</v>
      </c>
      <c r="N668">
        <v>1</v>
      </c>
      <c r="O668">
        <v>6</v>
      </c>
      <c r="P668">
        <v>10</v>
      </c>
      <c r="Q668">
        <v>1</v>
      </c>
      <c r="R668">
        <v>1000</v>
      </c>
      <c r="S668">
        <f t="shared" si="22"/>
        <v>6.9077552789821368</v>
      </c>
      <c r="T668">
        <f t="shared" si="21"/>
        <v>6.4504999999999999</v>
      </c>
    </row>
    <row r="669" spans="1:20">
      <c r="A669">
        <v>343</v>
      </c>
      <c r="B669">
        <v>1</v>
      </c>
      <c r="C669">
        <v>1</v>
      </c>
      <c r="D669">
        <v>6</v>
      </c>
      <c r="E669">
        <v>2</v>
      </c>
      <c r="F669">
        <v>2</v>
      </c>
      <c r="G669">
        <v>2</v>
      </c>
      <c r="H669">
        <v>7.609</v>
      </c>
      <c r="I669">
        <v>2</v>
      </c>
      <c r="J669">
        <v>-99</v>
      </c>
      <c r="K669">
        <v>2</v>
      </c>
      <c r="L669">
        <v>5000</v>
      </c>
      <c r="M669">
        <v>5000</v>
      </c>
      <c r="N669">
        <v>1</v>
      </c>
      <c r="O669">
        <v>6</v>
      </c>
      <c r="P669">
        <v>5</v>
      </c>
      <c r="Q669">
        <v>1</v>
      </c>
      <c r="R669">
        <v>1000</v>
      </c>
      <c r="S669">
        <f t="shared" si="22"/>
        <v>6.9077552789821368</v>
      </c>
      <c r="T669">
        <f t="shared" si="21"/>
        <v>6.4504999999999999</v>
      </c>
    </row>
    <row r="670" spans="1:20">
      <c r="A670">
        <v>344</v>
      </c>
      <c r="B670">
        <v>1</v>
      </c>
      <c r="C670">
        <v>2</v>
      </c>
      <c r="D670">
        <v>6</v>
      </c>
      <c r="E670">
        <v>2</v>
      </c>
      <c r="F670">
        <v>2</v>
      </c>
      <c r="G670">
        <v>1</v>
      </c>
      <c r="H670">
        <v>16.37</v>
      </c>
      <c r="I670">
        <v>1</v>
      </c>
      <c r="J670">
        <v>1</v>
      </c>
      <c r="K670">
        <v>2</v>
      </c>
      <c r="L670">
        <v>5000</v>
      </c>
      <c r="M670">
        <v>5000</v>
      </c>
      <c r="N670">
        <v>1</v>
      </c>
      <c r="O670">
        <v>6</v>
      </c>
      <c r="P670">
        <v>20</v>
      </c>
      <c r="Q670">
        <v>1</v>
      </c>
      <c r="R670">
        <v>1000</v>
      </c>
      <c r="S670">
        <f t="shared" si="22"/>
        <v>6.9077552789821368</v>
      </c>
      <c r="T670">
        <f t="shared" si="21"/>
        <v>6.4504999999999999</v>
      </c>
    </row>
    <row r="671" spans="1:20">
      <c r="A671">
        <v>345</v>
      </c>
      <c r="B671">
        <v>1</v>
      </c>
      <c r="C671">
        <v>2</v>
      </c>
      <c r="D671">
        <v>6</v>
      </c>
      <c r="E671">
        <v>2</v>
      </c>
      <c r="F671">
        <v>2</v>
      </c>
      <c r="G671">
        <v>2</v>
      </c>
      <c r="H671">
        <v>5.5519999999999996</v>
      </c>
      <c r="I671">
        <v>1</v>
      </c>
      <c r="J671">
        <v>2</v>
      </c>
      <c r="K671">
        <v>1</v>
      </c>
      <c r="L671">
        <v>5000</v>
      </c>
      <c r="M671">
        <v>5000</v>
      </c>
      <c r="N671">
        <v>0</v>
      </c>
      <c r="O671">
        <v>6</v>
      </c>
      <c r="P671">
        <v>10</v>
      </c>
      <c r="Q671">
        <v>1</v>
      </c>
      <c r="R671">
        <v>1000</v>
      </c>
      <c r="S671">
        <f t="shared" si="22"/>
        <v>6.9077552789821368</v>
      </c>
      <c r="T671">
        <f t="shared" si="21"/>
        <v>6.4504999999999999</v>
      </c>
    </row>
    <row r="672" spans="1:20">
      <c r="A672">
        <v>346</v>
      </c>
      <c r="B672">
        <v>1</v>
      </c>
      <c r="C672">
        <v>2</v>
      </c>
      <c r="D672">
        <v>6</v>
      </c>
      <c r="E672">
        <v>2</v>
      </c>
      <c r="F672">
        <v>2</v>
      </c>
      <c r="G672">
        <v>2</v>
      </c>
      <c r="H672">
        <v>5.5519999999999996</v>
      </c>
      <c r="I672">
        <v>1</v>
      </c>
      <c r="J672">
        <v>2</v>
      </c>
      <c r="K672">
        <v>1</v>
      </c>
      <c r="L672">
        <v>5000</v>
      </c>
      <c r="M672">
        <v>5000</v>
      </c>
      <c r="N672">
        <v>0</v>
      </c>
      <c r="O672">
        <v>6</v>
      </c>
      <c r="P672">
        <v>10</v>
      </c>
      <c r="Q672">
        <v>1</v>
      </c>
      <c r="R672">
        <v>1000</v>
      </c>
      <c r="S672">
        <f t="shared" si="22"/>
        <v>6.9077552789821368</v>
      </c>
      <c r="T672">
        <f t="shared" si="21"/>
        <v>6.4504999999999999</v>
      </c>
    </row>
    <row r="673" spans="1:20">
      <c r="A673">
        <v>347</v>
      </c>
      <c r="B673">
        <v>1</v>
      </c>
      <c r="C673">
        <v>2</v>
      </c>
      <c r="D673">
        <v>1</v>
      </c>
      <c r="E673">
        <v>1</v>
      </c>
      <c r="F673">
        <v>2</v>
      </c>
      <c r="G673">
        <v>2</v>
      </c>
      <c r="H673">
        <v>5.18</v>
      </c>
      <c r="I673">
        <v>1</v>
      </c>
      <c r="J673">
        <v>1</v>
      </c>
      <c r="K673">
        <v>1</v>
      </c>
      <c r="L673">
        <v>20000</v>
      </c>
      <c r="M673">
        <v>5000</v>
      </c>
      <c r="N673">
        <v>0</v>
      </c>
      <c r="O673">
        <v>6</v>
      </c>
      <c r="P673">
        <v>10</v>
      </c>
      <c r="Q673">
        <v>1</v>
      </c>
      <c r="R673">
        <v>1000</v>
      </c>
      <c r="S673">
        <f t="shared" si="22"/>
        <v>6.9077552789821368</v>
      </c>
      <c r="T673">
        <f t="shared" si="21"/>
        <v>6.4504999999999999</v>
      </c>
    </row>
    <row r="674" spans="1:20">
      <c r="A674">
        <v>348</v>
      </c>
      <c r="B674">
        <v>1</v>
      </c>
      <c r="C674">
        <v>2</v>
      </c>
      <c r="D674">
        <v>7</v>
      </c>
      <c r="E674">
        <v>1</v>
      </c>
      <c r="F674">
        <v>3</v>
      </c>
      <c r="G674">
        <v>2</v>
      </c>
      <c r="H674">
        <v>5.5430000000000001</v>
      </c>
      <c r="I674">
        <v>1</v>
      </c>
      <c r="J674">
        <v>1</v>
      </c>
      <c r="K674">
        <v>2</v>
      </c>
      <c r="L674">
        <v>20000</v>
      </c>
      <c r="M674">
        <v>5000</v>
      </c>
      <c r="N674">
        <v>1</v>
      </c>
      <c r="O674">
        <v>6</v>
      </c>
      <c r="P674">
        <v>10</v>
      </c>
      <c r="Q674">
        <v>1</v>
      </c>
      <c r="R674">
        <v>1000</v>
      </c>
      <c r="S674">
        <f t="shared" si="22"/>
        <v>6.9077552789821368</v>
      </c>
      <c r="T674">
        <f t="shared" si="21"/>
        <v>6.4504999999999999</v>
      </c>
    </row>
    <row r="675" spans="1:20">
      <c r="A675">
        <v>349</v>
      </c>
      <c r="B675">
        <v>1</v>
      </c>
      <c r="C675">
        <v>2</v>
      </c>
      <c r="D675">
        <v>6</v>
      </c>
      <c r="E675">
        <v>1</v>
      </c>
      <c r="F675">
        <v>-99</v>
      </c>
      <c r="G675">
        <v>-99</v>
      </c>
      <c r="H675">
        <v>8.1590000000000007</v>
      </c>
      <c r="I675">
        <v>1</v>
      </c>
      <c r="J675">
        <v>-99</v>
      </c>
      <c r="K675">
        <v>2</v>
      </c>
      <c r="L675">
        <v>20000</v>
      </c>
      <c r="M675">
        <v>5000</v>
      </c>
      <c r="N675">
        <v>1</v>
      </c>
      <c r="O675">
        <v>6</v>
      </c>
      <c r="P675">
        <v>20</v>
      </c>
      <c r="Q675">
        <v>1</v>
      </c>
      <c r="R675">
        <v>1000</v>
      </c>
      <c r="S675">
        <f t="shared" si="22"/>
        <v>6.9077552789821368</v>
      </c>
      <c r="T675">
        <f t="shared" si="21"/>
        <v>6.4504999999999999</v>
      </c>
    </row>
    <row r="676" spans="1:20">
      <c r="A676">
        <v>350</v>
      </c>
      <c r="B676">
        <v>1</v>
      </c>
      <c r="C676">
        <v>1</v>
      </c>
      <c r="D676">
        <v>6</v>
      </c>
      <c r="E676">
        <v>1</v>
      </c>
      <c r="F676">
        <v>2</v>
      </c>
      <c r="G676">
        <v>4</v>
      </c>
      <c r="H676">
        <v>15.327</v>
      </c>
      <c r="I676">
        <v>2</v>
      </c>
      <c r="J676">
        <v>1</v>
      </c>
      <c r="K676">
        <v>2</v>
      </c>
      <c r="L676">
        <v>20000</v>
      </c>
      <c r="M676">
        <v>5000</v>
      </c>
      <c r="N676">
        <v>0</v>
      </c>
      <c r="O676">
        <v>6</v>
      </c>
      <c r="P676">
        <v>25</v>
      </c>
      <c r="Q676">
        <v>1</v>
      </c>
      <c r="R676">
        <v>1000</v>
      </c>
      <c r="S676">
        <f t="shared" si="22"/>
        <v>6.9077552789821368</v>
      </c>
      <c r="T676">
        <f t="shared" si="21"/>
        <v>6.4504999999999999</v>
      </c>
    </row>
    <row r="677" spans="1:20">
      <c r="A677">
        <v>351</v>
      </c>
      <c r="B677">
        <v>1</v>
      </c>
      <c r="C677">
        <v>1</v>
      </c>
      <c r="D677">
        <v>3</v>
      </c>
      <c r="E677">
        <v>2</v>
      </c>
      <c r="F677">
        <v>2</v>
      </c>
      <c r="G677">
        <v>2</v>
      </c>
      <c r="H677">
        <v>11.21</v>
      </c>
      <c r="I677">
        <v>2</v>
      </c>
      <c r="J677">
        <v>1</v>
      </c>
      <c r="K677">
        <v>2</v>
      </c>
      <c r="L677">
        <v>20000</v>
      </c>
      <c r="M677">
        <v>5000</v>
      </c>
      <c r="N677">
        <v>1</v>
      </c>
      <c r="O677">
        <v>6</v>
      </c>
      <c r="P677">
        <v>10</v>
      </c>
      <c r="Q677">
        <v>1</v>
      </c>
      <c r="R677">
        <v>1000</v>
      </c>
      <c r="S677">
        <f t="shared" si="22"/>
        <v>6.9077552789821368</v>
      </c>
      <c r="T677">
        <f t="shared" si="21"/>
        <v>6.4504999999999999</v>
      </c>
    </row>
    <row r="678" spans="1:20">
      <c r="A678">
        <v>352</v>
      </c>
      <c r="B678">
        <v>1</v>
      </c>
      <c r="C678">
        <v>1</v>
      </c>
      <c r="D678">
        <v>-99</v>
      </c>
      <c r="E678">
        <v>2</v>
      </c>
      <c r="F678">
        <v>2</v>
      </c>
      <c r="G678">
        <v>2</v>
      </c>
      <c r="H678">
        <v>14.336</v>
      </c>
      <c r="I678">
        <v>1</v>
      </c>
      <c r="J678">
        <v>2</v>
      </c>
      <c r="K678">
        <v>1</v>
      </c>
      <c r="L678">
        <v>20000</v>
      </c>
      <c r="M678">
        <v>5000</v>
      </c>
      <c r="N678">
        <v>0</v>
      </c>
      <c r="O678">
        <v>6</v>
      </c>
      <c r="P678">
        <v>10</v>
      </c>
      <c r="Q678">
        <v>1</v>
      </c>
      <c r="R678">
        <v>1000</v>
      </c>
      <c r="S678">
        <f t="shared" si="22"/>
        <v>6.9077552789821368</v>
      </c>
      <c r="T678">
        <f t="shared" si="21"/>
        <v>6.4504999999999999</v>
      </c>
    </row>
    <row r="679" spans="1:20">
      <c r="A679">
        <v>353</v>
      </c>
      <c r="B679">
        <v>1</v>
      </c>
      <c r="C679">
        <v>1</v>
      </c>
      <c r="D679">
        <v>6</v>
      </c>
      <c r="E679">
        <v>2</v>
      </c>
      <c r="F679">
        <v>2</v>
      </c>
      <c r="G679">
        <v>2</v>
      </c>
      <c r="H679">
        <v>8.7720000000000002</v>
      </c>
      <c r="I679">
        <v>2</v>
      </c>
      <c r="J679">
        <v>2</v>
      </c>
      <c r="K679">
        <v>2</v>
      </c>
      <c r="L679">
        <v>20000</v>
      </c>
      <c r="M679">
        <v>5000</v>
      </c>
      <c r="N679">
        <v>0</v>
      </c>
      <c r="O679">
        <v>6</v>
      </c>
      <c r="P679">
        <v>10</v>
      </c>
      <c r="Q679">
        <v>1</v>
      </c>
      <c r="R679">
        <v>1000</v>
      </c>
      <c r="S679">
        <f t="shared" si="22"/>
        <v>6.9077552789821368</v>
      </c>
      <c r="T679">
        <f t="shared" si="21"/>
        <v>6.4504999999999999</v>
      </c>
    </row>
    <row r="680" spans="1:20">
      <c r="A680">
        <v>354</v>
      </c>
      <c r="B680">
        <v>1</v>
      </c>
      <c r="C680">
        <v>2</v>
      </c>
      <c r="D680">
        <v>6</v>
      </c>
      <c r="E680">
        <v>2</v>
      </c>
      <c r="F680">
        <v>2</v>
      </c>
      <c r="G680">
        <v>2</v>
      </c>
      <c r="H680">
        <v>5.7439999999999998</v>
      </c>
      <c r="I680">
        <v>1</v>
      </c>
      <c r="J680">
        <v>1</v>
      </c>
      <c r="K680">
        <v>1</v>
      </c>
      <c r="L680">
        <v>20000</v>
      </c>
      <c r="M680">
        <v>5000</v>
      </c>
      <c r="N680">
        <v>0</v>
      </c>
      <c r="O680">
        <v>6</v>
      </c>
      <c r="P680">
        <v>15</v>
      </c>
      <c r="Q680">
        <v>1</v>
      </c>
      <c r="R680">
        <v>1000</v>
      </c>
      <c r="S680">
        <f t="shared" si="22"/>
        <v>6.9077552789821368</v>
      </c>
      <c r="T680">
        <f t="shared" si="21"/>
        <v>6.4504999999999999</v>
      </c>
    </row>
    <row r="681" spans="1:20">
      <c r="A681">
        <v>355</v>
      </c>
      <c r="B681">
        <v>1</v>
      </c>
      <c r="C681">
        <v>1</v>
      </c>
      <c r="D681">
        <v>6</v>
      </c>
      <c r="E681">
        <v>2</v>
      </c>
      <c r="F681">
        <v>3</v>
      </c>
      <c r="G681">
        <v>2</v>
      </c>
      <c r="H681">
        <v>5.3120000000000003</v>
      </c>
      <c r="I681">
        <v>1</v>
      </c>
      <c r="J681">
        <v>2</v>
      </c>
      <c r="K681">
        <v>2</v>
      </c>
      <c r="L681">
        <v>20000</v>
      </c>
      <c r="M681">
        <v>5000</v>
      </c>
      <c r="N681">
        <v>1</v>
      </c>
      <c r="O681">
        <v>6</v>
      </c>
      <c r="P681">
        <v>10</v>
      </c>
      <c r="Q681">
        <v>1</v>
      </c>
      <c r="R681">
        <v>1000</v>
      </c>
      <c r="S681">
        <f t="shared" si="22"/>
        <v>6.9077552789821368</v>
      </c>
      <c r="T681">
        <f t="shared" si="21"/>
        <v>6.4504999999999999</v>
      </c>
    </row>
    <row r="682" spans="1:20">
      <c r="A682">
        <v>356</v>
      </c>
      <c r="B682">
        <v>1</v>
      </c>
      <c r="C682">
        <v>2</v>
      </c>
      <c r="D682">
        <v>1</v>
      </c>
      <c r="E682">
        <v>2</v>
      </c>
      <c r="F682">
        <v>2</v>
      </c>
      <c r="G682">
        <v>2</v>
      </c>
      <c r="H682">
        <v>21.861000000000001</v>
      </c>
      <c r="I682">
        <v>1</v>
      </c>
      <c r="J682">
        <v>1</v>
      </c>
      <c r="K682">
        <v>1</v>
      </c>
      <c r="L682">
        <v>20000</v>
      </c>
      <c r="M682">
        <v>5000</v>
      </c>
      <c r="N682">
        <v>0</v>
      </c>
      <c r="O682">
        <v>6</v>
      </c>
      <c r="P682">
        <v>10</v>
      </c>
      <c r="Q682">
        <v>1</v>
      </c>
      <c r="R682">
        <v>1000</v>
      </c>
      <c r="S682">
        <f t="shared" si="22"/>
        <v>6.9077552789821368</v>
      </c>
      <c r="T682">
        <f t="shared" si="21"/>
        <v>6.4504999999999999</v>
      </c>
    </row>
    <row r="683" spans="1:20">
      <c r="A683">
        <v>357</v>
      </c>
      <c r="B683">
        <v>1</v>
      </c>
      <c r="C683">
        <v>2</v>
      </c>
      <c r="D683">
        <v>1</v>
      </c>
      <c r="E683">
        <v>2</v>
      </c>
      <c r="F683">
        <v>2</v>
      </c>
      <c r="G683">
        <v>5</v>
      </c>
      <c r="H683">
        <v>18.768000000000001</v>
      </c>
      <c r="I683">
        <v>1</v>
      </c>
      <c r="J683">
        <v>1</v>
      </c>
      <c r="K683">
        <v>1</v>
      </c>
      <c r="L683">
        <v>20000</v>
      </c>
      <c r="M683">
        <v>5000</v>
      </c>
      <c r="N683">
        <v>0</v>
      </c>
      <c r="O683">
        <v>6</v>
      </c>
      <c r="P683">
        <v>10</v>
      </c>
      <c r="Q683">
        <v>1</v>
      </c>
      <c r="R683">
        <v>1000</v>
      </c>
      <c r="S683">
        <f t="shared" si="22"/>
        <v>6.9077552789821368</v>
      </c>
      <c r="T683">
        <f t="shared" si="21"/>
        <v>6.4504999999999999</v>
      </c>
    </row>
    <row r="684" spans="1:20">
      <c r="A684">
        <v>358</v>
      </c>
      <c r="B684">
        <v>1</v>
      </c>
      <c r="C684">
        <v>2</v>
      </c>
      <c r="D684">
        <v>6</v>
      </c>
      <c r="E684">
        <v>1</v>
      </c>
      <c r="F684">
        <v>2</v>
      </c>
      <c r="G684">
        <v>2</v>
      </c>
      <c r="H684">
        <v>13.720243</v>
      </c>
      <c r="I684">
        <v>1</v>
      </c>
      <c r="J684">
        <v>-99</v>
      </c>
      <c r="K684">
        <v>2</v>
      </c>
      <c r="L684">
        <v>40000</v>
      </c>
      <c r="M684">
        <v>5000</v>
      </c>
      <c r="N684">
        <v>1</v>
      </c>
      <c r="O684">
        <v>6</v>
      </c>
      <c r="P684">
        <v>10</v>
      </c>
      <c r="Q684">
        <v>1</v>
      </c>
      <c r="R684">
        <v>1000</v>
      </c>
      <c r="S684">
        <f t="shared" si="22"/>
        <v>6.9077552789821368</v>
      </c>
      <c r="T684">
        <f t="shared" si="21"/>
        <v>6.4504999999999999</v>
      </c>
    </row>
    <row r="685" spans="1:20">
      <c r="A685">
        <v>359</v>
      </c>
      <c r="B685">
        <v>1</v>
      </c>
      <c r="C685">
        <v>2</v>
      </c>
      <c r="D685">
        <v>6</v>
      </c>
      <c r="E685">
        <v>1</v>
      </c>
      <c r="F685">
        <v>1</v>
      </c>
      <c r="G685">
        <v>2</v>
      </c>
      <c r="H685">
        <v>10.689</v>
      </c>
      <c r="I685">
        <v>1</v>
      </c>
      <c r="J685">
        <v>-99</v>
      </c>
      <c r="K685">
        <v>1</v>
      </c>
      <c r="L685">
        <v>40000</v>
      </c>
      <c r="M685">
        <v>5000</v>
      </c>
      <c r="N685">
        <v>0</v>
      </c>
      <c r="O685">
        <v>6</v>
      </c>
      <c r="P685">
        <v>10</v>
      </c>
      <c r="Q685">
        <v>1</v>
      </c>
      <c r="R685">
        <v>1000</v>
      </c>
      <c r="S685">
        <f t="shared" si="22"/>
        <v>6.9077552789821368</v>
      </c>
      <c r="T685">
        <f t="shared" si="21"/>
        <v>6.4504999999999999</v>
      </c>
    </row>
    <row r="686" spans="1:20">
      <c r="A686">
        <v>360</v>
      </c>
      <c r="B686">
        <v>1</v>
      </c>
      <c r="C686">
        <v>2</v>
      </c>
      <c r="D686">
        <v>6</v>
      </c>
      <c r="E686">
        <v>1</v>
      </c>
      <c r="F686">
        <v>2</v>
      </c>
      <c r="G686">
        <v>2</v>
      </c>
      <c r="H686">
        <v>8.6</v>
      </c>
      <c r="I686">
        <v>1</v>
      </c>
      <c r="J686">
        <v>1</v>
      </c>
      <c r="K686">
        <v>2</v>
      </c>
      <c r="L686">
        <v>40000</v>
      </c>
      <c r="M686">
        <v>5000</v>
      </c>
      <c r="N686">
        <v>2</v>
      </c>
      <c r="O686">
        <v>6</v>
      </c>
      <c r="P686">
        <v>10</v>
      </c>
      <c r="Q686">
        <v>1</v>
      </c>
      <c r="R686">
        <v>1000</v>
      </c>
      <c r="S686">
        <f t="shared" si="22"/>
        <v>6.9077552789821368</v>
      </c>
      <c r="T686">
        <f t="shared" si="21"/>
        <v>6.4504999999999999</v>
      </c>
    </row>
    <row r="687" spans="1:20">
      <c r="A687">
        <v>361</v>
      </c>
      <c r="B687">
        <v>1</v>
      </c>
      <c r="C687">
        <v>2</v>
      </c>
      <c r="D687">
        <v>6</v>
      </c>
      <c r="E687">
        <v>1</v>
      </c>
      <c r="F687">
        <v>2</v>
      </c>
      <c r="G687">
        <v>5</v>
      </c>
      <c r="H687">
        <v>5.9470000000000001</v>
      </c>
      <c r="I687">
        <v>1</v>
      </c>
      <c r="J687">
        <v>1</v>
      </c>
      <c r="K687">
        <v>2</v>
      </c>
      <c r="L687">
        <v>40000</v>
      </c>
      <c r="M687">
        <v>5000</v>
      </c>
      <c r="N687">
        <v>2</v>
      </c>
      <c r="O687">
        <v>6</v>
      </c>
      <c r="P687">
        <v>10</v>
      </c>
      <c r="Q687">
        <v>1</v>
      </c>
      <c r="R687">
        <v>1000</v>
      </c>
      <c r="S687">
        <f t="shared" si="22"/>
        <v>6.9077552789821368</v>
      </c>
      <c r="T687">
        <f t="shared" si="21"/>
        <v>6.4504999999999999</v>
      </c>
    </row>
    <row r="688" spans="1:20">
      <c r="A688">
        <v>362</v>
      </c>
      <c r="B688">
        <v>1</v>
      </c>
      <c r="C688">
        <v>2</v>
      </c>
      <c r="D688">
        <v>6</v>
      </c>
      <c r="E688">
        <v>2</v>
      </c>
      <c r="F688">
        <v>2</v>
      </c>
      <c r="G688">
        <v>2</v>
      </c>
      <c r="H688">
        <v>9.9559999999999995</v>
      </c>
      <c r="I688">
        <v>1</v>
      </c>
      <c r="J688">
        <v>1</v>
      </c>
      <c r="K688">
        <v>2</v>
      </c>
      <c r="L688">
        <v>40000</v>
      </c>
      <c r="M688">
        <v>5000</v>
      </c>
      <c r="N688">
        <v>3</v>
      </c>
      <c r="O688">
        <v>6</v>
      </c>
      <c r="P688">
        <v>10</v>
      </c>
      <c r="Q688">
        <v>1</v>
      </c>
      <c r="R688">
        <v>1000</v>
      </c>
      <c r="S688">
        <f t="shared" si="22"/>
        <v>6.9077552789821368</v>
      </c>
      <c r="T688">
        <f t="shared" si="21"/>
        <v>6.4504999999999999</v>
      </c>
    </row>
    <row r="689" spans="1:20">
      <c r="A689">
        <v>363</v>
      </c>
      <c r="B689">
        <v>1</v>
      </c>
      <c r="C689">
        <v>1</v>
      </c>
      <c r="D689">
        <v>1</v>
      </c>
      <c r="E689">
        <v>2</v>
      </c>
      <c r="F689">
        <v>2</v>
      </c>
      <c r="G689">
        <v>5</v>
      </c>
      <c r="H689">
        <v>3.431</v>
      </c>
      <c r="I689">
        <v>2</v>
      </c>
      <c r="J689">
        <v>1</v>
      </c>
      <c r="K689">
        <v>2</v>
      </c>
      <c r="L689">
        <v>40000</v>
      </c>
      <c r="M689">
        <v>5000</v>
      </c>
      <c r="N689">
        <v>0</v>
      </c>
      <c r="O689">
        <v>6</v>
      </c>
      <c r="P689">
        <v>15</v>
      </c>
      <c r="Q689">
        <v>1</v>
      </c>
      <c r="R689">
        <v>1000</v>
      </c>
      <c r="S689">
        <f t="shared" si="22"/>
        <v>6.9077552789821368</v>
      </c>
      <c r="T689">
        <f t="shared" si="21"/>
        <v>6.4504999999999999</v>
      </c>
    </row>
    <row r="690" spans="1:20">
      <c r="A690">
        <v>364</v>
      </c>
      <c r="B690">
        <v>1</v>
      </c>
      <c r="C690">
        <v>2</v>
      </c>
      <c r="D690">
        <v>1</v>
      </c>
      <c r="E690">
        <v>2</v>
      </c>
      <c r="F690">
        <v>2</v>
      </c>
      <c r="G690">
        <v>5</v>
      </c>
      <c r="H690">
        <v>19.359000000000002</v>
      </c>
      <c r="I690">
        <v>1</v>
      </c>
      <c r="J690">
        <v>-99</v>
      </c>
      <c r="K690">
        <v>2</v>
      </c>
      <c r="L690">
        <v>40000</v>
      </c>
      <c r="M690">
        <v>5000</v>
      </c>
      <c r="N690">
        <v>4</v>
      </c>
      <c r="O690">
        <v>6</v>
      </c>
      <c r="P690">
        <v>15</v>
      </c>
      <c r="Q690">
        <v>1</v>
      </c>
      <c r="R690">
        <v>1000</v>
      </c>
      <c r="S690">
        <f t="shared" si="22"/>
        <v>6.9077552789821368</v>
      </c>
      <c r="T690">
        <f t="shared" si="21"/>
        <v>6.4504999999999999</v>
      </c>
    </row>
    <row r="691" spans="1:20">
      <c r="A691">
        <v>365</v>
      </c>
      <c r="B691">
        <v>1</v>
      </c>
      <c r="C691">
        <v>2</v>
      </c>
      <c r="D691">
        <v>6</v>
      </c>
      <c r="E691">
        <v>2</v>
      </c>
      <c r="F691">
        <v>2</v>
      </c>
      <c r="G691">
        <v>2</v>
      </c>
      <c r="H691">
        <v>4.0049999999999999</v>
      </c>
      <c r="I691">
        <v>1</v>
      </c>
      <c r="J691">
        <v>-99</v>
      </c>
      <c r="K691">
        <v>1</v>
      </c>
      <c r="L691">
        <v>40000</v>
      </c>
      <c r="M691">
        <v>5000</v>
      </c>
      <c r="N691">
        <v>0</v>
      </c>
      <c r="O691">
        <v>6</v>
      </c>
      <c r="P691">
        <v>10</v>
      </c>
      <c r="Q691">
        <v>1</v>
      </c>
      <c r="R691">
        <v>1000</v>
      </c>
      <c r="S691">
        <f t="shared" si="22"/>
        <v>6.9077552789821368</v>
      </c>
      <c r="T691">
        <f t="shared" si="21"/>
        <v>6.4504999999999999</v>
      </c>
    </row>
    <row r="692" spans="1:20">
      <c r="A692">
        <v>366</v>
      </c>
      <c r="B692">
        <v>1</v>
      </c>
      <c r="C692">
        <v>2</v>
      </c>
      <c r="D692">
        <v>6</v>
      </c>
      <c r="E692">
        <v>2</v>
      </c>
      <c r="F692">
        <v>2</v>
      </c>
      <c r="G692">
        <v>2</v>
      </c>
      <c r="H692">
        <v>18.693000000000001</v>
      </c>
      <c r="I692">
        <v>1</v>
      </c>
      <c r="J692">
        <v>1</v>
      </c>
      <c r="K692">
        <v>1</v>
      </c>
      <c r="L692">
        <v>40000</v>
      </c>
      <c r="M692">
        <v>5000</v>
      </c>
      <c r="N692">
        <v>0</v>
      </c>
      <c r="O692">
        <v>6</v>
      </c>
      <c r="P692">
        <v>10</v>
      </c>
      <c r="Q692">
        <v>1</v>
      </c>
      <c r="R692">
        <v>1000</v>
      </c>
      <c r="S692">
        <f t="shared" si="22"/>
        <v>6.9077552789821368</v>
      </c>
      <c r="T692">
        <f t="shared" si="21"/>
        <v>6.4504999999999999</v>
      </c>
    </row>
    <row r="693" spans="1:20">
      <c r="A693">
        <v>367</v>
      </c>
      <c r="B693">
        <v>1</v>
      </c>
      <c r="C693">
        <v>2</v>
      </c>
      <c r="D693">
        <v>6</v>
      </c>
      <c r="E693">
        <v>2</v>
      </c>
      <c r="F693">
        <v>2</v>
      </c>
      <c r="G693">
        <v>2</v>
      </c>
      <c r="H693">
        <v>5.9359999999999999</v>
      </c>
      <c r="I693">
        <v>1</v>
      </c>
      <c r="J693">
        <v>1</v>
      </c>
      <c r="K693">
        <v>1</v>
      </c>
      <c r="L693">
        <v>40000</v>
      </c>
      <c r="M693">
        <v>5000</v>
      </c>
      <c r="N693">
        <v>0</v>
      </c>
      <c r="O693">
        <v>6</v>
      </c>
      <c r="P693">
        <v>10</v>
      </c>
      <c r="Q693">
        <v>1</v>
      </c>
      <c r="R693">
        <v>1000</v>
      </c>
      <c r="S693">
        <f t="shared" si="22"/>
        <v>6.9077552789821368</v>
      </c>
      <c r="T693">
        <f t="shared" si="21"/>
        <v>6.4504999999999999</v>
      </c>
    </row>
    <row r="694" spans="1:20">
      <c r="A694">
        <v>368</v>
      </c>
      <c r="B694">
        <v>1</v>
      </c>
      <c r="C694">
        <v>2</v>
      </c>
      <c r="D694">
        <v>6</v>
      </c>
      <c r="E694">
        <v>2</v>
      </c>
      <c r="F694">
        <v>2</v>
      </c>
      <c r="G694">
        <v>2</v>
      </c>
      <c r="H694">
        <v>5.1920000000000002</v>
      </c>
      <c r="I694">
        <v>1</v>
      </c>
      <c r="J694">
        <v>1</v>
      </c>
      <c r="K694">
        <v>2</v>
      </c>
      <c r="L694">
        <v>40000</v>
      </c>
      <c r="M694">
        <v>5000</v>
      </c>
      <c r="N694">
        <v>2</v>
      </c>
      <c r="O694">
        <v>6</v>
      </c>
      <c r="P694">
        <v>10</v>
      </c>
      <c r="Q694">
        <v>1</v>
      </c>
      <c r="R694">
        <v>1000</v>
      </c>
      <c r="S694">
        <f t="shared" si="22"/>
        <v>6.9077552789821368</v>
      </c>
      <c r="T694">
        <f t="shared" si="21"/>
        <v>6.4504999999999999</v>
      </c>
    </row>
    <row r="695" spans="1:20">
      <c r="A695">
        <v>369</v>
      </c>
      <c r="B695">
        <v>1</v>
      </c>
      <c r="C695">
        <v>2</v>
      </c>
      <c r="D695">
        <v>6</v>
      </c>
      <c r="E695">
        <v>2</v>
      </c>
      <c r="F695">
        <v>2</v>
      </c>
      <c r="G695">
        <v>5</v>
      </c>
      <c r="H695">
        <v>5.9470000000000001</v>
      </c>
      <c r="I695">
        <v>1</v>
      </c>
      <c r="J695">
        <v>1</v>
      </c>
      <c r="K695">
        <v>2</v>
      </c>
      <c r="L695">
        <v>40000</v>
      </c>
      <c r="M695">
        <v>5000</v>
      </c>
      <c r="N695">
        <v>2</v>
      </c>
      <c r="O695">
        <v>6</v>
      </c>
      <c r="P695">
        <v>10</v>
      </c>
      <c r="Q695">
        <v>1</v>
      </c>
      <c r="R695">
        <v>1000</v>
      </c>
      <c r="S695">
        <f t="shared" si="22"/>
        <v>6.9077552789821368</v>
      </c>
      <c r="T695">
        <f t="shared" si="21"/>
        <v>6.4504999999999999</v>
      </c>
    </row>
    <row r="696" spans="1:20">
      <c r="A696">
        <v>370</v>
      </c>
      <c r="B696">
        <v>1</v>
      </c>
      <c r="C696">
        <v>2</v>
      </c>
      <c r="D696">
        <v>6</v>
      </c>
      <c r="E696">
        <v>2</v>
      </c>
      <c r="F696">
        <v>2</v>
      </c>
      <c r="G696">
        <v>2</v>
      </c>
      <c r="H696">
        <v>6.8410000000000002</v>
      </c>
      <c r="I696">
        <v>1</v>
      </c>
      <c r="J696">
        <v>1</v>
      </c>
      <c r="K696">
        <v>2</v>
      </c>
      <c r="L696">
        <v>40000</v>
      </c>
      <c r="M696">
        <v>5000</v>
      </c>
      <c r="N696">
        <v>1</v>
      </c>
      <c r="O696">
        <v>6</v>
      </c>
      <c r="P696">
        <v>15</v>
      </c>
      <c r="Q696">
        <v>1</v>
      </c>
      <c r="R696">
        <v>1000</v>
      </c>
      <c r="S696">
        <f t="shared" si="22"/>
        <v>6.9077552789821368</v>
      </c>
      <c r="T696">
        <f t="shared" si="21"/>
        <v>6.4504999999999999</v>
      </c>
    </row>
    <row r="697" spans="1:20">
      <c r="A697">
        <v>371</v>
      </c>
      <c r="B697">
        <v>1</v>
      </c>
      <c r="C697">
        <v>2</v>
      </c>
      <c r="D697">
        <v>2</v>
      </c>
      <c r="E697">
        <v>1</v>
      </c>
      <c r="F697">
        <v>2</v>
      </c>
      <c r="G697">
        <v>5</v>
      </c>
      <c r="H697">
        <v>13.583</v>
      </c>
      <c r="I697">
        <v>1</v>
      </c>
      <c r="J697">
        <v>2</v>
      </c>
      <c r="K697">
        <v>2</v>
      </c>
      <c r="L697">
        <v>75000</v>
      </c>
      <c r="M697">
        <v>5000</v>
      </c>
      <c r="N697">
        <v>1</v>
      </c>
      <c r="O697">
        <v>6</v>
      </c>
      <c r="P697">
        <v>10</v>
      </c>
      <c r="Q697">
        <v>1</v>
      </c>
      <c r="R697">
        <v>1000</v>
      </c>
      <c r="S697">
        <f t="shared" si="22"/>
        <v>6.9077552789821368</v>
      </c>
      <c r="T697">
        <f t="shared" si="21"/>
        <v>6.4504999999999999</v>
      </c>
    </row>
    <row r="698" spans="1:20">
      <c r="A698">
        <v>372</v>
      </c>
      <c r="B698">
        <v>1</v>
      </c>
      <c r="C698">
        <v>1</v>
      </c>
      <c r="D698">
        <v>6</v>
      </c>
      <c r="E698">
        <v>2</v>
      </c>
      <c r="F698">
        <v>2</v>
      </c>
      <c r="G698">
        <v>2</v>
      </c>
      <c r="H698">
        <v>1.194</v>
      </c>
      <c r="I698">
        <v>2</v>
      </c>
      <c r="J698">
        <v>2</v>
      </c>
      <c r="K698">
        <v>2</v>
      </c>
      <c r="L698">
        <v>75000</v>
      </c>
      <c r="M698">
        <v>5000</v>
      </c>
      <c r="N698">
        <v>1</v>
      </c>
      <c r="O698">
        <v>6</v>
      </c>
      <c r="P698">
        <v>10</v>
      </c>
      <c r="Q698">
        <v>1</v>
      </c>
      <c r="R698">
        <v>1000</v>
      </c>
      <c r="S698">
        <f t="shared" si="22"/>
        <v>6.9077552789821368</v>
      </c>
      <c r="T698">
        <f t="shared" si="21"/>
        <v>6.4504999999999999</v>
      </c>
    </row>
    <row r="699" spans="1:20">
      <c r="A699">
        <v>373</v>
      </c>
      <c r="B699">
        <v>1</v>
      </c>
      <c r="C699">
        <v>2</v>
      </c>
      <c r="D699">
        <v>1</v>
      </c>
      <c r="E699">
        <v>1</v>
      </c>
      <c r="F699">
        <v>2</v>
      </c>
      <c r="G699">
        <v>5</v>
      </c>
      <c r="H699">
        <v>28.652999999999999</v>
      </c>
      <c r="I699">
        <v>1</v>
      </c>
      <c r="J699">
        <v>1</v>
      </c>
      <c r="K699">
        <v>2</v>
      </c>
      <c r="L699">
        <v>100000</v>
      </c>
      <c r="M699">
        <v>5000</v>
      </c>
      <c r="N699">
        <v>4</v>
      </c>
      <c r="O699">
        <v>6</v>
      </c>
      <c r="P699">
        <v>5</v>
      </c>
      <c r="Q699">
        <v>1</v>
      </c>
      <c r="R699">
        <v>1000</v>
      </c>
      <c r="S699">
        <f t="shared" si="22"/>
        <v>6.9077552789821368</v>
      </c>
      <c r="T699">
        <f t="shared" si="21"/>
        <v>6.4504999999999999</v>
      </c>
    </row>
    <row r="700" spans="1:20">
      <c r="A700">
        <v>374</v>
      </c>
      <c r="B700">
        <v>1</v>
      </c>
      <c r="C700">
        <v>2</v>
      </c>
      <c r="D700">
        <v>1</v>
      </c>
      <c r="E700">
        <v>2</v>
      </c>
      <c r="F700">
        <v>2</v>
      </c>
      <c r="G700">
        <v>5</v>
      </c>
      <c r="H700">
        <v>28.652999999999999</v>
      </c>
      <c r="I700">
        <v>1</v>
      </c>
      <c r="J700">
        <v>1</v>
      </c>
      <c r="K700">
        <v>2</v>
      </c>
      <c r="L700">
        <v>100000</v>
      </c>
      <c r="M700">
        <v>5000</v>
      </c>
      <c r="N700">
        <v>4</v>
      </c>
      <c r="O700">
        <v>6</v>
      </c>
      <c r="P700">
        <v>5</v>
      </c>
      <c r="Q700">
        <v>1</v>
      </c>
      <c r="R700">
        <v>1000</v>
      </c>
      <c r="S700">
        <f t="shared" si="22"/>
        <v>6.9077552789821368</v>
      </c>
      <c r="T700">
        <f t="shared" si="21"/>
        <v>6.4504999999999999</v>
      </c>
    </row>
    <row r="701" spans="1:20">
      <c r="A701">
        <v>561</v>
      </c>
      <c r="B701">
        <v>0</v>
      </c>
      <c r="C701">
        <v>2</v>
      </c>
      <c r="D701">
        <v>6</v>
      </c>
      <c r="E701">
        <v>1</v>
      </c>
      <c r="F701">
        <v>2</v>
      </c>
      <c r="G701">
        <v>2</v>
      </c>
      <c r="H701">
        <v>5.899</v>
      </c>
      <c r="I701">
        <v>1</v>
      </c>
      <c r="J701">
        <v>1</v>
      </c>
      <c r="K701">
        <v>1</v>
      </c>
      <c r="L701">
        <v>20000</v>
      </c>
      <c r="M701">
        <v>20000</v>
      </c>
      <c r="N701">
        <v>0</v>
      </c>
      <c r="O701">
        <v>6</v>
      </c>
      <c r="P701">
        <v>15</v>
      </c>
      <c r="Q701">
        <v>1</v>
      </c>
      <c r="R701">
        <v>1000</v>
      </c>
      <c r="S701">
        <f t="shared" si="22"/>
        <v>6.9077552789821368</v>
      </c>
      <c r="T701">
        <f t="shared" si="21"/>
        <v>6.2530999999999999</v>
      </c>
    </row>
    <row r="702" spans="1:20">
      <c r="A702">
        <v>562</v>
      </c>
      <c r="B702">
        <v>0</v>
      </c>
      <c r="C702">
        <v>2</v>
      </c>
      <c r="D702">
        <v>6</v>
      </c>
      <c r="E702">
        <v>1</v>
      </c>
      <c r="F702">
        <v>2</v>
      </c>
      <c r="G702">
        <v>2</v>
      </c>
      <c r="H702">
        <v>8.9629999999999992</v>
      </c>
      <c r="I702">
        <v>2</v>
      </c>
      <c r="J702">
        <v>1</v>
      </c>
      <c r="K702">
        <v>2</v>
      </c>
      <c r="L702">
        <v>20000</v>
      </c>
      <c r="M702">
        <v>20000</v>
      </c>
      <c r="N702">
        <v>1</v>
      </c>
      <c r="O702">
        <v>6</v>
      </c>
      <c r="P702">
        <v>10</v>
      </c>
      <c r="Q702">
        <v>1</v>
      </c>
      <c r="R702">
        <v>1000</v>
      </c>
      <c r="S702">
        <f t="shared" si="22"/>
        <v>6.9077552789821368</v>
      </c>
      <c r="T702">
        <f t="shared" si="21"/>
        <v>6.2530999999999999</v>
      </c>
    </row>
    <row r="703" spans="1:20">
      <c r="A703">
        <v>563</v>
      </c>
      <c r="B703">
        <v>0</v>
      </c>
      <c r="C703">
        <v>2</v>
      </c>
      <c r="D703">
        <v>6</v>
      </c>
      <c r="E703">
        <v>2</v>
      </c>
      <c r="F703">
        <v>2</v>
      </c>
      <c r="G703">
        <v>2</v>
      </c>
      <c r="H703">
        <v>8.9629999999999992</v>
      </c>
      <c r="I703">
        <v>2</v>
      </c>
      <c r="J703">
        <v>1</v>
      </c>
      <c r="K703">
        <v>2</v>
      </c>
      <c r="L703">
        <v>20000</v>
      </c>
      <c r="M703">
        <v>20000</v>
      </c>
      <c r="N703">
        <v>1</v>
      </c>
      <c r="O703">
        <v>6</v>
      </c>
      <c r="P703">
        <v>10</v>
      </c>
      <c r="Q703">
        <v>1</v>
      </c>
      <c r="R703">
        <v>1000</v>
      </c>
      <c r="S703">
        <f t="shared" si="22"/>
        <v>6.9077552789821368</v>
      </c>
      <c r="T703">
        <f t="shared" si="21"/>
        <v>6.2530999999999999</v>
      </c>
    </row>
    <row r="704" spans="1:20">
      <c r="A704">
        <v>564</v>
      </c>
      <c r="B704">
        <v>0</v>
      </c>
      <c r="C704">
        <v>2</v>
      </c>
      <c r="D704">
        <v>6</v>
      </c>
      <c r="E704">
        <v>1</v>
      </c>
      <c r="F704">
        <v>2</v>
      </c>
      <c r="G704">
        <v>2</v>
      </c>
      <c r="H704">
        <v>10.6</v>
      </c>
      <c r="I704">
        <v>1</v>
      </c>
      <c r="J704">
        <v>1</v>
      </c>
      <c r="K704">
        <v>2</v>
      </c>
      <c r="L704">
        <v>40000</v>
      </c>
      <c r="M704">
        <v>20000</v>
      </c>
      <c r="N704">
        <v>1</v>
      </c>
      <c r="O704">
        <v>6</v>
      </c>
      <c r="P704">
        <v>10</v>
      </c>
      <c r="Q704">
        <v>1</v>
      </c>
      <c r="R704">
        <v>1000</v>
      </c>
      <c r="S704">
        <f t="shared" si="22"/>
        <v>6.9077552789821368</v>
      </c>
      <c r="T704">
        <f t="shared" si="21"/>
        <v>6.2530999999999999</v>
      </c>
    </row>
    <row r="705" spans="1:20">
      <c r="A705">
        <v>565</v>
      </c>
      <c r="B705">
        <v>0</v>
      </c>
      <c r="C705">
        <v>2</v>
      </c>
      <c r="D705">
        <v>6</v>
      </c>
      <c r="E705">
        <v>1</v>
      </c>
      <c r="F705">
        <v>2</v>
      </c>
      <c r="G705">
        <v>2</v>
      </c>
      <c r="H705">
        <v>13.246</v>
      </c>
      <c r="I705">
        <v>1</v>
      </c>
      <c r="J705">
        <v>1</v>
      </c>
      <c r="K705">
        <v>2</v>
      </c>
      <c r="L705">
        <v>40000</v>
      </c>
      <c r="M705">
        <v>20000</v>
      </c>
      <c r="N705">
        <v>1</v>
      </c>
      <c r="O705">
        <v>6</v>
      </c>
      <c r="P705">
        <v>15</v>
      </c>
      <c r="Q705">
        <v>1</v>
      </c>
      <c r="R705">
        <v>1000</v>
      </c>
      <c r="S705">
        <f t="shared" si="22"/>
        <v>6.9077552789821368</v>
      </c>
      <c r="T705">
        <f t="shared" si="21"/>
        <v>6.2530999999999999</v>
      </c>
    </row>
    <row r="706" spans="1:20">
      <c r="A706">
        <v>566</v>
      </c>
      <c r="B706">
        <v>0</v>
      </c>
      <c r="C706">
        <v>2</v>
      </c>
      <c r="D706">
        <v>6</v>
      </c>
      <c r="E706">
        <v>1</v>
      </c>
      <c r="F706">
        <v>1</v>
      </c>
      <c r="G706">
        <v>1</v>
      </c>
      <c r="H706">
        <v>13.553000000000001</v>
      </c>
      <c r="I706">
        <v>2</v>
      </c>
      <c r="J706">
        <v>1</v>
      </c>
      <c r="K706">
        <v>2</v>
      </c>
      <c r="L706">
        <v>40000</v>
      </c>
      <c r="M706">
        <v>20000</v>
      </c>
      <c r="N706">
        <v>2</v>
      </c>
      <c r="O706">
        <v>6</v>
      </c>
      <c r="P706">
        <v>15</v>
      </c>
      <c r="Q706">
        <v>1</v>
      </c>
      <c r="R706">
        <v>1000</v>
      </c>
      <c r="S706">
        <f t="shared" si="22"/>
        <v>6.9077552789821368</v>
      </c>
      <c r="T706">
        <f t="shared" ref="T706:T769" si="23">6.2531+0.1974*B706</f>
        <v>6.2530999999999999</v>
      </c>
    </row>
    <row r="707" spans="1:20">
      <c r="A707">
        <v>567</v>
      </c>
      <c r="B707">
        <v>0</v>
      </c>
      <c r="C707">
        <v>2</v>
      </c>
      <c r="D707">
        <v>6</v>
      </c>
      <c r="E707">
        <v>2</v>
      </c>
      <c r="F707">
        <v>2</v>
      </c>
      <c r="G707">
        <v>2</v>
      </c>
      <c r="H707">
        <v>10.6</v>
      </c>
      <c r="I707">
        <v>1</v>
      </c>
      <c r="J707">
        <v>1</v>
      </c>
      <c r="K707">
        <v>2</v>
      </c>
      <c r="L707">
        <v>40000</v>
      </c>
      <c r="M707">
        <v>20000</v>
      </c>
      <c r="N707">
        <v>1</v>
      </c>
      <c r="O707">
        <v>6</v>
      </c>
      <c r="P707">
        <v>10</v>
      </c>
      <c r="Q707">
        <v>1</v>
      </c>
      <c r="R707">
        <v>1000</v>
      </c>
      <c r="S707">
        <f t="shared" ref="S707:S770" si="24">LN(R707)</f>
        <v>6.9077552789821368</v>
      </c>
      <c r="T707">
        <f t="shared" si="23"/>
        <v>6.2530999999999999</v>
      </c>
    </row>
    <row r="708" spans="1:20">
      <c r="A708">
        <v>568</v>
      </c>
      <c r="B708">
        <v>0</v>
      </c>
      <c r="C708">
        <v>2</v>
      </c>
      <c r="D708">
        <v>6</v>
      </c>
      <c r="E708">
        <v>2</v>
      </c>
      <c r="F708">
        <v>2</v>
      </c>
      <c r="G708">
        <v>2</v>
      </c>
      <c r="H708">
        <v>6.9359999999999999</v>
      </c>
      <c r="I708">
        <v>1</v>
      </c>
      <c r="J708">
        <v>1</v>
      </c>
      <c r="K708">
        <v>1</v>
      </c>
      <c r="L708">
        <v>40000</v>
      </c>
      <c r="M708">
        <v>20000</v>
      </c>
      <c r="N708">
        <v>0</v>
      </c>
      <c r="O708">
        <v>6</v>
      </c>
      <c r="P708">
        <v>10</v>
      </c>
      <c r="Q708">
        <v>1</v>
      </c>
      <c r="R708">
        <v>1000</v>
      </c>
      <c r="S708">
        <f t="shared" si="24"/>
        <v>6.9077552789821368</v>
      </c>
      <c r="T708">
        <f t="shared" si="23"/>
        <v>6.2530999999999999</v>
      </c>
    </row>
    <row r="709" spans="1:20">
      <c r="A709">
        <v>569</v>
      </c>
      <c r="B709">
        <v>0</v>
      </c>
      <c r="C709">
        <v>2</v>
      </c>
      <c r="D709">
        <v>6</v>
      </c>
      <c r="E709">
        <v>2</v>
      </c>
      <c r="F709">
        <v>2</v>
      </c>
      <c r="G709">
        <v>4</v>
      </c>
      <c r="H709">
        <v>13.692</v>
      </c>
      <c r="I709">
        <v>1</v>
      </c>
      <c r="J709">
        <v>1</v>
      </c>
      <c r="K709">
        <v>2</v>
      </c>
      <c r="L709">
        <v>40000</v>
      </c>
      <c r="M709">
        <v>20000</v>
      </c>
      <c r="N709">
        <v>1</v>
      </c>
      <c r="O709">
        <v>6</v>
      </c>
      <c r="P709">
        <v>15</v>
      </c>
      <c r="Q709">
        <v>1</v>
      </c>
      <c r="R709">
        <v>1000</v>
      </c>
      <c r="S709">
        <f t="shared" si="24"/>
        <v>6.9077552789821368</v>
      </c>
      <c r="T709">
        <f t="shared" si="23"/>
        <v>6.2530999999999999</v>
      </c>
    </row>
    <row r="710" spans="1:20">
      <c r="A710">
        <v>570</v>
      </c>
      <c r="B710">
        <v>0</v>
      </c>
      <c r="C710">
        <v>2</v>
      </c>
      <c r="D710">
        <v>6</v>
      </c>
      <c r="E710">
        <v>2</v>
      </c>
      <c r="F710">
        <v>2</v>
      </c>
      <c r="G710">
        <v>2</v>
      </c>
      <c r="H710">
        <v>13.246</v>
      </c>
      <c r="I710">
        <v>1</v>
      </c>
      <c r="J710">
        <v>1</v>
      </c>
      <c r="K710">
        <v>2</v>
      </c>
      <c r="L710">
        <v>40000</v>
      </c>
      <c r="M710">
        <v>20000</v>
      </c>
      <c r="N710">
        <v>1</v>
      </c>
      <c r="O710">
        <v>6</v>
      </c>
      <c r="P710">
        <v>25</v>
      </c>
      <c r="Q710">
        <v>1</v>
      </c>
      <c r="R710">
        <v>1000</v>
      </c>
      <c r="S710">
        <f t="shared" si="24"/>
        <v>6.9077552789821368</v>
      </c>
      <c r="T710">
        <f t="shared" si="23"/>
        <v>6.2530999999999999</v>
      </c>
    </row>
    <row r="711" spans="1:20">
      <c r="A711">
        <v>571</v>
      </c>
      <c r="B711">
        <v>0</v>
      </c>
      <c r="C711">
        <v>2</v>
      </c>
      <c r="D711">
        <v>6</v>
      </c>
      <c r="E711">
        <v>2</v>
      </c>
      <c r="F711">
        <v>1</v>
      </c>
      <c r="G711">
        <v>1</v>
      </c>
      <c r="H711">
        <v>13.553000000000001</v>
      </c>
      <c r="I711">
        <v>2</v>
      </c>
      <c r="J711">
        <v>1</v>
      </c>
      <c r="K711">
        <v>2</v>
      </c>
      <c r="L711">
        <v>40000</v>
      </c>
      <c r="M711">
        <v>20000</v>
      </c>
      <c r="N711">
        <v>2</v>
      </c>
      <c r="O711">
        <v>6</v>
      </c>
      <c r="P711">
        <v>15</v>
      </c>
      <c r="Q711">
        <v>1</v>
      </c>
      <c r="R711">
        <v>1000</v>
      </c>
      <c r="S711">
        <f t="shared" si="24"/>
        <v>6.9077552789821368</v>
      </c>
      <c r="T711">
        <f t="shared" si="23"/>
        <v>6.2530999999999999</v>
      </c>
    </row>
    <row r="712" spans="1:20">
      <c r="A712">
        <v>572</v>
      </c>
      <c r="B712">
        <v>0</v>
      </c>
      <c r="C712">
        <v>2</v>
      </c>
      <c r="D712">
        <v>-99</v>
      </c>
      <c r="E712">
        <v>1</v>
      </c>
      <c r="F712">
        <v>2</v>
      </c>
      <c r="G712">
        <v>4</v>
      </c>
      <c r="H712">
        <v>9.3780000000000001</v>
      </c>
      <c r="I712">
        <v>1</v>
      </c>
      <c r="J712">
        <v>2</v>
      </c>
      <c r="K712">
        <v>2</v>
      </c>
      <c r="L712">
        <v>75000</v>
      </c>
      <c r="M712">
        <v>20000</v>
      </c>
      <c r="N712">
        <v>4</v>
      </c>
      <c r="O712">
        <v>6</v>
      </c>
      <c r="P712">
        <v>10</v>
      </c>
      <c r="Q712">
        <v>1</v>
      </c>
      <c r="R712">
        <v>1000</v>
      </c>
      <c r="S712">
        <f t="shared" si="24"/>
        <v>6.9077552789821368</v>
      </c>
      <c r="T712">
        <f t="shared" si="23"/>
        <v>6.2530999999999999</v>
      </c>
    </row>
    <row r="713" spans="1:20">
      <c r="A713">
        <v>573</v>
      </c>
      <c r="B713">
        <v>0</v>
      </c>
      <c r="C713">
        <v>2</v>
      </c>
      <c r="D713">
        <v>-99</v>
      </c>
      <c r="E713">
        <v>2</v>
      </c>
      <c r="F713">
        <v>2</v>
      </c>
      <c r="G713">
        <v>4</v>
      </c>
      <c r="H713">
        <v>9.3780000000000001</v>
      </c>
      <c r="I713">
        <v>1</v>
      </c>
      <c r="J713">
        <v>2</v>
      </c>
      <c r="K713">
        <v>2</v>
      </c>
      <c r="L713">
        <v>75000</v>
      </c>
      <c r="M713">
        <v>20000</v>
      </c>
      <c r="N713">
        <v>4</v>
      </c>
      <c r="O713">
        <v>6</v>
      </c>
      <c r="P713">
        <v>10</v>
      </c>
      <c r="Q713">
        <v>1</v>
      </c>
      <c r="R713">
        <v>1000</v>
      </c>
      <c r="S713">
        <f t="shared" si="24"/>
        <v>6.9077552789821368</v>
      </c>
      <c r="T713">
        <f t="shared" si="23"/>
        <v>6.2530999999999999</v>
      </c>
    </row>
    <row r="714" spans="1:20">
      <c r="A714">
        <v>574</v>
      </c>
      <c r="B714">
        <v>0</v>
      </c>
      <c r="C714">
        <v>2</v>
      </c>
      <c r="D714">
        <v>6</v>
      </c>
      <c r="E714">
        <v>2</v>
      </c>
      <c r="F714">
        <v>2</v>
      </c>
      <c r="G714">
        <v>2</v>
      </c>
      <c r="H714">
        <v>16.879000000000001</v>
      </c>
      <c r="I714">
        <v>1</v>
      </c>
      <c r="J714">
        <v>1</v>
      </c>
      <c r="K714">
        <v>1</v>
      </c>
      <c r="L714">
        <v>75000</v>
      </c>
      <c r="M714">
        <v>20000</v>
      </c>
      <c r="N714">
        <v>0</v>
      </c>
      <c r="O714">
        <v>6</v>
      </c>
      <c r="P714">
        <v>10</v>
      </c>
      <c r="Q714">
        <v>1</v>
      </c>
      <c r="R714">
        <v>1000</v>
      </c>
      <c r="S714">
        <f t="shared" si="24"/>
        <v>6.9077552789821368</v>
      </c>
      <c r="T714">
        <f t="shared" si="23"/>
        <v>6.2530999999999999</v>
      </c>
    </row>
    <row r="715" spans="1:20">
      <c r="A715">
        <v>575</v>
      </c>
      <c r="B715">
        <v>0</v>
      </c>
      <c r="C715">
        <v>2</v>
      </c>
      <c r="D715">
        <v>6</v>
      </c>
      <c r="E715">
        <v>2</v>
      </c>
      <c r="F715">
        <v>2</v>
      </c>
      <c r="G715">
        <v>2</v>
      </c>
      <c r="H715">
        <v>19.417999999999999</v>
      </c>
      <c r="I715">
        <v>1</v>
      </c>
      <c r="J715">
        <v>-99</v>
      </c>
      <c r="K715">
        <v>2</v>
      </c>
      <c r="L715">
        <v>100000</v>
      </c>
      <c r="M715">
        <v>20000</v>
      </c>
      <c r="N715">
        <v>3</v>
      </c>
      <c r="O715">
        <v>6</v>
      </c>
      <c r="P715">
        <v>20</v>
      </c>
      <c r="Q715">
        <v>1</v>
      </c>
      <c r="R715">
        <v>1000</v>
      </c>
      <c r="S715">
        <f t="shared" si="24"/>
        <v>6.9077552789821368</v>
      </c>
      <c r="T715">
        <f t="shared" si="23"/>
        <v>6.2530999999999999</v>
      </c>
    </row>
    <row r="716" spans="1:20">
      <c r="A716">
        <v>576</v>
      </c>
      <c r="B716">
        <v>1</v>
      </c>
      <c r="C716">
        <v>1</v>
      </c>
      <c r="D716">
        <v>6</v>
      </c>
      <c r="E716">
        <v>1</v>
      </c>
      <c r="F716">
        <v>2</v>
      </c>
      <c r="G716">
        <v>2</v>
      </c>
      <c r="H716">
        <v>12.361000000000001</v>
      </c>
      <c r="I716">
        <v>2</v>
      </c>
      <c r="J716">
        <v>1</v>
      </c>
      <c r="K716">
        <v>2</v>
      </c>
      <c r="L716">
        <v>-99</v>
      </c>
      <c r="M716">
        <v>20000</v>
      </c>
      <c r="N716">
        <v>1</v>
      </c>
      <c r="O716">
        <v>6</v>
      </c>
      <c r="P716">
        <v>20</v>
      </c>
      <c r="Q716">
        <v>1</v>
      </c>
      <c r="R716">
        <v>1000</v>
      </c>
      <c r="S716">
        <f t="shared" si="24"/>
        <v>6.9077552789821368</v>
      </c>
      <c r="T716">
        <f t="shared" si="23"/>
        <v>6.4504999999999999</v>
      </c>
    </row>
    <row r="717" spans="1:20">
      <c r="A717">
        <v>577</v>
      </c>
      <c r="B717">
        <v>1</v>
      </c>
      <c r="C717">
        <v>2</v>
      </c>
      <c r="D717">
        <v>6</v>
      </c>
      <c r="E717">
        <v>1</v>
      </c>
      <c r="F717">
        <v>2</v>
      </c>
      <c r="G717">
        <v>2</v>
      </c>
      <c r="H717">
        <v>25.205242999999999</v>
      </c>
      <c r="I717">
        <v>1</v>
      </c>
      <c r="J717">
        <v>-99</v>
      </c>
      <c r="K717">
        <v>1</v>
      </c>
      <c r="L717">
        <v>-99</v>
      </c>
      <c r="M717">
        <v>20000</v>
      </c>
      <c r="N717">
        <v>0</v>
      </c>
      <c r="O717">
        <v>6</v>
      </c>
      <c r="P717">
        <v>20</v>
      </c>
      <c r="Q717">
        <v>1</v>
      </c>
      <c r="R717">
        <v>1000</v>
      </c>
      <c r="S717">
        <f t="shared" si="24"/>
        <v>6.9077552789821368</v>
      </c>
      <c r="T717">
        <f t="shared" si="23"/>
        <v>6.4504999999999999</v>
      </c>
    </row>
    <row r="718" spans="1:20">
      <c r="A718">
        <v>578</v>
      </c>
      <c r="B718">
        <v>1</v>
      </c>
      <c r="C718">
        <v>2</v>
      </c>
      <c r="D718">
        <v>6</v>
      </c>
      <c r="E718">
        <v>1</v>
      </c>
      <c r="F718">
        <v>2</v>
      </c>
      <c r="G718">
        <v>1</v>
      </c>
      <c r="H718">
        <v>14.991</v>
      </c>
      <c r="I718">
        <v>1</v>
      </c>
      <c r="J718">
        <v>1</v>
      </c>
      <c r="K718">
        <v>1</v>
      </c>
      <c r="L718">
        <v>-99</v>
      </c>
      <c r="M718">
        <v>20000</v>
      </c>
      <c r="N718">
        <v>0</v>
      </c>
      <c r="O718">
        <v>6</v>
      </c>
      <c r="P718">
        <v>15</v>
      </c>
      <c r="Q718">
        <v>1</v>
      </c>
      <c r="R718">
        <v>1000</v>
      </c>
      <c r="S718">
        <f t="shared" si="24"/>
        <v>6.9077552789821368</v>
      </c>
      <c r="T718">
        <f t="shared" si="23"/>
        <v>6.4504999999999999</v>
      </c>
    </row>
    <row r="719" spans="1:20">
      <c r="A719">
        <v>579</v>
      </c>
      <c r="B719">
        <v>1</v>
      </c>
      <c r="C719">
        <v>2</v>
      </c>
      <c r="D719">
        <v>6</v>
      </c>
      <c r="E719">
        <v>1</v>
      </c>
      <c r="F719">
        <v>2</v>
      </c>
      <c r="G719">
        <v>4</v>
      </c>
      <c r="H719">
        <v>17.776</v>
      </c>
      <c r="I719">
        <v>1</v>
      </c>
      <c r="J719">
        <v>1</v>
      </c>
      <c r="K719">
        <v>1</v>
      </c>
      <c r="L719">
        <v>-99</v>
      </c>
      <c r="M719">
        <v>20000</v>
      </c>
      <c r="N719">
        <v>0</v>
      </c>
      <c r="O719">
        <v>6</v>
      </c>
      <c r="P719">
        <v>10</v>
      </c>
      <c r="Q719">
        <v>1</v>
      </c>
      <c r="R719">
        <v>1000</v>
      </c>
      <c r="S719">
        <f t="shared" si="24"/>
        <v>6.9077552789821368</v>
      </c>
      <c r="T719">
        <f t="shared" si="23"/>
        <v>6.4504999999999999</v>
      </c>
    </row>
    <row r="720" spans="1:20">
      <c r="A720">
        <v>580</v>
      </c>
      <c r="B720">
        <v>1</v>
      </c>
      <c r="C720">
        <v>1</v>
      </c>
      <c r="D720">
        <v>6</v>
      </c>
      <c r="E720">
        <v>2</v>
      </c>
      <c r="F720">
        <v>2</v>
      </c>
      <c r="G720">
        <v>2</v>
      </c>
      <c r="H720">
        <v>12.361000000000001</v>
      </c>
      <c r="I720">
        <v>2</v>
      </c>
      <c r="J720">
        <v>1</v>
      </c>
      <c r="K720">
        <v>2</v>
      </c>
      <c r="L720">
        <v>-99</v>
      </c>
      <c r="M720">
        <v>20000</v>
      </c>
      <c r="N720">
        <v>1</v>
      </c>
      <c r="O720">
        <v>6</v>
      </c>
      <c r="P720">
        <v>20</v>
      </c>
      <c r="Q720">
        <v>1</v>
      </c>
      <c r="R720">
        <v>1000</v>
      </c>
      <c r="S720">
        <f t="shared" si="24"/>
        <v>6.9077552789821368</v>
      </c>
      <c r="T720">
        <f t="shared" si="23"/>
        <v>6.4504999999999999</v>
      </c>
    </row>
    <row r="721" spans="1:20">
      <c r="A721">
        <v>581</v>
      </c>
      <c r="B721">
        <v>1</v>
      </c>
      <c r="C721">
        <v>2</v>
      </c>
      <c r="D721">
        <v>4</v>
      </c>
      <c r="E721">
        <v>2</v>
      </c>
      <c r="F721">
        <v>4</v>
      </c>
      <c r="G721">
        <v>2</v>
      </c>
      <c r="H721">
        <v>9.7940000000000005</v>
      </c>
      <c r="I721">
        <v>2</v>
      </c>
      <c r="J721">
        <v>1</v>
      </c>
      <c r="K721">
        <v>2</v>
      </c>
      <c r="L721">
        <v>-99</v>
      </c>
      <c r="M721">
        <v>20000</v>
      </c>
      <c r="N721">
        <v>1</v>
      </c>
      <c r="O721">
        <v>6</v>
      </c>
      <c r="P721">
        <v>10</v>
      </c>
      <c r="Q721">
        <v>1</v>
      </c>
      <c r="R721">
        <v>1000</v>
      </c>
      <c r="S721">
        <f t="shared" si="24"/>
        <v>6.9077552789821368</v>
      </c>
      <c r="T721">
        <f t="shared" si="23"/>
        <v>6.4504999999999999</v>
      </c>
    </row>
    <row r="722" spans="1:20">
      <c r="A722">
        <v>582</v>
      </c>
      <c r="B722">
        <v>1</v>
      </c>
      <c r="C722">
        <v>1</v>
      </c>
      <c r="D722">
        <v>6</v>
      </c>
      <c r="E722">
        <v>1</v>
      </c>
      <c r="F722">
        <v>4</v>
      </c>
      <c r="G722">
        <v>4</v>
      </c>
      <c r="H722">
        <v>14.683999999999999</v>
      </c>
      <c r="I722">
        <v>1</v>
      </c>
      <c r="J722">
        <v>1</v>
      </c>
      <c r="K722">
        <v>2</v>
      </c>
      <c r="L722">
        <v>20000</v>
      </c>
      <c r="M722">
        <v>20000</v>
      </c>
      <c r="N722">
        <v>1</v>
      </c>
      <c r="O722">
        <v>6</v>
      </c>
      <c r="P722">
        <v>15</v>
      </c>
      <c r="Q722">
        <v>1</v>
      </c>
      <c r="R722">
        <v>1000</v>
      </c>
      <c r="S722">
        <f t="shared" si="24"/>
        <v>6.9077552789821368</v>
      </c>
      <c r="T722">
        <f t="shared" si="23"/>
        <v>6.4504999999999999</v>
      </c>
    </row>
    <row r="723" spans="1:20">
      <c r="A723">
        <v>583</v>
      </c>
      <c r="B723">
        <v>1</v>
      </c>
      <c r="C723">
        <v>1</v>
      </c>
      <c r="D723">
        <v>7</v>
      </c>
      <c r="E723">
        <v>1</v>
      </c>
      <c r="F723">
        <v>2</v>
      </c>
      <c r="G723">
        <v>-99</v>
      </c>
      <c r="H723">
        <v>27.917000000000002</v>
      </c>
      <c r="I723">
        <v>2</v>
      </c>
      <c r="J723">
        <v>1</v>
      </c>
      <c r="K723">
        <v>2</v>
      </c>
      <c r="L723">
        <v>20000</v>
      </c>
      <c r="M723">
        <v>20000</v>
      </c>
      <c r="N723">
        <v>1</v>
      </c>
      <c r="O723">
        <v>6</v>
      </c>
      <c r="P723">
        <v>10</v>
      </c>
      <c r="Q723">
        <v>1</v>
      </c>
      <c r="R723">
        <v>1000</v>
      </c>
      <c r="S723">
        <f t="shared" si="24"/>
        <v>6.9077552789821368</v>
      </c>
      <c r="T723">
        <f t="shared" si="23"/>
        <v>6.4504999999999999</v>
      </c>
    </row>
    <row r="724" spans="1:20">
      <c r="A724">
        <v>584</v>
      </c>
      <c r="B724">
        <v>1</v>
      </c>
      <c r="C724">
        <v>2</v>
      </c>
      <c r="D724">
        <v>6</v>
      </c>
      <c r="E724">
        <v>1</v>
      </c>
      <c r="F724">
        <v>3</v>
      </c>
      <c r="G724">
        <v>2</v>
      </c>
      <c r="H724">
        <v>21.012</v>
      </c>
      <c r="I724">
        <v>1</v>
      </c>
      <c r="J724">
        <v>-99</v>
      </c>
      <c r="K724">
        <v>2</v>
      </c>
      <c r="L724">
        <v>20000</v>
      </c>
      <c r="M724">
        <v>20000</v>
      </c>
      <c r="N724">
        <v>1</v>
      </c>
      <c r="O724">
        <v>6</v>
      </c>
      <c r="P724">
        <v>15</v>
      </c>
      <c r="Q724">
        <v>1</v>
      </c>
      <c r="R724">
        <v>1000</v>
      </c>
      <c r="S724">
        <f t="shared" si="24"/>
        <v>6.9077552789821368</v>
      </c>
      <c r="T724">
        <f t="shared" si="23"/>
        <v>6.4504999999999999</v>
      </c>
    </row>
    <row r="725" spans="1:20">
      <c r="A725">
        <v>585</v>
      </c>
      <c r="B725">
        <v>1</v>
      </c>
      <c r="C725">
        <v>2</v>
      </c>
      <c r="D725">
        <v>5</v>
      </c>
      <c r="E725">
        <v>1</v>
      </c>
      <c r="F725">
        <v>4</v>
      </c>
      <c r="G725">
        <v>2</v>
      </c>
      <c r="H725">
        <v>3.8959999999999999</v>
      </c>
      <c r="I725">
        <v>2</v>
      </c>
      <c r="J725">
        <v>1</v>
      </c>
      <c r="K725">
        <v>1</v>
      </c>
      <c r="L725">
        <v>20000</v>
      </c>
      <c r="M725">
        <v>20000</v>
      </c>
      <c r="N725">
        <v>0</v>
      </c>
      <c r="O725">
        <v>6</v>
      </c>
      <c r="P725">
        <v>15</v>
      </c>
      <c r="Q725">
        <v>1</v>
      </c>
      <c r="R725">
        <v>1000</v>
      </c>
      <c r="S725">
        <f t="shared" si="24"/>
        <v>6.9077552789821368</v>
      </c>
      <c r="T725">
        <f t="shared" si="23"/>
        <v>6.4504999999999999</v>
      </c>
    </row>
    <row r="726" spans="1:20">
      <c r="A726">
        <v>586</v>
      </c>
      <c r="B726">
        <v>1</v>
      </c>
      <c r="C726">
        <v>2</v>
      </c>
      <c r="D726">
        <v>6</v>
      </c>
      <c r="E726">
        <v>1</v>
      </c>
      <c r="F726">
        <v>-99</v>
      </c>
      <c r="G726">
        <v>2</v>
      </c>
      <c r="H726">
        <v>4.9340000000000002</v>
      </c>
      <c r="I726">
        <v>1</v>
      </c>
      <c r="J726">
        <v>1</v>
      </c>
      <c r="K726">
        <v>1</v>
      </c>
      <c r="L726">
        <v>20000</v>
      </c>
      <c r="M726">
        <v>20000</v>
      </c>
      <c r="N726">
        <v>0</v>
      </c>
      <c r="O726">
        <v>6</v>
      </c>
      <c r="P726">
        <v>10</v>
      </c>
      <c r="Q726">
        <v>1</v>
      </c>
      <c r="R726">
        <v>1000</v>
      </c>
      <c r="S726">
        <f t="shared" si="24"/>
        <v>6.9077552789821368</v>
      </c>
      <c r="T726">
        <f t="shared" si="23"/>
        <v>6.4504999999999999</v>
      </c>
    </row>
    <row r="727" spans="1:20">
      <c r="A727">
        <v>587</v>
      </c>
      <c r="B727">
        <v>1</v>
      </c>
      <c r="C727">
        <v>1</v>
      </c>
      <c r="D727">
        <v>7</v>
      </c>
      <c r="E727">
        <v>1</v>
      </c>
      <c r="F727">
        <v>2</v>
      </c>
      <c r="G727">
        <v>2</v>
      </c>
      <c r="H727">
        <v>19.506</v>
      </c>
      <c r="I727">
        <v>2</v>
      </c>
      <c r="J727">
        <v>1</v>
      </c>
      <c r="K727">
        <v>2</v>
      </c>
      <c r="L727">
        <v>20000</v>
      </c>
      <c r="M727">
        <v>20000</v>
      </c>
      <c r="N727">
        <v>1</v>
      </c>
      <c r="O727">
        <v>6</v>
      </c>
      <c r="P727">
        <v>15</v>
      </c>
      <c r="Q727">
        <v>1</v>
      </c>
      <c r="R727">
        <v>1000</v>
      </c>
      <c r="S727">
        <f t="shared" si="24"/>
        <v>6.9077552789821368</v>
      </c>
      <c r="T727">
        <f t="shared" si="23"/>
        <v>6.4504999999999999</v>
      </c>
    </row>
    <row r="728" spans="1:20">
      <c r="A728">
        <v>588</v>
      </c>
      <c r="B728">
        <v>1</v>
      </c>
      <c r="C728">
        <v>2</v>
      </c>
      <c r="D728">
        <v>6</v>
      </c>
      <c r="E728">
        <v>1</v>
      </c>
      <c r="F728">
        <v>3</v>
      </c>
      <c r="G728">
        <v>4</v>
      </c>
      <c r="H728">
        <v>16.966999999999999</v>
      </c>
      <c r="I728">
        <v>1</v>
      </c>
      <c r="J728">
        <v>1</v>
      </c>
      <c r="K728">
        <v>1</v>
      </c>
      <c r="L728">
        <v>20000</v>
      </c>
      <c r="M728">
        <v>20000</v>
      </c>
      <c r="N728">
        <v>0</v>
      </c>
      <c r="O728">
        <v>6</v>
      </c>
      <c r="P728">
        <v>10</v>
      </c>
      <c r="Q728">
        <v>1</v>
      </c>
      <c r="R728">
        <v>1000</v>
      </c>
      <c r="S728">
        <f t="shared" si="24"/>
        <v>6.9077552789821368</v>
      </c>
      <c r="T728">
        <f t="shared" si="23"/>
        <v>6.4504999999999999</v>
      </c>
    </row>
    <row r="729" spans="1:20">
      <c r="A729">
        <v>589</v>
      </c>
      <c r="B729">
        <v>1</v>
      </c>
      <c r="C729">
        <v>2</v>
      </c>
      <c r="D729">
        <v>7</v>
      </c>
      <c r="E729">
        <v>1</v>
      </c>
      <c r="F729">
        <v>3</v>
      </c>
      <c r="G729">
        <v>2</v>
      </c>
      <c r="H729">
        <v>29.968</v>
      </c>
      <c r="I729">
        <v>2</v>
      </c>
      <c r="J729">
        <v>1</v>
      </c>
      <c r="K729">
        <v>2</v>
      </c>
      <c r="L729">
        <v>20000</v>
      </c>
      <c r="M729">
        <v>20000</v>
      </c>
      <c r="N729">
        <v>1</v>
      </c>
      <c r="O729">
        <v>6</v>
      </c>
      <c r="P729">
        <v>10</v>
      </c>
      <c r="Q729">
        <v>1</v>
      </c>
      <c r="R729">
        <v>1000</v>
      </c>
      <c r="S729">
        <f t="shared" si="24"/>
        <v>6.9077552789821368</v>
      </c>
      <c r="T729">
        <f t="shared" si="23"/>
        <v>6.4504999999999999</v>
      </c>
    </row>
    <row r="730" spans="1:20">
      <c r="A730">
        <v>590</v>
      </c>
      <c r="B730">
        <v>1</v>
      </c>
      <c r="C730">
        <v>2</v>
      </c>
      <c r="D730">
        <v>5</v>
      </c>
      <c r="E730">
        <v>1</v>
      </c>
      <c r="F730">
        <v>3</v>
      </c>
      <c r="G730">
        <v>2</v>
      </c>
      <c r="H730">
        <v>14.867000000000001</v>
      </c>
      <c r="I730">
        <v>2</v>
      </c>
      <c r="J730">
        <v>-99</v>
      </c>
      <c r="K730">
        <v>2</v>
      </c>
      <c r="L730">
        <v>20000</v>
      </c>
      <c r="M730">
        <v>20000</v>
      </c>
      <c r="N730">
        <v>1</v>
      </c>
      <c r="O730">
        <v>6</v>
      </c>
      <c r="P730">
        <v>20</v>
      </c>
      <c r="Q730">
        <v>1</v>
      </c>
      <c r="R730">
        <v>1000</v>
      </c>
      <c r="S730">
        <f t="shared" si="24"/>
        <v>6.9077552789821368</v>
      </c>
      <c r="T730">
        <f t="shared" si="23"/>
        <v>6.4504999999999999</v>
      </c>
    </row>
    <row r="731" spans="1:20">
      <c r="A731">
        <v>591</v>
      </c>
      <c r="B731">
        <v>1</v>
      </c>
      <c r="C731">
        <v>2</v>
      </c>
      <c r="D731">
        <v>6</v>
      </c>
      <c r="E731">
        <v>1</v>
      </c>
      <c r="F731">
        <v>2</v>
      </c>
      <c r="G731">
        <v>1</v>
      </c>
      <c r="H731">
        <v>13.234999999999999</v>
      </c>
      <c r="I731">
        <v>1</v>
      </c>
      <c r="J731">
        <v>1</v>
      </c>
      <c r="K731">
        <v>2</v>
      </c>
      <c r="L731">
        <v>20000</v>
      </c>
      <c r="M731">
        <v>20000</v>
      </c>
      <c r="N731">
        <v>1</v>
      </c>
      <c r="O731">
        <v>6</v>
      </c>
      <c r="P731">
        <v>11</v>
      </c>
      <c r="Q731">
        <v>1</v>
      </c>
      <c r="R731">
        <v>1000</v>
      </c>
      <c r="S731">
        <f t="shared" si="24"/>
        <v>6.9077552789821368</v>
      </c>
      <c r="T731">
        <f t="shared" si="23"/>
        <v>6.4504999999999999</v>
      </c>
    </row>
    <row r="732" spans="1:20">
      <c r="A732">
        <v>592</v>
      </c>
      <c r="B732">
        <v>1</v>
      </c>
      <c r="C732">
        <v>1</v>
      </c>
      <c r="D732">
        <v>6</v>
      </c>
      <c r="E732">
        <v>2</v>
      </c>
      <c r="F732">
        <v>4</v>
      </c>
      <c r="G732">
        <v>1</v>
      </c>
      <c r="H732">
        <v>16.341000000000001</v>
      </c>
      <c r="I732">
        <v>2</v>
      </c>
      <c r="J732">
        <v>1</v>
      </c>
      <c r="K732">
        <v>2</v>
      </c>
      <c r="L732">
        <v>20000</v>
      </c>
      <c r="M732">
        <v>20000</v>
      </c>
      <c r="N732">
        <v>1</v>
      </c>
      <c r="O732">
        <v>6</v>
      </c>
      <c r="P732">
        <v>10</v>
      </c>
      <c r="Q732">
        <v>1</v>
      </c>
      <c r="R732">
        <v>1000</v>
      </c>
      <c r="S732">
        <f t="shared" si="24"/>
        <v>6.9077552789821368</v>
      </c>
      <c r="T732">
        <f t="shared" si="23"/>
        <v>6.4504999999999999</v>
      </c>
    </row>
    <row r="733" spans="1:20">
      <c r="A733">
        <v>593</v>
      </c>
      <c r="B733">
        <v>1</v>
      </c>
      <c r="C733">
        <v>1</v>
      </c>
      <c r="D733">
        <v>7</v>
      </c>
      <c r="E733">
        <v>2</v>
      </c>
      <c r="F733">
        <v>2</v>
      </c>
      <c r="G733">
        <v>-99</v>
      </c>
      <c r="H733">
        <v>27.917000000000002</v>
      </c>
      <c r="I733">
        <v>2</v>
      </c>
      <c r="J733">
        <v>1</v>
      </c>
      <c r="K733">
        <v>2</v>
      </c>
      <c r="L733">
        <v>20000</v>
      </c>
      <c r="M733">
        <v>20000</v>
      </c>
      <c r="N733">
        <v>1</v>
      </c>
      <c r="O733">
        <v>6</v>
      </c>
      <c r="P733">
        <v>10</v>
      </c>
      <c r="Q733">
        <v>1</v>
      </c>
      <c r="R733">
        <v>1000</v>
      </c>
      <c r="S733">
        <f t="shared" si="24"/>
        <v>6.9077552789821368</v>
      </c>
      <c r="T733">
        <f t="shared" si="23"/>
        <v>6.4504999999999999</v>
      </c>
    </row>
    <row r="734" spans="1:20">
      <c r="A734">
        <v>594</v>
      </c>
      <c r="B734">
        <v>1</v>
      </c>
      <c r="C734">
        <v>2</v>
      </c>
      <c r="D734">
        <v>6</v>
      </c>
      <c r="E734">
        <v>2</v>
      </c>
      <c r="F734">
        <v>2</v>
      </c>
      <c r="G734">
        <v>2</v>
      </c>
      <c r="H734">
        <v>13.324999999999999</v>
      </c>
      <c r="I734">
        <v>1</v>
      </c>
      <c r="J734">
        <v>-99</v>
      </c>
      <c r="K734">
        <v>2</v>
      </c>
      <c r="L734">
        <v>20000</v>
      </c>
      <c r="M734">
        <v>20000</v>
      </c>
      <c r="N734">
        <v>1</v>
      </c>
      <c r="O734">
        <v>6</v>
      </c>
      <c r="P734">
        <v>15</v>
      </c>
      <c r="Q734">
        <v>1</v>
      </c>
      <c r="R734">
        <v>1000</v>
      </c>
      <c r="S734">
        <f t="shared" si="24"/>
        <v>6.9077552789821368</v>
      </c>
      <c r="T734">
        <f t="shared" si="23"/>
        <v>6.4504999999999999</v>
      </c>
    </row>
    <row r="735" spans="1:20">
      <c r="A735">
        <v>595</v>
      </c>
      <c r="B735">
        <v>1</v>
      </c>
      <c r="C735">
        <v>2</v>
      </c>
      <c r="D735">
        <v>-99</v>
      </c>
      <c r="E735">
        <v>2</v>
      </c>
      <c r="F735">
        <v>3</v>
      </c>
      <c r="G735">
        <v>2</v>
      </c>
      <c r="H735">
        <v>31.48</v>
      </c>
      <c r="I735">
        <v>1</v>
      </c>
      <c r="J735">
        <v>1</v>
      </c>
      <c r="K735">
        <v>2</v>
      </c>
      <c r="L735">
        <v>20000</v>
      </c>
      <c r="M735">
        <v>20000</v>
      </c>
      <c r="N735">
        <v>1</v>
      </c>
      <c r="O735">
        <v>6</v>
      </c>
      <c r="P735">
        <v>10</v>
      </c>
      <c r="Q735">
        <v>1</v>
      </c>
      <c r="R735">
        <v>1000</v>
      </c>
      <c r="S735">
        <f t="shared" si="24"/>
        <v>6.9077552789821368</v>
      </c>
      <c r="T735">
        <f t="shared" si="23"/>
        <v>6.4504999999999999</v>
      </c>
    </row>
    <row r="736" spans="1:20">
      <c r="A736">
        <v>596</v>
      </c>
      <c r="B736">
        <v>1</v>
      </c>
      <c r="C736">
        <v>2</v>
      </c>
      <c r="D736">
        <v>6</v>
      </c>
      <c r="E736">
        <v>2</v>
      </c>
      <c r="F736">
        <v>2</v>
      </c>
      <c r="G736">
        <v>2</v>
      </c>
      <c r="H736">
        <v>35.845999999999997</v>
      </c>
      <c r="I736">
        <v>1</v>
      </c>
      <c r="J736">
        <v>1</v>
      </c>
      <c r="K736">
        <v>1</v>
      </c>
      <c r="L736">
        <v>20000</v>
      </c>
      <c r="M736">
        <v>20000</v>
      </c>
      <c r="N736">
        <v>0</v>
      </c>
      <c r="O736">
        <v>6</v>
      </c>
      <c r="P736">
        <v>10</v>
      </c>
      <c r="Q736">
        <v>1</v>
      </c>
      <c r="R736">
        <v>1000</v>
      </c>
      <c r="S736">
        <f t="shared" si="24"/>
        <v>6.9077552789821368</v>
      </c>
      <c r="T736">
        <f t="shared" si="23"/>
        <v>6.4504999999999999</v>
      </c>
    </row>
    <row r="737" spans="1:20">
      <c r="A737">
        <v>597</v>
      </c>
      <c r="B737">
        <v>1</v>
      </c>
      <c r="C737">
        <v>1</v>
      </c>
      <c r="D737">
        <v>6</v>
      </c>
      <c r="E737">
        <v>2</v>
      </c>
      <c r="F737">
        <v>3</v>
      </c>
      <c r="G737">
        <v>4</v>
      </c>
      <c r="H737">
        <v>11.691000000000001</v>
      </c>
      <c r="I737">
        <v>1</v>
      </c>
      <c r="J737">
        <v>1</v>
      </c>
      <c r="K737">
        <v>1</v>
      </c>
      <c r="L737">
        <v>20000</v>
      </c>
      <c r="M737">
        <v>20000</v>
      </c>
      <c r="N737">
        <v>0</v>
      </c>
      <c r="O737">
        <v>6</v>
      </c>
      <c r="P737">
        <v>15</v>
      </c>
      <c r="Q737">
        <v>1</v>
      </c>
      <c r="R737">
        <v>1000</v>
      </c>
      <c r="S737">
        <f t="shared" si="24"/>
        <v>6.9077552789821368</v>
      </c>
      <c r="T737">
        <f t="shared" si="23"/>
        <v>6.4504999999999999</v>
      </c>
    </row>
    <row r="738" spans="1:20">
      <c r="A738">
        <v>598</v>
      </c>
      <c r="B738">
        <v>1</v>
      </c>
      <c r="C738">
        <v>2</v>
      </c>
      <c r="D738">
        <v>6</v>
      </c>
      <c r="E738">
        <v>2</v>
      </c>
      <c r="F738">
        <v>4</v>
      </c>
      <c r="G738">
        <v>2</v>
      </c>
      <c r="H738">
        <v>8.4320000000000004</v>
      </c>
      <c r="I738">
        <v>1</v>
      </c>
      <c r="J738">
        <v>2</v>
      </c>
      <c r="K738">
        <v>2</v>
      </c>
      <c r="L738">
        <v>20000</v>
      </c>
      <c r="M738">
        <v>20000</v>
      </c>
      <c r="N738">
        <v>1</v>
      </c>
      <c r="O738">
        <v>6</v>
      </c>
      <c r="P738">
        <v>15</v>
      </c>
      <c r="Q738">
        <v>1</v>
      </c>
      <c r="R738">
        <v>1000</v>
      </c>
      <c r="S738">
        <f t="shared" si="24"/>
        <v>6.9077552789821368</v>
      </c>
      <c r="T738">
        <f t="shared" si="23"/>
        <v>6.4504999999999999</v>
      </c>
    </row>
    <row r="739" spans="1:20">
      <c r="A739">
        <v>599</v>
      </c>
      <c r="B739">
        <v>1</v>
      </c>
      <c r="C739">
        <v>2</v>
      </c>
      <c r="D739">
        <v>6</v>
      </c>
      <c r="E739">
        <v>2</v>
      </c>
      <c r="F739">
        <v>4</v>
      </c>
      <c r="G739">
        <v>4</v>
      </c>
      <c r="H739">
        <v>9.9550000000000001</v>
      </c>
      <c r="I739">
        <v>1</v>
      </c>
      <c r="J739">
        <v>1</v>
      </c>
      <c r="K739">
        <v>2</v>
      </c>
      <c r="L739">
        <v>20000</v>
      </c>
      <c r="M739">
        <v>20000</v>
      </c>
      <c r="N739">
        <v>1</v>
      </c>
      <c r="O739">
        <v>6</v>
      </c>
      <c r="P739">
        <v>7</v>
      </c>
      <c r="Q739">
        <v>1</v>
      </c>
      <c r="R739">
        <v>1000</v>
      </c>
      <c r="S739">
        <f t="shared" si="24"/>
        <v>6.9077552789821368</v>
      </c>
      <c r="T739">
        <f t="shared" si="23"/>
        <v>6.4504999999999999</v>
      </c>
    </row>
    <row r="740" spans="1:20">
      <c r="A740">
        <v>600</v>
      </c>
      <c r="B740">
        <v>1</v>
      </c>
      <c r="C740">
        <v>1</v>
      </c>
      <c r="D740">
        <v>6</v>
      </c>
      <c r="E740">
        <v>2</v>
      </c>
      <c r="F740">
        <v>3</v>
      </c>
      <c r="G740">
        <v>2</v>
      </c>
      <c r="H740">
        <v>3.12</v>
      </c>
      <c r="I740">
        <v>1</v>
      </c>
      <c r="J740">
        <v>1</v>
      </c>
      <c r="K740">
        <v>2</v>
      </c>
      <c r="L740">
        <v>20000</v>
      </c>
      <c r="M740">
        <v>20000</v>
      </c>
      <c r="N740">
        <v>1</v>
      </c>
      <c r="O740">
        <v>6</v>
      </c>
      <c r="P740">
        <v>15</v>
      </c>
      <c r="Q740">
        <v>1</v>
      </c>
      <c r="R740">
        <v>1000</v>
      </c>
      <c r="S740">
        <f t="shared" si="24"/>
        <v>6.9077552789821368</v>
      </c>
      <c r="T740">
        <f t="shared" si="23"/>
        <v>6.4504999999999999</v>
      </c>
    </row>
    <row r="741" spans="1:20">
      <c r="A741">
        <v>601</v>
      </c>
      <c r="B741">
        <v>1</v>
      </c>
      <c r="C741">
        <v>1</v>
      </c>
      <c r="D741">
        <v>5</v>
      </c>
      <c r="E741">
        <v>2</v>
      </c>
      <c r="F741">
        <v>4</v>
      </c>
      <c r="G741">
        <v>-99</v>
      </c>
      <c r="H741">
        <v>19.225999999999999</v>
      </c>
      <c r="I741">
        <v>2</v>
      </c>
      <c r="J741">
        <v>-99</v>
      </c>
      <c r="K741">
        <v>2</v>
      </c>
      <c r="L741">
        <v>20000</v>
      </c>
      <c r="M741">
        <v>20000</v>
      </c>
      <c r="N741">
        <v>2</v>
      </c>
      <c r="O741">
        <v>6</v>
      </c>
      <c r="P741">
        <v>20</v>
      </c>
      <c r="Q741">
        <v>1</v>
      </c>
      <c r="R741">
        <v>1000</v>
      </c>
      <c r="S741">
        <f t="shared" si="24"/>
        <v>6.9077552789821368</v>
      </c>
      <c r="T741">
        <f t="shared" si="23"/>
        <v>6.4504999999999999</v>
      </c>
    </row>
    <row r="742" spans="1:20">
      <c r="A742">
        <v>602</v>
      </c>
      <c r="B742">
        <v>1</v>
      </c>
      <c r="C742">
        <v>2</v>
      </c>
      <c r="D742">
        <v>6</v>
      </c>
      <c r="E742">
        <v>2</v>
      </c>
      <c r="F742">
        <v>3</v>
      </c>
      <c r="G742">
        <v>2</v>
      </c>
      <c r="H742">
        <v>9.9130000000000003</v>
      </c>
      <c r="I742">
        <v>1</v>
      </c>
      <c r="J742">
        <v>1</v>
      </c>
      <c r="K742">
        <v>2</v>
      </c>
      <c r="L742">
        <v>20000</v>
      </c>
      <c r="M742">
        <v>20000</v>
      </c>
      <c r="N742">
        <v>1</v>
      </c>
      <c r="O742">
        <v>6</v>
      </c>
      <c r="P742">
        <v>12</v>
      </c>
      <c r="Q742">
        <v>1</v>
      </c>
      <c r="R742">
        <v>1000</v>
      </c>
      <c r="S742">
        <f t="shared" si="24"/>
        <v>6.9077552789821368</v>
      </c>
      <c r="T742">
        <f t="shared" si="23"/>
        <v>6.4504999999999999</v>
      </c>
    </row>
    <row r="743" spans="1:20">
      <c r="A743">
        <v>603</v>
      </c>
      <c r="B743">
        <v>1</v>
      </c>
      <c r="C743">
        <v>2</v>
      </c>
      <c r="D743">
        <v>6</v>
      </c>
      <c r="E743">
        <v>2</v>
      </c>
      <c r="F743">
        <v>3</v>
      </c>
      <c r="G743">
        <v>2</v>
      </c>
      <c r="H743">
        <v>8.2289999999999992</v>
      </c>
      <c r="I743">
        <v>1</v>
      </c>
      <c r="J743">
        <v>1</v>
      </c>
      <c r="K743">
        <v>2</v>
      </c>
      <c r="L743">
        <v>20000</v>
      </c>
      <c r="M743">
        <v>20000</v>
      </c>
      <c r="N743">
        <v>1</v>
      </c>
      <c r="O743">
        <v>6</v>
      </c>
      <c r="P743">
        <v>20</v>
      </c>
      <c r="Q743">
        <v>1</v>
      </c>
      <c r="R743">
        <v>1000</v>
      </c>
      <c r="S743">
        <f t="shared" si="24"/>
        <v>6.9077552789821368</v>
      </c>
      <c r="T743">
        <f t="shared" si="23"/>
        <v>6.4504999999999999</v>
      </c>
    </row>
    <row r="744" spans="1:20">
      <c r="A744">
        <v>604</v>
      </c>
      <c r="B744">
        <v>1</v>
      </c>
      <c r="C744">
        <v>1</v>
      </c>
      <c r="D744">
        <v>6</v>
      </c>
      <c r="E744">
        <v>2</v>
      </c>
      <c r="F744">
        <v>3</v>
      </c>
      <c r="G744">
        <v>2</v>
      </c>
      <c r="H744">
        <v>6.29</v>
      </c>
      <c r="I744">
        <v>1</v>
      </c>
      <c r="J744">
        <v>1</v>
      </c>
      <c r="K744">
        <v>2</v>
      </c>
      <c r="L744">
        <v>20000</v>
      </c>
      <c r="M744">
        <v>20000</v>
      </c>
      <c r="N744">
        <v>1</v>
      </c>
      <c r="O744">
        <v>6</v>
      </c>
      <c r="P744">
        <v>15</v>
      </c>
      <c r="Q744">
        <v>1</v>
      </c>
      <c r="R744">
        <v>1000</v>
      </c>
      <c r="S744">
        <f t="shared" si="24"/>
        <v>6.9077552789821368</v>
      </c>
      <c r="T744">
        <f t="shared" si="23"/>
        <v>6.4504999999999999</v>
      </c>
    </row>
    <row r="745" spans="1:20">
      <c r="A745">
        <v>605</v>
      </c>
      <c r="B745">
        <v>1</v>
      </c>
      <c r="C745">
        <v>2</v>
      </c>
      <c r="D745">
        <v>6</v>
      </c>
      <c r="E745">
        <v>2</v>
      </c>
      <c r="F745">
        <v>2</v>
      </c>
      <c r="G745">
        <v>5</v>
      </c>
      <c r="H745">
        <v>16.631</v>
      </c>
      <c r="I745">
        <v>1</v>
      </c>
      <c r="J745">
        <v>1</v>
      </c>
      <c r="K745">
        <v>2</v>
      </c>
      <c r="L745">
        <v>20000</v>
      </c>
      <c r="M745">
        <v>20000</v>
      </c>
      <c r="N745">
        <v>4</v>
      </c>
      <c r="O745">
        <v>6</v>
      </c>
      <c r="P745">
        <v>15</v>
      </c>
      <c r="Q745">
        <v>1</v>
      </c>
      <c r="R745">
        <v>1000</v>
      </c>
      <c r="S745">
        <f t="shared" si="24"/>
        <v>6.9077552789821368</v>
      </c>
      <c r="T745">
        <f t="shared" si="23"/>
        <v>6.4504999999999999</v>
      </c>
    </row>
    <row r="746" spans="1:20">
      <c r="A746">
        <v>606</v>
      </c>
      <c r="B746">
        <v>1</v>
      </c>
      <c r="C746">
        <v>1</v>
      </c>
      <c r="D746">
        <v>-99</v>
      </c>
      <c r="E746">
        <v>2</v>
      </c>
      <c r="F746">
        <v>5</v>
      </c>
      <c r="G746">
        <v>2</v>
      </c>
      <c r="H746">
        <v>41.247242999999997</v>
      </c>
      <c r="I746">
        <v>1</v>
      </c>
      <c r="J746">
        <v>1</v>
      </c>
      <c r="K746">
        <v>1</v>
      </c>
      <c r="L746">
        <v>20000</v>
      </c>
      <c r="M746">
        <v>20000</v>
      </c>
      <c r="N746">
        <v>0</v>
      </c>
      <c r="O746">
        <v>6</v>
      </c>
      <c r="P746">
        <v>5</v>
      </c>
      <c r="Q746">
        <v>1</v>
      </c>
      <c r="R746">
        <v>1000</v>
      </c>
      <c r="S746">
        <f t="shared" si="24"/>
        <v>6.9077552789821368</v>
      </c>
      <c r="T746">
        <f t="shared" si="23"/>
        <v>6.4504999999999999</v>
      </c>
    </row>
    <row r="747" spans="1:20">
      <c r="A747">
        <v>607</v>
      </c>
      <c r="B747">
        <v>1</v>
      </c>
      <c r="C747">
        <v>2</v>
      </c>
      <c r="D747">
        <v>6</v>
      </c>
      <c r="E747">
        <v>2</v>
      </c>
      <c r="F747">
        <v>3</v>
      </c>
      <c r="G747">
        <v>2</v>
      </c>
      <c r="H747">
        <v>4.2670000000000003</v>
      </c>
      <c r="I747">
        <v>1</v>
      </c>
      <c r="J747">
        <v>-99</v>
      </c>
      <c r="K747">
        <v>2</v>
      </c>
      <c r="L747">
        <v>20000</v>
      </c>
      <c r="M747">
        <v>20000</v>
      </c>
      <c r="N747">
        <v>1</v>
      </c>
      <c r="O747">
        <v>6</v>
      </c>
      <c r="P747">
        <v>7</v>
      </c>
      <c r="Q747">
        <v>1</v>
      </c>
      <c r="R747">
        <v>1000</v>
      </c>
      <c r="S747">
        <f t="shared" si="24"/>
        <v>6.9077552789821368</v>
      </c>
      <c r="T747">
        <f t="shared" si="23"/>
        <v>6.4504999999999999</v>
      </c>
    </row>
    <row r="748" spans="1:20">
      <c r="A748">
        <v>608</v>
      </c>
      <c r="B748">
        <v>1</v>
      </c>
      <c r="C748">
        <v>2</v>
      </c>
      <c r="D748">
        <v>-99</v>
      </c>
      <c r="E748">
        <v>2</v>
      </c>
      <c r="F748">
        <v>2</v>
      </c>
      <c r="G748">
        <v>2</v>
      </c>
      <c r="H748">
        <v>20.073</v>
      </c>
      <c r="I748">
        <v>1</v>
      </c>
      <c r="J748">
        <v>-99</v>
      </c>
      <c r="K748">
        <v>2</v>
      </c>
      <c r="L748">
        <v>20000</v>
      </c>
      <c r="M748">
        <v>20000</v>
      </c>
      <c r="N748">
        <v>1</v>
      </c>
      <c r="O748">
        <v>6</v>
      </c>
      <c r="P748">
        <v>10</v>
      </c>
      <c r="Q748">
        <v>1</v>
      </c>
      <c r="R748">
        <v>1000</v>
      </c>
      <c r="S748">
        <f t="shared" si="24"/>
        <v>6.9077552789821368</v>
      </c>
      <c r="T748">
        <f t="shared" si="23"/>
        <v>6.4504999999999999</v>
      </c>
    </row>
    <row r="749" spans="1:20">
      <c r="A749">
        <v>609</v>
      </c>
      <c r="B749">
        <v>1</v>
      </c>
      <c r="C749">
        <v>2</v>
      </c>
      <c r="D749">
        <v>6</v>
      </c>
      <c r="E749">
        <v>2</v>
      </c>
      <c r="F749">
        <v>2</v>
      </c>
      <c r="G749">
        <v>2</v>
      </c>
      <c r="H749">
        <v>18.524000000000001</v>
      </c>
      <c r="I749">
        <v>1</v>
      </c>
      <c r="J749">
        <v>1</v>
      </c>
      <c r="K749">
        <v>2</v>
      </c>
      <c r="L749">
        <v>20000</v>
      </c>
      <c r="M749">
        <v>20000</v>
      </c>
      <c r="N749">
        <v>1</v>
      </c>
      <c r="O749">
        <v>6</v>
      </c>
      <c r="P749">
        <v>10</v>
      </c>
      <c r="Q749">
        <v>1</v>
      </c>
      <c r="R749">
        <v>1000</v>
      </c>
      <c r="S749">
        <f t="shared" si="24"/>
        <v>6.9077552789821368</v>
      </c>
      <c r="T749">
        <f t="shared" si="23"/>
        <v>6.4504999999999999</v>
      </c>
    </row>
    <row r="750" spans="1:20">
      <c r="A750">
        <v>610</v>
      </c>
      <c r="B750">
        <v>1</v>
      </c>
      <c r="C750">
        <v>2</v>
      </c>
      <c r="D750">
        <v>6</v>
      </c>
      <c r="E750">
        <v>1</v>
      </c>
      <c r="F750">
        <v>2</v>
      </c>
      <c r="G750">
        <v>2</v>
      </c>
      <c r="H750">
        <v>5.1050000000000004</v>
      </c>
      <c r="I750">
        <v>1</v>
      </c>
      <c r="J750">
        <v>1</v>
      </c>
      <c r="K750">
        <v>2</v>
      </c>
      <c r="L750">
        <v>40000</v>
      </c>
      <c r="M750">
        <v>20000</v>
      </c>
      <c r="N750">
        <v>2</v>
      </c>
      <c r="O750">
        <v>6</v>
      </c>
      <c r="P750">
        <v>15</v>
      </c>
      <c r="Q750">
        <v>1</v>
      </c>
      <c r="R750">
        <v>1000</v>
      </c>
      <c r="S750">
        <f t="shared" si="24"/>
        <v>6.9077552789821368</v>
      </c>
      <c r="T750">
        <f t="shared" si="23"/>
        <v>6.4504999999999999</v>
      </c>
    </row>
    <row r="751" spans="1:20">
      <c r="A751">
        <v>611</v>
      </c>
      <c r="B751">
        <v>1</v>
      </c>
      <c r="C751">
        <v>2</v>
      </c>
      <c r="D751">
        <v>6</v>
      </c>
      <c r="E751">
        <v>1</v>
      </c>
      <c r="F751">
        <v>2</v>
      </c>
      <c r="G751">
        <v>2</v>
      </c>
      <c r="H751">
        <v>14.529242999999999</v>
      </c>
      <c r="I751">
        <v>1</v>
      </c>
      <c r="J751">
        <v>1</v>
      </c>
      <c r="K751">
        <v>1</v>
      </c>
      <c r="L751">
        <v>40000</v>
      </c>
      <c r="M751">
        <v>20000</v>
      </c>
      <c r="N751">
        <v>0</v>
      </c>
      <c r="O751">
        <v>6</v>
      </c>
      <c r="P751">
        <v>15</v>
      </c>
      <c r="Q751">
        <v>1</v>
      </c>
      <c r="R751">
        <v>1000</v>
      </c>
      <c r="S751">
        <f t="shared" si="24"/>
        <v>6.9077552789821368</v>
      </c>
      <c r="T751">
        <f t="shared" si="23"/>
        <v>6.4504999999999999</v>
      </c>
    </row>
    <row r="752" spans="1:20">
      <c r="A752">
        <v>612</v>
      </c>
      <c r="B752">
        <v>1</v>
      </c>
      <c r="C752">
        <v>1</v>
      </c>
      <c r="D752">
        <v>6</v>
      </c>
      <c r="E752">
        <v>1</v>
      </c>
      <c r="F752">
        <v>2</v>
      </c>
      <c r="G752">
        <v>2</v>
      </c>
      <c r="H752">
        <v>39.474243000000001</v>
      </c>
      <c r="I752">
        <v>1</v>
      </c>
      <c r="J752">
        <v>-99</v>
      </c>
      <c r="K752">
        <v>2</v>
      </c>
      <c r="L752">
        <v>40000</v>
      </c>
      <c r="M752">
        <v>20000</v>
      </c>
      <c r="N752">
        <v>4</v>
      </c>
      <c r="O752">
        <v>6</v>
      </c>
      <c r="P752">
        <v>6</v>
      </c>
      <c r="Q752">
        <v>1</v>
      </c>
      <c r="R752">
        <v>1000</v>
      </c>
      <c r="S752">
        <f t="shared" si="24"/>
        <v>6.9077552789821368</v>
      </c>
      <c r="T752">
        <f t="shared" si="23"/>
        <v>6.4504999999999999</v>
      </c>
    </row>
    <row r="753" spans="1:20">
      <c r="A753">
        <v>613</v>
      </c>
      <c r="B753">
        <v>1</v>
      </c>
      <c r="C753">
        <v>2</v>
      </c>
      <c r="D753">
        <v>6</v>
      </c>
      <c r="E753">
        <v>1</v>
      </c>
      <c r="F753">
        <v>2</v>
      </c>
      <c r="G753">
        <v>4</v>
      </c>
      <c r="H753">
        <v>25.510999999999999</v>
      </c>
      <c r="I753">
        <v>1</v>
      </c>
      <c r="J753">
        <v>2</v>
      </c>
      <c r="K753">
        <v>1</v>
      </c>
      <c r="L753">
        <v>40000</v>
      </c>
      <c r="M753">
        <v>20000</v>
      </c>
      <c r="N753">
        <v>0</v>
      </c>
      <c r="O753">
        <v>6</v>
      </c>
      <c r="P753">
        <v>15</v>
      </c>
      <c r="Q753">
        <v>1</v>
      </c>
      <c r="R753">
        <v>1000</v>
      </c>
      <c r="S753">
        <f t="shared" si="24"/>
        <v>6.9077552789821368</v>
      </c>
      <c r="T753">
        <f t="shared" si="23"/>
        <v>6.4504999999999999</v>
      </c>
    </row>
    <row r="754" spans="1:20">
      <c r="A754">
        <v>614</v>
      </c>
      <c r="B754">
        <v>1</v>
      </c>
      <c r="C754">
        <v>2</v>
      </c>
      <c r="D754">
        <v>6</v>
      </c>
      <c r="E754">
        <v>1</v>
      </c>
      <c r="F754">
        <v>2</v>
      </c>
      <c r="G754">
        <v>2</v>
      </c>
      <c r="H754">
        <v>17.372</v>
      </c>
      <c r="I754">
        <v>1</v>
      </c>
      <c r="J754">
        <v>1</v>
      </c>
      <c r="K754">
        <v>2</v>
      </c>
      <c r="L754">
        <v>40000</v>
      </c>
      <c r="M754">
        <v>20000</v>
      </c>
      <c r="N754">
        <v>1</v>
      </c>
      <c r="O754">
        <v>6</v>
      </c>
      <c r="P754">
        <v>20</v>
      </c>
      <c r="Q754">
        <v>1</v>
      </c>
      <c r="R754">
        <v>1000</v>
      </c>
      <c r="S754">
        <f t="shared" si="24"/>
        <v>6.9077552789821368</v>
      </c>
      <c r="T754">
        <f t="shared" si="23"/>
        <v>6.4504999999999999</v>
      </c>
    </row>
    <row r="755" spans="1:20">
      <c r="A755">
        <v>615</v>
      </c>
      <c r="B755">
        <v>1</v>
      </c>
      <c r="C755">
        <v>1</v>
      </c>
      <c r="D755">
        <v>6</v>
      </c>
      <c r="E755">
        <v>1</v>
      </c>
      <c r="F755">
        <v>3</v>
      </c>
      <c r="G755">
        <v>2</v>
      </c>
      <c r="H755">
        <v>23.254000000000001</v>
      </c>
      <c r="I755">
        <v>1</v>
      </c>
      <c r="J755">
        <v>1</v>
      </c>
      <c r="K755">
        <v>2</v>
      </c>
      <c r="L755">
        <v>40000</v>
      </c>
      <c r="M755">
        <v>20000</v>
      </c>
      <c r="N755">
        <v>4</v>
      </c>
      <c r="O755">
        <v>6</v>
      </c>
      <c r="P755">
        <v>15</v>
      </c>
      <c r="Q755">
        <v>1</v>
      </c>
      <c r="R755">
        <v>1000</v>
      </c>
      <c r="S755">
        <f t="shared" si="24"/>
        <v>6.9077552789821368</v>
      </c>
      <c r="T755">
        <f t="shared" si="23"/>
        <v>6.4504999999999999</v>
      </c>
    </row>
    <row r="756" spans="1:20">
      <c r="A756">
        <v>616</v>
      </c>
      <c r="B756">
        <v>1</v>
      </c>
      <c r="C756">
        <v>1</v>
      </c>
      <c r="D756">
        <v>6</v>
      </c>
      <c r="E756">
        <v>1</v>
      </c>
      <c r="F756">
        <v>2</v>
      </c>
      <c r="G756">
        <v>4</v>
      </c>
      <c r="H756">
        <v>19.870999999999999</v>
      </c>
      <c r="I756">
        <v>1</v>
      </c>
      <c r="J756">
        <v>1</v>
      </c>
      <c r="K756">
        <v>2</v>
      </c>
      <c r="L756">
        <v>40000</v>
      </c>
      <c r="M756">
        <v>20000</v>
      </c>
      <c r="N756">
        <v>1</v>
      </c>
      <c r="O756">
        <v>6</v>
      </c>
      <c r="P756">
        <v>10</v>
      </c>
      <c r="Q756">
        <v>1</v>
      </c>
      <c r="R756">
        <v>1000</v>
      </c>
      <c r="S756">
        <f t="shared" si="24"/>
        <v>6.9077552789821368</v>
      </c>
      <c r="T756">
        <f t="shared" si="23"/>
        <v>6.4504999999999999</v>
      </c>
    </row>
    <row r="757" spans="1:20">
      <c r="A757">
        <v>617</v>
      </c>
      <c r="B757">
        <v>1</v>
      </c>
      <c r="C757">
        <v>1</v>
      </c>
      <c r="D757">
        <v>6</v>
      </c>
      <c r="E757">
        <v>1</v>
      </c>
      <c r="F757">
        <v>2</v>
      </c>
      <c r="G757">
        <v>2</v>
      </c>
      <c r="H757">
        <v>18.646999999999998</v>
      </c>
      <c r="I757">
        <v>1</v>
      </c>
      <c r="J757">
        <v>-99</v>
      </c>
      <c r="K757">
        <v>2</v>
      </c>
      <c r="L757">
        <v>40000</v>
      </c>
      <c r="M757">
        <v>20000</v>
      </c>
      <c r="N757">
        <v>1</v>
      </c>
      <c r="O757">
        <v>6</v>
      </c>
      <c r="P757">
        <v>15</v>
      </c>
      <c r="Q757">
        <v>1</v>
      </c>
      <c r="R757">
        <v>1000</v>
      </c>
      <c r="S757">
        <f t="shared" si="24"/>
        <v>6.9077552789821368</v>
      </c>
      <c r="T757">
        <f t="shared" si="23"/>
        <v>6.4504999999999999</v>
      </c>
    </row>
    <row r="758" spans="1:20">
      <c r="A758">
        <v>618</v>
      </c>
      <c r="B758">
        <v>1</v>
      </c>
      <c r="C758">
        <v>2</v>
      </c>
      <c r="D758">
        <v>-99</v>
      </c>
      <c r="E758">
        <v>1</v>
      </c>
      <c r="F758">
        <v>2</v>
      </c>
      <c r="G758">
        <v>2</v>
      </c>
      <c r="H758">
        <v>14.859</v>
      </c>
      <c r="I758">
        <v>1</v>
      </c>
      <c r="J758">
        <v>1</v>
      </c>
      <c r="K758">
        <v>2</v>
      </c>
      <c r="L758">
        <v>40000</v>
      </c>
      <c r="M758">
        <v>20000</v>
      </c>
      <c r="N758">
        <v>1</v>
      </c>
      <c r="O758">
        <v>6</v>
      </c>
      <c r="P758">
        <v>5</v>
      </c>
      <c r="Q758">
        <v>1</v>
      </c>
      <c r="R758">
        <v>1000</v>
      </c>
      <c r="S758">
        <f t="shared" si="24"/>
        <v>6.9077552789821368</v>
      </c>
      <c r="T758">
        <f t="shared" si="23"/>
        <v>6.4504999999999999</v>
      </c>
    </row>
    <row r="759" spans="1:20">
      <c r="A759">
        <v>619</v>
      </c>
      <c r="B759">
        <v>1</v>
      </c>
      <c r="C759">
        <v>2</v>
      </c>
      <c r="D759">
        <v>-99</v>
      </c>
      <c r="E759">
        <v>1</v>
      </c>
      <c r="F759">
        <v>2</v>
      </c>
      <c r="G759">
        <v>2</v>
      </c>
      <c r="H759">
        <v>14.859</v>
      </c>
      <c r="I759">
        <v>1</v>
      </c>
      <c r="J759">
        <v>1</v>
      </c>
      <c r="K759">
        <v>2</v>
      </c>
      <c r="L759">
        <v>40000</v>
      </c>
      <c r="M759">
        <v>20000</v>
      </c>
      <c r="N759">
        <v>1</v>
      </c>
      <c r="O759">
        <v>6</v>
      </c>
      <c r="P759">
        <v>5</v>
      </c>
      <c r="Q759">
        <v>1</v>
      </c>
      <c r="R759">
        <v>1000</v>
      </c>
      <c r="S759">
        <f t="shared" si="24"/>
        <v>6.9077552789821368</v>
      </c>
      <c r="T759">
        <f t="shared" si="23"/>
        <v>6.4504999999999999</v>
      </c>
    </row>
    <row r="760" spans="1:20">
      <c r="A760">
        <v>620</v>
      </c>
      <c r="B760">
        <v>1</v>
      </c>
      <c r="C760">
        <v>2</v>
      </c>
      <c r="D760">
        <v>6</v>
      </c>
      <c r="E760">
        <v>1</v>
      </c>
      <c r="F760">
        <v>3</v>
      </c>
      <c r="G760">
        <v>2</v>
      </c>
      <c r="H760">
        <v>8.92</v>
      </c>
      <c r="I760">
        <v>1</v>
      </c>
      <c r="J760">
        <v>1</v>
      </c>
      <c r="K760">
        <v>1</v>
      </c>
      <c r="L760">
        <v>40000</v>
      </c>
      <c r="M760">
        <v>20000</v>
      </c>
      <c r="N760">
        <v>0</v>
      </c>
      <c r="O760">
        <v>6</v>
      </c>
      <c r="P760">
        <v>15</v>
      </c>
      <c r="Q760">
        <v>1</v>
      </c>
      <c r="R760">
        <v>1000</v>
      </c>
      <c r="S760">
        <f t="shared" si="24"/>
        <v>6.9077552789821368</v>
      </c>
      <c r="T760">
        <f t="shared" si="23"/>
        <v>6.4504999999999999</v>
      </c>
    </row>
    <row r="761" spans="1:20">
      <c r="A761">
        <v>621</v>
      </c>
      <c r="B761">
        <v>1</v>
      </c>
      <c r="C761">
        <v>2</v>
      </c>
      <c r="D761">
        <v>6</v>
      </c>
      <c r="E761">
        <v>1</v>
      </c>
      <c r="F761">
        <v>2</v>
      </c>
      <c r="G761">
        <v>2</v>
      </c>
      <c r="H761">
        <v>13.131</v>
      </c>
      <c r="I761">
        <v>1</v>
      </c>
      <c r="J761">
        <v>1</v>
      </c>
      <c r="K761">
        <v>2</v>
      </c>
      <c r="L761">
        <v>40000</v>
      </c>
      <c r="M761">
        <v>20000</v>
      </c>
      <c r="N761">
        <v>1</v>
      </c>
      <c r="O761">
        <v>6</v>
      </c>
      <c r="P761">
        <v>10</v>
      </c>
      <c r="Q761">
        <v>1</v>
      </c>
      <c r="R761">
        <v>1000</v>
      </c>
      <c r="S761">
        <f t="shared" si="24"/>
        <v>6.9077552789821368</v>
      </c>
      <c r="T761">
        <f t="shared" si="23"/>
        <v>6.4504999999999999</v>
      </c>
    </row>
    <row r="762" spans="1:20">
      <c r="A762">
        <v>622</v>
      </c>
      <c r="B762">
        <v>1</v>
      </c>
      <c r="C762">
        <v>2</v>
      </c>
      <c r="D762">
        <v>6</v>
      </c>
      <c r="E762">
        <v>2</v>
      </c>
      <c r="F762">
        <v>2</v>
      </c>
      <c r="G762">
        <v>2</v>
      </c>
      <c r="H762">
        <v>14.529242999999999</v>
      </c>
      <c r="I762">
        <v>1</v>
      </c>
      <c r="J762">
        <v>1</v>
      </c>
      <c r="K762">
        <v>1</v>
      </c>
      <c r="L762">
        <v>40000</v>
      </c>
      <c r="M762">
        <v>20000</v>
      </c>
      <c r="N762">
        <v>0</v>
      </c>
      <c r="O762">
        <v>6</v>
      </c>
      <c r="P762">
        <v>10</v>
      </c>
      <c r="Q762">
        <v>1</v>
      </c>
      <c r="R762">
        <v>1000</v>
      </c>
      <c r="S762">
        <f t="shared" si="24"/>
        <v>6.9077552789821368</v>
      </c>
      <c r="T762">
        <f t="shared" si="23"/>
        <v>6.4504999999999999</v>
      </c>
    </row>
    <row r="763" spans="1:20">
      <c r="A763">
        <v>623</v>
      </c>
      <c r="B763">
        <v>1</v>
      </c>
      <c r="C763">
        <v>2</v>
      </c>
      <c r="D763">
        <v>5</v>
      </c>
      <c r="E763">
        <v>2</v>
      </c>
      <c r="F763">
        <v>-99</v>
      </c>
      <c r="G763">
        <v>3</v>
      </c>
      <c r="H763">
        <v>19.893999999999998</v>
      </c>
      <c r="I763">
        <v>1</v>
      </c>
      <c r="J763">
        <v>1</v>
      </c>
      <c r="K763">
        <v>2</v>
      </c>
      <c r="L763">
        <v>40000</v>
      </c>
      <c r="M763">
        <v>20000</v>
      </c>
      <c r="N763">
        <v>1</v>
      </c>
      <c r="O763">
        <v>6</v>
      </c>
      <c r="P763">
        <v>10</v>
      </c>
      <c r="Q763">
        <v>1</v>
      </c>
      <c r="R763">
        <v>1000</v>
      </c>
      <c r="S763">
        <f t="shared" si="24"/>
        <v>6.9077552789821368</v>
      </c>
      <c r="T763">
        <f t="shared" si="23"/>
        <v>6.4504999999999999</v>
      </c>
    </row>
    <row r="764" spans="1:20">
      <c r="A764">
        <v>624</v>
      </c>
      <c r="B764">
        <v>1</v>
      </c>
      <c r="C764">
        <v>2</v>
      </c>
      <c r="D764">
        <v>6</v>
      </c>
      <c r="E764">
        <v>2</v>
      </c>
      <c r="F764">
        <v>2</v>
      </c>
      <c r="G764">
        <v>4</v>
      </c>
      <c r="H764">
        <v>25.510999999999999</v>
      </c>
      <c r="I764">
        <v>1</v>
      </c>
      <c r="J764">
        <v>2</v>
      </c>
      <c r="K764">
        <v>1</v>
      </c>
      <c r="L764">
        <v>40000</v>
      </c>
      <c r="M764">
        <v>20000</v>
      </c>
      <c r="N764">
        <v>0</v>
      </c>
      <c r="O764">
        <v>6</v>
      </c>
      <c r="P764">
        <v>15</v>
      </c>
      <c r="Q764">
        <v>1</v>
      </c>
      <c r="R764">
        <v>1000</v>
      </c>
      <c r="S764">
        <f t="shared" si="24"/>
        <v>6.9077552789821368</v>
      </c>
      <c r="T764">
        <f t="shared" si="23"/>
        <v>6.4504999999999999</v>
      </c>
    </row>
    <row r="765" spans="1:20">
      <c r="A765">
        <v>625</v>
      </c>
      <c r="B765">
        <v>1</v>
      </c>
      <c r="C765">
        <v>2</v>
      </c>
      <c r="D765">
        <v>6</v>
      </c>
      <c r="E765">
        <v>2</v>
      </c>
      <c r="F765">
        <v>2</v>
      </c>
      <c r="G765">
        <v>2</v>
      </c>
      <c r="H765">
        <v>17.372</v>
      </c>
      <c r="I765">
        <v>1</v>
      </c>
      <c r="J765">
        <v>1</v>
      </c>
      <c r="K765">
        <v>2</v>
      </c>
      <c r="L765">
        <v>40000</v>
      </c>
      <c r="M765">
        <v>20000</v>
      </c>
      <c r="N765">
        <v>1</v>
      </c>
      <c r="O765">
        <v>6</v>
      </c>
      <c r="P765">
        <v>20</v>
      </c>
      <c r="Q765">
        <v>1</v>
      </c>
      <c r="R765">
        <v>1000</v>
      </c>
      <c r="S765">
        <f t="shared" si="24"/>
        <v>6.9077552789821368</v>
      </c>
      <c r="T765">
        <f t="shared" si="23"/>
        <v>6.4504999999999999</v>
      </c>
    </row>
    <row r="766" spans="1:20">
      <c r="A766">
        <v>626</v>
      </c>
      <c r="B766">
        <v>1</v>
      </c>
      <c r="C766">
        <v>2</v>
      </c>
      <c r="D766">
        <v>6</v>
      </c>
      <c r="E766">
        <v>2</v>
      </c>
      <c r="F766">
        <v>2</v>
      </c>
      <c r="G766">
        <v>2</v>
      </c>
      <c r="H766">
        <v>8.9339999999999993</v>
      </c>
      <c r="I766">
        <v>1</v>
      </c>
      <c r="J766">
        <v>1</v>
      </c>
      <c r="K766">
        <v>1</v>
      </c>
      <c r="L766">
        <v>40000</v>
      </c>
      <c r="M766">
        <v>20000</v>
      </c>
      <c r="N766">
        <v>0</v>
      </c>
      <c r="O766">
        <v>6</v>
      </c>
      <c r="P766">
        <v>10</v>
      </c>
      <c r="Q766">
        <v>1</v>
      </c>
      <c r="R766">
        <v>1000</v>
      </c>
      <c r="S766">
        <f t="shared" si="24"/>
        <v>6.9077552789821368</v>
      </c>
      <c r="T766">
        <f t="shared" si="23"/>
        <v>6.4504999999999999</v>
      </c>
    </row>
    <row r="767" spans="1:20">
      <c r="A767">
        <v>627</v>
      </c>
      <c r="B767">
        <v>1</v>
      </c>
      <c r="C767">
        <v>1</v>
      </c>
      <c r="D767">
        <v>6</v>
      </c>
      <c r="E767">
        <v>2</v>
      </c>
      <c r="F767">
        <v>2</v>
      </c>
      <c r="G767">
        <v>4</v>
      </c>
      <c r="H767">
        <v>19.870999999999999</v>
      </c>
      <c r="I767">
        <v>1</v>
      </c>
      <c r="J767">
        <v>1</v>
      </c>
      <c r="K767">
        <v>2</v>
      </c>
      <c r="L767">
        <v>40000</v>
      </c>
      <c r="M767">
        <v>20000</v>
      </c>
      <c r="N767">
        <v>1</v>
      </c>
      <c r="O767">
        <v>6</v>
      </c>
      <c r="P767">
        <v>10</v>
      </c>
      <c r="Q767">
        <v>1</v>
      </c>
      <c r="R767">
        <v>1000</v>
      </c>
      <c r="S767">
        <f t="shared" si="24"/>
        <v>6.9077552789821368</v>
      </c>
      <c r="T767">
        <f t="shared" si="23"/>
        <v>6.4504999999999999</v>
      </c>
    </row>
    <row r="768" spans="1:20">
      <c r="A768">
        <v>628</v>
      </c>
      <c r="B768">
        <v>1</v>
      </c>
      <c r="C768">
        <v>2</v>
      </c>
      <c r="D768">
        <v>6</v>
      </c>
      <c r="E768">
        <v>2</v>
      </c>
      <c r="F768">
        <v>2</v>
      </c>
      <c r="G768">
        <v>2</v>
      </c>
      <c r="H768">
        <v>44.158000000000001</v>
      </c>
      <c r="I768">
        <v>1</v>
      </c>
      <c r="J768">
        <v>-99</v>
      </c>
      <c r="K768">
        <v>2</v>
      </c>
      <c r="L768">
        <v>40000</v>
      </c>
      <c r="M768">
        <v>20000</v>
      </c>
      <c r="N768">
        <v>2</v>
      </c>
      <c r="O768">
        <v>6</v>
      </c>
      <c r="P768">
        <v>10</v>
      </c>
      <c r="Q768">
        <v>1</v>
      </c>
      <c r="R768">
        <v>1000</v>
      </c>
      <c r="S768">
        <f t="shared" si="24"/>
        <v>6.9077552789821368</v>
      </c>
      <c r="T768">
        <f t="shared" si="23"/>
        <v>6.4504999999999999</v>
      </c>
    </row>
    <row r="769" spans="1:20">
      <c r="A769">
        <v>629</v>
      </c>
      <c r="B769">
        <v>1</v>
      </c>
      <c r="C769">
        <v>1</v>
      </c>
      <c r="D769">
        <v>6</v>
      </c>
      <c r="E769">
        <v>2</v>
      </c>
      <c r="F769">
        <v>2</v>
      </c>
      <c r="G769">
        <v>2</v>
      </c>
      <c r="H769">
        <v>18.646999999999998</v>
      </c>
      <c r="I769">
        <v>1</v>
      </c>
      <c r="J769">
        <v>-99</v>
      </c>
      <c r="K769">
        <v>2</v>
      </c>
      <c r="L769">
        <v>40000</v>
      </c>
      <c r="M769">
        <v>20000</v>
      </c>
      <c r="N769">
        <v>1</v>
      </c>
      <c r="O769">
        <v>6</v>
      </c>
      <c r="P769">
        <v>15</v>
      </c>
      <c r="Q769">
        <v>1</v>
      </c>
      <c r="R769">
        <v>1000</v>
      </c>
      <c r="S769">
        <f t="shared" si="24"/>
        <v>6.9077552789821368</v>
      </c>
      <c r="T769">
        <f t="shared" si="23"/>
        <v>6.4504999999999999</v>
      </c>
    </row>
    <row r="770" spans="1:20">
      <c r="A770">
        <v>630</v>
      </c>
      <c r="B770">
        <v>1</v>
      </c>
      <c r="C770">
        <v>2</v>
      </c>
      <c r="D770">
        <v>4</v>
      </c>
      <c r="E770">
        <v>2</v>
      </c>
      <c r="F770">
        <v>2</v>
      </c>
      <c r="G770">
        <v>4</v>
      </c>
      <c r="H770">
        <v>36.083243000000003</v>
      </c>
      <c r="I770">
        <v>2</v>
      </c>
      <c r="J770">
        <v>1</v>
      </c>
      <c r="K770">
        <v>1</v>
      </c>
      <c r="L770">
        <v>40000</v>
      </c>
      <c r="M770">
        <v>20000</v>
      </c>
      <c r="N770">
        <v>0</v>
      </c>
      <c r="O770">
        <v>6</v>
      </c>
      <c r="P770">
        <v>-99</v>
      </c>
      <c r="Q770">
        <v>1</v>
      </c>
      <c r="R770">
        <v>1000</v>
      </c>
      <c r="S770">
        <f t="shared" si="24"/>
        <v>6.9077552789821368</v>
      </c>
      <c r="T770">
        <f t="shared" ref="T770:T833" si="25">6.2531+0.1974*B770</f>
        <v>6.4504999999999999</v>
      </c>
    </row>
    <row r="771" spans="1:20">
      <c r="A771">
        <v>631</v>
      </c>
      <c r="B771">
        <v>1</v>
      </c>
      <c r="C771">
        <v>2</v>
      </c>
      <c r="D771">
        <v>-99</v>
      </c>
      <c r="E771">
        <v>2</v>
      </c>
      <c r="F771">
        <v>2</v>
      </c>
      <c r="G771">
        <v>2</v>
      </c>
      <c r="H771">
        <v>16.344999999999999</v>
      </c>
      <c r="I771">
        <v>1</v>
      </c>
      <c r="J771">
        <v>1</v>
      </c>
      <c r="K771">
        <v>2</v>
      </c>
      <c r="L771">
        <v>40000</v>
      </c>
      <c r="M771">
        <v>20000</v>
      </c>
      <c r="N771">
        <v>1</v>
      </c>
      <c r="O771">
        <v>6</v>
      </c>
      <c r="P771">
        <v>10</v>
      </c>
      <c r="Q771">
        <v>1</v>
      </c>
      <c r="R771">
        <v>1000</v>
      </c>
      <c r="S771">
        <f t="shared" ref="S771:S834" si="26">LN(R771)</f>
        <v>6.9077552789821368</v>
      </c>
      <c r="T771">
        <f t="shared" si="25"/>
        <v>6.4504999999999999</v>
      </c>
    </row>
    <row r="772" spans="1:20">
      <c r="A772">
        <v>632</v>
      </c>
      <c r="B772">
        <v>1</v>
      </c>
      <c r="C772">
        <v>2</v>
      </c>
      <c r="D772">
        <v>-99</v>
      </c>
      <c r="E772">
        <v>2</v>
      </c>
      <c r="F772">
        <v>2</v>
      </c>
      <c r="G772">
        <v>2</v>
      </c>
      <c r="H772">
        <v>14.859</v>
      </c>
      <c r="I772">
        <v>1</v>
      </c>
      <c r="J772">
        <v>1</v>
      </c>
      <c r="K772">
        <v>2</v>
      </c>
      <c r="L772">
        <v>40000</v>
      </c>
      <c r="M772">
        <v>20000</v>
      </c>
      <c r="N772">
        <v>1</v>
      </c>
      <c r="O772">
        <v>6</v>
      </c>
      <c r="P772">
        <v>5</v>
      </c>
      <c r="Q772">
        <v>1</v>
      </c>
      <c r="R772">
        <v>1000</v>
      </c>
      <c r="S772">
        <f t="shared" si="26"/>
        <v>6.9077552789821368</v>
      </c>
      <c r="T772">
        <f t="shared" si="25"/>
        <v>6.4504999999999999</v>
      </c>
    </row>
    <row r="773" spans="1:20">
      <c r="A773">
        <v>633</v>
      </c>
      <c r="B773">
        <v>1</v>
      </c>
      <c r="C773">
        <v>2</v>
      </c>
      <c r="D773">
        <v>-99</v>
      </c>
      <c r="E773">
        <v>2</v>
      </c>
      <c r="F773">
        <v>2</v>
      </c>
      <c r="G773">
        <v>2</v>
      </c>
      <c r="H773">
        <v>14.859</v>
      </c>
      <c r="I773">
        <v>1</v>
      </c>
      <c r="J773">
        <v>1</v>
      </c>
      <c r="K773">
        <v>2</v>
      </c>
      <c r="L773">
        <v>40000</v>
      </c>
      <c r="M773">
        <v>20000</v>
      </c>
      <c r="N773">
        <v>1</v>
      </c>
      <c r="O773">
        <v>6</v>
      </c>
      <c r="P773">
        <v>5</v>
      </c>
      <c r="Q773">
        <v>1</v>
      </c>
      <c r="R773">
        <v>1000</v>
      </c>
      <c r="S773">
        <f t="shared" si="26"/>
        <v>6.9077552789821368</v>
      </c>
      <c r="T773">
        <f t="shared" si="25"/>
        <v>6.4504999999999999</v>
      </c>
    </row>
    <row r="774" spans="1:20">
      <c r="A774">
        <v>634</v>
      </c>
      <c r="B774">
        <v>1</v>
      </c>
      <c r="C774">
        <v>2</v>
      </c>
      <c r="D774">
        <v>6</v>
      </c>
      <c r="E774">
        <v>2</v>
      </c>
      <c r="F774">
        <v>2</v>
      </c>
      <c r="G774">
        <v>2</v>
      </c>
      <c r="H774">
        <v>23.481000000000002</v>
      </c>
      <c r="I774">
        <v>2</v>
      </c>
      <c r="J774">
        <v>1</v>
      </c>
      <c r="K774">
        <v>2</v>
      </c>
      <c r="L774">
        <v>40000</v>
      </c>
      <c r="M774">
        <v>20000</v>
      </c>
      <c r="N774">
        <v>3</v>
      </c>
      <c r="O774">
        <v>6</v>
      </c>
      <c r="P774">
        <v>20</v>
      </c>
      <c r="Q774">
        <v>1</v>
      </c>
      <c r="R774">
        <v>1000</v>
      </c>
      <c r="S774">
        <f t="shared" si="26"/>
        <v>6.9077552789821368</v>
      </c>
      <c r="T774">
        <f t="shared" si="25"/>
        <v>6.4504999999999999</v>
      </c>
    </row>
    <row r="775" spans="1:20">
      <c r="A775">
        <v>635</v>
      </c>
      <c r="B775">
        <v>1</v>
      </c>
      <c r="C775">
        <v>2</v>
      </c>
      <c r="D775">
        <v>6</v>
      </c>
      <c r="E775">
        <v>2</v>
      </c>
      <c r="F775">
        <v>2</v>
      </c>
      <c r="G775">
        <v>2</v>
      </c>
      <c r="H775">
        <v>11.755000000000001</v>
      </c>
      <c r="I775">
        <v>1</v>
      </c>
      <c r="J775">
        <v>1</v>
      </c>
      <c r="K775">
        <v>2</v>
      </c>
      <c r="L775">
        <v>40000</v>
      </c>
      <c r="M775">
        <v>20000</v>
      </c>
      <c r="N775">
        <v>1</v>
      </c>
      <c r="O775">
        <v>6</v>
      </c>
      <c r="P775">
        <v>10</v>
      </c>
      <c r="Q775">
        <v>1</v>
      </c>
      <c r="R775">
        <v>1000</v>
      </c>
      <c r="S775">
        <f t="shared" si="26"/>
        <v>6.9077552789821368</v>
      </c>
      <c r="T775">
        <f t="shared" si="25"/>
        <v>6.4504999999999999</v>
      </c>
    </row>
    <row r="776" spans="1:20">
      <c r="A776">
        <v>636</v>
      </c>
      <c r="B776">
        <v>1</v>
      </c>
      <c r="C776">
        <v>2</v>
      </c>
      <c r="D776">
        <v>1</v>
      </c>
      <c r="E776">
        <v>2</v>
      </c>
      <c r="F776">
        <v>2</v>
      </c>
      <c r="G776">
        <v>2</v>
      </c>
      <c r="H776">
        <v>0.83699999999999997</v>
      </c>
      <c r="I776">
        <v>1</v>
      </c>
      <c r="J776">
        <v>1</v>
      </c>
      <c r="K776">
        <v>2</v>
      </c>
      <c r="L776">
        <v>40000</v>
      </c>
      <c r="M776">
        <v>20000</v>
      </c>
      <c r="N776">
        <v>1</v>
      </c>
      <c r="O776">
        <v>6</v>
      </c>
      <c r="P776">
        <v>10</v>
      </c>
      <c r="Q776">
        <v>1</v>
      </c>
      <c r="R776">
        <v>1000</v>
      </c>
      <c r="S776">
        <f t="shared" si="26"/>
        <v>6.9077552789821368</v>
      </c>
      <c r="T776">
        <f t="shared" si="25"/>
        <v>6.4504999999999999</v>
      </c>
    </row>
    <row r="777" spans="1:20">
      <c r="A777">
        <v>637</v>
      </c>
      <c r="B777">
        <v>1</v>
      </c>
      <c r="C777">
        <v>2</v>
      </c>
      <c r="D777">
        <v>6</v>
      </c>
      <c r="E777">
        <v>2</v>
      </c>
      <c r="F777">
        <v>2</v>
      </c>
      <c r="G777">
        <v>2</v>
      </c>
      <c r="H777">
        <v>29.396999999999998</v>
      </c>
      <c r="I777">
        <v>1</v>
      </c>
      <c r="J777">
        <v>1</v>
      </c>
      <c r="K777">
        <v>2</v>
      </c>
      <c r="L777">
        <v>40000</v>
      </c>
      <c r="M777">
        <v>20000</v>
      </c>
      <c r="N777">
        <v>1</v>
      </c>
      <c r="O777">
        <v>6</v>
      </c>
      <c r="P777">
        <v>10</v>
      </c>
      <c r="Q777">
        <v>1</v>
      </c>
      <c r="R777">
        <v>1000</v>
      </c>
      <c r="S777">
        <f t="shared" si="26"/>
        <v>6.9077552789821368</v>
      </c>
      <c r="T777">
        <f t="shared" si="25"/>
        <v>6.4504999999999999</v>
      </c>
    </row>
    <row r="778" spans="1:20">
      <c r="A778">
        <v>638</v>
      </c>
      <c r="B778">
        <v>1</v>
      </c>
      <c r="C778">
        <v>2</v>
      </c>
      <c r="D778">
        <v>6</v>
      </c>
      <c r="E778">
        <v>1</v>
      </c>
      <c r="F778">
        <v>2</v>
      </c>
      <c r="G778">
        <v>2</v>
      </c>
      <c r="H778">
        <v>22.516999999999999</v>
      </c>
      <c r="I778">
        <v>1</v>
      </c>
      <c r="J778">
        <v>2</v>
      </c>
      <c r="K778">
        <v>1</v>
      </c>
      <c r="L778">
        <v>75000</v>
      </c>
      <c r="M778">
        <v>20000</v>
      </c>
      <c r="N778">
        <v>0</v>
      </c>
      <c r="O778">
        <v>6</v>
      </c>
      <c r="P778">
        <v>13</v>
      </c>
      <c r="Q778">
        <v>1</v>
      </c>
      <c r="R778">
        <v>1000</v>
      </c>
      <c r="S778">
        <f t="shared" si="26"/>
        <v>6.9077552789821368</v>
      </c>
      <c r="T778">
        <f t="shared" si="25"/>
        <v>6.4504999999999999</v>
      </c>
    </row>
    <row r="779" spans="1:20">
      <c r="A779">
        <v>639</v>
      </c>
      <c r="B779">
        <v>1</v>
      </c>
      <c r="C779">
        <v>2</v>
      </c>
      <c r="D779">
        <v>6</v>
      </c>
      <c r="E779">
        <v>1</v>
      </c>
      <c r="F779">
        <v>2</v>
      </c>
      <c r="G779">
        <v>2</v>
      </c>
      <c r="H779">
        <v>33.902000000000001</v>
      </c>
      <c r="I779">
        <v>1</v>
      </c>
      <c r="J779">
        <v>1</v>
      </c>
      <c r="K779">
        <v>2</v>
      </c>
      <c r="L779">
        <v>75000</v>
      </c>
      <c r="M779">
        <v>20000</v>
      </c>
      <c r="N779">
        <v>3</v>
      </c>
      <c r="O779">
        <v>6</v>
      </c>
      <c r="P779">
        <v>10</v>
      </c>
      <c r="Q779">
        <v>1</v>
      </c>
      <c r="R779">
        <v>1000</v>
      </c>
      <c r="S779">
        <f t="shared" si="26"/>
        <v>6.9077552789821368</v>
      </c>
      <c r="T779">
        <f t="shared" si="25"/>
        <v>6.4504999999999999</v>
      </c>
    </row>
    <row r="780" spans="1:20">
      <c r="A780">
        <v>640</v>
      </c>
      <c r="B780">
        <v>1</v>
      </c>
      <c r="C780">
        <v>2</v>
      </c>
      <c r="D780">
        <v>5</v>
      </c>
      <c r="E780">
        <v>1</v>
      </c>
      <c r="F780">
        <v>2</v>
      </c>
      <c r="G780">
        <v>2</v>
      </c>
      <c r="H780">
        <v>19.321000000000002</v>
      </c>
      <c r="I780">
        <v>2</v>
      </c>
      <c r="J780">
        <v>1</v>
      </c>
      <c r="K780">
        <v>2</v>
      </c>
      <c r="L780">
        <v>75000</v>
      </c>
      <c r="M780">
        <v>20000</v>
      </c>
      <c r="N780">
        <v>2</v>
      </c>
      <c r="O780">
        <v>6</v>
      </c>
      <c r="P780">
        <v>10</v>
      </c>
      <c r="Q780">
        <v>1</v>
      </c>
      <c r="R780">
        <v>1000</v>
      </c>
      <c r="S780">
        <f t="shared" si="26"/>
        <v>6.9077552789821368</v>
      </c>
      <c r="T780">
        <f t="shared" si="25"/>
        <v>6.4504999999999999</v>
      </c>
    </row>
    <row r="781" spans="1:20">
      <c r="A781">
        <v>641</v>
      </c>
      <c r="B781">
        <v>1</v>
      </c>
      <c r="C781">
        <v>2</v>
      </c>
      <c r="D781">
        <v>-99</v>
      </c>
      <c r="E781">
        <v>1</v>
      </c>
      <c r="F781">
        <v>2</v>
      </c>
      <c r="G781">
        <v>2</v>
      </c>
      <c r="H781">
        <v>8.5289999999999999</v>
      </c>
      <c r="I781">
        <v>1</v>
      </c>
      <c r="J781">
        <v>1</v>
      </c>
      <c r="K781">
        <v>1</v>
      </c>
      <c r="L781">
        <v>75000</v>
      </c>
      <c r="M781">
        <v>20000</v>
      </c>
      <c r="N781">
        <v>0</v>
      </c>
      <c r="O781">
        <v>6</v>
      </c>
      <c r="P781">
        <v>10</v>
      </c>
      <c r="Q781">
        <v>1</v>
      </c>
      <c r="R781">
        <v>1000</v>
      </c>
      <c r="S781">
        <f t="shared" si="26"/>
        <v>6.9077552789821368</v>
      </c>
      <c r="T781">
        <f t="shared" si="25"/>
        <v>6.4504999999999999</v>
      </c>
    </row>
    <row r="782" spans="1:20">
      <c r="A782">
        <v>642</v>
      </c>
      <c r="B782">
        <v>1</v>
      </c>
      <c r="C782">
        <v>2</v>
      </c>
      <c r="D782">
        <v>6</v>
      </c>
      <c r="E782">
        <v>1</v>
      </c>
      <c r="F782">
        <v>2</v>
      </c>
      <c r="G782">
        <v>2</v>
      </c>
      <c r="H782">
        <v>0.89400000000000002</v>
      </c>
      <c r="I782">
        <v>1</v>
      </c>
      <c r="J782">
        <v>1</v>
      </c>
      <c r="K782">
        <v>2</v>
      </c>
      <c r="L782">
        <v>75000</v>
      </c>
      <c r="M782">
        <v>20000</v>
      </c>
      <c r="N782">
        <v>1</v>
      </c>
      <c r="O782">
        <v>6</v>
      </c>
      <c r="P782">
        <v>15</v>
      </c>
      <c r="Q782">
        <v>1</v>
      </c>
      <c r="R782">
        <v>1000</v>
      </c>
      <c r="S782">
        <f t="shared" si="26"/>
        <v>6.9077552789821368</v>
      </c>
      <c r="T782">
        <f t="shared" si="25"/>
        <v>6.4504999999999999</v>
      </c>
    </row>
    <row r="783" spans="1:20">
      <c r="A783">
        <v>643</v>
      </c>
      <c r="B783">
        <v>1</v>
      </c>
      <c r="C783">
        <v>2</v>
      </c>
      <c r="D783">
        <v>1</v>
      </c>
      <c r="E783">
        <v>1</v>
      </c>
      <c r="F783">
        <v>2</v>
      </c>
      <c r="G783">
        <v>2</v>
      </c>
      <c r="H783">
        <v>0.83699999999999997</v>
      </c>
      <c r="I783">
        <v>1</v>
      </c>
      <c r="J783">
        <v>1</v>
      </c>
      <c r="K783">
        <v>2</v>
      </c>
      <c r="L783">
        <v>75000</v>
      </c>
      <c r="M783">
        <v>20000</v>
      </c>
      <c r="N783">
        <v>2</v>
      </c>
      <c r="O783">
        <v>6</v>
      </c>
      <c r="P783">
        <v>10</v>
      </c>
      <c r="Q783">
        <v>1</v>
      </c>
      <c r="R783">
        <v>1000</v>
      </c>
      <c r="S783">
        <f t="shared" si="26"/>
        <v>6.9077552789821368</v>
      </c>
      <c r="T783">
        <f t="shared" si="25"/>
        <v>6.4504999999999999</v>
      </c>
    </row>
    <row r="784" spans="1:20">
      <c r="A784">
        <v>644</v>
      </c>
      <c r="B784">
        <v>1</v>
      </c>
      <c r="C784">
        <v>2</v>
      </c>
      <c r="D784">
        <v>1</v>
      </c>
      <c r="E784">
        <v>1</v>
      </c>
      <c r="F784">
        <v>-99</v>
      </c>
      <c r="G784">
        <v>1</v>
      </c>
      <c r="H784">
        <v>16.37</v>
      </c>
      <c r="I784">
        <v>1</v>
      </c>
      <c r="J784">
        <v>1</v>
      </c>
      <c r="K784">
        <v>2</v>
      </c>
      <c r="L784">
        <v>75000</v>
      </c>
      <c r="M784">
        <v>20000</v>
      </c>
      <c r="N784">
        <v>4</v>
      </c>
      <c r="O784">
        <v>6</v>
      </c>
      <c r="P784">
        <v>20</v>
      </c>
      <c r="Q784">
        <v>1</v>
      </c>
      <c r="R784">
        <v>1000</v>
      </c>
      <c r="S784">
        <f t="shared" si="26"/>
        <v>6.9077552789821368</v>
      </c>
      <c r="T784">
        <f t="shared" si="25"/>
        <v>6.4504999999999999</v>
      </c>
    </row>
    <row r="785" spans="1:20">
      <c r="A785">
        <v>645</v>
      </c>
      <c r="B785">
        <v>1</v>
      </c>
      <c r="C785">
        <v>1</v>
      </c>
      <c r="D785">
        <v>3</v>
      </c>
      <c r="E785">
        <v>2</v>
      </c>
      <c r="F785">
        <v>3</v>
      </c>
      <c r="G785">
        <v>2</v>
      </c>
      <c r="H785">
        <v>6.5170000000000003</v>
      </c>
      <c r="I785">
        <v>2</v>
      </c>
      <c r="J785">
        <v>2</v>
      </c>
      <c r="K785">
        <v>2</v>
      </c>
      <c r="L785">
        <v>75000</v>
      </c>
      <c r="M785">
        <v>20000</v>
      </c>
      <c r="N785">
        <v>4</v>
      </c>
      <c r="O785">
        <v>6</v>
      </c>
      <c r="P785">
        <v>10</v>
      </c>
      <c r="Q785">
        <v>1</v>
      </c>
      <c r="R785">
        <v>1000</v>
      </c>
      <c r="S785">
        <f t="shared" si="26"/>
        <v>6.9077552789821368</v>
      </c>
      <c r="T785">
        <f t="shared" si="25"/>
        <v>6.4504999999999999</v>
      </c>
    </row>
    <row r="786" spans="1:20">
      <c r="A786">
        <v>646</v>
      </c>
      <c r="B786">
        <v>1</v>
      </c>
      <c r="C786">
        <v>2</v>
      </c>
      <c r="D786">
        <v>6</v>
      </c>
      <c r="E786">
        <v>2</v>
      </c>
      <c r="F786">
        <v>3</v>
      </c>
      <c r="G786">
        <v>2</v>
      </c>
      <c r="H786">
        <v>4.1900000000000004</v>
      </c>
      <c r="I786">
        <v>1</v>
      </c>
      <c r="J786">
        <v>1</v>
      </c>
      <c r="K786">
        <v>1</v>
      </c>
      <c r="L786">
        <v>75000</v>
      </c>
      <c r="M786">
        <v>20000</v>
      </c>
      <c r="N786">
        <v>0</v>
      </c>
      <c r="O786">
        <v>6</v>
      </c>
      <c r="P786">
        <v>10</v>
      </c>
      <c r="Q786">
        <v>1</v>
      </c>
      <c r="R786">
        <v>1000</v>
      </c>
      <c r="S786">
        <f t="shared" si="26"/>
        <v>6.9077552789821368</v>
      </c>
      <c r="T786">
        <f t="shared" si="25"/>
        <v>6.4504999999999999</v>
      </c>
    </row>
    <row r="787" spans="1:20">
      <c r="A787">
        <v>647</v>
      </c>
      <c r="B787">
        <v>1</v>
      </c>
      <c r="C787">
        <v>2</v>
      </c>
      <c r="D787">
        <v>1</v>
      </c>
      <c r="E787">
        <v>2</v>
      </c>
      <c r="F787">
        <v>-99</v>
      </c>
      <c r="G787">
        <v>1</v>
      </c>
      <c r="H787">
        <v>16.37</v>
      </c>
      <c r="I787">
        <v>1</v>
      </c>
      <c r="J787">
        <v>1</v>
      </c>
      <c r="K787">
        <v>2</v>
      </c>
      <c r="L787">
        <v>75000</v>
      </c>
      <c r="M787">
        <v>20000</v>
      </c>
      <c r="N787">
        <v>4</v>
      </c>
      <c r="O787">
        <v>6</v>
      </c>
      <c r="P787">
        <v>15</v>
      </c>
      <c r="Q787">
        <v>1</v>
      </c>
      <c r="R787">
        <v>1000</v>
      </c>
      <c r="S787">
        <f t="shared" si="26"/>
        <v>6.9077552789821368</v>
      </c>
      <c r="T787">
        <f t="shared" si="25"/>
        <v>6.4504999999999999</v>
      </c>
    </row>
    <row r="788" spans="1:20">
      <c r="A788">
        <v>648</v>
      </c>
      <c r="B788">
        <v>1</v>
      </c>
      <c r="C788">
        <v>2</v>
      </c>
      <c r="D788">
        <v>6</v>
      </c>
      <c r="E788">
        <v>1</v>
      </c>
      <c r="F788">
        <v>2</v>
      </c>
      <c r="G788">
        <v>2</v>
      </c>
      <c r="H788">
        <v>30.646000000000001</v>
      </c>
      <c r="I788">
        <v>1</v>
      </c>
      <c r="J788">
        <v>1</v>
      </c>
      <c r="K788">
        <v>2</v>
      </c>
      <c r="L788">
        <v>100000</v>
      </c>
      <c r="M788">
        <v>20000</v>
      </c>
      <c r="N788">
        <v>3</v>
      </c>
      <c r="O788">
        <v>6</v>
      </c>
      <c r="P788">
        <v>30</v>
      </c>
      <c r="Q788">
        <v>1</v>
      </c>
      <c r="R788">
        <v>1000</v>
      </c>
      <c r="S788">
        <f t="shared" si="26"/>
        <v>6.9077552789821368</v>
      </c>
      <c r="T788">
        <f t="shared" si="25"/>
        <v>6.4504999999999999</v>
      </c>
    </row>
    <row r="789" spans="1:20">
      <c r="A789">
        <v>649</v>
      </c>
      <c r="B789">
        <v>1</v>
      </c>
      <c r="C789">
        <v>1</v>
      </c>
      <c r="D789">
        <v>-99</v>
      </c>
      <c r="E789">
        <v>2</v>
      </c>
      <c r="F789">
        <v>2</v>
      </c>
      <c r="G789">
        <v>2</v>
      </c>
      <c r="H789">
        <v>21.045000000000002</v>
      </c>
      <c r="I789">
        <v>2</v>
      </c>
      <c r="J789">
        <v>1</v>
      </c>
      <c r="K789">
        <v>2</v>
      </c>
      <c r="L789">
        <v>100000</v>
      </c>
      <c r="M789">
        <v>20000</v>
      </c>
      <c r="N789">
        <v>4</v>
      </c>
      <c r="O789">
        <v>6</v>
      </c>
      <c r="P789">
        <v>15</v>
      </c>
      <c r="Q789">
        <v>1</v>
      </c>
      <c r="R789">
        <v>1000</v>
      </c>
      <c r="S789">
        <f t="shared" si="26"/>
        <v>6.9077552789821368</v>
      </c>
      <c r="T789">
        <f t="shared" si="25"/>
        <v>6.4504999999999999</v>
      </c>
    </row>
    <row r="790" spans="1:20">
      <c r="A790">
        <v>650</v>
      </c>
      <c r="B790">
        <v>1</v>
      </c>
      <c r="C790">
        <v>2</v>
      </c>
      <c r="D790">
        <v>6</v>
      </c>
      <c r="E790">
        <v>2</v>
      </c>
      <c r="F790">
        <v>2</v>
      </c>
      <c r="G790">
        <v>2</v>
      </c>
      <c r="H790">
        <v>35.11</v>
      </c>
      <c r="I790">
        <v>1</v>
      </c>
      <c r="J790">
        <v>1</v>
      </c>
      <c r="K790">
        <v>2</v>
      </c>
      <c r="L790">
        <v>100000</v>
      </c>
      <c r="M790">
        <v>20000</v>
      </c>
      <c r="N790">
        <v>4</v>
      </c>
      <c r="O790">
        <v>6</v>
      </c>
      <c r="P790">
        <v>10</v>
      </c>
      <c r="Q790">
        <v>1</v>
      </c>
      <c r="R790">
        <v>1000</v>
      </c>
      <c r="S790">
        <f t="shared" si="26"/>
        <v>6.9077552789821368</v>
      </c>
      <c r="T790">
        <f t="shared" si="25"/>
        <v>6.4504999999999999</v>
      </c>
    </row>
    <row r="791" spans="1:20">
      <c r="A791">
        <v>827</v>
      </c>
      <c r="B791">
        <v>0</v>
      </c>
      <c r="C791">
        <v>2</v>
      </c>
      <c r="D791">
        <v>6</v>
      </c>
      <c r="E791">
        <v>2</v>
      </c>
      <c r="F791">
        <v>2</v>
      </c>
      <c r="G791">
        <v>1</v>
      </c>
      <c r="H791">
        <v>17.158999999999999</v>
      </c>
      <c r="I791">
        <v>1</v>
      </c>
      <c r="J791">
        <v>1</v>
      </c>
      <c r="K791">
        <v>2</v>
      </c>
      <c r="L791">
        <v>-99</v>
      </c>
      <c r="M791">
        <v>40000</v>
      </c>
      <c r="N791">
        <v>4</v>
      </c>
      <c r="O791">
        <v>6</v>
      </c>
      <c r="P791">
        <v>-99</v>
      </c>
      <c r="Q791">
        <v>1</v>
      </c>
      <c r="R791">
        <v>1000</v>
      </c>
      <c r="S791">
        <f t="shared" si="26"/>
        <v>6.9077552789821368</v>
      </c>
      <c r="T791">
        <f t="shared" si="25"/>
        <v>6.2530999999999999</v>
      </c>
    </row>
    <row r="792" spans="1:20">
      <c r="A792">
        <v>828</v>
      </c>
      <c r="B792">
        <v>0</v>
      </c>
      <c r="C792">
        <v>2</v>
      </c>
      <c r="D792">
        <v>6</v>
      </c>
      <c r="E792">
        <v>1</v>
      </c>
      <c r="F792">
        <v>2</v>
      </c>
      <c r="G792">
        <v>2</v>
      </c>
      <c r="H792">
        <v>9.9879999999999995</v>
      </c>
      <c r="I792">
        <v>1</v>
      </c>
      <c r="J792">
        <v>1</v>
      </c>
      <c r="K792">
        <v>2</v>
      </c>
      <c r="L792">
        <v>40000</v>
      </c>
      <c r="M792">
        <v>40000</v>
      </c>
      <c r="N792">
        <v>3</v>
      </c>
      <c r="O792">
        <v>6</v>
      </c>
      <c r="P792">
        <v>15</v>
      </c>
      <c r="Q792">
        <v>1</v>
      </c>
      <c r="R792">
        <v>1000</v>
      </c>
      <c r="S792">
        <f t="shared" si="26"/>
        <v>6.9077552789821368</v>
      </c>
      <c r="T792">
        <f t="shared" si="25"/>
        <v>6.2530999999999999</v>
      </c>
    </row>
    <row r="793" spans="1:20">
      <c r="A793">
        <v>829</v>
      </c>
      <c r="B793">
        <v>0</v>
      </c>
      <c r="C793">
        <v>2</v>
      </c>
      <c r="D793">
        <v>6</v>
      </c>
      <c r="E793">
        <v>2</v>
      </c>
      <c r="F793">
        <v>2</v>
      </c>
      <c r="G793">
        <v>2</v>
      </c>
      <c r="H793">
        <v>9.9879999999999995</v>
      </c>
      <c r="I793">
        <v>1</v>
      </c>
      <c r="J793">
        <v>1</v>
      </c>
      <c r="K793">
        <v>2</v>
      </c>
      <c r="L793">
        <v>40000</v>
      </c>
      <c r="M793">
        <v>40000</v>
      </c>
      <c r="N793">
        <v>3</v>
      </c>
      <c r="O793">
        <v>6</v>
      </c>
      <c r="P793">
        <v>15</v>
      </c>
      <c r="Q793">
        <v>1</v>
      </c>
      <c r="R793">
        <v>1000</v>
      </c>
      <c r="S793">
        <f t="shared" si="26"/>
        <v>6.9077552789821368</v>
      </c>
      <c r="T793">
        <f t="shared" si="25"/>
        <v>6.2530999999999999</v>
      </c>
    </row>
    <row r="794" spans="1:20">
      <c r="A794">
        <v>830</v>
      </c>
      <c r="B794">
        <v>0</v>
      </c>
      <c r="C794">
        <v>2</v>
      </c>
      <c r="D794">
        <v>6</v>
      </c>
      <c r="E794">
        <v>1</v>
      </c>
      <c r="F794">
        <v>3</v>
      </c>
      <c r="G794">
        <v>1</v>
      </c>
      <c r="H794">
        <v>30.437000000000001</v>
      </c>
      <c r="I794">
        <v>1</v>
      </c>
      <c r="J794">
        <v>1</v>
      </c>
      <c r="K794">
        <v>2</v>
      </c>
      <c r="L794">
        <v>75000</v>
      </c>
      <c r="M794">
        <v>40000</v>
      </c>
      <c r="N794">
        <v>3</v>
      </c>
      <c r="O794">
        <v>6</v>
      </c>
      <c r="P794">
        <v>6</v>
      </c>
      <c r="Q794">
        <v>1</v>
      </c>
      <c r="R794">
        <v>1000</v>
      </c>
      <c r="S794">
        <f t="shared" si="26"/>
        <v>6.9077552789821368</v>
      </c>
      <c r="T794">
        <f t="shared" si="25"/>
        <v>6.2530999999999999</v>
      </c>
    </row>
    <row r="795" spans="1:20">
      <c r="A795">
        <v>831</v>
      </c>
      <c r="B795">
        <v>1</v>
      </c>
      <c r="C795">
        <v>1</v>
      </c>
      <c r="D795">
        <v>1</v>
      </c>
      <c r="E795">
        <v>1</v>
      </c>
      <c r="F795">
        <v>2</v>
      </c>
      <c r="G795">
        <v>2</v>
      </c>
      <c r="H795">
        <v>14.114000000000001</v>
      </c>
      <c r="I795">
        <v>2</v>
      </c>
      <c r="J795">
        <v>1</v>
      </c>
      <c r="K795">
        <v>1</v>
      </c>
      <c r="L795">
        <v>20000</v>
      </c>
      <c r="M795">
        <v>40000</v>
      </c>
      <c r="N795">
        <v>0</v>
      </c>
      <c r="O795">
        <v>6</v>
      </c>
      <c r="P795">
        <v>20</v>
      </c>
      <c r="Q795">
        <v>1</v>
      </c>
      <c r="R795">
        <v>1000</v>
      </c>
      <c r="S795">
        <f t="shared" si="26"/>
        <v>6.9077552789821368</v>
      </c>
      <c r="T795">
        <f t="shared" si="25"/>
        <v>6.4504999999999999</v>
      </c>
    </row>
    <row r="796" spans="1:20">
      <c r="A796">
        <v>832</v>
      </c>
      <c r="B796">
        <v>1</v>
      </c>
      <c r="C796">
        <v>1</v>
      </c>
      <c r="D796">
        <v>1</v>
      </c>
      <c r="E796">
        <v>2</v>
      </c>
      <c r="F796">
        <v>2</v>
      </c>
      <c r="G796">
        <v>2</v>
      </c>
      <c r="H796">
        <v>14.114000000000001</v>
      </c>
      <c r="I796">
        <v>2</v>
      </c>
      <c r="J796">
        <v>1</v>
      </c>
      <c r="K796">
        <v>1</v>
      </c>
      <c r="L796">
        <v>20000</v>
      </c>
      <c r="M796">
        <v>40000</v>
      </c>
      <c r="N796">
        <v>0</v>
      </c>
      <c r="O796">
        <v>6</v>
      </c>
      <c r="P796">
        <v>20</v>
      </c>
      <c r="Q796">
        <v>1</v>
      </c>
      <c r="R796">
        <v>1000</v>
      </c>
      <c r="S796">
        <f t="shared" si="26"/>
        <v>6.9077552789821368</v>
      </c>
      <c r="T796">
        <f t="shared" si="25"/>
        <v>6.4504999999999999</v>
      </c>
    </row>
    <row r="797" spans="1:20">
      <c r="A797">
        <v>833</v>
      </c>
      <c r="B797">
        <v>1</v>
      </c>
      <c r="C797">
        <v>2</v>
      </c>
      <c r="D797">
        <v>6</v>
      </c>
      <c r="E797">
        <v>1</v>
      </c>
      <c r="F797">
        <v>3</v>
      </c>
      <c r="G797">
        <v>4</v>
      </c>
      <c r="H797">
        <v>10.861000000000001</v>
      </c>
      <c r="I797">
        <v>1</v>
      </c>
      <c r="J797">
        <v>-99</v>
      </c>
      <c r="K797">
        <v>2</v>
      </c>
      <c r="L797">
        <v>40000</v>
      </c>
      <c r="M797">
        <v>40000</v>
      </c>
      <c r="N797">
        <v>2</v>
      </c>
      <c r="O797">
        <v>6</v>
      </c>
      <c r="P797">
        <v>20</v>
      </c>
      <c r="Q797">
        <v>1</v>
      </c>
      <c r="R797">
        <v>1000</v>
      </c>
      <c r="S797">
        <f t="shared" si="26"/>
        <v>6.9077552789821368</v>
      </c>
      <c r="T797">
        <f t="shared" si="25"/>
        <v>6.4504999999999999</v>
      </c>
    </row>
    <row r="798" spans="1:20">
      <c r="A798">
        <v>834</v>
      </c>
      <c r="B798">
        <v>1</v>
      </c>
      <c r="C798">
        <v>1</v>
      </c>
      <c r="D798">
        <v>2</v>
      </c>
      <c r="E798">
        <v>1</v>
      </c>
      <c r="F798">
        <v>4</v>
      </c>
      <c r="G798">
        <v>2</v>
      </c>
      <c r="H798">
        <v>21.058</v>
      </c>
      <c r="I798">
        <v>2</v>
      </c>
      <c r="J798">
        <v>1</v>
      </c>
      <c r="K798">
        <v>2</v>
      </c>
      <c r="L798">
        <v>40000</v>
      </c>
      <c r="M798">
        <v>40000</v>
      </c>
      <c r="N798">
        <v>3</v>
      </c>
      <c r="O798">
        <v>6</v>
      </c>
      <c r="P798">
        <v>15</v>
      </c>
      <c r="Q798">
        <v>1</v>
      </c>
      <c r="R798">
        <v>1000</v>
      </c>
      <c r="S798">
        <f t="shared" si="26"/>
        <v>6.9077552789821368</v>
      </c>
      <c r="T798">
        <f t="shared" si="25"/>
        <v>6.4504999999999999</v>
      </c>
    </row>
    <row r="799" spans="1:20">
      <c r="A799">
        <v>835</v>
      </c>
      <c r="B799">
        <v>1</v>
      </c>
      <c r="C799">
        <v>2</v>
      </c>
      <c r="D799">
        <v>6</v>
      </c>
      <c r="E799">
        <v>1</v>
      </c>
      <c r="F799">
        <v>3</v>
      </c>
      <c r="G799">
        <v>-99</v>
      </c>
      <c r="H799">
        <v>19.584</v>
      </c>
      <c r="I799">
        <v>1</v>
      </c>
      <c r="J799">
        <v>1</v>
      </c>
      <c r="K799">
        <v>2</v>
      </c>
      <c r="L799">
        <v>40000</v>
      </c>
      <c r="M799">
        <v>40000</v>
      </c>
      <c r="N799">
        <v>1</v>
      </c>
      <c r="O799">
        <v>6</v>
      </c>
      <c r="P799">
        <v>15</v>
      </c>
      <c r="Q799">
        <v>1</v>
      </c>
      <c r="R799">
        <v>1000</v>
      </c>
      <c r="S799">
        <f t="shared" si="26"/>
        <v>6.9077552789821368</v>
      </c>
      <c r="T799">
        <f t="shared" si="25"/>
        <v>6.4504999999999999</v>
      </c>
    </row>
    <row r="800" spans="1:20">
      <c r="A800">
        <v>836</v>
      </c>
      <c r="B800">
        <v>1</v>
      </c>
      <c r="C800">
        <v>2</v>
      </c>
      <c r="D800">
        <v>7</v>
      </c>
      <c r="E800">
        <v>1</v>
      </c>
      <c r="F800">
        <v>2</v>
      </c>
      <c r="G800">
        <v>2</v>
      </c>
      <c r="H800">
        <v>25.207000000000001</v>
      </c>
      <c r="I800">
        <v>2</v>
      </c>
      <c r="J800">
        <v>2</v>
      </c>
      <c r="K800">
        <v>2</v>
      </c>
      <c r="L800">
        <v>40000</v>
      </c>
      <c r="M800">
        <v>40000</v>
      </c>
      <c r="N800">
        <v>3</v>
      </c>
      <c r="O800">
        <v>6</v>
      </c>
      <c r="P800">
        <v>5</v>
      </c>
      <c r="Q800">
        <v>1</v>
      </c>
      <c r="R800">
        <v>1000</v>
      </c>
      <c r="S800">
        <f t="shared" si="26"/>
        <v>6.9077552789821368</v>
      </c>
      <c r="T800">
        <f t="shared" si="25"/>
        <v>6.4504999999999999</v>
      </c>
    </row>
    <row r="801" spans="1:20">
      <c r="A801">
        <v>837</v>
      </c>
      <c r="B801">
        <v>1</v>
      </c>
      <c r="C801">
        <v>2</v>
      </c>
      <c r="D801">
        <v>6</v>
      </c>
      <c r="E801">
        <v>1</v>
      </c>
      <c r="F801">
        <v>3</v>
      </c>
      <c r="G801">
        <v>1</v>
      </c>
      <c r="H801">
        <v>10.686999999999999</v>
      </c>
      <c r="I801">
        <v>1</v>
      </c>
      <c r="J801">
        <v>1</v>
      </c>
      <c r="K801">
        <v>1</v>
      </c>
      <c r="L801">
        <v>40000</v>
      </c>
      <c r="M801">
        <v>40000</v>
      </c>
      <c r="N801">
        <v>0</v>
      </c>
      <c r="O801">
        <v>6</v>
      </c>
      <c r="P801">
        <v>10</v>
      </c>
      <c r="Q801">
        <v>1</v>
      </c>
      <c r="R801">
        <v>1000</v>
      </c>
      <c r="S801">
        <f t="shared" si="26"/>
        <v>6.9077552789821368</v>
      </c>
      <c r="T801">
        <f t="shared" si="25"/>
        <v>6.4504999999999999</v>
      </c>
    </row>
    <row r="802" spans="1:20">
      <c r="A802">
        <v>838</v>
      </c>
      <c r="B802">
        <v>1</v>
      </c>
      <c r="C802">
        <v>2</v>
      </c>
      <c r="D802">
        <v>6</v>
      </c>
      <c r="E802">
        <v>1</v>
      </c>
      <c r="F802">
        <v>2</v>
      </c>
      <c r="G802">
        <v>1</v>
      </c>
      <c r="H802">
        <v>13.234999999999999</v>
      </c>
      <c r="I802">
        <v>1</v>
      </c>
      <c r="J802">
        <v>1</v>
      </c>
      <c r="K802">
        <v>2</v>
      </c>
      <c r="L802">
        <v>40000</v>
      </c>
      <c r="M802">
        <v>40000</v>
      </c>
      <c r="N802">
        <v>1</v>
      </c>
      <c r="O802">
        <v>6</v>
      </c>
      <c r="P802">
        <v>10</v>
      </c>
      <c r="Q802">
        <v>1</v>
      </c>
      <c r="R802">
        <v>1000</v>
      </c>
      <c r="S802">
        <f t="shared" si="26"/>
        <v>6.9077552789821368</v>
      </c>
      <c r="T802">
        <f t="shared" si="25"/>
        <v>6.4504999999999999</v>
      </c>
    </row>
    <row r="803" spans="1:20">
      <c r="A803">
        <v>839</v>
      </c>
      <c r="B803">
        <v>1</v>
      </c>
      <c r="C803">
        <v>2</v>
      </c>
      <c r="D803">
        <v>6</v>
      </c>
      <c r="E803">
        <v>2</v>
      </c>
      <c r="F803">
        <v>3</v>
      </c>
      <c r="G803">
        <v>1</v>
      </c>
      <c r="H803">
        <v>26.359000000000002</v>
      </c>
      <c r="I803">
        <v>2</v>
      </c>
      <c r="J803">
        <v>1</v>
      </c>
      <c r="K803">
        <v>2</v>
      </c>
      <c r="L803">
        <v>40000</v>
      </c>
      <c r="M803">
        <v>40000</v>
      </c>
      <c r="N803">
        <v>2</v>
      </c>
      <c r="O803">
        <v>6</v>
      </c>
      <c r="P803">
        <v>10</v>
      </c>
      <c r="Q803">
        <v>1</v>
      </c>
      <c r="R803">
        <v>1000</v>
      </c>
      <c r="S803">
        <f t="shared" si="26"/>
        <v>6.9077552789821368</v>
      </c>
      <c r="T803">
        <f t="shared" si="25"/>
        <v>6.4504999999999999</v>
      </c>
    </row>
    <row r="804" spans="1:20">
      <c r="A804">
        <v>840</v>
      </c>
      <c r="B804">
        <v>1</v>
      </c>
      <c r="C804">
        <v>2</v>
      </c>
      <c r="D804">
        <v>6</v>
      </c>
      <c r="E804">
        <v>2</v>
      </c>
      <c r="F804">
        <v>3</v>
      </c>
      <c r="G804">
        <v>2</v>
      </c>
      <c r="H804">
        <v>5.1239999999999997</v>
      </c>
      <c r="I804">
        <v>1</v>
      </c>
      <c r="J804">
        <v>1</v>
      </c>
      <c r="K804">
        <v>2</v>
      </c>
      <c r="L804">
        <v>40000</v>
      </c>
      <c r="M804">
        <v>40000</v>
      </c>
      <c r="N804">
        <v>4</v>
      </c>
      <c r="O804">
        <v>6</v>
      </c>
      <c r="P804">
        <v>5</v>
      </c>
      <c r="Q804">
        <v>1</v>
      </c>
      <c r="R804">
        <v>1000</v>
      </c>
      <c r="S804">
        <f t="shared" si="26"/>
        <v>6.9077552789821368</v>
      </c>
      <c r="T804">
        <f t="shared" si="25"/>
        <v>6.4504999999999999</v>
      </c>
    </row>
    <row r="805" spans="1:20">
      <c r="A805">
        <v>841</v>
      </c>
      <c r="B805">
        <v>1</v>
      </c>
      <c r="C805">
        <v>2</v>
      </c>
      <c r="D805">
        <v>6</v>
      </c>
      <c r="E805">
        <v>2</v>
      </c>
      <c r="F805">
        <v>3</v>
      </c>
      <c r="G805">
        <v>4</v>
      </c>
      <c r="H805">
        <v>13.523</v>
      </c>
      <c r="I805">
        <v>1</v>
      </c>
      <c r="J805">
        <v>1</v>
      </c>
      <c r="K805">
        <v>1</v>
      </c>
      <c r="L805">
        <v>40000</v>
      </c>
      <c r="M805">
        <v>40000</v>
      </c>
      <c r="N805">
        <v>0</v>
      </c>
      <c r="O805">
        <v>6</v>
      </c>
      <c r="P805">
        <v>10</v>
      </c>
      <c r="Q805">
        <v>1</v>
      </c>
      <c r="R805">
        <v>1000</v>
      </c>
      <c r="S805">
        <f t="shared" si="26"/>
        <v>6.9077552789821368</v>
      </c>
      <c r="T805">
        <f t="shared" si="25"/>
        <v>6.4504999999999999</v>
      </c>
    </row>
    <row r="806" spans="1:20">
      <c r="A806">
        <v>842</v>
      </c>
      <c r="B806">
        <v>1</v>
      </c>
      <c r="C806">
        <v>1</v>
      </c>
      <c r="D806">
        <v>7</v>
      </c>
      <c r="E806">
        <v>2</v>
      </c>
      <c r="F806">
        <v>4</v>
      </c>
      <c r="G806">
        <v>4</v>
      </c>
      <c r="H806">
        <v>19.221</v>
      </c>
      <c r="I806">
        <v>2</v>
      </c>
      <c r="J806">
        <v>2</v>
      </c>
      <c r="K806">
        <v>2</v>
      </c>
      <c r="L806">
        <v>40000</v>
      </c>
      <c r="M806">
        <v>40000</v>
      </c>
      <c r="N806">
        <v>4</v>
      </c>
      <c r="O806">
        <v>6</v>
      </c>
      <c r="P806">
        <v>15</v>
      </c>
      <c r="Q806">
        <v>1</v>
      </c>
      <c r="R806">
        <v>1000</v>
      </c>
      <c r="S806">
        <f t="shared" si="26"/>
        <v>6.9077552789821368</v>
      </c>
      <c r="T806">
        <f t="shared" si="25"/>
        <v>6.4504999999999999</v>
      </c>
    </row>
    <row r="807" spans="1:20">
      <c r="A807">
        <v>843</v>
      </c>
      <c r="B807">
        <v>1</v>
      </c>
      <c r="C807">
        <v>2</v>
      </c>
      <c r="D807">
        <v>6</v>
      </c>
      <c r="E807">
        <v>1</v>
      </c>
      <c r="F807">
        <v>2</v>
      </c>
      <c r="G807">
        <v>2</v>
      </c>
      <c r="H807">
        <v>10.861000000000001</v>
      </c>
      <c r="I807">
        <v>1</v>
      </c>
      <c r="J807">
        <v>-99</v>
      </c>
      <c r="K807">
        <v>2</v>
      </c>
      <c r="L807">
        <v>75000</v>
      </c>
      <c r="M807">
        <v>40000</v>
      </c>
      <c r="N807">
        <v>1</v>
      </c>
      <c r="O807">
        <v>6</v>
      </c>
      <c r="P807">
        <v>15</v>
      </c>
      <c r="Q807">
        <v>1</v>
      </c>
      <c r="R807">
        <v>1000</v>
      </c>
      <c r="S807">
        <f t="shared" si="26"/>
        <v>6.9077552789821368</v>
      </c>
      <c r="T807">
        <f t="shared" si="25"/>
        <v>6.4504999999999999</v>
      </c>
    </row>
    <row r="808" spans="1:20">
      <c r="A808">
        <v>844</v>
      </c>
      <c r="B808">
        <v>1</v>
      </c>
      <c r="C808">
        <v>2</v>
      </c>
      <c r="D808">
        <v>5</v>
      </c>
      <c r="E808">
        <v>1</v>
      </c>
      <c r="F808">
        <v>3</v>
      </c>
      <c r="G808">
        <v>2</v>
      </c>
      <c r="H808">
        <v>38</v>
      </c>
      <c r="I808">
        <v>1</v>
      </c>
      <c r="J808">
        <v>-99</v>
      </c>
      <c r="K808">
        <v>2</v>
      </c>
      <c r="L808">
        <v>75000</v>
      </c>
      <c r="M808">
        <v>40000</v>
      </c>
      <c r="N808">
        <v>2</v>
      </c>
      <c r="O808">
        <v>6</v>
      </c>
      <c r="P808">
        <v>10</v>
      </c>
      <c r="Q808">
        <v>1</v>
      </c>
      <c r="R808">
        <v>1000</v>
      </c>
      <c r="S808">
        <f t="shared" si="26"/>
        <v>6.9077552789821368</v>
      </c>
      <c r="T808">
        <f t="shared" si="25"/>
        <v>6.4504999999999999</v>
      </c>
    </row>
    <row r="809" spans="1:20">
      <c r="A809">
        <v>845</v>
      </c>
      <c r="B809">
        <v>1</v>
      </c>
      <c r="C809">
        <v>2</v>
      </c>
      <c r="D809">
        <v>6</v>
      </c>
      <c r="E809">
        <v>1</v>
      </c>
      <c r="F809">
        <v>3</v>
      </c>
      <c r="G809">
        <v>4</v>
      </c>
      <c r="H809">
        <v>39.474243000000001</v>
      </c>
      <c r="I809">
        <v>1</v>
      </c>
      <c r="J809">
        <v>-99</v>
      </c>
      <c r="K809">
        <v>2</v>
      </c>
      <c r="L809">
        <v>75000</v>
      </c>
      <c r="M809">
        <v>40000</v>
      </c>
      <c r="N809">
        <v>4</v>
      </c>
      <c r="O809">
        <v>6</v>
      </c>
      <c r="P809">
        <v>5</v>
      </c>
      <c r="Q809">
        <v>1</v>
      </c>
      <c r="R809">
        <v>1000</v>
      </c>
      <c r="S809">
        <f t="shared" si="26"/>
        <v>6.9077552789821368</v>
      </c>
      <c r="T809">
        <f t="shared" si="25"/>
        <v>6.4504999999999999</v>
      </c>
    </row>
    <row r="810" spans="1:20">
      <c r="A810">
        <v>846</v>
      </c>
      <c r="B810">
        <v>1</v>
      </c>
      <c r="C810">
        <v>2</v>
      </c>
      <c r="D810">
        <v>6</v>
      </c>
      <c r="E810">
        <v>1</v>
      </c>
      <c r="F810">
        <v>3</v>
      </c>
      <c r="G810">
        <v>2</v>
      </c>
      <c r="H810">
        <v>18.904</v>
      </c>
      <c r="I810">
        <v>1</v>
      </c>
      <c r="J810">
        <v>1</v>
      </c>
      <c r="K810">
        <v>2</v>
      </c>
      <c r="L810">
        <v>75000</v>
      </c>
      <c r="M810">
        <v>40000</v>
      </c>
      <c r="N810">
        <v>3</v>
      </c>
      <c r="O810">
        <v>6</v>
      </c>
      <c r="P810">
        <v>10</v>
      </c>
      <c r="Q810">
        <v>1</v>
      </c>
      <c r="R810">
        <v>1000</v>
      </c>
      <c r="S810">
        <f t="shared" si="26"/>
        <v>6.9077552789821368</v>
      </c>
      <c r="T810">
        <f t="shared" si="25"/>
        <v>6.4504999999999999</v>
      </c>
    </row>
    <row r="811" spans="1:20">
      <c r="A811">
        <v>847</v>
      </c>
      <c r="B811">
        <v>1</v>
      </c>
      <c r="C811">
        <v>2</v>
      </c>
      <c r="D811">
        <v>6</v>
      </c>
      <c r="E811">
        <v>1</v>
      </c>
      <c r="F811">
        <v>4</v>
      </c>
      <c r="G811">
        <v>1</v>
      </c>
      <c r="H811">
        <v>11.755000000000001</v>
      </c>
      <c r="I811">
        <v>1</v>
      </c>
      <c r="J811">
        <v>1</v>
      </c>
      <c r="K811">
        <v>2</v>
      </c>
      <c r="L811">
        <v>75000</v>
      </c>
      <c r="M811">
        <v>40000</v>
      </c>
      <c r="N811">
        <v>1</v>
      </c>
      <c r="O811">
        <v>6</v>
      </c>
      <c r="P811">
        <v>7</v>
      </c>
      <c r="Q811">
        <v>1</v>
      </c>
      <c r="R811">
        <v>1000</v>
      </c>
      <c r="S811">
        <f t="shared" si="26"/>
        <v>6.9077552789821368</v>
      </c>
      <c r="T811">
        <f t="shared" si="25"/>
        <v>6.4504999999999999</v>
      </c>
    </row>
    <row r="812" spans="1:20">
      <c r="A812">
        <v>848</v>
      </c>
      <c r="B812">
        <v>1</v>
      </c>
      <c r="C812">
        <v>2</v>
      </c>
      <c r="D812">
        <v>6</v>
      </c>
      <c r="E812">
        <v>2</v>
      </c>
      <c r="F812">
        <v>2</v>
      </c>
      <c r="G812">
        <v>2</v>
      </c>
      <c r="H812">
        <v>10.861000000000001</v>
      </c>
      <c r="I812">
        <v>1</v>
      </c>
      <c r="J812">
        <v>-99</v>
      </c>
      <c r="K812">
        <v>2</v>
      </c>
      <c r="L812">
        <v>75000</v>
      </c>
      <c r="M812">
        <v>40000</v>
      </c>
      <c r="N812">
        <v>1</v>
      </c>
      <c r="O812">
        <v>6</v>
      </c>
      <c r="P812">
        <v>15</v>
      </c>
      <c r="Q812">
        <v>1</v>
      </c>
      <c r="R812">
        <v>1000</v>
      </c>
      <c r="S812">
        <f t="shared" si="26"/>
        <v>6.9077552789821368</v>
      </c>
      <c r="T812">
        <f t="shared" si="25"/>
        <v>6.4504999999999999</v>
      </c>
    </row>
    <row r="813" spans="1:20">
      <c r="A813">
        <v>849</v>
      </c>
      <c r="B813">
        <v>1</v>
      </c>
      <c r="C813">
        <v>2</v>
      </c>
      <c r="D813">
        <v>6</v>
      </c>
      <c r="E813">
        <v>2</v>
      </c>
      <c r="F813">
        <v>3</v>
      </c>
      <c r="G813">
        <v>1</v>
      </c>
      <c r="H813">
        <v>16.292000000000002</v>
      </c>
      <c r="I813">
        <v>1</v>
      </c>
      <c r="J813">
        <v>2</v>
      </c>
      <c r="K813">
        <v>2</v>
      </c>
      <c r="L813">
        <v>75000</v>
      </c>
      <c r="M813">
        <v>40000</v>
      </c>
      <c r="N813">
        <v>3</v>
      </c>
      <c r="O813">
        <v>6</v>
      </c>
      <c r="P813">
        <v>10</v>
      </c>
      <c r="Q813">
        <v>1</v>
      </c>
      <c r="R813">
        <v>1000</v>
      </c>
      <c r="S813">
        <f t="shared" si="26"/>
        <v>6.9077552789821368</v>
      </c>
      <c r="T813">
        <f t="shared" si="25"/>
        <v>6.4504999999999999</v>
      </c>
    </row>
    <row r="814" spans="1:20">
      <c r="A814">
        <v>850</v>
      </c>
      <c r="B814">
        <v>1</v>
      </c>
      <c r="C814">
        <v>2</v>
      </c>
      <c r="D814">
        <v>6</v>
      </c>
      <c r="E814">
        <v>2</v>
      </c>
      <c r="F814">
        <v>3</v>
      </c>
      <c r="G814">
        <v>4</v>
      </c>
      <c r="H814">
        <v>20.626999999999999</v>
      </c>
      <c r="I814">
        <v>2</v>
      </c>
      <c r="J814">
        <v>1</v>
      </c>
      <c r="K814">
        <v>2</v>
      </c>
      <c r="L814">
        <v>75000</v>
      </c>
      <c r="M814">
        <v>40000</v>
      </c>
      <c r="N814">
        <v>3</v>
      </c>
      <c r="O814">
        <v>6</v>
      </c>
      <c r="P814">
        <v>10</v>
      </c>
      <c r="Q814">
        <v>1</v>
      </c>
      <c r="R814">
        <v>1000</v>
      </c>
      <c r="S814">
        <f t="shared" si="26"/>
        <v>6.9077552789821368</v>
      </c>
      <c r="T814">
        <f t="shared" si="25"/>
        <v>6.4504999999999999</v>
      </c>
    </row>
    <row r="815" spans="1:20">
      <c r="A815">
        <v>851</v>
      </c>
      <c r="B815">
        <v>1</v>
      </c>
      <c r="C815">
        <v>2</v>
      </c>
      <c r="D815">
        <v>6</v>
      </c>
      <c r="E815">
        <v>2</v>
      </c>
      <c r="F815">
        <v>3</v>
      </c>
      <c r="G815">
        <v>2</v>
      </c>
      <c r="H815">
        <v>18.904</v>
      </c>
      <c r="I815">
        <v>1</v>
      </c>
      <c r="J815">
        <v>1</v>
      </c>
      <c r="K815">
        <v>2</v>
      </c>
      <c r="L815">
        <v>75000</v>
      </c>
      <c r="M815">
        <v>40000</v>
      </c>
      <c r="N815">
        <v>3</v>
      </c>
      <c r="O815">
        <v>6</v>
      </c>
      <c r="P815">
        <v>15</v>
      </c>
      <c r="Q815">
        <v>1</v>
      </c>
      <c r="R815">
        <v>1000</v>
      </c>
      <c r="S815">
        <f t="shared" si="26"/>
        <v>6.9077552789821368</v>
      </c>
      <c r="T815">
        <f t="shared" si="25"/>
        <v>6.4504999999999999</v>
      </c>
    </row>
    <row r="816" spans="1:20">
      <c r="A816">
        <v>852</v>
      </c>
      <c r="B816">
        <v>1</v>
      </c>
      <c r="C816">
        <v>2</v>
      </c>
      <c r="D816">
        <v>5</v>
      </c>
      <c r="E816">
        <v>2</v>
      </c>
      <c r="F816">
        <v>2</v>
      </c>
      <c r="G816">
        <v>2</v>
      </c>
      <c r="H816">
        <v>11.691000000000001</v>
      </c>
      <c r="I816">
        <v>1</v>
      </c>
      <c r="J816">
        <v>2</v>
      </c>
      <c r="K816">
        <v>2</v>
      </c>
      <c r="L816">
        <v>75000</v>
      </c>
      <c r="M816">
        <v>40000</v>
      </c>
      <c r="N816">
        <v>4</v>
      </c>
      <c r="O816">
        <v>6</v>
      </c>
      <c r="P816">
        <v>15</v>
      </c>
      <c r="Q816">
        <v>1</v>
      </c>
      <c r="R816">
        <v>1000</v>
      </c>
      <c r="S816">
        <f t="shared" si="26"/>
        <v>6.9077552789821368</v>
      </c>
      <c r="T816">
        <f t="shared" si="25"/>
        <v>6.4504999999999999</v>
      </c>
    </row>
    <row r="817" spans="1:20">
      <c r="A817">
        <v>853</v>
      </c>
      <c r="B817">
        <v>1</v>
      </c>
      <c r="C817">
        <v>2</v>
      </c>
      <c r="D817">
        <v>6</v>
      </c>
      <c r="E817">
        <v>2</v>
      </c>
      <c r="F817">
        <v>4</v>
      </c>
      <c r="G817">
        <v>1</v>
      </c>
      <c r="H817">
        <v>11.755000000000001</v>
      </c>
      <c r="I817">
        <v>1</v>
      </c>
      <c r="J817">
        <v>1</v>
      </c>
      <c r="K817">
        <v>2</v>
      </c>
      <c r="L817">
        <v>75000</v>
      </c>
      <c r="M817">
        <v>40000</v>
      </c>
      <c r="N817">
        <v>1</v>
      </c>
      <c r="O817">
        <v>6</v>
      </c>
      <c r="P817">
        <v>10</v>
      </c>
      <c r="Q817">
        <v>1</v>
      </c>
      <c r="R817">
        <v>1000</v>
      </c>
      <c r="S817">
        <f t="shared" si="26"/>
        <v>6.9077552789821368</v>
      </c>
      <c r="T817">
        <f t="shared" si="25"/>
        <v>6.4504999999999999</v>
      </c>
    </row>
    <row r="818" spans="1:20">
      <c r="A818">
        <v>854</v>
      </c>
      <c r="B818">
        <v>1</v>
      </c>
      <c r="C818">
        <v>2</v>
      </c>
      <c r="D818">
        <v>6</v>
      </c>
      <c r="E818">
        <v>2</v>
      </c>
      <c r="F818">
        <v>4</v>
      </c>
      <c r="G818">
        <v>1</v>
      </c>
      <c r="H818">
        <v>15.372</v>
      </c>
      <c r="I818">
        <v>1</v>
      </c>
      <c r="J818">
        <v>1</v>
      </c>
      <c r="K818">
        <v>2</v>
      </c>
      <c r="L818">
        <v>75000</v>
      </c>
      <c r="M818">
        <v>40000</v>
      </c>
      <c r="N818">
        <v>3</v>
      </c>
      <c r="O818">
        <v>6</v>
      </c>
      <c r="P818">
        <v>-99</v>
      </c>
      <c r="Q818">
        <v>1</v>
      </c>
      <c r="R818">
        <v>1000</v>
      </c>
      <c r="S818">
        <f t="shared" si="26"/>
        <v>6.9077552789821368</v>
      </c>
      <c r="T818">
        <f t="shared" si="25"/>
        <v>6.4504999999999999</v>
      </c>
    </row>
    <row r="819" spans="1:20">
      <c r="A819">
        <v>855</v>
      </c>
      <c r="B819">
        <v>1</v>
      </c>
      <c r="C819">
        <v>2</v>
      </c>
      <c r="D819">
        <v>6</v>
      </c>
      <c r="E819">
        <v>2</v>
      </c>
      <c r="F819">
        <v>2</v>
      </c>
      <c r="G819">
        <v>4</v>
      </c>
      <c r="H819">
        <v>26.045000000000002</v>
      </c>
      <c r="I819">
        <v>1</v>
      </c>
      <c r="J819">
        <v>1</v>
      </c>
      <c r="K819">
        <v>2</v>
      </c>
      <c r="L819">
        <v>75000</v>
      </c>
      <c r="M819">
        <v>40000</v>
      </c>
      <c r="N819">
        <v>1</v>
      </c>
      <c r="O819">
        <v>6</v>
      </c>
      <c r="P819">
        <v>15</v>
      </c>
      <c r="Q819">
        <v>1</v>
      </c>
      <c r="R819">
        <v>1000</v>
      </c>
      <c r="S819">
        <f t="shared" si="26"/>
        <v>6.9077552789821368</v>
      </c>
      <c r="T819">
        <f t="shared" si="25"/>
        <v>6.4504999999999999</v>
      </c>
    </row>
    <row r="820" spans="1:20">
      <c r="A820">
        <v>856</v>
      </c>
      <c r="B820">
        <v>1</v>
      </c>
      <c r="C820">
        <v>2</v>
      </c>
      <c r="D820">
        <v>4</v>
      </c>
      <c r="E820">
        <v>1</v>
      </c>
      <c r="F820">
        <v>3</v>
      </c>
      <c r="G820">
        <v>1</v>
      </c>
      <c r="H820">
        <v>18.079000000000001</v>
      </c>
      <c r="I820">
        <v>1</v>
      </c>
      <c r="J820">
        <v>1</v>
      </c>
      <c r="K820">
        <v>2</v>
      </c>
      <c r="L820">
        <v>100000</v>
      </c>
      <c r="M820">
        <v>40000</v>
      </c>
      <c r="N820">
        <v>4</v>
      </c>
      <c r="O820">
        <v>6</v>
      </c>
      <c r="P820">
        <v>7</v>
      </c>
      <c r="Q820">
        <v>1</v>
      </c>
      <c r="R820">
        <v>1000</v>
      </c>
      <c r="S820">
        <f t="shared" si="26"/>
        <v>6.9077552789821368</v>
      </c>
      <c r="T820">
        <f t="shared" si="25"/>
        <v>6.4504999999999999</v>
      </c>
    </row>
    <row r="821" spans="1:20">
      <c r="A821">
        <v>857</v>
      </c>
      <c r="B821">
        <v>1</v>
      </c>
      <c r="C821">
        <v>2</v>
      </c>
      <c r="D821">
        <v>6</v>
      </c>
      <c r="E821">
        <v>1</v>
      </c>
      <c r="F821">
        <v>3</v>
      </c>
      <c r="G821">
        <v>4</v>
      </c>
      <c r="H821">
        <v>20.181000000000001</v>
      </c>
      <c r="I821">
        <v>1</v>
      </c>
      <c r="J821">
        <v>-99</v>
      </c>
      <c r="K821">
        <v>2</v>
      </c>
      <c r="L821">
        <v>100000</v>
      </c>
      <c r="M821">
        <v>40000</v>
      </c>
      <c r="N821">
        <v>3</v>
      </c>
      <c r="O821">
        <v>6</v>
      </c>
      <c r="P821">
        <v>10</v>
      </c>
      <c r="Q821">
        <v>1</v>
      </c>
      <c r="R821">
        <v>1000</v>
      </c>
      <c r="S821">
        <f t="shared" si="26"/>
        <v>6.9077552789821368</v>
      </c>
      <c r="T821">
        <f t="shared" si="25"/>
        <v>6.4504999999999999</v>
      </c>
    </row>
    <row r="822" spans="1:20">
      <c r="A822">
        <v>858</v>
      </c>
      <c r="B822">
        <v>1</v>
      </c>
      <c r="C822">
        <v>2</v>
      </c>
      <c r="D822">
        <v>6</v>
      </c>
      <c r="E822">
        <v>1</v>
      </c>
      <c r="F822">
        <v>3</v>
      </c>
      <c r="G822">
        <v>1</v>
      </c>
      <c r="H822">
        <v>18.420000000000002</v>
      </c>
      <c r="I822">
        <v>1</v>
      </c>
      <c r="J822">
        <v>1</v>
      </c>
      <c r="K822">
        <v>2</v>
      </c>
      <c r="L822">
        <v>100000</v>
      </c>
      <c r="M822">
        <v>40000</v>
      </c>
      <c r="N822">
        <v>4</v>
      </c>
      <c r="O822">
        <v>6</v>
      </c>
      <c r="P822">
        <v>15</v>
      </c>
      <c r="Q822">
        <v>1</v>
      </c>
      <c r="R822">
        <v>1000</v>
      </c>
      <c r="S822">
        <f t="shared" si="26"/>
        <v>6.9077552789821368</v>
      </c>
      <c r="T822">
        <f t="shared" si="25"/>
        <v>6.4504999999999999</v>
      </c>
    </row>
    <row r="823" spans="1:20">
      <c r="A823">
        <v>859</v>
      </c>
      <c r="B823">
        <v>1</v>
      </c>
      <c r="C823">
        <v>1</v>
      </c>
      <c r="D823">
        <v>1</v>
      </c>
      <c r="E823">
        <v>1</v>
      </c>
      <c r="F823">
        <v>2</v>
      </c>
      <c r="G823">
        <v>4</v>
      </c>
      <c r="H823">
        <v>23.602</v>
      </c>
      <c r="I823">
        <v>1</v>
      </c>
      <c r="J823">
        <v>-99</v>
      </c>
      <c r="K823">
        <v>1</v>
      </c>
      <c r="L823">
        <v>100000</v>
      </c>
      <c r="M823">
        <v>40000</v>
      </c>
      <c r="N823">
        <v>0</v>
      </c>
      <c r="O823">
        <v>6</v>
      </c>
      <c r="P823">
        <v>20</v>
      </c>
      <c r="Q823">
        <v>1</v>
      </c>
      <c r="R823">
        <v>1000</v>
      </c>
      <c r="S823">
        <f t="shared" si="26"/>
        <v>6.9077552789821368</v>
      </c>
      <c r="T823">
        <f t="shared" si="25"/>
        <v>6.4504999999999999</v>
      </c>
    </row>
    <row r="824" spans="1:20">
      <c r="A824">
        <v>860</v>
      </c>
      <c r="B824">
        <v>1</v>
      </c>
      <c r="C824">
        <v>2</v>
      </c>
      <c r="D824">
        <v>-99</v>
      </c>
      <c r="E824">
        <v>1</v>
      </c>
      <c r="F824">
        <v>4</v>
      </c>
      <c r="G824">
        <v>2</v>
      </c>
      <c r="H824">
        <v>15.878</v>
      </c>
      <c r="I824">
        <v>1</v>
      </c>
      <c r="J824">
        <v>1</v>
      </c>
      <c r="K824">
        <v>2</v>
      </c>
      <c r="L824">
        <v>100000</v>
      </c>
      <c r="M824">
        <v>40000</v>
      </c>
      <c r="N824">
        <v>3</v>
      </c>
      <c r="O824">
        <v>6</v>
      </c>
      <c r="P824">
        <v>10</v>
      </c>
      <c r="Q824">
        <v>1</v>
      </c>
      <c r="R824">
        <v>1000</v>
      </c>
      <c r="S824">
        <f t="shared" si="26"/>
        <v>6.9077552789821368</v>
      </c>
      <c r="T824">
        <f t="shared" si="25"/>
        <v>6.4504999999999999</v>
      </c>
    </row>
    <row r="825" spans="1:20">
      <c r="A825">
        <v>861</v>
      </c>
      <c r="B825">
        <v>1</v>
      </c>
      <c r="C825">
        <v>2</v>
      </c>
      <c r="D825">
        <v>6</v>
      </c>
      <c r="E825">
        <v>1</v>
      </c>
      <c r="F825">
        <v>2</v>
      </c>
      <c r="G825">
        <v>2</v>
      </c>
      <c r="H825">
        <v>19.292999999999999</v>
      </c>
      <c r="I825">
        <v>1</v>
      </c>
      <c r="J825">
        <v>1</v>
      </c>
      <c r="K825">
        <v>2</v>
      </c>
      <c r="L825">
        <v>100000</v>
      </c>
      <c r="M825">
        <v>40000</v>
      </c>
      <c r="N825">
        <v>4</v>
      </c>
      <c r="O825">
        <v>6</v>
      </c>
      <c r="P825">
        <v>10</v>
      </c>
      <c r="Q825">
        <v>1</v>
      </c>
      <c r="R825">
        <v>1000</v>
      </c>
      <c r="S825">
        <f t="shared" si="26"/>
        <v>6.9077552789821368</v>
      </c>
      <c r="T825">
        <f t="shared" si="25"/>
        <v>6.4504999999999999</v>
      </c>
    </row>
    <row r="826" spans="1:20">
      <c r="A826">
        <v>862</v>
      </c>
      <c r="B826">
        <v>1</v>
      </c>
      <c r="C826">
        <v>2</v>
      </c>
      <c r="D826">
        <v>6</v>
      </c>
      <c r="E826">
        <v>2</v>
      </c>
      <c r="F826">
        <v>3</v>
      </c>
      <c r="G826">
        <v>2</v>
      </c>
      <c r="H826">
        <v>11.939</v>
      </c>
      <c r="I826">
        <v>1</v>
      </c>
      <c r="J826">
        <v>2</v>
      </c>
      <c r="K826">
        <v>2</v>
      </c>
      <c r="L826">
        <v>100000</v>
      </c>
      <c r="M826">
        <v>40000</v>
      </c>
      <c r="N826">
        <v>4</v>
      </c>
      <c r="O826">
        <v>6</v>
      </c>
      <c r="P826">
        <v>15</v>
      </c>
      <c r="Q826">
        <v>1</v>
      </c>
      <c r="R826">
        <v>1000</v>
      </c>
      <c r="S826">
        <f t="shared" si="26"/>
        <v>6.9077552789821368</v>
      </c>
      <c r="T826">
        <f t="shared" si="25"/>
        <v>6.4504999999999999</v>
      </c>
    </row>
    <row r="827" spans="1:20">
      <c r="A827">
        <v>863</v>
      </c>
      <c r="B827">
        <v>1</v>
      </c>
      <c r="C827">
        <v>2</v>
      </c>
      <c r="D827">
        <v>6</v>
      </c>
      <c r="E827">
        <v>2</v>
      </c>
      <c r="F827">
        <v>3</v>
      </c>
      <c r="G827">
        <v>4</v>
      </c>
      <c r="H827">
        <v>20.181000000000001</v>
      </c>
      <c r="I827">
        <v>1</v>
      </c>
      <c r="J827">
        <v>-99</v>
      </c>
      <c r="K827">
        <v>2</v>
      </c>
      <c r="L827">
        <v>100000</v>
      </c>
      <c r="M827">
        <v>40000</v>
      </c>
      <c r="N827">
        <v>3</v>
      </c>
      <c r="O827">
        <v>6</v>
      </c>
      <c r="P827">
        <v>10</v>
      </c>
      <c r="Q827">
        <v>1</v>
      </c>
      <c r="R827">
        <v>1000</v>
      </c>
      <c r="S827">
        <f t="shared" si="26"/>
        <v>6.9077552789821368</v>
      </c>
      <c r="T827">
        <f t="shared" si="25"/>
        <v>6.4504999999999999</v>
      </c>
    </row>
    <row r="828" spans="1:20">
      <c r="A828">
        <v>864</v>
      </c>
      <c r="B828">
        <v>1</v>
      </c>
      <c r="C828">
        <v>2</v>
      </c>
      <c r="D828">
        <v>6</v>
      </c>
      <c r="E828">
        <v>2</v>
      </c>
      <c r="F828">
        <v>3</v>
      </c>
      <c r="G828">
        <v>1</v>
      </c>
      <c r="H828">
        <v>16.14</v>
      </c>
      <c r="I828">
        <v>2</v>
      </c>
      <c r="J828">
        <v>2</v>
      </c>
      <c r="K828">
        <v>2</v>
      </c>
      <c r="L828">
        <v>100000</v>
      </c>
      <c r="M828">
        <v>40000</v>
      </c>
      <c r="N828">
        <v>3</v>
      </c>
      <c r="O828">
        <v>6</v>
      </c>
      <c r="P828">
        <v>10</v>
      </c>
      <c r="Q828">
        <v>1</v>
      </c>
      <c r="R828">
        <v>1000</v>
      </c>
      <c r="S828">
        <f t="shared" si="26"/>
        <v>6.9077552789821368</v>
      </c>
      <c r="T828">
        <f t="shared" si="25"/>
        <v>6.4504999999999999</v>
      </c>
    </row>
    <row r="829" spans="1:20">
      <c r="A829">
        <v>865</v>
      </c>
      <c r="B829">
        <v>1</v>
      </c>
      <c r="C829">
        <v>1</v>
      </c>
      <c r="D829">
        <v>1</v>
      </c>
      <c r="E829">
        <v>2</v>
      </c>
      <c r="F829">
        <v>2</v>
      </c>
      <c r="G829">
        <v>4</v>
      </c>
      <c r="H829">
        <v>23.602</v>
      </c>
      <c r="I829">
        <v>1</v>
      </c>
      <c r="J829">
        <v>-99</v>
      </c>
      <c r="K829">
        <v>1</v>
      </c>
      <c r="L829">
        <v>100000</v>
      </c>
      <c r="M829">
        <v>40000</v>
      </c>
      <c r="N829">
        <v>0</v>
      </c>
      <c r="O829">
        <v>6</v>
      </c>
      <c r="P829">
        <v>20</v>
      </c>
      <c r="Q829">
        <v>1</v>
      </c>
      <c r="R829">
        <v>1000</v>
      </c>
      <c r="S829">
        <f t="shared" si="26"/>
        <v>6.9077552789821368</v>
      </c>
      <c r="T829">
        <f t="shared" si="25"/>
        <v>6.4504999999999999</v>
      </c>
    </row>
    <row r="830" spans="1:20">
      <c r="A830">
        <v>920</v>
      </c>
      <c r="B830">
        <v>0</v>
      </c>
      <c r="C830">
        <v>2</v>
      </c>
      <c r="D830">
        <v>5</v>
      </c>
      <c r="E830">
        <v>2</v>
      </c>
      <c r="F830">
        <v>2</v>
      </c>
      <c r="G830">
        <v>5</v>
      </c>
      <c r="H830">
        <v>17.201000000000001</v>
      </c>
      <c r="I830">
        <v>1</v>
      </c>
      <c r="J830">
        <v>1</v>
      </c>
      <c r="K830">
        <v>1</v>
      </c>
      <c r="L830">
        <v>-99</v>
      </c>
      <c r="M830">
        <v>75000</v>
      </c>
      <c r="N830">
        <v>0</v>
      </c>
      <c r="O830">
        <v>6</v>
      </c>
      <c r="P830">
        <v>10</v>
      </c>
      <c r="Q830">
        <v>1</v>
      </c>
      <c r="R830">
        <v>1000</v>
      </c>
      <c r="S830">
        <f t="shared" si="26"/>
        <v>6.9077552789821368</v>
      </c>
      <c r="T830">
        <f t="shared" si="25"/>
        <v>6.2530999999999999</v>
      </c>
    </row>
    <row r="831" spans="1:20">
      <c r="A831">
        <v>921</v>
      </c>
      <c r="B831">
        <v>0</v>
      </c>
      <c r="C831">
        <v>2</v>
      </c>
      <c r="D831">
        <v>6</v>
      </c>
      <c r="E831">
        <v>2</v>
      </c>
      <c r="F831">
        <v>2</v>
      </c>
      <c r="G831">
        <v>2</v>
      </c>
      <c r="H831">
        <v>48.734000000000002</v>
      </c>
      <c r="I831">
        <v>1</v>
      </c>
      <c r="J831">
        <v>1</v>
      </c>
      <c r="K831">
        <v>2</v>
      </c>
      <c r="L831">
        <v>75000</v>
      </c>
      <c r="M831">
        <v>75000</v>
      </c>
      <c r="N831">
        <v>3</v>
      </c>
      <c r="O831">
        <v>6</v>
      </c>
      <c r="P831">
        <v>15</v>
      </c>
      <c r="Q831">
        <v>1</v>
      </c>
      <c r="R831">
        <v>1000</v>
      </c>
      <c r="S831">
        <f t="shared" si="26"/>
        <v>6.9077552789821368</v>
      </c>
      <c r="T831">
        <f t="shared" si="25"/>
        <v>6.2530999999999999</v>
      </c>
    </row>
    <row r="832" spans="1:20">
      <c r="A832">
        <v>922</v>
      </c>
      <c r="B832">
        <v>1</v>
      </c>
      <c r="C832">
        <v>2</v>
      </c>
      <c r="D832">
        <v>6</v>
      </c>
      <c r="E832">
        <v>1</v>
      </c>
      <c r="F832">
        <v>2</v>
      </c>
      <c r="G832">
        <v>2</v>
      </c>
      <c r="H832">
        <v>24.574999999999999</v>
      </c>
      <c r="I832">
        <v>1</v>
      </c>
      <c r="J832">
        <v>1</v>
      </c>
      <c r="K832">
        <v>2</v>
      </c>
      <c r="L832">
        <v>-99</v>
      </c>
      <c r="M832">
        <v>75000</v>
      </c>
      <c r="N832">
        <v>1</v>
      </c>
      <c r="O832">
        <v>6</v>
      </c>
      <c r="P832">
        <v>5</v>
      </c>
      <c r="Q832">
        <v>1</v>
      </c>
      <c r="R832">
        <v>1000</v>
      </c>
      <c r="S832">
        <f t="shared" si="26"/>
        <v>6.9077552789821368</v>
      </c>
      <c r="T832">
        <f t="shared" si="25"/>
        <v>6.4504999999999999</v>
      </c>
    </row>
    <row r="833" spans="1:20">
      <c r="A833">
        <v>923</v>
      </c>
      <c r="B833">
        <v>1</v>
      </c>
      <c r="C833">
        <v>2</v>
      </c>
      <c r="D833">
        <v>6</v>
      </c>
      <c r="E833">
        <v>2</v>
      </c>
      <c r="F833">
        <v>3</v>
      </c>
      <c r="G833">
        <v>1</v>
      </c>
      <c r="H833">
        <v>10.861000000000001</v>
      </c>
      <c r="I833">
        <v>1</v>
      </c>
      <c r="J833">
        <v>1</v>
      </c>
      <c r="K833">
        <v>2</v>
      </c>
      <c r="L833">
        <v>75000</v>
      </c>
      <c r="M833">
        <v>75000</v>
      </c>
      <c r="N833">
        <v>1</v>
      </c>
      <c r="O833">
        <v>6</v>
      </c>
      <c r="P833">
        <v>-99</v>
      </c>
      <c r="Q833">
        <v>1</v>
      </c>
      <c r="R833">
        <v>1000</v>
      </c>
      <c r="S833">
        <f t="shared" si="26"/>
        <v>6.9077552789821368</v>
      </c>
      <c r="T833">
        <f t="shared" si="25"/>
        <v>6.4504999999999999</v>
      </c>
    </row>
    <row r="834" spans="1:20">
      <c r="A834">
        <v>924</v>
      </c>
      <c r="B834">
        <v>1</v>
      </c>
      <c r="C834">
        <v>2</v>
      </c>
      <c r="D834">
        <v>6</v>
      </c>
      <c r="E834">
        <v>2</v>
      </c>
      <c r="F834">
        <v>3</v>
      </c>
      <c r="G834">
        <v>2</v>
      </c>
      <c r="H834">
        <v>1.68</v>
      </c>
      <c r="I834">
        <v>2</v>
      </c>
      <c r="J834">
        <v>1</v>
      </c>
      <c r="K834">
        <v>2</v>
      </c>
      <c r="L834">
        <v>75000</v>
      </c>
      <c r="M834">
        <v>75000</v>
      </c>
      <c r="N834">
        <v>3</v>
      </c>
      <c r="O834">
        <v>6</v>
      </c>
      <c r="P834">
        <v>10</v>
      </c>
      <c r="Q834">
        <v>1</v>
      </c>
      <c r="R834">
        <v>1000</v>
      </c>
      <c r="S834">
        <f t="shared" si="26"/>
        <v>6.9077552789821368</v>
      </c>
      <c r="T834">
        <f t="shared" ref="T834:T897" si="27">6.2531+0.1974*B834</f>
        <v>6.4504999999999999</v>
      </c>
    </row>
    <row r="835" spans="1:20">
      <c r="A835">
        <v>925</v>
      </c>
      <c r="B835">
        <v>1</v>
      </c>
      <c r="C835">
        <v>2</v>
      </c>
      <c r="D835">
        <v>6</v>
      </c>
      <c r="E835">
        <v>1</v>
      </c>
      <c r="F835">
        <v>2</v>
      </c>
      <c r="G835">
        <v>2</v>
      </c>
      <c r="H835">
        <v>6.4749999999999996</v>
      </c>
      <c r="I835">
        <v>1</v>
      </c>
      <c r="J835">
        <v>-99</v>
      </c>
      <c r="K835">
        <v>2</v>
      </c>
      <c r="L835">
        <v>100000</v>
      </c>
      <c r="M835">
        <v>75000</v>
      </c>
      <c r="N835">
        <v>3</v>
      </c>
      <c r="O835">
        <v>6</v>
      </c>
      <c r="P835">
        <v>5</v>
      </c>
      <c r="Q835">
        <v>1</v>
      </c>
      <c r="R835">
        <v>1000</v>
      </c>
      <c r="S835">
        <f t="shared" ref="S835:S898" si="28">LN(R835)</f>
        <v>6.9077552789821368</v>
      </c>
      <c r="T835">
        <f t="shared" si="27"/>
        <v>6.4504999999999999</v>
      </c>
    </row>
    <row r="836" spans="1:20">
      <c r="A836">
        <v>926</v>
      </c>
      <c r="B836">
        <v>1</v>
      </c>
      <c r="C836">
        <v>1</v>
      </c>
      <c r="D836">
        <v>5</v>
      </c>
      <c r="E836">
        <v>2</v>
      </c>
      <c r="F836">
        <v>4</v>
      </c>
      <c r="G836">
        <v>4</v>
      </c>
      <c r="H836">
        <v>13.532</v>
      </c>
      <c r="I836">
        <v>2</v>
      </c>
      <c r="J836">
        <v>1</v>
      </c>
      <c r="K836">
        <v>2</v>
      </c>
      <c r="L836">
        <v>100000</v>
      </c>
      <c r="M836">
        <v>75000</v>
      </c>
      <c r="N836">
        <v>3</v>
      </c>
      <c r="O836">
        <v>6</v>
      </c>
      <c r="P836">
        <v>20</v>
      </c>
      <c r="Q836">
        <v>1</v>
      </c>
      <c r="R836">
        <v>1000</v>
      </c>
      <c r="S836">
        <f t="shared" si="28"/>
        <v>6.9077552789821368</v>
      </c>
      <c r="T836">
        <f t="shared" si="27"/>
        <v>6.4504999999999999</v>
      </c>
    </row>
    <row r="837" spans="1:20">
      <c r="A837">
        <v>927</v>
      </c>
      <c r="B837">
        <v>1</v>
      </c>
      <c r="C837">
        <v>2</v>
      </c>
      <c r="D837">
        <v>6</v>
      </c>
      <c r="E837">
        <v>2</v>
      </c>
      <c r="F837">
        <v>4</v>
      </c>
      <c r="G837">
        <v>4</v>
      </c>
      <c r="H837">
        <v>5.5430000000000001</v>
      </c>
      <c r="I837">
        <v>1</v>
      </c>
      <c r="J837">
        <v>1</v>
      </c>
      <c r="K837">
        <v>2</v>
      </c>
      <c r="L837">
        <v>100000</v>
      </c>
      <c r="M837">
        <v>75000</v>
      </c>
      <c r="N837">
        <v>3</v>
      </c>
      <c r="O837">
        <v>6</v>
      </c>
      <c r="P837">
        <v>10</v>
      </c>
      <c r="Q837">
        <v>1</v>
      </c>
      <c r="R837">
        <v>1000</v>
      </c>
      <c r="S837">
        <f t="shared" si="28"/>
        <v>6.9077552789821368</v>
      </c>
      <c r="T837">
        <f t="shared" si="27"/>
        <v>6.4504999999999999</v>
      </c>
    </row>
    <row r="838" spans="1:20">
      <c r="A838">
        <v>928</v>
      </c>
      <c r="B838">
        <v>1</v>
      </c>
      <c r="C838">
        <v>2</v>
      </c>
      <c r="D838">
        <v>6</v>
      </c>
      <c r="E838">
        <v>2</v>
      </c>
      <c r="F838">
        <v>2</v>
      </c>
      <c r="G838">
        <v>2</v>
      </c>
      <c r="H838">
        <v>8.8320000000000007</v>
      </c>
      <c r="I838">
        <v>1</v>
      </c>
      <c r="J838">
        <v>1</v>
      </c>
      <c r="K838">
        <v>2</v>
      </c>
      <c r="L838">
        <v>100000</v>
      </c>
      <c r="M838">
        <v>75000</v>
      </c>
      <c r="N838">
        <v>2</v>
      </c>
      <c r="O838">
        <v>6</v>
      </c>
      <c r="P838">
        <v>10</v>
      </c>
      <c r="Q838">
        <v>1</v>
      </c>
      <c r="R838">
        <v>1000</v>
      </c>
      <c r="S838">
        <f t="shared" si="28"/>
        <v>6.9077552789821368</v>
      </c>
      <c r="T838">
        <f t="shared" si="27"/>
        <v>6.4504999999999999</v>
      </c>
    </row>
    <row r="839" spans="1:20">
      <c r="A839">
        <v>929</v>
      </c>
      <c r="B839">
        <v>1</v>
      </c>
      <c r="C839">
        <v>2</v>
      </c>
      <c r="D839">
        <v>6</v>
      </c>
      <c r="E839">
        <v>2</v>
      </c>
      <c r="F839">
        <v>2</v>
      </c>
      <c r="G839">
        <v>2</v>
      </c>
      <c r="H839">
        <v>6.4749999999999996</v>
      </c>
      <c r="I839">
        <v>1</v>
      </c>
      <c r="J839">
        <v>-99</v>
      </c>
      <c r="K839">
        <v>2</v>
      </c>
      <c r="L839">
        <v>100000</v>
      </c>
      <c r="M839">
        <v>75000</v>
      </c>
      <c r="N839">
        <v>3</v>
      </c>
      <c r="O839">
        <v>6</v>
      </c>
      <c r="P839">
        <v>5</v>
      </c>
      <c r="Q839">
        <v>1</v>
      </c>
      <c r="R839">
        <v>1000</v>
      </c>
      <c r="S839">
        <f t="shared" si="28"/>
        <v>6.9077552789821368</v>
      </c>
      <c r="T839">
        <f t="shared" si="27"/>
        <v>6.4504999999999999</v>
      </c>
    </row>
    <row r="840" spans="1:20">
      <c r="A840">
        <v>930</v>
      </c>
      <c r="B840">
        <v>1</v>
      </c>
      <c r="C840">
        <v>2</v>
      </c>
      <c r="D840">
        <v>6</v>
      </c>
      <c r="E840">
        <v>2</v>
      </c>
      <c r="F840">
        <v>2</v>
      </c>
      <c r="G840">
        <v>1</v>
      </c>
      <c r="H840">
        <v>24.003</v>
      </c>
      <c r="I840">
        <v>1</v>
      </c>
      <c r="J840">
        <v>1</v>
      </c>
      <c r="K840">
        <v>2</v>
      </c>
      <c r="L840">
        <v>100000</v>
      </c>
      <c r="M840">
        <v>75000</v>
      </c>
      <c r="N840">
        <v>1</v>
      </c>
      <c r="O840">
        <v>6</v>
      </c>
      <c r="P840">
        <v>10</v>
      </c>
      <c r="Q840">
        <v>1</v>
      </c>
      <c r="R840">
        <v>1000</v>
      </c>
      <c r="S840">
        <f t="shared" si="28"/>
        <v>6.9077552789821368</v>
      </c>
      <c r="T840">
        <f t="shared" si="27"/>
        <v>6.4504999999999999</v>
      </c>
    </row>
    <row r="841" spans="1:20">
      <c r="A841">
        <v>964</v>
      </c>
      <c r="B841">
        <v>1</v>
      </c>
      <c r="C841">
        <v>2</v>
      </c>
      <c r="D841">
        <v>1</v>
      </c>
      <c r="E841">
        <v>2</v>
      </c>
      <c r="F841">
        <v>2</v>
      </c>
      <c r="G841">
        <v>5</v>
      </c>
      <c r="H841">
        <v>30.869</v>
      </c>
      <c r="I841">
        <v>1</v>
      </c>
      <c r="J841">
        <v>1</v>
      </c>
      <c r="K841">
        <v>2</v>
      </c>
      <c r="L841">
        <v>-99</v>
      </c>
      <c r="M841">
        <v>100000</v>
      </c>
      <c r="N841">
        <v>1</v>
      </c>
      <c r="O841">
        <v>6</v>
      </c>
      <c r="P841">
        <v>10</v>
      </c>
      <c r="Q841">
        <v>1</v>
      </c>
      <c r="R841">
        <v>1000</v>
      </c>
      <c r="S841">
        <f t="shared" si="28"/>
        <v>6.9077552789821368</v>
      </c>
      <c r="T841">
        <f t="shared" si="27"/>
        <v>6.4504999999999999</v>
      </c>
    </row>
    <row r="842" spans="1:20">
      <c r="A842">
        <v>965</v>
      </c>
      <c r="B842">
        <v>1</v>
      </c>
      <c r="C842">
        <v>2</v>
      </c>
      <c r="D842">
        <v>6</v>
      </c>
      <c r="E842">
        <v>2</v>
      </c>
      <c r="F842">
        <v>4</v>
      </c>
      <c r="G842">
        <v>4</v>
      </c>
      <c r="H842">
        <v>14.153</v>
      </c>
      <c r="I842">
        <v>1</v>
      </c>
      <c r="J842">
        <v>-99</v>
      </c>
      <c r="K842">
        <v>2</v>
      </c>
      <c r="L842">
        <v>-99</v>
      </c>
      <c r="M842">
        <v>100000</v>
      </c>
      <c r="N842">
        <v>2</v>
      </c>
      <c r="O842">
        <v>6</v>
      </c>
      <c r="P842">
        <v>5</v>
      </c>
      <c r="Q842">
        <v>1</v>
      </c>
      <c r="R842">
        <v>1000</v>
      </c>
      <c r="S842">
        <f t="shared" si="28"/>
        <v>6.9077552789821368</v>
      </c>
      <c r="T842">
        <f t="shared" si="27"/>
        <v>6.4504999999999999</v>
      </c>
    </row>
    <row r="843" spans="1:20">
      <c r="A843">
        <v>966</v>
      </c>
      <c r="B843">
        <v>1</v>
      </c>
      <c r="C843">
        <v>2</v>
      </c>
      <c r="D843">
        <v>6</v>
      </c>
      <c r="E843">
        <v>1</v>
      </c>
      <c r="F843">
        <v>2</v>
      </c>
      <c r="G843">
        <v>2</v>
      </c>
      <c r="H843">
        <v>7.8280000000000003</v>
      </c>
      <c r="I843">
        <v>1</v>
      </c>
      <c r="J843">
        <v>1</v>
      </c>
      <c r="K843">
        <v>2</v>
      </c>
      <c r="L843">
        <v>100000</v>
      </c>
      <c r="M843">
        <v>100000</v>
      </c>
      <c r="N843">
        <v>1</v>
      </c>
      <c r="O843">
        <v>6</v>
      </c>
      <c r="P843">
        <v>15</v>
      </c>
      <c r="Q843">
        <v>1</v>
      </c>
      <c r="R843">
        <v>1000</v>
      </c>
      <c r="S843">
        <f t="shared" si="28"/>
        <v>6.9077552789821368</v>
      </c>
      <c r="T843">
        <f t="shared" si="27"/>
        <v>6.4504999999999999</v>
      </c>
    </row>
    <row r="844" spans="1:20">
      <c r="A844">
        <v>967</v>
      </c>
      <c r="B844">
        <v>1</v>
      </c>
      <c r="C844">
        <v>2</v>
      </c>
      <c r="D844">
        <v>6</v>
      </c>
      <c r="E844">
        <v>1</v>
      </c>
      <c r="F844">
        <v>5</v>
      </c>
      <c r="G844">
        <v>4</v>
      </c>
      <c r="H844">
        <v>4.4660000000000002</v>
      </c>
      <c r="I844">
        <v>1</v>
      </c>
      <c r="J844">
        <v>1</v>
      </c>
      <c r="K844">
        <v>2</v>
      </c>
      <c r="L844">
        <v>100000</v>
      </c>
      <c r="M844">
        <v>100000</v>
      </c>
      <c r="N844">
        <v>4</v>
      </c>
      <c r="O844">
        <v>6</v>
      </c>
      <c r="P844">
        <v>10</v>
      </c>
      <c r="Q844">
        <v>1</v>
      </c>
      <c r="R844">
        <v>1000</v>
      </c>
      <c r="S844">
        <f t="shared" si="28"/>
        <v>6.9077552789821368</v>
      </c>
      <c r="T844">
        <f t="shared" si="27"/>
        <v>6.4504999999999999</v>
      </c>
    </row>
    <row r="845" spans="1:20">
      <c r="A845">
        <v>968</v>
      </c>
      <c r="B845">
        <v>1</v>
      </c>
      <c r="C845">
        <v>2</v>
      </c>
      <c r="D845">
        <v>6</v>
      </c>
      <c r="E845">
        <v>1</v>
      </c>
      <c r="F845">
        <v>4</v>
      </c>
      <c r="G845">
        <v>4</v>
      </c>
      <c r="H845">
        <v>21.190999999999999</v>
      </c>
      <c r="I845">
        <v>1</v>
      </c>
      <c r="J845">
        <v>1</v>
      </c>
      <c r="K845">
        <v>2</v>
      </c>
      <c r="L845">
        <v>100000</v>
      </c>
      <c r="M845">
        <v>100000</v>
      </c>
      <c r="N845">
        <v>1</v>
      </c>
      <c r="O845">
        <v>6</v>
      </c>
      <c r="P845">
        <v>10</v>
      </c>
      <c r="Q845">
        <v>1</v>
      </c>
      <c r="R845">
        <v>1000</v>
      </c>
      <c r="S845">
        <f t="shared" si="28"/>
        <v>6.9077552789821368</v>
      </c>
      <c r="T845">
        <f t="shared" si="27"/>
        <v>6.4504999999999999</v>
      </c>
    </row>
    <row r="846" spans="1:20">
      <c r="A846">
        <v>969</v>
      </c>
      <c r="B846">
        <v>1</v>
      </c>
      <c r="C846">
        <v>2</v>
      </c>
      <c r="D846">
        <v>6</v>
      </c>
      <c r="E846">
        <v>1</v>
      </c>
      <c r="F846">
        <v>2</v>
      </c>
      <c r="G846">
        <v>1</v>
      </c>
      <c r="H846">
        <v>6.6429999999999998</v>
      </c>
      <c r="I846">
        <v>1</v>
      </c>
      <c r="J846">
        <v>1</v>
      </c>
      <c r="K846">
        <v>2</v>
      </c>
      <c r="L846">
        <v>100000</v>
      </c>
      <c r="M846">
        <v>100000</v>
      </c>
      <c r="N846">
        <v>3</v>
      </c>
      <c r="O846">
        <v>6</v>
      </c>
      <c r="P846">
        <v>15</v>
      </c>
      <c r="Q846">
        <v>1</v>
      </c>
      <c r="R846">
        <v>1000</v>
      </c>
      <c r="S846">
        <f t="shared" si="28"/>
        <v>6.9077552789821368</v>
      </c>
      <c r="T846">
        <f t="shared" si="27"/>
        <v>6.4504999999999999</v>
      </c>
    </row>
    <row r="847" spans="1:20">
      <c r="A847">
        <v>970</v>
      </c>
      <c r="B847">
        <v>1</v>
      </c>
      <c r="C847">
        <v>2</v>
      </c>
      <c r="D847">
        <v>6</v>
      </c>
      <c r="E847">
        <v>1</v>
      </c>
      <c r="F847">
        <v>2</v>
      </c>
      <c r="G847">
        <v>2</v>
      </c>
      <c r="H847">
        <v>14.01</v>
      </c>
      <c r="I847">
        <v>1</v>
      </c>
      <c r="J847">
        <v>1</v>
      </c>
      <c r="K847">
        <v>2</v>
      </c>
      <c r="L847">
        <v>100000</v>
      </c>
      <c r="M847">
        <v>100000</v>
      </c>
      <c r="N847">
        <v>1</v>
      </c>
      <c r="O847">
        <v>6</v>
      </c>
      <c r="P847">
        <v>30</v>
      </c>
      <c r="Q847">
        <v>1</v>
      </c>
      <c r="R847">
        <v>1000</v>
      </c>
      <c r="S847">
        <f t="shared" si="28"/>
        <v>6.9077552789821368</v>
      </c>
      <c r="T847">
        <f t="shared" si="27"/>
        <v>6.4504999999999999</v>
      </c>
    </row>
    <row r="848" spans="1:20">
      <c r="A848">
        <v>971</v>
      </c>
      <c r="B848">
        <v>1</v>
      </c>
      <c r="C848">
        <v>2</v>
      </c>
      <c r="D848">
        <v>6</v>
      </c>
      <c r="E848">
        <v>2</v>
      </c>
      <c r="F848">
        <v>5</v>
      </c>
      <c r="G848">
        <v>4</v>
      </c>
      <c r="H848">
        <v>43.350999999999999</v>
      </c>
      <c r="I848">
        <v>1</v>
      </c>
      <c r="J848">
        <v>1</v>
      </c>
      <c r="K848">
        <v>2</v>
      </c>
      <c r="L848">
        <v>100000</v>
      </c>
      <c r="M848">
        <v>100000</v>
      </c>
      <c r="N848">
        <v>4</v>
      </c>
      <c r="O848">
        <v>6</v>
      </c>
      <c r="P848">
        <v>5</v>
      </c>
      <c r="Q848">
        <v>1</v>
      </c>
      <c r="R848">
        <v>1000</v>
      </c>
      <c r="S848">
        <f t="shared" si="28"/>
        <v>6.9077552789821368</v>
      </c>
      <c r="T848">
        <f t="shared" si="27"/>
        <v>6.4504999999999999</v>
      </c>
    </row>
    <row r="849" spans="1:20">
      <c r="A849">
        <v>972</v>
      </c>
      <c r="B849">
        <v>1</v>
      </c>
      <c r="C849">
        <v>1</v>
      </c>
      <c r="D849">
        <v>6</v>
      </c>
      <c r="E849">
        <v>2</v>
      </c>
      <c r="F849">
        <v>2</v>
      </c>
      <c r="G849">
        <v>2</v>
      </c>
      <c r="H849">
        <v>2.5579999999999998</v>
      </c>
      <c r="I849">
        <v>1</v>
      </c>
      <c r="J849">
        <v>1</v>
      </c>
      <c r="K849">
        <v>2</v>
      </c>
      <c r="L849">
        <v>100000</v>
      </c>
      <c r="M849">
        <v>100000</v>
      </c>
      <c r="N849">
        <v>4</v>
      </c>
      <c r="O849">
        <v>6</v>
      </c>
      <c r="P849">
        <v>5</v>
      </c>
      <c r="Q849">
        <v>1</v>
      </c>
      <c r="R849">
        <v>1000</v>
      </c>
      <c r="S849">
        <f t="shared" si="28"/>
        <v>6.9077552789821368</v>
      </c>
      <c r="T849">
        <f t="shared" si="27"/>
        <v>6.4504999999999999</v>
      </c>
    </row>
    <row r="850" spans="1:20">
      <c r="A850">
        <v>973</v>
      </c>
      <c r="B850">
        <v>1</v>
      </c>
      <c r="C850">
        <v>2</v>
      </c>
      <c r="D850">
        <v>6</v>
      </c>
      <c r="E850">
        <v>2</v>
      </c>
      <c r="F850">
        <v>2</v>
      </c>
      <c r="G850">
        <v>2</v>
      </c>
      <c r="H850">
        <v>7.53</v>
      </c>
      <c r="I850">
        <v>1</v>
      </c>
      <c r="J850">
        <v>1</v>
      </c>
      <c r="K850">
        <v>2</v>
      </c>
      <c r="L850">
        <v>100000</v>
      </c>
      <c r="M850">
        <v>100000</v>
      </c>
      <c r="N850">
        <v>1</v>
      </c>
      <c r="O850">
        <v>6</v>
      </c>
      <c r="P850">
        <v>10</v>
      </c>
      <c r="Q850">
        <v>1</v>
      </c>
      <c r="R850">
        <v>1000</v>
      </c>
      <c r="S850">
        <f t="shared" si="28"/>
        <v>6.9077552789821368</v>
      </c>
      <c r="T850">
        <f t="shared" si="27"/>
        <v>6.4504999999999999</v>
      </c>
    </row>
    <row r="851" spans="1:20">
      <c r="A851">
        <v>247</v>
      </c>
      <c r="B851">
        <v>1</v>
      </c>
      <c r="C851">
        <v>2</v>
      </c>
      <c r="D851">
        <v>1</v>
      </c>
      <c r="E851">
        <v>1</v>
      </c>
      <c r="F851">
        <v>1</v>
      </c>
      <c r="G851">
        <v>5</v>
      </c>
      <c r="H851">
        <v>14.744999999999999</v>
      </c>
      <c r="I851">
        <v>1</v>
      </c>
      <c r="J851">
        <v>1</v>
      </c>
      <c r="K851">
        <v>2</v>
      </c>
      <c r="L851">
        <v>20000</v>
      </c>
      <c r="M851">
        <v>0</v>
      </c>
      <c r="N851">
        <v>1</v>
      </c>
      <c r="O851">
        <v>6</v>
      </c>
      <c r="P851">
        <v>10</v>
      </c>
      <c r="Q851">
        <v>1.2</v>
      </c>
      <c r="R851">
        <v>1200</v>
      </c>
      <c r="S851">
        <f t="shared" si="28"/>
        <v>7.0900768357760917</v>
      </c>
      <c r="T851">
        <f t="shared" si="27"/>
        <v>6.4504999999999999</v>
      </c>
    </row>
    <row r="852" spans="1:20">
      <c r="A852">
        <v>375</v>
      </c>
      <c r="B852">
        <v>1</v>
      </c>
      <c r="C852">
        <v>1</v>
      </c>
      <c r="D852">
        <v>6</v>
      </c>
      <c r="E852">
        <v>2</v>
      </c>
      <c r="F852">
        <v>2</v>
      </c>
      <c r="G852">
        <v>-99</v>
      </c>
      <c r="H852">
        <v>10.462</v>
      </c>
      <c r="I852">
        <v>1</v>
      </c>
      <c r="J852">
        <v>1</v>
      </c>
      <c r="K852">
        <v>1</v>
      </c>
      <c r="L852">
        <v>5000</v>
      </c>
      <c r="M852">
        <v>5000</v>
      </c>
      <c r="N852">
        <v>0</v>
      </c>
      <c r="O852">
        <v>6</v>
      </c>
      <c r="P852">
        <v>15</v>
      </c>
      <c r="Q852">
        <v>1.2</v>
      </c>
      <c r="R852">
        <v>1200</v>
      </c>
      <c r="S852">
        <f t="shared" si="28"/>
        <v>7.0900768357760917</v>
      </c>
      <c r="T852">
        <f t="shared" si="27"/>
        <v>6.4504999999999999</v>
      </c>
    </row>
    <row r="853" spans="1:20">
      <c r="A853">
        <v>651</v>
      </c>
      <c r="B853">
        <v>1</v>
      </c>
      <c r="C853">
        <v>1</v>
      </c>
      <c r="D853">
        <v>6</v>
      </c>
      <c r="E853">
        <v>1</v>
      </c>
      <c r="F853">
        <v>3</v>
      </c>
      <c r="G853">
        <v>2</v>
      </c>
      <c r="H853">
        <v>3.12</v>
      </c>
      <c r="I853">
        <v>1</v>
      </c>
      <c r="J853">
        <v>1</v>
      </c>
      <c r="K853">
        <v>2</v>
      </c>
      <c r="L853">
        <v>20000</v>
      </c>
      <c r="M853">
        <v>20000</v>
      </c>
      <c r="N853">
        <v>1</v>
      </c>
      <c r="O853">
        <v>6</v>
      </c>
      <c r="P853">
        <v>15</v>
      </c>
      <c r="Q853">
        <v>1.2</v>
      </c>
      <c r="R853">
        <v>1200</v>
      </c>
      <c r="S853">
        <f t="shared" si="28"/>
        <v>7.0900768357760917</v>
      </c>
      <c r="T853">
        <f t="shared" si="27"/>
        <v>6.4504999999999999</v>
      </c>
    </row>
    <row r="854" spans="1:20">
      <c r="A854">
        <v>652</v>
      </c>
      <c r="B854">
        <v>1</v>
      </c>
      <c r="C854">
        <v>2</v>
      </c>
      <c r="D854">
        <v>6</v>
      </c>
      <c r="E854">
        <v>2</v>
      </c>
      <c r="F854">
        <v>3</v>
      </c>
      <c r="G854">
        <v>2</v>
      </c>
      <c r="H854">
        <v>21.012</v>
      </c>
      <c r="I854">
        <v>1</v>
      </c>
      <c r="J854">
        <v>-99</v>
      </c>
      <c r="K854">
        <v>2</v>
      </c>
      <c r="L854">
        <v>20000</v>
      </c>
      <c r="M854">
        <v>20000</v>
      </c>
      <c r="N854">
        <v>1</v>
      </c>
      <c r="O854">
        <v>6</v>
      </c>
      <c r="P854">
        <v>15</v>
      </c>
      <c r="Q854">
        <v>1.2</v>
      </c>
      <c r="R854">
        <v>1200</v>
      </c>
      <c r="S854">
        <f t="shared" si="28"/>
        <v>7.0900768357760917</v>
      </c>
      <c r="T854">
        <f t="shared" si="27"/>
        <v>6.4504999999999999</v>
      </c>
    </row>
    <row r="855" spans="1:20">
      <c r="A855">
        <v>653</v>
      </c>
      <c r="B855">
        <v>1</v>
      </c>
      <c r="C855">
        <v>2</v>
      </c>
      <c r="D855">
        <v>6</v>
      </c>
      <c r="E855">
        <v>1</v>
      </c>
      <c r="F855">
        <v>2</v>
      </c>
      <c r="G855">
        <v>-99</v>
      </c>
      <c r="H855">
        <v>21.058</v>
      </c>
      <c r="I855">
        <v>1</v>
      </c>
      <c r="J855">
        <v>1</v>
      </c>
      <c r="K855">
        <v>2</v>
      </c>
      <c r="L855">
        <v>75000</v>
      </c>
      <c r="M855">
        <v>20000</v>
      </c>
      <c r="N855">
        <v>1</v>
      </c>
      <c r="O855">
        <v>6</v>
      </c>
      <c r="P855">
        <v>15</v>
      </c>
      <c r="Q855">
        <v>1.2</v>
      </c>
      <c r="R855">
        <v>1200</v>
      </c>
      <c r="S855">
        <f t="shared" si="28"/>
        <v>7.0900768357760917</v>
      </c>
      <c r="T855">
        <f t="shared" si="27"/>
        <v>6.4504999999999999</v>
      </c>
    </row>
    <row r="856" spans="1:20">
      <c r="A856">
        <v>866</v>
      </c>
      <c r="B856">
        <v>1</v>
      </c>
      <c r="C856">
        <v>2</v>
      </c>
      <c r="D856">
        <v>6</v>
      </c>
      <c r="E856">
        <v>1</v>
      </c>
      <c r="F856">
        <v>4</v>
      </c>
      <c r="G856">
        <v>2</v>
      </c>
      <c r="H856">
        <v>18.951000000000001</v>
      </c>
      <c r="I856">
        <v>1</v>
      </c>
      <c r="J856">
        <v>1</v>
      </c>
      <c r="K856">
        <v>2</v>
      </c>
      <c r="L856">
        <v>100000</v>
      </c>
      <c r="M856">
        <v>40000</v>
      </c>
      <c r="N856">
        <v>4</v>
      </c>
      <c r="O856">
        <v>6</v>
      </c>
      <c r="P856">
        <v>15</v>
      </c>
      <c r="Q856">
        <v>1.2</v>
      </c>
      <c r="R856">
        <v>1200</v>
      </c>
      <c r="S856">
        <f t="shared" si="28"/>
        <v>7.0900768357760917</v>
      </c>
      <c r="T856">
        <f t="shared" si="27"/>
        <v>6.4504999999999999</v>
      </c>
    </row>
    <row r="857" spans="1:20">
      <c r="A857">
        <v>248</v>
      </c>
      <c r="B857">
        <v>1</v>
      </c>
      <c r="C857">
        <v>2</v>
      </c>
      <c r="D857">
        <v>1</v>
      </c>
      <c r="E857">
        <v>2</v>
      </c>
      <c r="F857">
        <v>1</v>
      </c>
      <c r="G857">
        <v>5</v>
      </c>
      <c r="H857">
        <v>16.231000000000002</v>
      </c>
      <c r="I857">
        <v>2</v>
      </c>
      <c r="J857">
        <v>-99</v>
      </c>
      <c r="K857">
        <v>2</v>
      </c>
      <c r="L857">
        <v>20000</v>
      </c>
      <c r="M857">
        <v>0</v>
      </c>
      <c r="N857">
        <v>3</v>
      </c>
      <c r="O857">
        <v>6</v>
      </c>
      <c r="P857">
        <v>15</v>
      </c>
      <c r="Q857">
        <v>1.3</v>
      </c>
      <c r="R857">
        <v>1300</v>
      </c>
      <c r="S857">
        <f t="shared" si="28"/>
        <v>7.1701195434496281</v>
      </c>
      <c r="T857">
        <f t="shared" si="27"/>
        <v>6.4504999999999999</v>
      </c>
    </row>
    <row r="858" spans="1:20">
      <c r="A858" s="12">
        <v>11</v>
      </c>
      <c r="B858">
        <v>1</v>
      </c>
      <c r="C858">
        <v>2</v>
      </c>
      <c r="D858">
        <v>6</v>
      </c>
      <c r="E858">
        <v>1</v>
      </c>
      <c r="F858">
        <v>-99</v>
      </c>
      <c r="G858">
        <v>1</v>
      </c>
      <c r="H858">
        <v>11.603999999999999</v>
      </c>
      <c r="I858">
        <v>1</v>
      </c>
      <c r="J858">
        <v>1</v>
      </c>
      <c r="K858">
        <v>1</v>
      </c>
      <c r="L858">
        <v>-99</v>
      </c>
      <c r="M858">
        <v>-99</v>
      </c>
      <c r="N858">
        <v>0</v>
      </c>
      <c r="O858">
        <v>6</v>
      </c>
      <c r="P858">
        <v>20</v>
      </c>
      <c r="Q858">
        <v>1.5</v>
      </c>
      <c r="R858" s="12">
        <v>1500</v>
      </c>
      <c r="S858">
        <f t="shared" si="28"/>
        <v>7.3132203870903014</v>
      </c>
      <c r="T858">
        <f t="shared" si="27"/>
        <v>6.4504999999999999</v>
      </c>
    </row>
    <row r="859" spans="1:20">
      <c r="A859">
        <v>12</v>
      </c>
      <c r="B859">
        <v>1</v>
      </c>
      <c r="C859">
        <v>2</v>
      </c>
      <c r="D859">
        <v>6</v>
      </c>
      <c r="E859">
        <v>2</v>
      </c>
      <c r="F859">
        <v>-99</v>
      </c>
      <c r="G859">
        <v>1</v>
      </c>
      <c r="H859">
        <v>11.603999999999999</v>
      </c>
      <c r="I859">
        <v>1</v>
      </c>
      <c r="J859">
        <v>1</v>
      </c>
      <c r="K859">
        <v>1</v>
      </c>
      <c r="L859">
        <v>-99</v>
      </c>
      <c r="M859">
        <v>-99</v>
      </c>
      <c r="N859">
        <v>0</v>
      </c>
      <c r="O859">
        <v>6</v>
      </c>
      <c r="P859">
        <v>20</v>
      </c>
      <c r="Q859">
        <v>1.5</v>
      </c>
      <c r="R859">
        <v>1500</v>
      </c>
      <c r="S859">
        <f t="shared" si="28"/>
        <v>7.3132203870903014</v>
      </c>
      <c r="T859">
        <f t="shared" si="27"/>
        <v>6.4504999999999999</v>
      </c>
    </row>
    <row r="860" spans="1:20">
      <c r="A860">
        <v>13</v>
      </c>
      <c r="B860">
        <v>1</v>
      </c>
      <c r="C860">
        <v>2</v>
      </c>
      <c r="D860">
        <v>6</v>
      </c>
      <c r="E860">
        <v>1</v>
      </c>
      <c r="F860">
        <v>3</v>
      </c>
      <c r="G860">
        <v>2</v>
      </c>
      <c r="H860">
        <v>17.172000000000001</v>
      </c>
      <c r="I860">
        <v>1</v>
      </c>
      <c r="J860">
        <v>1</v>
      </c>
      <c r="K860">
        <v>2</v>
      </c>
      <c r="L860">
        <v>20000</v>
      </c>
      <c r="M860">
        <v>-99</v>
      </c>
      <c r="N860">
        <v>4</v>
      </c>
      <c r="O860">
        <v>6</v>
      </c>
      <c r="P860">
        <v>20</v>
      </c>
      <c r="Q860">
        <v>1.5</v>
      </c>
      <c r="R860">
        <v>1500</v>
      </c>
      <c r="S860">
        <f t="shared" si="28"/>
        <v>7.3132203870903014</v>
      </c>
      <c r="T860">
        <f t="shared" si="27"/>
        <v>6.4504999999999999</v>
      </c>
    </row>
    <row r="861" spans="1:20">
      <c r="A861">
        <v>249</v>
      </c>
      <c r="B861">
        <v>0</v>
      </c>
      <c r="C861">
        <v>2</v>
      </c>
      <c r="D861">
        <v>6</v>
      </c>
      <c r="E861">
        <v>1</v>
      </c>
      <c r="F861">
        <v>2</v>
      </c>
      <c r="G861">
        <v>3</v>
      </c>
      <c r="H861">
        <v>30.437242999999999</v>
      </c>
      <c r="I861">
        <v>2</v>
      </c>
      <c r="J861">
        <v>1</v>
      </c>
      <c r="K861">
        <v>2</v>
      </c>
      <c r="L861">
        <v>5000</v>
      </c>
      <c r="M861">
        <v>0</v>
      </c>
      <c r="N861">
        <v>0</v>
      </c>
      <c r="O861">
        <v>6</v>
      </c>
      <c r="P861">
        <v>10</v>
      </c>
      <c r="Q861">
        <v>1.5</v>
      </c>
      <c r="R861">
        <v>1500</v>
      </c>
      <c r="S861">
        <f t="shared" si="28"/>
        <v>7.3132203870903014</v>
      </c>
      <c r="T861">
        <f t="shared" si="27"/>
        <v>6.2530999999999999</v>
      </c>
    </row>
    <row r="862" spans="1:20">
      <c r="A862">
        <v>250</v>
      </c>
      <c r="B862">
        <v>0</v>
      </c>
      <c r="C862">
        <v>2</v>
      </c>
      <c r="D862">
        <v>1</v>
      </c>
      <c r="E862">
        <v>1</v>
      </c>
      <c r="F862">
        <v>2</v>
      </c>
      <c r="G862">
        <v>5</v>
      </c>
      <c r="H862">
        <v>25.67</v>
      </c>
      <c r="I862">
        <v>1</v>
      </c>
      <c r="J862">
        <v>1</v>
      </c>
      <c r="K862">
        <v>2</v>
      </c>
      <c r="L862">
        <v>5000</v>
      </c>
      <c r="M862">
        <v>0</v>
      </c>
      <c r="N862">
        <v>2</v>
      </c>
      <c r="O862">
        <v>6</v>
      </c>
      <c r="P862">
        <v>10</v>
      </c>
      <c r="Q862">
        <v>1.5</v>
      </c>
      <c r="R862">
        <v>1500</v>
      </c>
      <c r="S862">
        <f t="shared" si="28"/>
        <v>7.3132203870903014</v>
      </c>
      <c r="T862">
        <f t="shared" si="27"/>
        <v>6.2530999999999999</v>
      </c>
    </row>
    <row r="863" spans="1:20">
      <c r="A863">
        <v>251</v>
      </c>
      <c r="B863">
        <v>0</v>
      </c>
      <c r="C863">
        <v>2</v>
      </c>
      <c r="D863">
        <v>1</v>
      </c>
      <c r="E863">
        <v>2</v>
      </c>
      <c r="F863">
        <v>2</v>
      </c>
      <c r="G863">
        <v>5</v>
      </c>
      <c r="H863">
        <v>9.2940000000000005</v>
      </c>
      <c r="I863">
        <v>1</v>
      </c>
      <c r="J863">
        <v>-99</v>
      </c>
      <c r="K863">
        <v>2</v>
      </c>
      <c r="L863">
        <v>40000</v>
      </c>
      <c r="M863">
        <v>0</v>
      </c>
      <c r="N863">
        <v>4</v>
      </c>
      <c r="O863">
        <v>6</v>
      </c>
      <c r="P863">
        <v>20</v>
      </c>
      <c r="Q863">
        <v>1.5</v>
      </c>
      <c r="R863">
        <v>1500</v>
      </c>
      <c r="S863">
        <f t="shared" si="28"/>
        <v>7.3132203870903014</v>
      </c>
      <c r="T863">
        <f t="shared" si="27"/>
        <v>6.2530999999999999</v>
      </c>
    </row>
    <row r="864" spans="1:20">
      <c r="A864">
        <v>252</v>
      </c>
      <c r="B864">
        <v>0</v>
      </c>
      <c r="C864">
        <v>2</v>
      </c>
      <c r="D864">
        <v>1</v>
      </c>
      <c r="E864">
        <v>2</v>
      </c>
      <c r="F864">
        <v>2</v>
      </c>
      <c r="G864">
        <v>5</v>
      </c>
      <c r="H864">
        <v>28.119</v>
      </c>
      <c r="I864">
        <v>1</v>
      </c>
      <c r="J864">
        <v>1</v>
      </c>
      <c r="K864">
        <v>2</v>
      </c>
      <c r="L864">
        <v>75000</v>
      </c>
      <c r="M864">
        <v>0</v>
      </c>
      <c r="N864">
        <v>2</v>
      </c>
      <c r="O864">
        <v>6</v>
      </c>
      <c r="P864">
        <v>-99</v>
      </c>
      <c r="Q864">
        <v>1.5</v>
      </c>
      <c r="R864">
        <v>1500</v>
      </c>
      <c r="S864">
        <f t="shared" si="28"/>
        <v>7.3132203870903014</v>
      </c>
      <c r="T864">
        <f t="shared" si="27"/>
        <v>6.2530999999999999</v>
      </c>
    </row>
    <row r="865" spans="1:20">
      <c r="A865">
        <v>253</v>
      </c>
      <c r="B865">
        <v>0</v>
      </c>
      <c r="C865">
        <v>2</v>
      </c>
      <c r="D865">
        <v>1</v>
      </c>
      <c r="E865">
        <v>1</v>
      </c>
      <c r="F865">
        <v>2</v>
      </c>
      <c r="G865">
        <v>5</v>
      </c>
      <c r="H865">
        <v>32.450000000000003</v>
      </c>
      <c r="I865">
        <v>1</v>
      </c>
      <c r="J865">
        <v>-99</v>
      </c>
      <c r="K865">
        <v>2</v>
      </c>
      <c r="L865">
        <v>100000</v>
      </c>
      <c r="M865">
        <v>0</v>
      </c>
      <c r="N865">
        <v>3</v>
      </c>
      <c r="O865">
        <v>6</v>
      </c>
      <c r="P865">
        <v>10</v>
      </c>
      <c r="Q865">
        <v>1.5</v>
      </c>
      <c r="R865">
        <v>1500</v>
      </c>
      <c r="S865">
        <f t="shared" si="28"/>
        <v>7.3132203870903014</v>
      </c>
      <c r="T865">
        <f t="shared" si="27"/>
        <v>6.2530999999999999</v>
      </c>
    </row>
    <row r="866" spans="1:20">
      <c r="A866">
        <v>254</v>
      </c>
      <c r="B866">
        <v>1</v>
      </c>
      <c r="C866">
        <v>1</v>
      </c>
      <c r="D866">
        <v>5</v>
      </c>
      <c r="E866">
        <v>1</v>
      </c>
      <c r="F866">
        <v>2</v>
      </c>
      <c r="G866">
        <v>5</v>
      </c>
      <c r="H866">
        <v>25.884</v>
      </c>
      <c r="I866">
        <v>1</v>
      </c>
      <c r="J866">
        <v>-99</v>
      </c>
      <c r="K866">
        <v>1</v>
      </c>
      <c r="L866">
        <v>5000</v>
      </c>
      <c r="M866">
        <v>0</v>
      </c>
      <c r="N866">
        <v>0</v>
      </c>
      <c r="O866">
        <v>6</v>
      </c>
      <c r="P866">
        <v>20</v>
      </c>
      <c r="Q866">
        <v>1.5</v>
      </c>
      <c r="R866">
        <v>1500</v>
      </c>
      <c r="S866">
        <f t="shared" si="28"/>
        <v>7.3132203870903014</v>
      </c>
      <c r="T866">
        <f t="shared" si="27"/>
        <v>6.4504999999999999</v>
      </c>
    </row>
    <row r="867" spans="1:20">
      <c r="A867">
        <v>255</v>
      </c>
      <c r="B867">
        <v>1</v>
      </c>
      <c r="C867">
        <v>1</v>
      </c>
      <c r="D867">
        <v>6</v>
      </c>
      <c r="E867">
        <v>2</v>
      </c>
      <c r="F867">
        <v>1</v>
      </c>
      <c r="G867">
        <v>5</v>
      </c>
      <c r="H867">
        <v>16.966999999999999</v>
      </c>
      <c r="I867">
        <v>2</v>
      </c>
      <c r="J867">
        <v>1</v>
      </c>
      <c r="K867">
        <v>1</v>
      </c>
      <c r="L867">
        <v>5000</v>
      </c>
      <c r="M867">
        <v>0</v>
      </c>
      <c r="N867">
        <v>0</v>
      </c>
      <c r="O867">
        <v>6</v>
      </c>
      <c r="P867">
        <v>15</v>
      </c>
      <c r="Q867">
        <v>1.5</v>
      </c>
      <c r="R867">
        <v>1500</v>
      </c>
      <c r="S867">
        <f t="shared" si="28"/>
        <v>7.3132203870903014</v>
      </c>
      <c r="T867">
        <f t="shared" si="27"/>
        <v>6.4504999999999999</v>
      </c>
    </row>
    <row r="868" spans="1:20">
      <c r="A868">
        <v>256</v>
      </c>
      <c r="B868">
        <v>1</v>
      </c>
      <c r="C868">
        <v>1</v>
      </c>
      <c r="D868">
        <v>6</v>
      </c>
      <c r="E868">
        <v>2</v>
      </c>
      <c r="F868">
        <v>2</v>
      </c>
      <c r="G868">
        <v>5</v>
      </c>
      <c r="H868">
        <v>12.712999999999999</v>
      </c>
      <c r="I868">
        <v>1</v>
      </c>
      <c r="J868">
        <v>1</v>
      </c>
      <c r="K868">
        <v>2</v>
      </c>
      <c r="L868">
        <v>20000</v>
      </c>
      <c r="M868">
        <v>0</v>
      </c>
      <c r="N868">
        <v>1</v>
      </c>
      <c r="O868">
        <v>6</v>
      </c>
      <c r="P868">
        <v>10</v>
      </c>
      <c r="Q868">
        <v>1.5</v>
      </c>
      <c r="R868">
        <v>1500</v>
      </c>
      <c r="S868">
        <f t="shared" si="28"/>
        <v>7.3132203870903014</v>
      </c>
      <c r="T868">
        <f t="shared" si="27"/>
        <v>6.4504999999999999</v>
      </c>
    </row>
    <row r="869" spans="1:20">
      <c r="A869">
        <v>257</v>
      </c>
      <c r="B869">
        <v>1</v>
      </c>
      <c r="C869">
        <v>2</v>
      </c>
      <c r="D869">
        <v>1</v>
      </c>
      <c r="E869">
        <v>1</v>
      </c>
      <c r="F869">
        <v>2</v>
      </c>
      <c r="G869">
        <v>5</v>
      </c>
      <c r="H869">
        <v>5.1120000000000001</v>
      </c>
      <c r="I869">
        <v>1</v>
      </c>
      <c r="J869">
        <v>-99</v>
      </c>
      <c r="K869">
        <v>2</v>
      </c>
      <c r="L869">
        <v>40000</v>
      </c>
      <c r="M869">
        <v>0</v>
      </c>
      <c r="N869">
        <v>1</v>
      </c>
      <c r="O869">
        <v>6</v>
      </c>
      <c r="P869">
        <v>20</v>
      </c>
      <c r="Q869">
        <v>1.5</v>
      </c>
      <c r="R869">
        <v>1500</v>
      </c>
      <c r="S869">
        <f t="shared" si="28"/>
        <v>7.3132203870903014</v>
      </c>
      <c r="T869">
        <f t="shared" si="27"/>
        <v>6.4504999999999999</v>
      </c>
    </row>
    <row r="870" spans="1:20">
      <c r="A870">
        <v>258</v>
      </c>
      <c r="B870">
        <v>1</v>
      </c>
      <c r="C870">
        <v>2</v>
      </c>
      <c r="D870">
        <v>1</v>
      </c>
      <c r="E870">
        <v>2</v>
      </c>
      <c r="F870">
        <v>2</v>
      </c>
      <c r="G870">
        <v>5</v>
      </c>
      <c r="H870">
        <v>37.094999999999999</v>
      </c>
      <c r="I870">
        <v>1</v>
      </c>
      <c r="J870">
        <v>1</v>
      </c>
      <c r="K870">
        <v>2</v>
      </c>
      <c r="L870">
        <v>100000</v>
      </c>
      <c r="M870">
        <v>0</v>
      </c>
      <c r="N870">
        <v>4</v>
      </c>
      <c r="O870">
        <v>6</v>
      </c>
      <c r="P870">
        <v>10</v>
      </c>
      <c r="Q870">
        <v>1.5</v>
      </c>
      <c r="R870">
        <v>1500</v>
      </c>
      <c r="S870">
        <f t="shared" si="28"/>
        <v>7.3132203870903014</v>
      </c>
      <c r="T870">
        <f t="shared" si="27"/>
        <v>6.4504999999999999</v>
      </c>
    </row>
    <row r="871" spans="1:20">
      <c r="A871">
        <v>376</v>
      </c>
      <c r="B871">
        <v>0</v>
      </c>
      <c r="C871">
        <v>2</v>
      </c>
      <c r="D871">
        <v>2</v>
      </c>
      <c r="E871">
        <v>1</v>
      </c>
      <c r="F871">
        <v>4</v>
      </c>
      <c r="G871">
        <v>3</v>
      </c>
      <c r="H871">
        <v>13.523</v>
      </c>
      <c r="I871">
        <v>2</v>
      </c>
      <c r="J871">
        <v>1</v>
      </c>
      <c r="K871">
        <v>1</v>
      </c>
      <c r="L871">
        <v>20000</v>
      </c>
      <c r="M871">
        <v>5000</v>
      </c>
      <c r="N871">
        <v>0</v>
      </c>
      <c r="O871">
        <v>6</v>
      </c>
      <c r="P871">
        <v>15</v>
      </c>
      <c r="Q871">
        <v>1.5</v>
      </c>
      <c r="R871">
        <v>1500</v>
      </c>
      <c r="S871">
        <f t="shared" si="28"/>
        <v>7.3132203870903014</v>
      </c>
      <c r="T871">
        <f t="shared" si="27"/>
        <v>6.2530999999999999</v>
      </c>
    </row>
    <row r="872" spans="1:20">
      <c r="A872">
        <v>377</v>
      </c>
      <c r="B872">
        <v>0</v>
      </c>
      <c r="C872">
        <v>2</v>
      </c>
      <c r="D872">
        <v>2</v>
      </c>
      <c r="E872">
        <v>2</v>
      </c>
      <c r="F872">
        <v>4</v>
      </c>
      <c r="G872">
        <v>3</v>
      </c>
      <c r="H872">
        <v>13.523</v>
      </c>
      <c r="I872">
        <v>2</v>
      </c>
      <c r="J872">
        <v>1</v>
      </c>
      <c r="K872">
        <v>1</v>
      </c>
      <c r="L872">
        <v>20000</v>
      </c>
      <c r="M872">
        <v>5000</v>
      </c>
      <c r="N872">
        <v>0</v>
      </c>
      <c r="O872">
        <v>6</v>
      </c>
      <c r="P872">
        <v>15</v>
      </c>
      <c r="Q872">
        <v>1.5</v>
      </c>
      <c r="R872">
        <v>1500</v>
      </c>
      <c r="S872">
        <f t="shared" si="28"/>
        <v>7.3132203870903014</v>
      </c>
      <c r="T872">
        <f t="shared" si="27"/>
        <v>6.2530999999999999</v>
      </c>
    </row>
    <row r="873" spans="1:20">
      <c r="A873">
        <v>378</v>
      </c>
      <c r="B873">
        <v>1</v>
      </c>
      <c r="C873">
        <v>2</v>
      </c>
      <c r="D873">
        <v>6</v>
      </c>
      <c r="E873">
        <v>1</v>
      </c>
      <c r="F873">
        <v>4</v>
      </c>
      <c r="G873">
        <v>2</v>
      </c>
      <c r="H873">
        <v>10.851000000000001</v>
      </c>
      <c r="I873">
        <v>1</v>
      </c>
      <c r="J873">
        <v>1</v>
      </c>
      <c r="K873">
        <v>1</v>
      </c>
      <c r="L873">
        <v>5000</v>
      </c>
      <c r="M873">
        <v>5000</v>
      </c>
      <c r="N873">
        <v>0</v>
      </c>
      <c r="O873">
        <v>6</v>
      </c>
      <c r="P873">
        <v>15</v>
      </c>
      <c r="Q873">
        <v>1.5</v>
      </c>
      <c r="R873">
        <v>1500</v>
      </c>
      <c r="S873">
        <f t="shared" si="28"/>
        <v>7.3132203870903014</v>
      </c>
      <c r="T873">
        <f t="shared" si="27"/>
        <v>6.4504999999999999</v>
      </c>
    </row>
    <row r="874" spans="1:20">
      <c r="A874">
        <v>379</v>
      </c>
      <c r="B874">
        <v>1</v>
      </c>
      <c r="C874">
        <v>1</v>
      </c>
      <c r="D874">
        <v>6</v>
      </c>
      <c r="E874">
        <v>2</v>
      </c>
      <c r="F874">
        <v>2</v>
      </c>
      <c r="G874">
        <v>2</v>
      </c>
      <c r="H874">
        <v>29</v>
      </c>
      <c r="I874">
        <v>2</v>
      </c>
      <c r="J874">
        <v>1</v>
      </c>
      <c r="K874">
        <v>2</v>
      </c>
      <c r="L874">
        <v>5000</v>
      </c>
      <c r="M874">
        <v>5000</v>
      </c>
      <c r="N874">
        <v>0</v>
      </c>
      <c r="O874">
        <v>6</v>
      </c>
      <c r="P874">
        <v>15</v>
      </c>
      <c r="Q874">
        <v>1.5</v>
      </c>
      <c r="R874">
        <v>1500</v>
      </c>
      <c r="S874">
        <f t="shared" si="28"/>
        <v>7.3132203870903014</v>
      </c>
      <c r="T874">
        <f t="shared" si="27"/>
        <v>6.4504999999999999</v>
      </c>
    </row>
    <row r="875" spans="1:20">
      <c r="A875">
        <v>380</v>
      </c>
      <c r="B875">
        <v>1</v>
      </c>
      <c r="C875">
        <v>1</v>
      </c>
      <c r="D875">
        <v>6</v>
      </c>
      <c r="E875">
        <v>2</v>
      </c>
      <c r="F875">
        <v>2</v>
      </c>
      <c r="G875">
        <v>3</v>
      </c>
      <c r="H875">
        <v>4.5750000000000002</v>
      </c>
      <c r="I875">
        <v>1</v>
      </c>
      <c r="J875">
        <v>1</v>
      </c>
      <c r="K875">
        <v>1</v>
      </c>
      <c r="L875">
        <v>5000</v>
      </c>
      <c r="M875">
        <v>5000</v>
      </c>
      <c r="N875">
        <v>0</v>
      </c>
      <c r="O875">
        <v>6</v>
      </c>
      <c r="P875">
        <v>12</v>
      </c>
      <c r="Q875">
        <v>1.5</v>
      </c>
      <c r="R875">
        <v>1500</v>
      </c>
      <c r="S875">
        <f t="shared" si="28"/>
        <v>7.3132203870903014</v>
      </c>
      <c r="T875">
        <f t="shared" si="27"/>
        <v>6.4504999999999999</v>
      </c>
    </row>
    <row r="876" spans="1:20">
      <c r="A876">
        <v>381</v>
      </c>
      <c r="B876">
        <v>1</v>
      </c>
      <c r="C876">
        <v>1</v>
      </c>
      <c r="D876">
        <v>6</v>
      </c>
      <c r="E876">
        <v>2</v>
      </c>
      <c r="F876">
        <v>4</v>
      </c>
      <c r="G876">
        <v>2</v>
      </c>
      <c r="H876">
        <v>11.03</v>
      </c>
      <c r="I876">
        <v>1</v>
      </c>
      <c r="J876">
        <v>1</v>
      </c>
      <c r="K876">
        <v>1</v>
      </c>
      <c r="L876">
        <v>5000</v>
      </c>
      <c r="M876">
        <v>5000</v>
      </c>
      <c r="N876">
        <v>0</v>
      </c>
      <c r="O876">
        <v>6</v>
      </c>
      <c r="P876">
        <v>15</v>
      </c>
      <c r="Q876">
        <v>1.5</v>
      </c>
      <c r="R876">
        <v>1500</v>
      </c>
      <c r="S876">
        <f t="shared" si="28"/>
        <v>7.3132203870903014</v>
      </c>
      <c r="T876">
        <f t="shared" si="27"/>
        <v>6.4504999999999999</v>
      </c>
    </row>
    <row r="877" spans="1:20">
      <c r="A877">
        <v>382</v>
      </c>
      <c r="B877">
        <v>1</v>
      </c>
      <c r="C877">
        <v>2</v>
      </c>
      <c r="D877">
        <v>6</v>
      </c>
      <c r="E877">
        <v>2</v>
      </c>
      <c r="F877">
        <v>3</v>
      </c>
      <c r="G877">
        <v>2</v>
      </c>
      <c r="H877">
        <v>7.6520000000000001</v>
      </c>
      <c r="I877">
        <v>1</v>
      </c>
      <c r="J877">
        <v>1</v>
      </c>
      <c r="K877">
        <v>1</v>
      </c>
      <c r="L877">
        <v>5000</v>
      </c>
      <c r="M877">
        <v>5000</v>
      </c>
      <c r="N877">
        <v>0</v>
      </c>
      <c r="O877">
        <v>6</v>
      </c>
      <c r="P877">
        <v>20</v>
      </c>
      <c r="Q877">
        <v>1.5</v>
      </c>
      <c r="R877">
        <v>1500</v>
      </c>
      <c r="S877">
        <f t="shared" si="28"/>
        <v>7.3132203870903014</v>
      </c>
      <c r="T877">
        <f t="shared" si="27"/>
        <v>6.4504999999999999</v>
      </c>
    </row>
    <row r="878" spans="1:20">
      <c r="A878">
        <v>383</v>
      </c>
      <c r="B878">
        <v>1</v>
      </c>
      <c r="C878">
        <v>1</v>
      </c>
      <c r="D878">
        <v>6</v>
      </c>
      <c r="E878">
        <v>2</v>
      </c>
      <c r="F878">
        <v>2</v>
      </c>
      <c r="G878">
        <v>2</v>
      </c>
      <c r="H878">
        <v>3.0449999999999999</v>
      </c>
      <c r="I878">
        <v>1</v>
      </c>
      <c r="J878">
        <v>-99</v>
      </c>
      <c r="K878">
        <v>1</v>
      </c>
      <c r="L878">
        <v>5000</v>
      </c>
      <c r="M878">
        <v>5000</v>
      </c>
      <c r="N878">
        <v>0</v>
      </c>
      <c r="O878">
        <v>6</v>
      </c>
      <c r="P878">
        <v>15</v>
      </c>
      <c r="Q878">
        <v>1.5</v>
      </c>
      <c r="R878">
        <v>1500</v>
      </c>
      <c r="S878">
        <f t="shared" si="28"/>
        <v>7.3132203870903014</v>
      </c>
      <c r="T878">
        <f t="shared" si="27"/>
        <v>6.4504999999999999</v>
      </c>
    </row>
    <row r="879" spans="1:20">
      <c r="A879">
        <v>384</v>
      </c>
      <c r="B879">
        <v>1</v>
      </c>
      <c r="C879">
        <v>1</v>
      </c>
      <c r="D879">
        <v>6</v>
      </c>
      <c r="E879">
        <v>1</v>
      </c>
      <c r="F879">
        <v>2</v>
      </c>
      <c r="G879">
        <v>2</v>
      </c>
      <c r="H879">
        <v>17.972000000000001</v>
      </c>
      <c r="I879">
        <v>1</v>
      </c>
      <c r="J879">
        <v>1</v>
      </c>
      <c r="K879">
        <v>2</v>
      </c>
      <c r="L879">
        <v>20000</v>
      </c>
      <c r="M879">
        <v>5000</v>
      </c>
      <c r="N879">
        <v>1</v>
      </c>
      <c r="O879">
        <v>6</v>
      </c>
      <c r="P879">
        <v>5</v>
      </c>
      <c r="Q879">
        <v>1.5</v>
      </c>
      <c r="R879">
        <v>1500</v>
      </c>
      <c r="S879">
        <f t="shared" si="28"/>
        <v>7.3132203870903014</v>
      </c>
      <c r="T879">
        <f t="shared" si="27"/>
        <v>6.4504999999999999</v>
      </c>
    </row>
    <row r="880" spans="1:20">
      <c r="A880">
        <v>385</v>
      </c>
      <c r="B880">
        <v>1</v>
      </c>
      <c r="C880">
        <v>2</v>
      </c>
      <c r="D880">
        <v>1</v>
      </c>
      <c r="E880">
        <v>1</v>
      </c>
      <c r="F880">
        <v>2</v>
      </c>
      <c r="G880">
        <v>5</v>
      </c>
      <c r="H880">
        <v>16.231999999999999</v>
      </c>
      <c r="I880">
        <v>1</v>
      </c>
      <c r="J880">
        <v>2</v>
      </c>
      <c r="K880">
        <v>1</v>
      </c>
      <c r="L880">
        <v>20000</v>
      </c>
      <c r="M880">
        <v>5000</v>
      </c>
      <c r="N880">
        <v>0</v>
      </c>
      <c r="O880">
        <v>6</v>
      </c>
      <c r="P880">
        <v>10</v>
      </c>
      <c r="Q880">
        <v>1.5</v>
      </c>
      <c r="R880">
        <v>1500</v>
      </c>
      <c r="S880">
        <f t="shared" si="28"/>
        <v>7.3132203870903014</v>
      </c>
      <c r="T880">
        <f t="shared" si="27"/>
        <v>6.4504999999999999</v>
      </c>
    </row>
    <row r="881" spans="1:20">
      <c r="A881">
        <v>386</v>
      </c>
      <c r="B881">
        <v>1</v>
      </c>
      <c r="C881">
        <v>1</v>
      </c>
      <c r="D881">
        <v>6</v>
      </c>
      <c r="E881">
        <v>2</v>
      </c>
      <c r="F881">
        <v>2</v>
      </c>
      <c r="G881">
        <v>1</v>
      </c>
      <c r="H881">
        <v>30.687000000000001</v>
      </c>
      <c r="I881">
        <v>1</v>
      </c>
      <c r="J881">
        <v>1</v>
      </c>
      <c r="K881">
        <v>1</v>
      </c>
      <c r="L881">
        <v>40000</v>
      </c>
      <c r="M881">
        <v>5000</v>
      </c>
      <c r="N881">
        <v>0</v>
      </c>
      <c r="O881">
        <v>6</v>
      </c>
      <c r="P881">
        <v>15</v>
      </c>
      <c r="Q881">
        <v>1.5</v>
      </c>
      <c r="R881">
        <v>1500</v>
      </c>
      <c r="S881">
        <f t="shared" si="28"/>
        <v>7.3132203870903014</v>
      </c>
      <c r="T881">
        <f t="shared" si="27"/>
        <v>6.4504999999999999</v>
      </c>
    </row>
    <row r="882" spans="1:20">
      <c r="A882">
        <v>654</v>
      </c>
      <c r="B882">
        <v>0</v>
      </c>
      <c r="C882">
        <v>2</v>
      </c>
      <c r="D882">
        <v>1</v>
      </c>
      <c r="E882">
        <v>2</v>
      </c>
      <c r="F882">
        <v>2</v>
      </c>
      <c r="G882">
        <v>5</v>
      </c>
      <c r="H882">
        <v>13.234</v>
      </c>
      <c r="I882">
        <v>1</v>
      </c>
      <c r="J882">
        <v>-99</v>
      </c>
      <c r="K882">
        <v>2</v>
      </c>
      <c r="L882">
        <v>-99</v>
      </c>
      <c r="M882">
        <v>20000</v>
      </c>
      <c r="N882">
        <v>2</v>
      </c>
      <c r="O882">
        <v>6</v>
      </c>
      <c r="P882">
        <v>20</v>
      </c>
      <c r="Q882">
        <v>1.5</v>
      </c>
      <c r="R882">
        <v>1500</v>
      </c>
      <c r="S882">
        <f t="shared" si="28"/>
        <v>7.3132203870903014</v>
      </c>
      <c r="T882">
        <f t="shared" si="27"/>
        <v>6.2530999999999999</v>
      </c>
    </row>
    <row r="883" spans="1:20">
      <c r="A883">
        <v>655</v>
      </c>
      <c r="B883">
        <v>0</v>
      </c>
      <c r="C883">
        <v>1</v>
      </c>
      <c r="D883">
        <v>6</v>
      </c>
      <c r="E883">
        <v>1</v>
      </c>
      <c r="F883">
        <v>2</v>
      </c>
      <c r="G883">
        <v>2</v>
      </c>
      <c r="H883">
        <v>32.750999999999998</v>
      </c>
      <c r="I883">
        <v>1</v>
      </c>
      <c r="J883">
        <v>1</v>
      </c>
      <c r="K883">
        <v>1</v>
      </c>
      <c r="L883">
        <v>20000</v>
      </c>
      <c r="M883">
        <v>20000</v>
      </c>
      <c r="N883">
        <v>0</v>
      </c>
      <c r="O883">
        <v>6</v>
      </c>
      <c r="P883">
        <v>20</v>
      </c>
      <c r="Q883">
        <v>1.5</v>
      </c>
      <c r="R883">
        <v>1500</v>
      </c>
      <c r="S883">
        <f t="shared" si="28"/>
        <v>7.3132203870903014</v>
      </c>
      <c r="T883">
        <f t="shared" si="27"/>
        <v>6.2530999999999999</v>
      </c>
    </row>
    <row r="884" spans="1:20">
      <c r="A884">
        <v>656</v>
      </c>
      <c r="B884">
        <v>0</v>
      </c>
      <c r="C884">
        <v>1</v>
      </c>
      <c r="D884">
        <v>6</v>
      </c>
      <c r="E884">
        <v>2</v>
      </c>
      <c r="F884">
        <v>2</v>
      </c>
      <c r="G884">
        <v>2</v>
      </c>
      <c r="H884">
        <v>32.750999999999998</v>
      </c>
      <c r="I884">
        <v>1</v>
      </c>
      <c r="J884">
        <v>1</v>
      </c>
      <c r="K884">
        <v>1</v>
      </c>
      <c r="L884">
        <v>20000</v>
      </c>
      <c r="M884">
        <v>20000</v>
      </c>
      <c r="N884">
        <v>0</v>
      </c>
      <c r="O884">
        <v>6</v>
      </c>
      <c r="P884">
        <v>20</v>
      </c>
      <c r="Q884">
        <v>1.5</v>
      </c>
      <c r="R884">
        <v>1500</v>
      </c>
      <c r="S884">
        <f t="shared" si="28"/>
        <v>7.3132203870903014</v>
      </c>
      <c r="T884">
        <f t="shared" si="27"/>
        <v>6.2530999999999999</v>
      </c>
    </row>
    <row r="885" spans="1:20">
      <c r="A885">
        <v>657</v>
      </c>
      <c r="B885">
        <v>0</v>
      </c>
      <c r="C885">
        <v>2</v>
      </c>
      <c r="D885">
        <v>6</v>
      </c>
      <c r="E885">
        <v>2</v>
      </c>
      <c r="F885">
        <v>2</v>
      </c>
      <c r="G885">
        <v>2</v>
      </c>
      <c r="H885">
        <v>23.366</v>
      </c>
      <c r="I885">
        <v>1</v>
      </c>
      <c r="J885">
        <v>1</v>
      </c>
      <c r="K885">
        <v>1</v>
      </c>
      <c r="L885">
        <v>100000</v>
      </c>
      <c r="M885">
        <v>20000</v>
      </c>
      <c r="N885">
        <v>0</v>
      </c>
      <c r="O885">
        <v>6</v>
      </c>
      <c r="P885">
        <v>8</v>
      </c>
      <c r="Q885">
        <v>1.5</v>
      </c>
      <c r="R885">
        <v>1500</v>
      </c>
      <c r="S885">
        <f t="shared" si="28"/>
        <v>7.3132203870903014</v>
      </c>
      <c r="T885">
        <f t="shared" si="27"/>
        <v>6.2530999999999999</v>
      </c>
    </row>
    <row r="886" spans="1:20">
      <c r="A886">
        <v>658</v>
      </c>
      <c r="B886">
        <v>1</v>
      </c>
      <c r="C886">
        <v>2</v>
      </c>
      <c r="D886">
        <v>5</v>
      </c>
      <c r="E886">
        <v>1</v>
      </c>
      <c r="F886">
        <v>2</v>
      </c>
      <c r="G886">
        <v>2</v>
      </c>
      <c r="H886">
        <v>13.582000000000001</v>
      </c>
      <c r="I886">
        <v>2</v>
      </c>
      <c r="J886">
        <v>-99</v>
      </c>
      <c r="K886">
        <v>2</v>
      </c>
      <c r="L886">
        <v>-99</v>
      </c>
      <c r="M886">
        <v>20000</v>
      </c>
      <c r="N886">
        <v>1</v>
      </c>
      <c r="O886">
        <v>6</v>
      </c>
      <c r="P886">
        <v>15</v>
      </c>
      <c r="Q886">
        <v>1.5</v>
      </c>
      <c r="R886">
        <v>1500</v>
      </c>
      <c r="S886">
        <f t="shared" si="28"/>
        <v>7.3132203870903014</v>
      </c>
      <c r="T886">
        <f t="shared" si="27"/>
        <v>6.4504999999999999</v>
      </c>
    </row>
    <row r="887" spans="1:20">
      <c r="A887">
        <v>659</v>
      </c>
      <c r="B887">
        <v>1</v>
      </c>
      <c r="C887">
        <v>2</v>
      </c>
      <c r="D887">
        <v>6</v>
      </c>
      <c r="E887">
        <v>1</v>
      </c>
      <c r="F887">
        <v>2</v>
      </c>
      <c r="G887">
        <v>2</v>
      </c>
      <c r="H887">
        <v>22.172999999999998</v>
      </c>
      <c r="I887">
        <v>1</v>
      </c>
      <c r="J887">
        <v>-99</v>
      </c>
      <c r="K887">
        <v>1</v>
      </c>
      <c r="L887">
        <v>20000</v>
      </c>
      <c r="M887">
        <v>20000</v>
      </c>
      <c r="N887">
        <v>0</v>
      </c>
      <c r="O887">
        <v>6</v>
      </c>
      <c r="P887">
        <v>20</v>
      </c>
      <c r="Q887">
        <v>1.5</v>
      </c>
      <c r="R887">
        <v>1500</v>
      </c>
      <c r="S887">
        <f t="shared" si="28"/>
        <v>7.3132203870903014</v>
      </c>
      <c r="T887">
        <f t="shared" si="27"/>
        <v>6.4504999999999999</v>
      </c>
    </row>
    <row r="888" spans="1:20">
      <c r="A888">
        <v>660</v>
      </c>
      <c r="B888">
        <v>1</v>
      </c>
      <c r="C888">
        <v>2</v>
      </c>
      <c r="D888">
        <v>6</v>
      </c>
      <c r="E888">
        <v>1</v>
      </c>
      <c r="F888">
        <v>2</v>
      </c>
      <c r="G888">
        <v>2</v>
      </c>
      <c r="H888">
        <v>15.034000000000001</v>
      </c>
      <c r="I888">
        <v>1</v>
      </c>
      <c r="J888">
        <v>1</v>
      </c>
      <c r="K888">
        <v>1</v>
      </c>
      <c r="L888">
        <v>20000</v>
      </c>
      <c r="M888">
        <v>20000</v>
      </c>
      <c r="N888">
        <v>0</v>
      </c>
      <c r="O888">
        <v>6</v>
      </c>
      <c r="P888">
        <v>10</v>
      </c>
      <c r="Q888">
        <v>1.5</v>
      </c>
      <c r="R888">
        <v>1500</v>
      </c>
      <c r="S888">
        <f t="shared" si="28"/>
        <v>7.3132203870903014</v>
      </c>
      <c r="T888">
        <f t="shared" si="27"/>
        <v>6.4504999999999999</v>
      </c>
    </row>
    <row r="889" spans="1:20">
      <c r="A889">
        <v>661</v>
      </c>
      <c r="B889">
        <v>1</v>
      </c>
      <c r="C889">
        <v>2</v>
      </c>
      <c r="D889">
        <v>6</v>
      </c>
      <c r="E889">
        <v>1</v>
      </c>
      <c r="F889">
        <v>2</v>
      </c>
      <c r="G889">
        <v>2</v>
      </c>
      <c r="H889">
        <v>9.3520000000000003</v>
      </c>
      <c r="I889">
        <v>2</v>
      </c>
      <c r="J889">
        <v>1</v>
      </c>
      <c r="K889">
        <v>2</v>
      </c>
      <c r="L889">
        <v>20000</v>
      </c>
      <c r="M889">
        <v>20000</v>
      </c>
      <c r="N889">
        <v>0</v>
      </c>
      <c r="O889">
        <v>6</v>
      </c>
      <c r="P889">
        <v>20</v>
      </c>
      <c r="Q889">
        <v>1.5</v>
      </c>
      <c r="R889">
        <v>1500</v>
      </c>
      <c r="S889">
        <f t="shared" si="28"/>
        <v>7.3132203870903014</v>
      </c>
      <c r="T889">
        <f t="shared" si="27"/>
        <v>6.4504999999999999</v>
      </c>
    </row>
    <row r="890" spans="1:20">
      <c r="A890">
        <v>662</v>
      </c>
      <c r="B890">
        <v>1</v>
      </c>
      <c r="C890">
        <v>2</v>
      </c>
      <c r="D890">
        <v>5</v>
      </c>
      <c r="E890">
        <v>1</v>
      </c>
      <c r="F890">
        <v>3</v>
      </c>
      <c r="G890">
        <v>2</v>
      </c>
      <c r="H890">
        <v>22.600999999999999</v>
      </c>
      <c r="I890">
        <v>2</v>
      </c>
      <c r="J890">
        <v>1</v>
      </c>
      <c r="K890">
        <v>2</v>
      </c>
      <c r="L890">
        <v>20000</v>
      </c>
      <c r="M890">
        <v>20000</v>
      </c>
      <c r="N890">
        <v>1</v>
      </c>
      <c r="O890">
        <v>6</v>
      </c>
      <c r="P890">
        <v>15</v>
      </c>
      <c r="Q890">
        <v>1.5</v>
      </c>
      <c r="R890">
        <v>1500</v>
      </c>
      <c r="S890">
        <f t="shared" si="28"/>
        <v>7.3132203870903014</v>
      </c>
      <c r="T890">
        <f t="shared" si="27"/>
        <v>6.4504999999999999</v>
      </c>
    </row>
    <row r="891" spans="1:20">
      <c r="A891">
        <v>663</v>
      </c>
      <c r="B891">
        <v>1</v>
      </c>
      <c r="C891">
        <v>2</v>
      </c>
      <c r="D891">
        <v>6</v>
      </c>
      <c r="E891">
        <v>1</v>
      </c>
      <c r="F891">
        <v>2</v>
      </c>
      <c r="G891">
        <v>2</v>
      </c>
      <c r="H891">
        <v>5.0410000000000004</v>
      </c>
      <c r="I891">
        <v>1</v>
      </c>
      <c r="J891">
        <v>1</v>
      </c>
      <c r="K891">
        <v>1</v>
      </c>
      <c r="L891">
        <v>20000</v>
      </c>
      <c r="M891">
        <v>20000</v>
      </c>
      <c r="N891">
        <v>0</v>
      </c>
      <c r="O891">
        <v>6</v>
      </c>
      <c r="P891">
        <v>15</v>
      </c>
      <c r="Q891">
        <v>1.5</v>
      </c>
      <c r="R891">
        <v>1500</v>
      </c>
      <c r="S891">
        <f t="shared" si="28"/>
        <v>7.3132203870903014</v>
      </c>
      <c r="T891">
        <f t="shared" si="27"/>
        <v>6.4504999999999999</v>
      </c>
    </row>
    <row r="892" spans="1:20">
      <c r="A892">
        <v>664</v>
      </c>
      <c r="B892">
        <v>1</v>
      </c>
      <c r="C892">
        <v>2</v>
      </c>
      <c r="D892">
        <v>6</v>
      </c>
      <c r="E892">
        <v>2</v>
      </c>
      <c r="F892">
        <v>2</v>
      </c>
      <c r="G892">
        <v>2</v>
      </c>
      <c r="H892">
        <v>15.034000000000001</v>
      </c>
      <c r="I892">
        <v>1</v>
      </c>
      <c r="J892">
        <v>1</v>
      </c>
      <c r="K892">
        <v>1</v>
      </c>
      <c r="L892">
        <v>20000</v>
      </c>
      <c r="M892">
        <v>20000</v>
      </c>
      <c r="N892">
        <v>0</v>
      </c>
      <c r="O892">
        <v>6</v>
      </c>
      <c r="P892">
        <v>10</v>
      </c>
      <c r="Q892">
        <v>1.5</v>
      </c>
      <c r="R892">
        <v>1500</v>
      </c>
      <c r="S892">
        <f t="shared" si="28"/>
        <v>7.3132203870903014</v>
      </c>
      <c r="T892">
        <f t="shared" si="27"/>
        <v>6.4504999999999999</v>
      </c>
    </row>
    <row r="893" spans="1:20">
      <c r="A893">
        <v>665</v>
      </c>
      <c r="B893">
        <v>1</v>
      </c>
      <c r="C893">
        <v>2</v>
      </c>
      <c r="D893">
        <v>6</v>
      </c>
      <c r="E893">
        <v>2</v>
      </c>
      <c r="F893">
        <v>2</v>
      </c>
      <c r="G893">
        <v>4</v>
      </c>
      <c r="H893">
        <v>26.922000000000001</v>
      </c>
      <c r="I893">
        <v>1</v>
      </c>
      <c r="J893">
        <v>1</v>
      </c>
      <c r="K893">
        <v>2</v>
      </c>
      <c r="L893">
        <v>20000</v>
      </c>
      <c r="M893">
        <v>20000</v>
      </c>
      <c r="N893">
        <v>1</v>
      </c>
      <c r="O893">
        <v>6</v>
      </c>
      <c r="P893">
        <v>10</v>
      </c>
      <c r="Q893">
        <v>1.5</v>
      </c>
      <c r="R893">
        <v>1500</v>
      </c>
      <c r="S893">
        <f t="shared" si="28"/>
        <v>7.3132203870903014</v>
      </c>
      <c r="T893">
        <f t="shared" si="27"/>
        <v>6.4504999999999999</v>
      </c>
    </row>
    <row r="894" spans="1:20">
      <c r="A894">
        <v>666</v>
      </c>
      <c r="B894">
        <v>1</v>
      </c>
      <c r="C894">
        <v>2</v>
      </c>
      <c r="D894">
        <v>6</v>
      </c>
      <c r="E894">
        <v>2</v>
      </c>
      <c r="F894">
        <v>2</v>
      </c>
      <c r="G894">
        <v>2</v>
      </c>
      <c r="H894">
        <v>5.0410000000000004</v>
      </c>
      <c r="I894">
        <v>1</v>
      </c>
      <c r="J894">
        <v>1</v>
      </c>
      <c r="K894">
        <v>1</v>
      </c>
      <c r="L894">
        <v>20000</v>
      </c>
      <c r="M894">
        <v>20000</v>
      </c>
      <c r="N894">
        <v>0</v>
      </c>
      <c r="O894">
        <v>6</v>
      </c>
      <c r="P894">
        <v>15</v>
      </c>
      <c r="Q894">
        <v>1.5</v>
      </c>
      <c r="R894">
        <v>1500</v>
      </c>
      <c r="S894">
        <f t="shared" si="28"/>
        <v>7.3132203870903014</v>
      </c>
      <c r="T894">
        <f t="shared" si="27"/>
        <v>6.4504999999999999</v>
      </c>
    </row>
    <row r="895" spans="1:20">
      <c r="A895">
        <v>667</v>
      </c>
      <c r="B895">
        <v>1</v>
      </c>
      <c r="C895">
        <v>2</v>
      </c>
      <c r="D895">
        <v>5</v>
      </c>
      <c r="E895">
        <v>1</v>
      </c>
      <c r="F895">
        <v>2</v>
      </c>
      <c r="G895">
        <v>2</v>
      </c>
      <c r="H895">
        <v>29.081</v>
      </c>
      <c r="I895">
        <v>2</v>
      </c>
      <c r="J895">
        <v>2</v>
      </c>
      <c r="K895">
        <v>2</v>
      </c>
      <c r="L895">
        <v>40000</v>
      </c>
      <c r="M895">
        <v>20000</v>
      </c>
      <c r="N895">
        <v>1</v>
      </c>
      <c r="O895">
        <v>6</v>
      </c>
      <c r="P895">
        <v>15</v>
      </c>
      <c r="Q895">
        <v>1.5</v>
      </c>
      <c r="R895">
        <v>1500</v>
      </c>
      <c r="S895">
        <f t="shared" si="28"/>
        <v>7.3132203870903014</v>
      </c>
      <c r="T895">
        <f t="shared" si="27"/>
        <v>6.4504999999999999</v>
      </c>
    </row>
    <row r="896" spans="1:20">
      <c r="A896">
        <v>668</v>
      </c>
      <c r="B896">
        <v>1</v>
      </c>
      <c r="C896">
        <v>2</v>
      </c>
      <c r="D896">
        <v>6</v>
      </c>
      <c r="E896">
        <v>1</v>
      </c>
      <c r="F896">
        <v>2</v>
      </c>
      <c r="G896">
        <v>2</v>
      </c>
      <c r="H896">
        <v>24.431000000000001</v>
      </c>
      <c r="I896">
        <v>1</v>
      </c>
      <c r="J896">
        <v>1</v>
      </c>
      <c r="K896">
        <v>2</v>
      </c>
      <c r="L896">
        <v>40000</v>
      </c>
      <c r="M896">
        <v>20000</v>
      </c>
      <c r="N896">
        <v>3</v>
      </c>
      <c r="O896">
        <v>6</v>
      </c>
      <c r="P896">
        <v>8</v>
      </c>
      <c r="Q896">
        <v>1.5</v>
      </c>
      <c r="R896">
        <v>1500</v>
      </c>
      <c r="S896">
        <f t="shared" si="28"/>
        <v>7.3132203870903014</v>
      </c>
      <c r="T896">
        <f t="shared" si="27"/>
        <v>6.4504999999999999</v>
      </c>
    </row>
    <row r="897" spans="1:20">
      <c r="A897">
        <v>669</v>
      </c>
      <c r="B897">
        <v>1</v>
      </c>
      <c r="C897">
        <v>1</v>
      </c>
      <c r="D897">
        <v>6</v>
      </c>
      <c r="E897">
        <v>1</v>
      </c>
      <c r="F897">
        <v>3</v>
      </c>
      <c r="G897">
        <v>2</v>
      </c>
      <c r="H897">
        <v>8.8510000000000009</v>
      </c>
      <c r="I897">
        <v>1</v>
      </c>
      <c r="J897">
        <v>-99</v>
      </c>
      <c r="K897">
        <v>2</v>
      </c>
      <c r="L897">
        <v>40000</v>
      </c>
      <c r="M897">
        <v>20000</v>
      </c>
      <c r="N897">
        <v>1</v>
      </c>
      <c r="O897">
        <v>6</v>
      </c>
      <c r="P897">
        <v>20</v>
      </c>
      <c r="Q897">
        <v>1.5</v>
      </c>
      <c r="R897">
        <v>1500</v>
      </c>
      <c r="S897">
        <f t="shared" si="28"/>
        <v>7.3132203870903014</v>
      </c>
      <c r="T897">
        <f t="shared" si="27"/>
        <v>6.4504999999999999</v>
      </c>
    </row>
    <row r="898" spans="1:20">
      <c r="A898">
        <v>670</v>
      </c>
      <c r="B898">
        <v>1</v>
      </c>
      <c r="C898">
        <v>2</v>
      </c>
      <c r="D898">
        <v>1</v>
      </c>
      <c r="E898">
        <v>1</v>
      </c>
      <c r="F898">
        <v>2</v>
      </c>
      <c r="G898">
        <v>2</v>
      </c>
      <c r="H898">
        <v>18.510000000000002</v>
      </c>
      <c r="I898">
        <v>1</v>
      </c>
      <c r="J898">
        <v>1</v>
      </c>
      <c r="K898">
        <v>2</v>
      </c>
      <c r="L898">
        <v>40000</v>
      </c>
      <c r="M898">
        <v>20000</v>
      </c>
      <c r="N898">
        <v>3</v>
      </c>
      <c r="O898">
        <v>6</v>
      </c>
      <c r="P898">
        <v>10</v>
      </c>
      <c r="Q898">
        <v>1.5</v>
      </c>
      <c r="R898">
        <v>1500</v>
      </c>
      <c r="S898">
        <f t="shared" si="28"/>
        <v>7.3132203870903014</v>
      </c>
      <c r="T898">
        <f t="shared" ref="T898:T961" si="29">6.2531+0.1974*B898</f>
        <v>6.4504999999999999</v>
      </c>
    </row>
    <row r="899" spans="1:20">
      <c r="A899">
        <v>671</v>
      </c>
      <c r="B899">
        <v>1</v>
      </c>
      <c r="C899">
        <v>1</v>
      </c>
      <c r="D899">
        <v>4</v>
      </c>
      <c r="E899">
        <v>1</v>
      </c>
      <c r="F899">
        <v>4</v>
      </c>
      <c r="G899">
        <v>4</v>
      </c>
      <c r="H899">
        <v>17.972000000000001</v>
      </c>
      <c r="I899">
        <v>2</v>
      </c>
      <c r="J899">
        <v>1</v>
      </c>
      <c r="K899">
        <v>2</v>
      </c>
      <c r="L899">
        <v>40000</v>
      </c>
      <c r="M899">
        <v>20000</v>
      </c>
      <c r="N899">
        <v>3</v>
      </c>
      <c r="O899">
        <v>6</v>
      </c>
      <c r="P899">
        <v>5</v>
      </c>
      <c r="Q899">
        <v>1.5</v>
      </c>
      <c r="R899">
        <v>1500</v>
      </c>
      <c r="S899">
        <f t="shared" ref="S899:S962" si="30">LN(R899)</f>
        <v>7.3132203870903014</v>
      </c>
      <c r="T899">
        <f t="shared" si="29"/>
        <v>6.4504999999999999</v>
      </c>
    </row>
    <row r="900" spans="1:20">
      <c r="A900">
        <v>672</v>
      </c>
      <c r="B900">
        <v>1</v>
      </c>
      <c r="C900">
        <v>2</v>
      </c>
      <c r="D900">
        <v>4</v>
      </c>
      <c r="E900">
        <v>1</v>
      </c>
      <c r="F900">
        <v>2</v>
      </c>
      <c r="G900">
        <v>2</v>
      </c>
      <c r="H900">
        <v>27.318000000000001</v>
      </c>
      <c r="I900">
        <v>2</v>
      </c>
      <c r="J900">
        <v>-99</v>
      </c>
      <c r="K900">
        <v>2</v>
      </c>
      <c r="L900">
        <v>40000</v>
      </c>
      <c r="M900">
        <v>20000</v>
      </c>
      <c r="N900">
        <v>3</v>
      </c>
      <c r="O900">
        <v>6</v>
      </c>
      <c r="P900">
        <v>14</v>
      </c>
      <c r="Q900">
        <v>1.5</v>
      </c>
      <c r="R900">
        <v>1500</v>
      </c>
      <c r="S900">
        <f t="shared" si="30"/>
        <v>7.3132203870903014</v>
      </c>
      <c r="T900">
        <f t="shared" si="29"/>
        <v>6.4504999999999999</v>
      </c>
    </row>
    <row r="901" spans="1:20">
      <c r="A901">
        <v>673</v>
      </c>
      <c r="B901">
        <v>1</v>
      </c>
      <c r="C901">
        <v>2</v>
      </c>
      <c r="D901">
        <v>4</v>
      </c>
      <c r="E901">
        <v>1</v>
      </c>
      <c r="F901">
        <v>3</v>
      </c>
      <c r="G901">
        <v>2</v>
      </c>
      <c r="H901">
        <v>11.24</v>
      </c>
      <c r="I901">
        <v>2</v>
      </c>
      <c r="J901">
        <v>1</v>
      </c>
      <c r="K901">
        <v>2</v>
      </c>
      <c r="L901">
        <v>40000</v>
      </c>
      <c r="M901">
        <v>20000</v>
      </c>
      <c r="N901">
        <v>4</v>
      </c>
      <c r="O901">
        <v>6</v>
      </c>
      <c r="P901">
        <v>10</v>
      </c>
      <c r="Q901">
        <v>1.5</v>
      </c>
      <c r="R901">
        <v>1500</v>
      </c>
      <c r="S901">
        <f t="shared" si="30"/>
        <v>7.3132203870903014</v>
      </c>
      <c r="T901">
        <f t="shared" si="29"/>
        <v>6.4504999999999999</v>
      </c>
    </row>
    <row r="902" spans="1:20">
      <c r="A902">
        <v>867</v>
      </c>
      <c r="B902">
        <v>1</v>
      </c>
      <c r="C902">
        <v>1</v>
      </c>
      <c r="D902">
        <v>6</v>
      </c>
      <c r="E902">
        <v>1</v>
      </c>
      <c r="F902">
        <v>2</v>
      </c>
      <c r="G902">
        <v>1</v>
      </c>
      <c r="H902">
        <v>28.777999999999999</v>
      </c>
      <c r="I902">
        <v>1</v>
      </c>
      <c r="J902">
        <v>1</v>
      </c>
      <c r="K902">
        <v>1</v>
      </c>
      <c r="L902">
        <v>-99</v>
      </c>
      <c r="M902">
        <v>40000</v>
      </c>
      <c r="N902">
        <v>0</v>
      </c>
      <c r="O902">
        <v>6</v>
      </c>
      <c r="P902">
        <v>15</v>
      </c>
      <c r="Q902">
        <v>1.5</v>
      </c>
      <c r="R902">
        <v>1500</v>
      </c>
      <c r="S902">
        <f t="shared" si="30"/>
        <v>7.3132203870903014</v>
      </c>
      <c r="T902">
        <f t="shared" si="29"/>
        <v>6.4504999999999999</v>
      </c>
    </row>
    <row r="903" spans="1:20">
      <c r="A903">
        <v>868</v>
      </c>
      <c r="B903">
        <v>1</v>
      </c>
      <c r="C903">
        <v>1</v>
      </c>
      <c r="D903">
        <v>6</v>
      </c>
      <c r="E903">
        <v>1</v>
      </c>
      <c r="F903">
        <v>3</v>
      </c>
      <c r="G903">
        <v>2</v>
      </c>
      <c r="H903">
        <v>41.124243</v>
      </c>
      <c r="I903">
        <v>2</v>
      </c>
      <c r="J903">
        <v>-99</v>
      </c>
      <c r="K903">
        <v>2</v>
      </c>
      <c r="L903">
        <v>40000</v>
      </c>
      <c r="M903">
        <v>40000</v>
      </c>
      <c r="N903">
        <v>4</v>
      </c>
      <c r="O903">
        <v>6</v>
      </c>
      <c r="P903">
        <v>16</v>
      </c>
      <c r="Q903">
        <v>1.5</v>
      </c>
      <c r="R903">
        <v>1500</v>
      </c>
      <c r="S903">
        <f t="shared" si="30"/>
        <v>7.3132203870903014</v>
      </c>
      <c r="T903">
        <f t="shared" si="29"/>
        <v>6.4504999999999999</v>
      </c>
    </row>
    <row r="904" spans="1:20">
      <c r="A904">
        <v>869</v>
      </c>
      <c r="B904">
        <v>1</v>
      </c>
      <c r="C904">
        <v>2</v>
      </c>
      <c r="D904">
        <v>6</v>
      </c>
      <c r="E904">
        <v>2</v>
      </c>
      <c r="F904">
        <v>3</v>
      </c>
      <c r="G904">
        <v>4</v>
      </c>
      <c r="H904">
        <v>10.861000000000001</v>
      </c>
      <c r="I904">
        <v>1</v>
      </c>
      <c r="J904">
        <v>-99</v>
      </c>
      <c r="K904">
        <v>2</v>
      </c>
      <c r="L904">
        <v>40000</v>
      </c>
      <c r="M904">
        <v>40000</v>
      </c>
      <c r="N904">
        <v>2</v>
      </c>
      <c r="O904">
        <v>6</v>
      </c>
      <c r="P904">
        <v>20</v>
      </c>
      <c r="Q904">
        <v>1.5</v>
      </c>
      <c r="R904">
        <v>1500</v>
      </c>
      <c r="S904">
        <f t="shared" si="30"/>
        <v>7.3132203870903014</v>
      </c>
      <c r="T904">
        <f t="shared" si="29"/>
        <v>6.4504999999999999</v>
      </c>
    </row>
    <row r="905" spans="1:20">
      <c r="A905">
        <v>870</v>
      </c>
      <c r="B905">
        <v>1</v>
      </c>
      <c r="C905">
        <v>2</v>
      </c>
      <c r="D905">
        <v>4</v>
      </c>
      <c r="E905">
        <v>2</v>
      </c>
      <c r="F905">
        <v>3</v>
      </c>
      <c r="G905">
        <v>2</v>
      </c>
      <c r="H905">
        <v>43.728000000000002</v>
      </c>
      <c r="I905">
        <v>2</v>
      </c>
      <c r="J905">
        <v>1</v>
      </c>
      <c r="K905">
        <v>2</v>
      </c>
      <c r="L905">
        <v>40000</v>
      </c>
      <c r="M905">
        <v>40000</v>
      </c>
      <c r="N905">
        <v>1</v>
      </c>
      <c r="O905">
        <v>6</v>
      </c>
      <c r="P905">
        <v>15</v>
      </c>
      <c r="Q905">
        <v>1.5</v>
      </c>
      <c r="R905">
        <v>1500</v>
      </c>
      <c r="S905">
        <f t="shared" si="30"/>
        <v>7.3132203870903014</v>
      </c>
      <c r="T905">
        <f t="shared" si="29"/>
        <v>6.4504999999999999</v>
      </c>
    </row>
    <row r="906" spans="1:20">
      <c r="A906">
        <v>871</v>
      </c>
      <c r="B906">
        <v>1</v>
      </c>
      <c r="C906">
        <v>2</v>
      </c>
      <c r="D906">
        <v>6</v>
      </c>
      <c r="E906">
        <v>2</v>
      </c>
      <c r="F906">
        <v>3</v>
      </c>
      <c r="G906">
        <v>4</v>
      </c>
      <c r="H906">
        <v>24.692</v>
      </c>
      <c r="I906">
        <v>1</v>
      </c>
      <c r="J906">
        <v>1</v>
      </c>
      <c r="K906">
        <v>2</v>
      </c>
      <c r="L906">
        <v>40000</v>
      </c>
      <c r="M906">
        <v>40000</v>
      </c>
      <c r="N906">
        <v>4</v>
      </c>
      <c r="O906">
        <v>6</v>
      </c>
      <c r="P906">
        <v>15</v>
      </c>
      <c r="Q906">
        <v>1.5</v>
      </c>
      <c r="R906">
        <v>1500</v>
      </c>
      <c r="S906">
        <f t="shared" si="30"/>
        <v>7.3132203870903014</v>
      </c>
      <c r="T906">
        <f t="shared" si="29"/>
        <v>6.4504999999999999</v>
      </c>
    </row>
    <row r="907" spans="1:20">
      <c r="A907">
        <v>872</v>
      </c>
      <c r="B907">
        <v>1</v>
      </c>
      <c r="C907">
        <v>2</v>
      </c>
      <c r="D907">
        <v>6</v>
      </c>
      <c r="E907">
        <v>1</v>
      </c>
      <c r="F907">
        <v>2</v>
      </c>
      <c r="G907">
        <v>4</v>
      </c>
      <c r="H907">
        <v>26.045000000000002</v>
      </c>
      <c r="I907">
        <v>1</v>
      </c>
      <c r="J907">
        <v>1</v>
      </c>
      <c r="K907">
        <v>2</v>
      </c>
      <c r="L907">
        <v>75000</v>
      </c>
      <c r="M907">
        <v>40000</v>
      </c>
      <c r="N907">
        <v>1</v>
      </c>
      <c r="O907">
        <v>6</v>
      </c>
      <c r="P907">
        <v>10</v>
      </c>
      <c r="Q907">
        <v>1.5</v>
      </c>
      <c r="R907">
        <v>1500</v>
      </c>
      <c r="S907">
        <f t="shared" si="30"/>
        <v>7.3132203870903014</v>
      </c>
      <c r="T907">
        <f t="shared" si="29"/>
        <v>6.4504999999999999</v>
      </c>
    </row>
    <row r="908" spans="1:20">
      <c r="A908">
        <v>873</v>
      </c>
      <c r="B908">
        <v>1</v>
      </c>
      <c r="C908">
        <v>2</v>
      </c>
      <c r="D908">
        <v>6</v>
      </c>
      <c r="E908">
        <v>1</v>
      </c>
      <c r="F908">
        <v>2</v>
      </c>
      <c r="G908">
        <v>2</v>
      </c>
      <c r="H908">
        <v>4.1900000000000004</v>
      </c>
      <c r="I908">
        <v>1</v>
      </c>
      <c r="J908">
        <v>1</v>
      </c>
      <c r="K908">
        <v>1</v>
      </c>
      <c r="L908">
        <v>75000</v>
      </c>
      <c r="M908">
        <v>40000</v>
      </c>
      <c r="N908">
        <v>0</v>
      </c>
      <c r="O908">
        <v>6</v>
      </c>
      <c r="P908">
        <v>20</v>
      </c>
      <c r="Q908">
        <v>1.5</v>
      </c>
      <c r="R908">
        <v>1500</v>
      </c>
      <c r="S908">
        <f t="shared" si="30"/>
        <v>7.3132203870903014</v>
      </c>
      <c r="T908">
        <f t="shared" si="29"/>
        <v>6.4504999999999999</v>
      </c>
    </row>
    <row r="909" spans="1:20">
      <c r="A909">
        <v>874</v>
      </c>
      <c r="B909">
        <v>1</v>
      </c>
      <c r="C909">
        <v>2</v>
      </c>
      <c r="D909">
        <v>6</v>
      </c>
      <c r="E909">
        <v>2</v>
      </c>
      <c r="F909">
        <v>3</v>
      </c>
      <c r="G909">
        <v>4</v>
      </c>
      <c r="H909">
        <v>39.494999999999997</v>
      </c>
      <c r="I909">
        <v>2</v>
      </c>
      <c r="J909">
        <v>1</v>
      </c>
      <c r="K909">
        <v>2</v>
      </c>
      <c r="L909">
        <v>75000</v>
      </c>
      <c r="M909">
        <v>40000</v>
      </c>
      <c r="N909">
        <v>4</v>
      </c>
      <c r="O909">
        <v>6</v>
      </c>
      <c r="P909">
        <v>15</v>
      </c>
      <c r="Q909">
        <v>1.5</v>
      </c>
      <c r="R909">
        <v>1500</v>
      </c>
      <c r="S909">
        <f t="shared" si="30"/>
        <v>7.3132203870903014</v>
      </c>
      <c r="T909">
        <f t="shared" si="29"/>
        <v>6.4504999999999999</v>
      </c>
    </row>
    <row r="910" spans="1:20">
      <c r="A910">
        <v>875</v>
      </c>
      <c r="B910">
        <v>1</v>
      </c>
      <c r="C910">
        <v>2</v>
      </c>
      <c r="D910">
        <v>5</v>
      </c>
      <c r="E910">
        <v>1</v>
      </c>
      <c r="F910">
        <v>5</v>
      </c>
      <c r="G910">
        <v>3</v>
      </c>
      <c r="H910">
        <v>18.542000000000002</v>
      </c>
      <c r="I910">
        <v>1</v>
      </c>
      <c r="J910">
        <v>2</v>
      </c>
      <c r="K910">
        <v>2</v>
      </c>
      <c r="L910">
        <v>100000</v>
      </c>
      <c r="M910">
        <v>40000</v>
      </c>
      <c r="N910">
        <v>2</v>
      </c>
      <c r="O910">
        <v>6</v>
      </c>
      <c r="P910">
        <v>20</v>
      </c>
      <c r="Q910">
        <v>1.5</v>
      </c>
      <c r="R910">
        <v>1500</v>
      </c>
      <c r="S910">
        <f t="shared" si="30"/>
        <v>7.3132203870903014</v>
      </c>
      <c r="T910">
        <f t="shared" si="29"/>
        <v>6.4504999999999999</v>
      </c>
    </row>
    <row r="911" spans="1:20">
      <c r="A911">
        <v>931</v>
      </c>
      <c r="B911">
        <v>1</v>
      </c>
      <c r="C911">
        <v>1</v>
      </c>
      <c r="D911">
        <v>6</v>
      </c>
      <c r="E911">
        <v>2</v>
      </c>
      <c r="F911">
        <v>3</v>
      </c>
      <c r="G911">
        <v>2</v>
      </c>
      <c r="H911">
        <v>16.608000000000001</v>
      </c>
      <c r="I911">
        <v>1</v>
      </c>
      <c r="J911">
        <v>-99</v>
      </c>
      <c r="K911">
        <v>1</v>
      </c>
      <c r="L911">
        <v>-99</v>
      </c>
      <c r="M911">
        <v>75000</v>
      </c>
      <c r="N911">
        <v>0</v>
      </c>
      <c r="O911">
        <v>6</v>
      </c>
      <c r="P911">
        <v>15</v>
      </c>
      <c r="Q911">
        <v>1.5</v>
      </c>
      <c r="R911">
        <v>1500</v>
      </c>
      <c r="S911">
        <f t="shared" si="30"/>
        <v>7.3132203870903014</v>
      </c>
      <c r="T911">
        <f t="shared" si="29"/>
        <v>6.4504999999999999</v>
      </c>
    </row>
    <row r="912" spans="1:20">
      <c r="A912">
        <v>932</v>
      </c>
      <c r="B912">
        <v>1</v>
      </c>
      <c r="C912">
        <v>2</v>
      </c>
      <c r="D912">
        <v>6</v>
      </c>
      <c r="E912">
        <v>1</v>
      </c>
      <c r="F912">
        <v>3</v>
      </c>
      <c r="G912">
        <v>1</v>
      </c>
      <c r="H912">
        <v>10.861000000000001</v>
      </c>
      <c r="I912">
        <v>1</v>
      </c>
      <c r="J912">
        <v>1</v>
      </c>
      <c r="K912">
        <v>2</v>
      </c>
      <c r="L912">
        <v>75000</v>
      </c>
      <c r="M912">
        <v>75000</v>
      </c>
      <c r="N912">
        <v>1</v>
      </c>
      <c r="O912">
        <v>6</v>
      </c>
      <c r="P912">
        <v>-99</v>
      </c>
      <c r="Q912">
        <v>1.5</v>
      </c>
      <c r="R912">
        <v>1500</v>
      </c>
      <c r="S912">
        <f t="shared" si="30"/>
        <v>7.3132203870903014</v>
      </c>
      <c r="T912">
        <f t="shared" si="29"/>
        <v>6.4504999999999999</v>
      </c>
    </row>
    <row r="913" spans="1:20">
      <c r="A913">
        <v>933</v>
      </c>
      <c r="B913">
        <v>1</v>
      </c>
      <c r="C913">
        <v>2</v>
      </c>
      <c r="D913">
        <v>6</v>
      </c>
      <c r="E913">
        <v>1</v>
      </c>
      <c r="F913">
        <v>2</v>
      </c>
      <c r="G913">
        <v>1</v>
      </c>
      <c r="H913">
        <v>24.003</v>
      </c>
      <c r="I913">
        <v>1</v>
      </c>
      <c r="J913">
        <v>1</v>
      </c>
      <c r="K913">
        <v>2</v>
      </c>
      <c r="L913">
        <v>100000</v>
      </c>
      <c r="M913">
        <v>75000</v>
      </c>
      <c r="N913">
        <v>1</v>
      </c>
      <c r="O913">
        <v>6</v>
      </c>
      <c r="P913">
        <v>15</v>
      </c>
      <c r="Q913">
        <v>1.5</v>
      </c>
      <c r="R913">
        <v>1500</v>
      </c>
      <c r="S913">
        <f t="shared" si="30"/>
        <v>7.3132203870903014</v>
      </c>
      <c r="T913">
        <f t="shared" si="29"/>
        <v>6.4504999999999999</v>
      </c>
    </row>
    <row r="914" spans="1:20">
      <c r="A914">
        <v>674</v>
      </c>
      <c r="B914">
        <v>1</v>
      </c>
      <c r="C914">
        <v>1</v>
      </c>
      <c r="D914">
        <v>4</v>
      </c>
      <c r="E914">
        <v>1</v>
      </c>
      <c r="F914">
        <v>1</v>
      </c>
      <c r="G914">
        <v>2</v>
      </c>
      <c r="H914">
        <v>9.2690000000000001</v>
      </c>
      <c r="I914">
        <v>2</v>
      </c>
      <c r="J914">
        <v>1</v>
      </c>
      <c r="K914">
        <v>2</v>
      </c>
      <c r="L914">
        <v>20000</v>
      </c>
      <c r="M914">
        <v>20000</v>
      </c>
      <c r="N914">
        <v>2</v>
      </c>
      <c r="O914">
        <v>6</v>
      </c>
      <c r="P914">
        <v>15</v>
      </c>
      <c r="Q914">
        <v>1.6</v>
      </c>
      <c r="R914">
        <v>1600</v>
      </c>
      <c r="S914">
        <f t="shared" si="30"/>
        <v>7.3777589082278725</v>
      </c>
      <c r="T914">
        <f t="shared" si="29"/>
        <v>6.4504999999999999</v>
      </c>
    </row>
    <row r="915" spans="1:20">
      <c r="A915" s="12">
        <v>14</v>
      </c>
      <c r="B915">
        <v>0</v>
      </c>
      <c r="C915">
        <v>1</v>
      </c>
      <c r="D915">
        <v>7</v>
      </c>
      <c r="E915">
        <v>2</v>
      </c>
      <c r="F915">
        <v>4</v>
      </c>
      <c r="G915">
        <v>3</v>
      </c>
      <c r="H915">
        <v>25.227</v>
      </c>
      <c r="I915">
        <v>2</v>
      </c>
      <c r="J915">
        <v>-99</v>
      </c>
      <c r="K915">
        <v>2</v>
      </c>
      <c r="L915">
        <v>40000</v>
      </c>
      <c r="M915">
        <v>-99</v>
      </c>
      <c r="N915">
        <v>2</v>
      </c>
      <c r="O915">
        <v>6</v>
      </c>
      <c r="P915">
        <v>10</v>
      </c>
      <c r="Q915">
        <v>2</v>
      </c>
      <c r="R915" s="12">
        <v>2000</v>
      </c>
      <c r="S915">
        <f t="shared" si="30"/>
        <v>7.6009024595420822</v>
      </c>
      <c r="T915">
        <f t="shared" si="29"/>
        <v>6.2530999999999999</v>
      </c>
    </row>
    <row r="916" spans="1:20">
      <c r="A916">
        <v>259</v>
      </c>
      <c r="B916">
        <v>1</v>
      </c>
      <c r="C916">
        <v>2</v>
      </c>
      <c r="D916">
        <v>1</v>
      </c>
      <c r="E916">
        <v>1</v>
      </c>
      <c r="F916">
        <v>2</v>
      </c>
      <c r="G916">
        <v>5</v>
      </c>
      <c r="H916">
        <v>22.414000000000001</v>
      </c>
      <c r="I916">
        <v>1</v>
      </c>
      <c r="J916">
        <v>1</v>
      </c>
      <c r="K916">
        <v>1</v>
      </c>
      <c r="L916">
        <v>-99</v>
      </c>
      <c r="M916">
        <v>0</v>
      </c>
      <c r="N916">
        <v>0</v>
      </c>
      <c r="O916">
        <v>6</v>
      </c>
      <c r="P916">
        <v>5</v>
      </c>
      <c r="Q916">
        <v>2</v>
      </c>
      <c r="R916">
        <v>2000</v>
      </c>
      <c r="S916">
        <f t="shared" si="30"/>
        <v>7.6009024595420822</v>
      </c>
      <c r="T916">
        <f t="shared" si="29"/>
        <v>6.4504999999999999</v>
      </c>
    </row>
    <row r="917" spans="1:20">
      <c r="A917">
        <v>260</v>
      </c>
      <c r="B917">
        <v>1</v>
      </c>
      <c r="C917">
        <v>2</v>
      </c>
      <c r="D917">
        <v>1</v>
      </c>
      <c r="E917">
        <v>1</v>
      </c>
      <c r="F917">
        <v>2</v>
      </c>
      <c r="G917">
        <v>5</v>
      </c>
      <c r="H917">
        <v>2.157</v>
      </c>
      <c r="I917">
        <v>1</v>
      </c>
      <c r="J917">
        <v>1</v>
      </c>
      <c r="K917">
        <v>2</v>
      </c>
      <c r="L917">
        <v>20000</v>
      </c>
      <c r="M917">
        <v>0</v>
      </c>
      <c r="N917">
        <v>4</v>
      </c>
      <c r="O917">
        <v>6</v>
      </c>
      <c r="P917">
        <v>5</v>
      </c>
      <c r="Q917">
        <v>2</v>
      </c>
      <c r="R917">
        <v>2000</v>
      </c>
      <c r="S917">
        <f t="shared" si="30"/>
        <v>7.6009024595420822</v>
      </c>
      <c r="T917">
        <f t="shared" si="29"/>
        <v>6.4504999999999999</v>
      </c>
    </row>
    <row r="918" spans="1:20">
      <c r="A918">
        <v>261</v>
      </c>
      <c r="B918">
        <v>1</v>
      </c>
      <c r="C918">
        <v>2</v>
      </c>
      <c r="D918">
        <v>1</v>
      </c>
      <c r="E918">
        <v>1</v>
      </c>
      <c r="F918">
        <v>2</v>
      </c>
      <c r="G918">
        <v>5</v>
      </c>
      <c r="H918">
        <v>41.384999999999998</v>
      </c>
      <c r="I918">
        <v>1</v>
      </c>
      <c r="J918">
        <v>2</v>
      </c>
      <c r="K918">
        <v>2</v>
      </c>
      <c r="L918">
        <v>20000</v>
      </c>
      <c r="M918">
        <v>0</v>
      </c>
      <c r="N918">
        <v>1</v>
      </c>
      <c r="O918">
        <v>6</v>
      </c>
      <c r="P918">
        <v>20</v>
      </c>
      <c r="Q918">
        <v>2</v>
      </c>
      <c r="R918">
        <v>2000</v>
      </c>
      <c r="S918">
        <f t="shared" si="30"/>
        <v>7.6009024595420822</v>
      </c>
      <c r="T918">
        <f t="shared" si="29"/>
        <v>6.4504999999999999</v>
      </c>
    </row>
    <row r="919" spans="1:20">
      <c r="A919">
        <v>262</v>
      </c>
      <c r="B919">
        <v>1</v>
      </c>
      <c r="C919">
        <v>2</v>
      </c>
      <c r="D919">
        <v>1</v>
      </c>
      <c r="E919">
        <v>1</v>
      </c>
      <c r="F919">
        <v>2</v>
      </c>
      <c r="G919">
        <v>5</v>
      </c>
      <c r="H919">
        <v>23.091999999999999</v>
      </c>
      <c r="I919">
        <v>2</v>
      </c>
      <c r="J919">
        <v>1</v>
      </c>
      <c r="K919">
        <v>2</v>
      </c>
      <c r="L919">
        <v>20000</v>
      </c>
      <c r="M919">
        <v>0</v>
      </c>
      <c r="N919">
        <v>1</v>
      </c>
      <c r="O919">
        <v>6</v>
      </c>
      <c r="P919">
        <v>20</v>
      </c>
      <c r="Q919">
        <v>2</v>
      </c>
      <c r="R919">
        <v>2000</v>
      </c>
      <c r="S919">
        <f t="shared" si="30"/>
        <v>7.6009024595420822</v>
      </c>
      <c r="T919">
        <f t="shared" si="29"/>
        <v>6.4504999999999999</v>
      </c>
    </row>
    <row r="920" spans="1:20">
      <c r="A920">
        <v>263</v>
      </c>
      <c r="B920">
        <v>1</v>
      </c>
      <c r="C920">
        <v>2</v>
      </c>
      <c r="D920">
        <v>1</v>
      </c>
      <c r="E920">
        <v>2</v>
      </c>
      <c r="F920">
        <v>1</v>
      </c>
      <c r="G920">
        <v>5</v>
      </c>
      <c r="H920">
        <v>14.744999999999999</v>
      </c>
      <c r="I920">
        <v>1</v>
      </c>
      <c r="J920">
        <v>1</v>
      </c>
      <c r="K920">
        <v>2</v>
      </c>
      <c r="L920">
        <v>20000</v>
      </c>
      <c r="M920">
        <v>0</v>
      </c>
      <c r="N920">
        <v>1</v>
      </c>
      <c r="O920">
        <v>6</v>
      </c>
      <c r="P920">
        <v>20</v>
      </c>
      <c r="Q920">
        <v>2</v>
      </c>
      <c r="R920">
        <v>2000</v>
      </c>
      <c r="S920">
        <f t="shared" si="30"/>
        <v>7.6009024595420822</v>
      </c>
      <c r="T920">
        <f t="shared" si="29"/>
        <v>6.4504999999999999</v>
      </c>
    </row>
    <row r="921" spans="1:20">
      <c r="A921">
        <v>264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5</v>
      </c>
      <c r="H921">
        <v>7.32</v>
      </c>
      <c r="I921">
        <v>1</v>
      </c>
      <c r="J921">
        <v>2</v>
      </c>
      <c r="K921">
        <v>2</v>
      </c>
      <c r="L921">
        <v>75000</v>
      </c>
      <c r="M921">
        <v>0</v>
      </c>
      <c r="N921">
        <v>1</v>
      </c>
      <c r="O921">
        <v>6</v>
      </c>
      <c r="P921">
        <v>30</v>
      </c>
      <c r="Q921">
        <v>2</v>
      </c>
      <c r="R921">
        <v>2000</v>
      </c>
      <c r="S921">
        <f t="shared" si="30"/>
        <v>7.6009024595420822</v>
      </c>
      <c r="T921">
        <f t="shared" si="29"/>
        <v>6.4504999999999999</v>
      </c>
    </row>
    <row r="922" spans="1:20">
      <c r="A922">
        <v>265</v>
      </c>
      <c r="B922">
        <v>1</v>
      </c>
      <c r="C922">
        <v>2</v>
      </c>
      <c r="D922">
        <v>1</v>
      </c>
      <c r="E922">
        <v>1</v>
      </c>
      <c r="F922">
        <v>2</v>
      </c>
      <c r="G922">
        <v>5</v>
      </c>
      <c r="H922">
        <v>1.6819999999999999</v>
      </c>
      <c r="I922">
        <v>1</v>
      </c>
      <c r="J922">
        <v>1</v>
      </c>
      <c r="K922">
        <v>2</v>
      </c>
      <c r="L922">
        <v>75000</v>
      </c>
      <c r="M922">
        <v>0</v>
      </c>
      <c r="N922">
        <v>1</v>
      </c>
      <c r="O922">
        <v>6</v>
      </c>
      <c r="P922">
        <v>10</v>
      </c>
      <c r="Q922">
        <v>2</v>
      </c>
      <c r="R922">
        <v>2000</v>
      </c>
      <c r="S922">
        <f t="shared" si="30"/>
        <v>7.6009024595420822</v>
      </c>
      <c r="T922">
        <f t="shared" si="29"/>
        <v>6.4504999999999999</v>
      </c>
    </row>
    <row r="923" spans="1:20">
      <c r="A923">
        <v>266</v>
      </c>
      <c r="B923">
        <v>1</v>
      </c>
      <c r="C923">
        <v>1</v>
      </c>
      <c r="D923">
        <v>3</v>
      </c>
      <c r="E923">
        <v>2</v>
      </c>
      <c r="F923">
        <v>2</v>
      </c>
      <c r="G923">
        <v>5</v>
      </c>
      <c r="H923">
        <v>13.435</v>
      </c>
      <c r="I923">
        <v>2</v>
      </c>
      <c r="J923">
        <v>1</v>
      </c>
      <c r="K923">
        <v>2</v>
      </c>
      <c r="L923">
        <v>100000</v>
      </c>
      <c r="M923">
        <v>0</v>
      </c>
      <c r="N923">
        <v>3</v>
      </c>
      <c r="O923">
        <v>6</v>
      </c>
      <c r="P923">
        <v>10</v>
      </c>
      <c r="Q923">
        <v>2</v>
      </c>
      <c r="R923">
        <v>2000</v>
      </c>
      <c r="S923">
        <f t="shared" si="30"/>
        <v>7.6009024595420822</v>
      </c>
      <c r="T923">
        <f t="shared" si="29"/>
        <v>6.4504999999999999</v>
      </c>
    </row>
    <row r="924" spans="1:20">
      <c r="A924">
        <v>387</v>
      </c>
      <c r="B924">
        <v>1</v>
      </c>
      <c r="C924">
        <v>1</v>
      </c>
      <c r="D924">
        <v>6</v>
      </c>
      <c r="E924">
        <v>1</v>
      </c>
      <c r="F924">
        <v>2</v>
      </c>
      <c r="G924">
        <v>2</v>
      </c>
      <c r="H924">
        <v>3.0449999999999999</v>
      </c>
      <c r="I924">
        <v>1</v>
      </c>
      <c r="J924">
        <v>-99</v>
      </c>
      <c r="K924">
        <v>1</v>
      </c>
      <c r="L924">
        <v>5000</v>
      </c>
      <c r="M924">
        <v>5000</v>
      </c>
      <c r="N924">
        <v>0</v>
      </c>
      <c r="O924">
        <v>6</v>
      </c>
      <c r="P924">
        <v>15</v>
      </c>
      <c r="Q924">
        <v>2</v>
      </c>
      <c r="R924">
        <v>2000</v>
      </c>
      <c r="S924">
        <f t="shared" si="30"/>
        <v>7.6009024595420822</v>
      </c>
      <c r="T924">
        <f t="shared" si="29"/>
        <v>6.4504999999999999</v>
      </c>
    </row>
    <row r="925" spans="1:20">
      <c r="A925">
        <v>388</v>
      </c>
      <c r="B925">
        <v>1</v>
      </c>
      <c r="C925">
        <v>2</v>
      </c>
      <c r="D925">
        <v>6</v>
      </c>
      <c r="E925">
        <v>1</v>
      </c>
      <c r="F925">
        <v>2</v>
      </c>
      <c r="G925">
        <v>2</v>
      </c>
      <c r="H925">
        <v>5.5519999999999996</v>
      </c>
      <c r="I925">
        <v>1</v>
      </c>
      <c r="J925">
        <v>2</v>
      </c>
      <c r="K925">
        <v>1</v>
      </c>
      <c r="L925">
        <v>5000</v>
      </c>
      <c r="M925">
        <v>5000</v>
      </c>
      <c r="N925">
        <v>0</v>
      </c>
      <c r="O925">
        <v>6</v>
      </c>
      <c r="P925">
        <v>15</v>
      </c>
      <c r="Q925">
        <v>2</v>
      </c>
      <c r="R925">
        <v>2000</v>
      </c>
      <c r="S925">
        <f t="shared" si="30"/>
        <v>7.6009024595420822</v>
      </c>
      <c r="T925">
        <f t="shared" si="29"/>
        <v>6.4504999999999999</v>
      </c>
    </row>
    <row r="926" spans="1:20">
      <c r="A926">
        <v>389</v>
      </c>
      <c r="B926">
        <v>1</v>
      </c>
      <c r="C926">
        <v>2</v>
      </c>
      <c r="D926">
        <v>6</v>
      </c>
      <c r="E926">
        <v>1</v>
      </c>
      <c r="F926">
        <v>2</v>
      </c>
      <c r="G926">
        <v>2</v>
      </c>
      <c r="H926">
        <v>5.5519999999999996</v>
      </c>
      <c r="I926">
        <v>1</v>
      </c>
      <c r="J926">
        <v>2</v>
      </c>
      <c r="K926">
        <v>1</v>
      </c>
      <c r="L926">
        <v>5000</v>
      </c>
      <c r="M926">
        <v>5000</v>
      </c>
      <c r="N926">
        <v>0</v>
      </c>
      <c r="O926">
        <v>6</v>
      </c>
      <c r="P926">
        <v>15</v>
      </c>
      <c r="Q926">
        <v>2</v>
      </c>
      <c r="R926">
        <v>2000</v>
      </c>
      <c r="S926">
        <f t="shared" si="30"/>
        <v>7.6009024595420822</v>
      </c>
      <c r="T926">
        <f t="shared" si="29"/>
        <v>6.4504999999999999</v>
      </c>
    </row>
    <row r="927" spans="1:20">
      <c r="A927">
        <v>390</v>
      </c>
      <c r="B927">
        <v>1</v>
      </c>
      <c r="C927">
        <v>1</v>
      </c>
      <c r="D927">
        <v>7</v>
      </c>
      <c r="E927">
        <v>2</v>
      </c>
      <c r="F927">
        <v>3</v>
      </c>
      <c r="G927">
        <v>2</v>
      </c>
      <c r="H927">
        <v>6.4550000000000001</v>
      </c>
      <c r="I927">
        <v>1</v>
      </c>
      <c r="J927">
        <v>2</v>
      </c>
      <c r="K927">
        <v>1</v>
      </c>
      <c r="L927">
        <v>5000</v>
      </c>
      <c r="M927">
        <v>5000</v>
      </c>
      <c r="N927">
        <v>0</v>
      </c>
      <c r="O927">
        <v>6</v>
      </c>
      <c r="P927">
        <v>15</v>
      </c>
      <c r="Q927">
        <v>2</v>
      </c>
      <c r="R927">
        <v>2000</v>
      </c>
      <c r="S927">
        <f t="shared" si="30"/>
        <v>7.6009024595420822</v>
      </c>
      <c r="T927">
        <f t="shared" si="29"/>
        <v>6.4504999999999999</v>
      </c>
    </row>
    <row r="928" spans="1:20">
      <c r="A928">
        <v>391</v>
      </c>
      <c r="B928">
        <v>1</v>
      </c>
      <c r="C928">
        <v>2</v>
      </c>
      <c r="D928">
        <v>6</v>
      </c>
      <c r="E928">
        <v>1</v>
      </c>
      <c r="F928">
        <v>2</v>
      </c>
      <c r="G928">
        <v>2</v>
      </c>
      <c r="H928">
        <v>3.4140000000000001</v>
      </c>
      <c r="I928">
        <v>1</v>
      </c>
      <c r="J928">
        <v>-99</v>
      </c>
      <c r="K928">
        <v>1</v>
      </c>
      <c r="L928">
        <v>20000</v>
      </c>
      <c r="M928">
        <v>5000</v>
      </c>
      <c r="N928">
        <v>0</v>
      </c>
      <c r="O928">
        <v>6</v>
      </c>
      <c r="P928">
        <v>25</v>
      </c>
      <c r="Q928">
        <v>2</v>
      </c>
      <c r="R928">
        <v>2000</v>
      </c>
      <c r="S928">
        <f t="shared" si="30"/>
        <v>7.6009024595420822</v>
      </c>
      <c r="T928">
        <f t="shared" si="29"/>
        <v>6.4504999999999999</v>
      </c>
    </row>
    <row r="929" spans="1:20">
      <c r="A929">
        <v>392</v>
      </c>
      <c r="B929">
        <v>1</v>
      </c>
      <c r="C929">
        <v>1</v>
      </c>
      <c r="D929">
        <v>6</v>
      </c>
      <c r="E929">
        <v>2</v>
      </c>
      <c r="F929">
        <v>-99</v>
      </c>
      <c r="G929">
        <v>2</v>
      </c>
      <c r="H929">
        <v>21.012</v>
      </c>
      <c r="I929">
        <v>1</v>
      </c>
      <c r="J929">
        <v>1</v>
      </c>
      <c r="K929">
        <v>1</v>
      </c>
      <c r="L929">
        <v>20000</v>
      </c>
      <c r="M929">
        <v>5000</v>
      </c>
      <c r="N929">
        <v>0</v>
      </c>
      <c r="O929">
        <v>6</v>
      </c>
      <c r="P929">
        <v>15</v>
      </c>
      <c r="Q929">
        <v>2</v>
      </c>
      <c r="R929">
        <v>2000</v>
      </c>
      <c r="S929">
        <f t="shared" si="30"/>
        <v>7.6009024595420822</v>
      </c>
      <c r="T929">
        <f t="shared" si="29"/>
        <v>6.4504999999999999</v>
      </c>
    </row>
    <row r="930" spans="1:20">
      <c r="A930">
        <v>675</v>
      </c>
      <c r="B930">
        <v>0</v>
      </c>
      <c r="C930">
        <v>1</v>
      </c>
      <c r="D930">
        <v>6</v>
      </c>
      <c r="E930">
        <v>2</v>
      </c>
      <c r="F930">
        <v>-99</v>
      </c>
      <c r="G930">
        <v>2</v>
      </c>
      <c r="H930">
        <v>42.832000000000001</v>
      </c>
      <c r="I930">
        <v>1</v>
      </c>
      <c r="J930">
        <v>2</v>
      </c>
      <c r="K930">
        <v>2</v>
      </c>
      <c r="L930">
        <v>20000</v>
      </c>
      <c r="M930">
        <v>20000</v>
      </c>
      <c r="N930">
        <v>1</v>
      </c>
      <c r="O930">
        <v>6</v>
      </c>
      <c r="P930">
        <v>10</v>
      </c>
      <c r="Q930">
        <v>2</v>
      </c>
      <c r="R930">
        <v>2000</v>
      </c>
      <c r="S930">
        <f t="shared" si="30"/>
        <v>7.6009024595420822</v>
      </c>
      <c r="T930">
        <f t="shared" si="29"/>
        <v>6.2530999999999999</v>
      </c>
    </row>
    <row r="931" spans="1:20">
      <c r="A931">
        <v>676</v>
      </c>
      <c r="B931">
        <v>0</v>
      </c>
      <c r="C931">
        <v>2</v>
      </c>
      <c r="D931">
        <v>6</v>
      </c>
      <c r="E931">
        <v>1</v>
      </c>
      <c r="F931">
        <v>2</v>
      </c>
      <c r="G931">
        <v>2</v>
      </c>
      <c r="H931">
        <v>22.763000000000002</v>
      </c>
      <c r="I931">
        <v>1</v>
      </c>
      <c r="J931">
        <v>2</v>
      </c>
      <c r="K931">
        <v>2</v>
      </c>
      <c r="L931">
        <v>40000</v>
      </c>
      <c r="M931">
        <v>20000</v>
      </c>
      <c r="N931">
        <v>3</v>
      </c>
      <c r="O931">
        <v>6</v>
      </c>
      <c r="P931">
        <v>10</v>
      </c>
      <c r="Q931">
        <v>2</v>
      </c>
      <c r="R931">
        <v>2000</v>
      </c>
      <c r="S931">
        <f t="shared" si="30"/>
        <v>7.6009024595420822</v>
      </c>
      <c r="T931">
        <f t="shared" si="29"/>
        <v>6.2530999999999999</v>
      </c>
    </row>
    <row r="932" spans="1:20">
      <c r="A932">
        <v>677</v>
      </c>
      <c r="B932">
        <v>0</v>
      </c>
      <c r="C932">
        <v>2</v>
      </c>
      <c r="D932">
        <v>6</v>
      </c>
      <c r="E932">
        <v>2</v>
      </c>
      <c r="F932">
        <v>2</v>
      </c>
      <c r="G932">
        <v>2</v>
      </c>
      <c r="H932">
        <v>22.763000000000002</v>
      </c>
      <c r="I932">
        <v>1</v>
      </c>
      <c r="J932">
        <v>2</v>
      </c>
      <c r="K932">
        <v>2</v>
      </c>
      <c r="L932">
        <v>40000</v>
      </c>
      <c r="M932">
        <v>20000</v>
      </c>
      <c r="N932">
        <v>3</v>
      </c>
      <c r="O932">
        <v>6</v>
      </c>
      <c r="P932">
        <v>10</v>
      </c>
      <c r="Q932">
        <v>2</v>
      </c>
      <c r="R932">
        <v>2000</v>
      </c>
      <c r="S932">
        <f t="shared" si="30"/>
        <v>7.6009024595420822</v>
      </c>
      <c r="T932">
        <f t="shared" si="29"/>
        <v>6.2530999999999999</v>
      </c>
    </row>
    <row r="933" spans="1:20">
      <c r="A933">
        <v>678</v>
      </c>
      <c r="B933">
        <v>0</v>
      </c>
      <c r="C933">
        <v>2</v>
      </c>
      <c r="D933">
        <v>6</v>
      </c>
      <c r="E933">
        <v>1</v>
      </c>
      <c r="F933">
        <v>2</v>
      </c>
      <c r="G933">
        <v>2</v>
      </c>
      <c r="H933">
        <v>16.734999999999999</v>
      </c>
      <c r="I933">
        <v>1</v>
      </c>
      <c r="J933">
        <v>1</v>
      </c>
      <c r="K933">
        <v>2</v>
      </c>
      <c r="L933">
        <v>75000</v>
      </c>
      <c r="M933">
        <v>20000</v>
      </c>
      <c r="N933">
        <v>3</v>
      </c>
      <c r="O933">
        <v>6</v>
      </c>
      <c r="P933">
        <v>10</v>
      </c>
      <c r="Q933">
        <v>2</v>
      </c>
      <c r="R933">
        <v>2000</v>
      </c>
      <c r="S933">
        <f t="shared" si="30"/>
        <v>7.6009024595420822</v>
      </c>
      <c r="T933">
        <f t="shared" si="29"/>
        <v>6.2530999999999999</v>
      </c>
    </row>
    <row r="934" spans="1:20">
      <c r="A934">
        <v>679</v>
      </c>
      <c r="B934">
        <v>0</v>
      </c>
      <c r="C934">
        <v>1</v>
      </c>
      <c r="D934">
        <v>6</v>
      </c>
      <c r="E934">
        <v>2</v>
      </c>
      <c r="F934">
        <v>2</v>
      </c>
      <c r="G934">
        <v>2</v>
      </c>
      <c r="H934">
        <v>24.064</v>
      </c>
      <c r="I934">
        <v>1</v>
      </c>
      <c r="J934">
        <v>1</v>
      </c>
      <c r="K934">
        <v>2</v>
      </c>
      <c r="L934">
        <v>75000</v>
      </c>
      <c r="M934">
        <v>20000</v>
      </c>
      <c r="N934">
        <v>1</v>
      </c>
      <c r="O934">
        <v>6</v>
      </c>
      <c r="P934">
        <v>10</v>
      </c>
      <c r="Q934">
        <v>2</v>
      </c>
      <c r="R934">
        <v>2000</v>
      </c>
      <c r="S934">
        <f t="shared" si="30"/>
        <v>7.6009024595420822</v>
      </c>
      <c r="T934">
        <f t="shared" si="29"/>
        <v>6.2530999999999999</v>
      </c>
    </row>
    <row r="935" spans="1:20">
      <c r="A935">
        <v>680</v>
      </c>
      <c r="B935">
        <v>0</v>
      </c>
      <c r="C935">
        <v>2</v>
      </c>
      <c r="D935">
        <v>6</v>
      </c>
      <c r="E935">
        <v>1</v>
      </c>
      <c r="F935">
        <v>2</v>
      </c>
      <c r="G935">
        <v>2</v>
      </c>
      <c r="H935">
        <v>23.366</v>
      </c>
      <c r="I935">
        <v>1</v>
      </c>
      <c r="J935">
        <v>1</v>
      </c>
      <c r="K935">
        <v>1</v>
      </c>
      <c r="L935">
        <v>100000</v>
      </c>
      <c r="M935">
        <v>20000</v>
      </c>
      <c r="N935">
        <v>0</v>
      </c>
      <c r="O935">
        <v>6</v>
      </c>
      <c r="P935">
        <v>10</v>
      </c>
      <c r="Q935">
        <v>2</v>
      </c>
      <c r="R935">
        <v>2000</v>
      </c>
      <c r="S935">
        <f t="shared" si="30"/>
        <v>7.6009024595420822</v>
      </c>
      <c r="T935">
        <f t="shared" si="29"/>
        <v>6.2530999999999999</v>
      </c>
    </row>
    <row r="936" spans="1:20">
      <c r="A936">
        <v>681</v>
      </c>
      <c r="B936">
        <v>1</v>
      </c>
      <c r="C936">
        <v>2</v>
      </c>
      <c r="D936">
        <v>6</v>
      </c>
      <c r="E936">
        <v>1</v>
      </c>
      <c r="F936">
        <v>3</v>
      </c>
      <c r="G936">
        <v>4</v>
      </c>
      <c r="H936">
        <v>23.545242999999999</v>
      </c>
      <c r="I936">
        <v>2</v>
      </c>
      <c r="J936">
        <v>2</v>
      </c>
      <c r="K936">
        <v>2</v>
      </c>
      <c r="L936">
        <v>20000</v>
      </c>
      <c r="M936">
        <v>20000</v>
      </c>
      <c r="N936">
        <v>1</v>
      </c>
      <c r="O936">
        <v>6</v>
      </c>
      <c r="P936">
        <v>15</v>
      </c>
      <c r="Q936">
        <v>2</v>
      </c>
      <c r="R936">
        <v>2000</v>
      </c>
      <c r="S936">
        <f t="shared" si="30"/>
        <v>7.6009024595420822</v>
      </c>
      <c r="T936">
        <f t="shared" si="29"/>
        <v>6.4504999999999999</v>
      </c>
    </row>
    <row r="937" spans="1:20">
      <c r="A937">
        <v>682</v>
      </c>
      <c r="B937">
        <v>1</v>
      </c>
      <c r="C937">
        <v>2</v>
      </c>
      <c r="D937">
        <v>2</v>
      </c>
      <c r="E937">
        <v>1</v>
      </c>
      <c r="F937">
        <v>2</v>
      </c>
      <c r="G937">
        <v>2</v>
      </c>
      <c r="H937">
        <v>8.968</v>
      </c>
      <c r="I937">
        <v>1</v>
      </c>
      <c r="J937">
        <v>1</v>
      </c>
      <c r="K937">
        <v>1</v>
      </c>
      <c r="L937">
        <v>20000</v>
      </c>
      <c r="M937">
        <v>20000</v>
      </c>
      <c r="N937">
        <v>0</v>
      </c>
      <c r="O937">
        <v>6</v>
      </c>
      <c r="P937">
        <v>10</v>
      </c>
      <c r="Q937">
        <v>2</v>
      </c>
      <c r="R937">
        <v>2000</v>
      </c>
      <c r="S937">
        <f t="shared" si="30"/>
        <v>7.6009024595420822</v>
      </c>
      <c r="T937">
        <f t="shared" si="29"/>
        <v>6.4504999999999999</v>
      </c>
    </row>
    <row r="938" spans="1:20">
      <c r="A938">
        <v>683</v>
      </c>
      <c r="B938">
        <v>1</v>
      </c>
      <c r="C938">
        <v>2</v>
      </c>
      <c r="D938">
        <v>6</v>
      </c>
      <c r="E938">
        <v>1</v>
      </c>
      <c r="F938">
        <v>3</v>
      </c>
      <c r="G938">
        <v>2</v>
      </c>
      <c r="H938">
        <v>28.465</v>
      </c>
      <c r="I938">
        <v>2</v>
      </c>
      <c r="J938">
        <v>2</v>
      </c>
      <c r="K938">
        <v>2</v>
      </c>
      <c r="L938">
        <v>20000</v>
      </c>
      <c r="M938">
        <v>20000</v>
      </c>
      <c r="N938">
        <v>0</v>
      </c>
      <c r="O938">
        <v>6</v>
      </c>
      <c r="P938">
        <v>15</v>
      </c>
      <c r="Q938">
        <v>2</v>
      </c>
      <c r="R938">
        <v>2000</v>
      </c>
      <c r="S938">
        <f t="shared" si="30"/>
        <v>7.6009024595420822</v>
      </c>
      <c r="T938">
        <f t="shared" si="29"/>
        <v>6.4504999999999999</v>
      </c>
    </row>
    <row r="939" spans="1:20">
      <c r="A939">
        <v>684</v>
      </c>
      <c r="B939">
        <v>1</v>
      </c>
      <c r="C939">
        <v>2</v>
      </c>
      <c r="D939">
        <v>6</v>
      </c>
      <c r="E939">
        <v>1</v>
      </c>
      <c r="F939">
        <v>2</v>
      </c>
      <c r="G939">
        <v>2</v>
      </c>
      <c r="H939">
        <v>39.848999999999997</v>
      </c>
      <c r="I939">
        <v>1</v>
      </c>
      <c r="J939">
        <v>1</v>
      </c>
      <c r="K939">
        <v>1</v>
      </c>
      <c r="L939">
        <v>20000</v>
      </c>
      <c r="M939">
        <v>20000</v>
      </c>
      <c r="N939">
        <v>0</v>
      </c>
      <c r="O939">
        <v>6</v>
      </c>
      <c r="P939">
        <v>10</v>
      </c>
      <c r="Q939">
        <v>2</v>
      </c>
      <c r="R939">
        <v>2000</v>
      </c>
      <c r="S939">
        <f t="shared" si="30"/>
        <v>7.6009024595420822</v>
      </c>
      <c r="T939">
        <f t="shared" si="29"/>
        <v>6.4504999999999999</v>
      </c>
    </row>
    <row r="940" spans="1:20">
      <c r="A940">
        <v>685</v>
      </c>
      <c r="B940">
        <v>1</v>
      </c>
      <c r="C940">
        <v>2</v>
      </c>
      <c r="D940">
        <v>6</v>
      </c>
      <c r="E940">
        <v>1</v>
      </c>
      <c r="F940">
        <v>2</v>
      </c>
      <c r="G940">
        <v>2</v>
      </c>
      <c r="H940">
        <v>37.603000000000002</v>
      </c>
      <c r="I940">
        <v>1</v>
      </c>
      <c r="J940">
        <v>1</v>
      </c>
      <c r="K940">
        <v>1</v>
      </c>
      <c r="L940">
        <v>20000</v>
      </c>
      <c r="M940">
        <v>20000</v>
      </c>
      <c r="N940">
        <v>0</v>
      </c>
      <c r="O940">
        <v>6</v>
      </c>
      <c r="P940">
        <v>22</v>
      </c>
      <c r="Q940">
        <v>2</v>
      </c>
      <c r="R940">
        <v>2000</v>
      </c>
      <c r="S940">
        <f t="shared" si="30"/>
        <v>7.6009024595420822</v>
      </c>
      <c r="T940">
        <f t="shared" si="29"/>
        <v>6.4504999999999999</v>
      </c>
    </row>
    <row r="941" spans="1:20">
      <c r="A941">
        <v>686</v>
      </c>
      <c r="B941">
        <v>1</v>
      </c>
      <c r="C941">
        <v>2</v>
      </c>
      <c r="D941">
        <v>6</v>
      </c>
      <c r="E941">
        <v>1</v>
      </c>
      <c r="F941">
        <v>3</v>
      </c>
      <c r="G941">
        <v>4</v>
      </c>
      <c r="H941">
        <v>34.939</v>
      </c>
      <c r="I941">
        <v>1</v>
      </c>
      <c r="J941">
        <v>1</v>
      </c>
      <c r="K941">
        <v>1</v>
      </c>
      <c r="L941">
        <v>20000</v>
      </c>
      <c r="M941">
        <v>20000</v>
      </c>
      <c r="N941">
        <v>0</v>
      </c>
      <c r="O941">
        <v>6</v>
      </c>
      <c r="P941">
        <v>20</v>
      </c>
      <c r="Q941">
        <v>2</v>
      </c>
      <c r="R941">
        <v>2000</v>
      </c>
      <c r="S941">
        <f t="shared" si="30"/>
        <v>7.6009024595420822</v>
      </c>
      <c r="T941">
        <f t="shared" si="29"/>
        <v>6.4504999999999999</v>
      </c>
    </row>
    <row r="942" spans="1:20">
      <c r="A942">
        <v>687</v>
      </c>
      <c r="B942">
        <v>1</v>
      </c>
      <c r="C942">
        <v>2</v>
      </c>
      <c r="D942">
        <v>6</v>
      </c>
      <c r="E942">
        <v>2</v>
      </c>
      <c r="F942">
        <v>2</v>
      </c>
      <c r="G942">
        <v>2</v>
      </c>
      <c r="H942">
        <v>9.3520000000000003</v>
      </c>
      <c r="I942">
        <v>2</v>
      </c>
      <c r="J942">
        <v>1</v>
      </c>
      <c r="K942">
        <v>2</v>
      </c>
      <c r="L942">
        <v>20000</v>
      </c>
      <c r="M942">
        <v>20000</v>
      </c>
      <c r="N942">
        <v>0</v>
      </c>
      <c r="O942">
        <v>6</v>
      </c>
      <c r="P942">
        <v>15</v>
      </c>
      <c r="Q942">
        <v>2</v>
      </c>
      <c r="R942">
        <v>2000</v>
      </c>
      <c r="S942">
        <f t="shared" si="30"/>
        <v>7.6009024595420822</v>
      </c>
      <c r="T942">
        <f t="shared" si="29"/>
        <v>6.4504999999999999</v>
      </c>
    </row>
    <row r="943" spans="1:20">
      <c r="A943">
        <v>688</v>
      </c>
      <c r="B943">
        <v>1</v>
      </c>
      <c r="C943">
        <v>2</v>
      </c>
      <c r="D943">
        <v>6</v>
      </c>
      <c r="E943">
        <v>2</v>
      </c>
      <c r="F943">
        <v>2</v>
      </c>
      <c r="G943">
        <v>2</v>
      </c>
      <c r="H943">
        <v>16.863</v>
      </c>
      <c r="I943">
        <v>2</v>
      </c>
      <c r="J943">
        <v>1</v>
      </c>
      <c r="K943">
        <v>2</v>
      </c>
      <c r="L943">
        <v>20000</v>
      </c>
      <c r="M943">
        <v>20000</v>
      </c>
      <c r="N943">
        <v>1</v>
      </c>
      <c r="O943">
        <v>6</v>
      </c>
      <c r="P943">
        <v>20</v>
      </c>
      <c r="Q943">
        <v>2</v>
      </c>
      <c r="R943">
        <v>2000</v>
      </c>
      <c r="S943">
        <f t="shared" si="30"/>
        <v>7.6009024595420822</v>
      </c>
      <c r="T943">
        <f t="shared" si="29"/>
        <v>6.4504999999999999</v>
      </c>
    </row>
    <row r="944" spans="1:20">
      <c r="A944">
        <v>689</v>
      </c>
      <c r="B944">
        <v>1</v>
      </c>
      <c r="C944">
        <v>2</v>
      </c>
      <c r="D944">
        <v>6</v>
      </c>
      <c r="E944">
        <v>2</v>
      </c>
      <c r="F944">
        <v>4</v>
      </c>
      <c r="G944">
        <v>2</v>
      </c>
      <c r="H944">
        <v>25.959</v>
      </c>
      <c r="I944">
        <v>1</v>
      </c>
      <c r="J944">
        <v>1</v>
      </c>
      <c r="K944">
        <v>1</v>
      </c>
      <c r="L944">
        <v>20000</v>
      </c>
      <c r="M944">
        <v>20000</v>
      </c>
      <c r="N944">
        <v>0</v>
      </c>
      <c r="O944">
        <v>6</v>
      </c>
      <c r="P944">
        <v>20</v>
      </c>
      <c r="Q944">
        <v>2</v>
      </c>
      <c r="R944">
        <v>2000</v>
      </c>
      <c r="S944">
        <f t="shared" si="30"/>
        <v>7.6009024595420822</v>
      </c>
      <c r="T944">
        <f t="shared" si="29"/>
        <v>6.4504999999999999</v>
      </c>
    </row>
    <row r="945" spans="1:20">
      <c r="A945">
        <v>690</v>
      </c>
      <c r="B945">
        <v>1</v>
      </c>
      <c r="C945">
        <v>2</v>
      </c>
      <c r="D945">
        <v>5</v>
      </c>
      <c r="E945">
        <v>2</v>
      </c>
      <c r="F945">
        <v>2</v>
      </c>
      <c r="G945">
        <v>2</v>
      </c>
      <c r="H945">
        <v>19.015999999999998</v>
      </c>
      <c r="I945">
        <v>2</v>
      </c>
      <c r="J945">
        <v>1</v>
      </c>
      <c r="K945">
        <v>2</v>
      </c>
      <c r="L945">
        <v>20000</v>
      </c>
      <c r="M945">
        <v>20000</v>
      </c>
      <c r="N945">
        <v>1</v>
      </c>
      <c r="O945">
        <v>6</v>
      </c>
      <c r="P945">
        <v>15</v>
      </c>
      <c r="Q945">
        <v>2</v>
      </c>
      <c r="R945">
        <v>2000</v>
      </c>
      <c r="S945">
        <f t="shared" si="30"/>
        <v>7.6009024595420822</v>
      </c>
      <c r="T945">
        <f t="shared" si="29"/>
        <v>6.4504999999999999</v>
      </c>
    </row>
    <row r="946" spans="1:20">
      <c r="A946">
        <v>691</v>
      </c>
      <c r="B946">
        <v>1</v>
      </c>
      <c r="C946">
        <v>2</v>
      </c>
      <c r="D946">
        <v>6</v>
      </c>
      <c r="E946">
        <v>2</v>
      </c>
      <c r="F946">
        <v>3</v>
      </c>
      <c r="G946">
        <v>2</v>
      </c>
      <c r="H946">
        <v>47.369</v>
      </c>
      <c r="I946">
        <v>1</v>
      </c>
      <c r="J946">
        <v>1</v>
      </c>
      <c r="K946">
        <v>1</v>
      </c>
      <c r="L946">
        <v>20000</v>
      </c>
      <c r="M946">
        <v>20000</v>
      </c>
      <c r="N946">
        <v>0</v>
      </c>
      <c r="O946">
        <v>6</v>
      </c>
      <c r="P946">
        <v>25</v>
      </c>
      <c r="Q946">
        <v>2</v>
      </c>
      <c r="R946">
        <v>2000</v>
      </c>
      <c r="S946">
        <f t="shared" si="30"/>
        <v>7.6009024595420822</v>
      </c>
      <c r="T946">
        <f t="shared" si="29"/>
        <v>6.4504999999999999</v>
      </c>
    </row>
    <row r="947" spans="1:20">
      <c r="A947">
        <v>692</v>
      </c>
      <c r="B947">
        <v>1</v>
      </c>
      <c r="C947">
        <v>2</v>
      </c>
      <c r="D947">
        <v>-99</v>
      </c>
      <c r="E947">
        <v>1</v>
      </c>
      <c r="F947">
        <v>3</v>
      </c>
      <c r="G947">
        <v>2</v>
      </c>
      <c r="H947">
        <v>7.6980000000000004</v>
      </c>
      <c r="I947">
        <v>1</v>
      </c>
      <c r="J947">
        <v>2</v>
      </c>
      <c r="K947">
        <v>2</v>
      </c>
      <c r="L947">
        <v>40000</v>
      </c>
      <c r="M947">
        <v>20000</v>
      </c>
      <c r="N947">
        <v>1</v>
      </c>
      <c r="O947">
        <v>6</v>
      </c>
      <c r="P947">
        <v>5</v>
      </c>
      <c r="Q947">
        <v>2</v>
      </c>
      <c r="R947">
        <v>2000</v>
      </c>
      <c r="S947">
        <f t="shared" si="30"/>
        <v>7.6009024595420822</v>
      </c>
      <c r="T947">
        <f t="shared" si="29"/>
        <v>6.4504999999999999</v>
      </c>
    </row>
    <row r="948" spans="1:20">
      <c r="A948">
        <v>693</v>
      </c>
      <c r="B948">
        <v>1</v>
      </c>
      <c r="C948">
        <v>2</v>
      </c>
      <c r="D948">
        <v>4</v>
      </c>
      <c r="E948">
        <v>1</v>
      </c>
      <c r="F948">
        <v>2</v>
      </c>
      <c r="G948">
        <v>4</v>
      </c>
      <c r="H948">
        <v>36.083243000000003</v>
      </c>
      <c r="I948">
        <v>2</v>
      </c>
      <c r="J948">
        <v>1</v>
      </c>
      <c r="K948">
        <v>1</v>
      </c>
      <c r="L948">
        <v>40000</v>
      </c>
      <c r="M948">
        <v>20000</v>
      </c>
      <c r="N948">
        <v>0</v>
      </c>
      <c r="O948">
        <v>6</v>
      </c>
      <c r="P948">
        <v>-99</v>
      </c>
      <c r="Q948">
        <v>2</v>
      </c>
      <c r="R948">
        <v>2000</v>
      </c>
      <c r="S948">
        <f t="shared" si="30"/>
        <v>7.6009024595420822</v>
      </c>
      <c r="T948">
        <f t="shared" si="29"/>
        <v>6.4504999999999999</v>
      </c>
    </row>
    <row r="949" spans="1:20">
      <c r="A949">
        <v>694</v>
      </c>
      <c r="B949">
        <v>1</v>
      </c>
      <c r="C949">
        <v>1</v>
      </c>
      <c r="D949">
        <v>6</v>
      </c>
      <c r="E949">
        <v>1</v>
      </c>
      <c r="F949">
        <v>3</v>
      </c>
      <c r="G949">
        <v>2</v>
      </c>
      <c r="H949">
        <v>16.087</v>
      </c>
      <c r="I949">
        <v>1</v>
      </c>
      <c r="J949">
        <v>1</v>
      </c>
      <c r="K949">
        <v>2</v>
      </c>
      <c r="L949">
        <v>40000</v>
      </c>
      <c r="M949">
        <v>20000</v>
      </c>
      <c r="N949">
        <v>3</v>
      </c>
      <c r="O949">
        <v>6</v>
      </c>
      <c r="P949">
        <v>10</v>
      </c>
      <c r="Q949">
        <v>2</v>
      </c>
      <c r="R949">
        <v>2000</v>
      </c>
      <c r="S949">
        <f t="shared" si="30"/>
        <v>7.6009024595420822</v>
      </c>
      <c r="T949">
        <f t="shared" si="29"/>
        <v>6.4504999999999999</v>
      </c>
    </row>
    <row r="950" spans="1:20">
      <c r="A950">
        <v>695</v>
      </c>
      <c r="B950">
        <v>1</v>
      </c>
      <c r="C950">
        <v>2</v>
      </c>
      <c r="D950">
        <v>-99</v>
      </c>
      <c r="E950">
        <v>1</v>
      </c>
      <c r="F950">
        <v>3</v>
      </c>
      <c r="G950">
        <v>4</v>
      </c>
      <c r="H950">
        <v>6.2649999999999997</v>
      </c>
      <c r="I950">
        <v>2</v>
      </c>
      <c r="J950">
        <v>1</v>
      </c>
      <c r="K950">
        <v>2</v>
      </c>
      <c r="L950">
        <v>75000</v>
      </c>
      <c r="M950">
        <v>20000</v>
      </c>
      <c r="N950">
        <v>4</v>
      </c>
      <c r="O950">
        <v>6</v>
      </c>
      <c r="P950">
        <v>20</v>
      </c>
      <c r="Q950">
        <v>2</v>
      </c>
      <c r="R950">
        <v>2000</v>
      </c>
      <c r="S950">
        <f t="shared" si="30"/>
        <v>7.6009024595420822</v>
      </c>
      <c r="T950">
        <f t="shared" si="29"/>
        <v>6.4504999999999999</v>
      </c>
    </row>
    <row r="951" spans="1:20">
      <c r="A951">
        <v>696</v>
      </c>
      <c r="B951">
        <v>1</v>
      </c>
      <c r="C951">
        <v>2</v>
      </c>
      <c r="D951">
        <v>6</v>
      </c>
      <c r="E951">
        <v>1</v>
      </c>
      <c r="F951">
        <v>4</v>
      </c>
      <c r="G951">
        <v>4</v>
      </c>
      <c r="H951">
        <v>7.6159999999999997</v>
      </c>
      <c r="I951">
        <v>1</v>
      </c>
      <c r="J951">
        <v>1</v>
      </c>
      <c r="K951">
        <v>2</v>
      </c>
      <c r="L951">
        <v>75000</v>
      </c>
      <c r="M951">
        <v>20000</v>
      </c>
      <c r="N951">
        <v>1</v>
      </c>
      <c r="O951">
        <v>6</v>
      </c>
      <c r="P951">
        <v>15</v>
      </c>
      <c r="Q951">
        <v>2</v>
      </c>
      <c r="R951">
        <v>2000</v>
      </c>
      <c r="S951">
        <f t="shared" si="30"/>
        <v>7.6009024595420822</v>
      </c>
      <c r="T951">
        <f t="shared" si="29"/>
        <v>6.4504999999999999</v>
      </c>
    </row>
    <row r="952" spans="1:20">
      <c r="A952">
        <v>697</v>
      </c>
      <c r="B952">
        <v>1</v>
      </c>
      <c r="C952">
        <v>2</v>
      </c>
      <c r="D952">
        <v>6</v>
      </c>
      <c r="E952">
        <v>1</v>
      </c>
      <c r="F952">
        <v>3</v>
      </c>
      <c r="G952">
        <v>2</v>
      </c>
      <c r="H952">
        <v>4.1900000000000004</v>
      </c>
      <c r="I952">
        <v>1</v>
      </c>
      <c r="J952">
        <v>1</v>
      </c>
      <c r="K952">
        <v>1</v>
      </c>
      <c r="L952">
        <v>75000</v>
      </c>
      <c r="M952">
        <v>20000</v>
      </c>
      <c r="N952">
        <v>0</v>
      </c>
      <c r="O952">
        <v>6</v>
      </c>
      <c r="P952">
        <v>25</v>
      </c>
      <c r="Q952">
        <v>2</v>
      </c>
      <c r="R952">
        <v>2000</v>
      </c>
      <c r="S952">
        <f t="shared" si="30"/>
        <v>7.6009024595420822</v>
      </c>
      <c r="T952">
        <f t="shared" si="29"/>
        <v>6.4504999999999999</v>
      </c>
    </row>
    <row r="953" spans="1:20">
      <c r="A953">
        <v>698</v>
      </c>
      <c r="B953">
        <v>1</v>
      </c>
      <c r="C953">
        <v>2</v>
      </c>
      <c r="D953">
        <v>-99</v>
      </c>
      <c r="E953">
        <v>2</v>
      </c>
      <c r="F953">
        <v>3</v>
      </c>
      <c r="G953">
        <v>4</v>
      </c>
      <c r="H953">
        <v>6.2649999999999997</v>
      </c>
      <c r="I953">
        <v>2</v>
      </c>
      <c r="J953">
        <v>1</v>
      </c>
      <c r="K953">
        <v>2</v>
      </c>
      <c r="L953">
        <v>75000</v>
      </c>
      <c r="M953">
        <v>20000</v>
      </c>
      <c r="N953">
        <v>4</v>
      </c>
      <c r="O953">
        <v>6</v>
      </c>
      <c r="P953">
        <v>20</v>
      </c>
      <c r="Q953">
        <v>2</v>
      </c>
      <c r="R953">
        <v>2000</v>
      </c>
      <c r="S953">
        <f t="shared" si="30"/>
        <v>7.6009024595420822</v>
      </c>
      <c r="T953">
        <f t="shared" si="29"/>
        <v>6.4504999999999999</v>
      </c>
    </row>
    <row r="954" spans="1:20">
      <c r="A954">
        <v>699</v>
      </c>
      <c r="B954">
        <v>1</v>
      </c>
      <c r="C954">
        <v>2</v>
      </c>
      <c r="D954">
        <v>6</v>
      </c>
      <c r="E954">
        <v>1</v>
      </c>
      <c r="F954">
        <v>2</v>
      </c>
      <c r="G954">
        <v>2</v>
      </c>
      <c r="H954">
        <v>32.218000000000004</v>
      </c>
      <c r="I954">
        <v>1</v>
      </c>
      <c r="J954">
        <v>1</v>
      </c>
      <c r="K954">
        <v>2</v>
      </c>
      <c r="L954">
        <v>100000</v>
      </c>
      <c r="M954">
        <v>20000</v>
      </c>
      <c r="N954">
        <v>1</v>
      </c>
      <c r="O954">
        <v>6</v>
      </c>
      <c r="P954">
        <v>15</v>
      </c>
      <c r="Q954">
        <v>2</v>
      </c>
      <c r="R954">
        <v>2000</v>
      </c>
      <c r="S954">
        <f t="shared" si="30"/>
        <v>7.6009024595420822</v>
      </c>
      <c r="T954">
        <f t="shared" si="29"/>
        <v>6.4504999999999999</v>
      </c>
    </row>
    <row r="955" spans="1:20">
      <c r="A955">
        <v>876</v>
      </c>
      <c r="B955">
        <v>0</v>
      </c>
      <c r="C955">
        <v>2</v>
      </c>
      <c r="D955">
        <v>1</v>
      </c>
      <c r="E955">
        <v>1</v>
      </c>
      <c r="F955">
        <v>2</v>
      </c>
      <c r="G955">
        <v>1</v>
      </c>
      <c r="H955">
        <v>14.050243</v>
      </c>
      <c r="I955">
        <v>1</v>
      </c>
      <c r="J955">
        <v>-99</v>
      </c>
      <c r="K955">
        <v>1</v>
      </c>
      <c r="L955">
        <v>100000</v>
      </c>
      <c r="M955">
        <v>40000</v>
      </c>
      <c r="N955">
        <v>0</v>
      </c>
      <c r="O955">
        <v>6</v>
      </c>
      <c r="P955">
        <v>15</v>
      </c>
      <c r="Q955">
        <v>2</v>
      </c>
      <c r="R955">
        <v>2000</v>
      </c>
      <c r="S955">
        <f t="shared" si="30"/>
        <v>7.6009024595420822</v>
      </c>
      <c r="T955">
        <f t="shared" si="29"/>
        <v>6.2530999999999999</v>
      </c>
    </row>
    <row r="956" spans="1:20">
      <c r="A956">
        <v>877</v>
      </c>
      <c r="B956">
        <v>1</v>
      </c>
      <c r="C956">
        <v>2</v>
      </c>
      <c r="D956">
        <v>6</v>
      </c>
      <c r="E956">
        <v>1</v>
      </c>
      <c r="F956">
        <v>2</v>
      </c>
      <c r="G956">
        <v>2</v>
      </c>
      <c r="H956">
        <v>9.2149999999999999</v>
      </c>
      <c r="I956">
        <v>1</v>
      </c>
      <c r="J956">
        <v>1</v>
      </c>
      <c r="K956">
        <v>1</v>
      </c>
      <c r="L956">
        <v>40000</v>
      </c>
      <c r="M956">
        <v>40000</v>
      </c>
      <c r="N956">
        <v>0</v>
      </c>
      <c r="O956">
        <v>6</v>
      </c>
      <c r="P956">
        <v>5</v>
      </c>
      <c r="Q956">
        <v>2</v>
      </c>
      <c r="R956">
        <v>2000</v>
      </c>
      <c r="S956">
        <f t="shared" si="30"/>
        <v>7.6009024595420822</v>
      </c>
      <c r="T956">
        <f t="shared" si="29"/>
        <v>6.4504999999999999</v>
      </c>
    </row>
    <row r="957" spans="1:20">
      <c r="A957">
        <v>878</v>
      </c>
      <c r="B957">
        <v>1</v>
      </c>
      <c r="C957">
        <v>2</v>
      </c>
      <c r="D957">
        <v>6</v>
      </c>
      <c r="E957">
        <v>1</v>
      </c>
      <c r="F957">
        <v>3</v>
      </c>
      <c r="G957">
        <v>4</v>
      </c>
      <c r="H957">
        <v>24.692</v>
      </c>
      <c r="I957">
        <v>1</v>
      </c>
      <c r="J957">
        <v>1</v>
      </c>
      <c r="K957">
        <v>2</v>
      </c>
      <c r="L957">
        <v>40000</v>
      </c>
      <c r="M957">
        <v>40000</v>
      </c>
      <c r="N957">
        <v>4</v>
      </c>
      <c r="O957">
        <v>6</v>
      </c>
      <c r="P957">
        <v>15</v>
      </c>
      <c r="Q957">
        <v>2</v>
      </c>
      <c r="R957">
        <v>2000</v>
      </c>
      <c r="S957">
        <f t="shared" si="30"/>
        <v>7.6009024595420822</v>
      </c>
      <c r="T957">
        <f t="shared" si="29"/>
        <v>6.4504999999999999</v>
      </c>
    </row>
    <row r="958" spans="1:20">
      <c r="A958">
        <v>879</v>
      </c>
      <c r="B958">
        <v>1</v>
      </c>
      <c r="C958">
        <v>1</v>
      </c>
      <c r="D958">
        <v>4</v>
      </c>
      <c r="E958">
        <v>2</v>
      </c>
      <c r="F958">
        <v>3</v>
      </c>
      <c r="G958">
        <v>2</v>
      </c>
      <c r="H958">
        <v>15.92</v>
      </c>
      <c r="I958">
        <v>2</v>
      </c>
      <c r="J958">
        <v>-99</v>
      </c>
      <c r="K958">
        <v>2</v>
      </c>
      <c r="L958">
        <v>40000</v>
      </c>
      <c r="M958">
        <v>40000</v>
      </c>
      <c r="N958">
        <v>2</v>
      </c>
      <c r="O958">
        <v>6</v>
      </c>
      <c r="P958">
        <v>5</v>
      </c>
      <c r="Q958">
        <v>2</v>
      </c>
      <c r="R958">
        <v>2000</v>
      </c>
      <c r="S958">
        <f t="shared" si="30"/>
        <v>7.6009024595420822</v>
      </c>
      <c r="T958">
        <f t="shared" si="29"/>
        <v>6.4504999999999999</v>
      </c>
    </row>
    <row r="959" spans="1:20">
      <c r="A959">
        <v>880</v>
      </c>
      <c r="B959">
        <v>1</v>
      </c>
      <c r="C959">
        <v>2</v>
      </c>
      <c r="D959">
        <v>6</v>
      </c>
      <c r="E959">
        <v>2</v>
      </c>
      <c r="F959">
        <v>3</v>
      </c>
      <c r="G959">
        <v>4</v>
      </c>
      <c r="H959">
        <v>11.792999999999999</v>
      </c>
      <c r="I959">
        <v>1</v>
      </c>
      <c r="J959">
        <v>-99</v>
      </c>
      <c r="K959">
        <v>1</v>
      </c>
      <c r="L959">
        <v>40000</v>
      </c>
      <c r="M959">
        <v>40000</v>
      </c>
      <c r="N959">
        <v>0</v>
      </c>
      <c r="O959">
        <v>6</v>
      </c>
      <c r="P959">
        <v>15</v>
      </c>
      <c r="Q959">
        <v>2</v>
      </c>
      <c r="R959">
        <v>2000</v>
      </c>
      <c r="S959">
        <f t="shared" si="30"/>
        <v>7.6009024595420822</v>
      </c>
      <c r="T959">
        <f t="shared" si="29"/>
        <v>6.4504999999999999</v>
      </c>
    </row>
    <row r="960" spans="1:20">
      <c r="A960">
        <v>974</v>
      </c>
      <c r="B960">
        <v>1</v>
      </c>
      <c r="C960">
        <v>2</v>
      </c>
      <c r="D960">
        <v>5</v>
      </c>
      <c r="E960">
        <v>1</v>
      </c>
      <c r="F960">
        <v>2</v>
      </c>
      <c r="G960">
        <v>5</v>
      </c>
      <c r="H960">
        <v>28.994</v>
      </c>
      <c r="I960">
        <v>1</v>
      </c>
      <c r="J960">
        <v>1</v>
      </c>
      <c r="K960">
        <v>2</v>
      </c>
      <c r="L960">
        <v>-99</v>
      </c>
      <c r="M960">
        <v>100000</v>
      </c>
      <c r="N960">
        <v>2</v>
      </c>
      <c r="O960">
        <v>6</v>
      </c>
      <c r="P960">
        <v>10</v>
      </c>
      <c r="Q960">
        <v>2</v>
      </c>
      <c r="R960">
        <v>2000</v>
      </c>
      <c r="S960">
        <f t="shared" si="30"/>
        <v>7.6009024595420822</v>
      </c>
      <c r="T960">
        <f t="shared" si="29"/>
        <v>6.4504999999999999</v>
      </c>
    </row>
    <row r="961" spans="1:20">
      <c r="A961">
        <v>975</v>
      </c>
      <c r="B961">
        <v>1</v>
      </c>
      <c r="C961">
        <v>2</v>
      </c>
      <c r="D961">
        <v>5</v>
      </c>
      <c r="E961">
        <v>2</v>
      </c>
      <c r="F961">
        <v>2</v>
      </c>
      <c r="G961">
        <v>5</v>
      </c>
      <c r="H961">
        <v>28.994</v>
      </c>
      <c r="I961">
        <v>1</v>
      </c>
      <c r="J961">
        <v>1</v>
      </c>
      <c r="K961">
        <v>2</v>
      </c>
      <c r="L961">
        <v>-99</v>
      </c>
      <c r="M961">
        <v>100000</v>
      </c>
      <c r="N961">
        <v>2</v>
      </c>
      <c r="O961">
        <v>6</v>
      </c>
      <c r="P961">
        <v>10</v>
      </c>
      <c r="Q961">
        <v>2</v>
      </c>
      <c r="R961">
        <v>2000</v>
      </c>
      <c r="S961">
        <f t="shared" si="30"/>
        <v>7.6009024595420822</v>
      </c>
      <c r="T961">
        <f t="shared" si="29"/>
        <v>6.4504999999999999</v>
      </c>
    </row>
    <row r="962" spans="1:20">
      <c r="A962">
        <v>700</v>
      </c>
      <c r="B962">
        <v>1</v>
      </c>
      <c r="C962">
        <v>1</v>
      </c>
      <c r="D962">
        <v>6</v>
      </c>
      <c r="E962">
        <v>1</v>
      </c>
      <c r="F962">
        <v>3</v>
      </c>
      <c r="G962">
        <v>2</v>
      </c>
      <c r="H962">
        <v>11.968999999999999</v>
      </c>
      <c r="I962">
        <v>1</v>
      </c>
      <c r="J962">
        <v>1</v>
      </c>
      <c r="K962">
        <v>1</v>
      </c>
      <c r="L962">
        <v>40000</v>
      </c>
      <c r="M962">
        <v>20000</v>
      </c>
      <c r="N962">
        <v>0</v>
      </c>
      <c r="O962">
        <v>6</v>
      </c>
      <c r="P962">
        <v>-99</v>
      </c>
      <c r="Q962">
        <v>2.5</v>
      </c>
      <c r="R962">
        <v>2500</v>
      </c>
      <c r="S962">
        <f t="shared" si="30"/>
        <v>7.8240460108562919</v>
      </c>
      <c r="T962">
        <f t="shared" ref="T962:T976" si="31">6.2531+0.1974*B962</f>
        <v>6.4504999999999999</v>
      </c>
    </row>
    <row r="963" spans="1:20">
      <c r="A963">
        <v>267</v>
      </c>
      <c r="B963">
        <v>0</v>
      </c>
      <c r="C963">
        <v>2</v>
      </c>
      <c r="D963">
        <v>1</v>
      </c>
      <c r="E963">
        <v>1</v>
      </c>
      <c r="F963">
        <v>2</v>
      </c>
      <c r="G963">
        <v>5</v>
      </c>
      <c r="H963">
        <v>8.08</v>
      </c>
      <c r="I963">
        <v>1</v>
      </c>
      <c r="J963">
        <v>1</v>
      </c>
      <c r="K963">
        <v>1</v>
      </c>
      <c r="L963">
        <v>40000</v>
      </c>
      <c r="M963">
        <v>0</v>
      </c>
      <c r="N963">
        <v>0</v>
      </c>
      <c r="O963">
        <v>6</v>
      </c>
      <c r="P963">
        <v>-99</v>
      </c>
      <c r="Q963">
        <v>3</v>
      </c>
      <c r="R963">
        <v>3000</v>
      </c>
      <c r="S963">
        <f t="shared" ref="S963:S976" si="32">LN(R963)</f>
        <v>8.0063675676502459</v>
      </c>
      <c r="T963">
        <f t="shared" si="31"/>
        <v>6.2530999999999999</v>
      </c>
    </row>
    <row r="964" spans="1:20">
      <c r="A964">
        <v>268</v>
      </c>
      <c r="B964">
        <v>0</v>
      </c>
      <c r="C964">
        <v>1</v>
      </c>
      <c r="D964">
        <v>1</v>
      </c>
      <c r="E964">
        <v>2</v>
      </c>
      <c r="F964">
        <v>2</v>
      </c>
      <c r="G964">
        <v>5</v>
      </c>
      <c r="H964">
        <v>20.995000000000001</v>
      </c>
      <c r="I964">
        <v>2</v>
      </c>
      <c r="J964">
        <v>2</v>
      </c>
      <c r="K964">
        <v>2</v>
      </c>
      <c r="L964">
        <v>40000</v>
      </c>
      <c r="M964">
        <v>0</v>
      </c>
      <c r="N964">
        <v>1</v>
      </c>
      <c r="O964">
        <v>6</v>
      </c>
      <c r="P964">
        <v>10</v>
      </c>
      <c r="Q964">
        <v>3</v>
      </c>
      <c r="R964">
        <v>3000</v>
      </c>
      <c r="S964">
        <f t="shared" si="32"/>
        <v>8.0063675676502459</v>
      </c>
      <c r="T964">
        <f t="shared" si="31"/>
        <v>6.2530999999999999</v>
      </c>
    </row>
    <row r="965" spans="1:20">
      <c r="A965">
        <v>269</v>
      </c>
      <c r="B965">
        <v>1</v>
      </c>
      <c r="C965">
        <v>1</v>
      </c>
      <c r="D965">
        <v>4</v>
      </c>
      <c r="E965">
        <v>2</v>
      </c>
      <c r="F965">
        <v>2</v>
      </c>
      <c r="G965">
        <v>5</v>
      </c>
      <c r="H965">
        <v>4.2670000000000003</v>
      </c>
      <c r="I965">
        <v>1</v>
      </c>
      <c r="J965">
        <v>1</v>
      </c>
      <c r="K965">
        <v>1</v>
      </c>
      <c r="L965">
        <v>20000</v>
      </c>
      <c r="M965">
        <v>0</v>
      </c>
      <c r="N965">
        <v>0</v>
      </c>
      <c r="O965">
        <v>6</v>
      </c>
      <c r="P965">
        <v>20</v>
      </c>
      <c r="Q965">
        <v>3</v>
      </c>
      <c r="R965">
        <v>3000</v>
      </c>
      <c r="S965">
        <f t="shared" si="32"/>
        <v>8.0063675676502459</v>
      </c>
      <c r="T965">
        <f t="shared" si="31"/>
        <v>6.4504999999999999</v>
      </c>
    </row>
    <row r="966" spans="1:20">
      <c r="A966">
        <v>270</v>
      </c>
      <c r="B966">
        <v>1</v>
      </c>
      <c r="C966">
        <v>2</v>
      </c>
      <c r="D966">
        <v>1</v>
      </c>
      <c r="E966">
        <v>2</v>
      </c>
      <c r="F966">
        <v>2</v>
      </c>
      <c r="G966">
        <v>5</v>
      </c>
      <c r="H966">
        <v>11.917999999999999</v>
      </c>
      <c r="I966">
        <v>2</v>
      </c>
      <c r="J966">
        <v>2</v>
      </c>
      <c r="K966">
        <v>2</v>
      </c>
      <c r="L966">
        <v>40000</v>
      </c>
      <c r="M966">
        <v>0</v>
      </c>
      <c r="N966">
        <v>1</v>
      </c>
      <c r="O966">
        <v>6</v>
      </c>
      <c r="P966">
        <v>-99</v>
      </c>
      <c r="Q966">
        <v>3</v>
      </c>
      <c r="R966">
        <v>3000</v>
      </c>
      <c r="S966">
        <f t="shared" si="32"/>
        <v>8.0063675676502459</v>
      </c>
      <c r="T966">
        <f t="shared" si="31"/>
        <v>6.4504999999999999</v>
      </c>
    </row>
    <row r="967" spans="1:20">
      <c r="A967">
        <v>701</v>
      </c>
      <c r="B967">
        <v>1</v>
      </c>
      <c r="C967">
        <v>2</v>
      </c>
      <c r="D967">
        <v>6</v>
      </c>
      <c r="E967">
        <v>2</v>
      </c>
      <c r="F967">
        <v>3</v>
      </c>
      <c r="G967">
        <v>1</v>
      </c>
      <c r="H967">
        <v>3.4460000000000002</v>
      </c>
      <c r="I967">
        <v>2</v>
      </c>
      <c r="J967">
        <v>1</v>
      </c>
      <c r="K967">
        <v>2</v>
      </c>
      <c r="L967">
        <v>20000</v>
      </c>
      <c r="M967">
        <v>20000</v>
      </c>
      <c r="N967">
        <v>1</v>
      </c>
      <c r="O967">
        <v>6</v>
      </c>
      <c r="P967">
        <v>10</v>
      </c>
      <c r="Q967">
        <v>3</v>
      </c>
      <c r="R967">
        <v>3000</v>
      </c>
      <c r="S967">
        <f t="shared" si="32"/>
        <v>8.0063675676502459</v>
      </c>
      <c r="T967">
        <f t="shared" si="31"/>
        <v>6.4504999999999999</v>
      </c>
    </row>
    <row r="968" spans="1:20">
      <c r="A968">
        <v>702</v>
      </c>
      <c r="B968">
        <v>1</v>
      </c>
      <c r="C968">
        <v>2</v>
      </c>
      <c r="D968">
        <v>6</v>
      </c>
      <c r="E968">
        <v>1</v>
      </c>
      <c r="F968">
        <v>2</v>
      </c>
      <c r="G968">
        <v>2</v>
      </c>
      <c r="H968">
        <v>29.396999999999998</v>
      </c>
      <c r="I968">
        <v>1</v>
      </c>
      <c r="J968">
        <v>1</v>
      </c>
      <c r="K968">
        <v>2</v>
      </c>
      <c r="L968">
        <v>40000</v>
      </c>
      <c r="M968">
        <v>20000</v>
      </c>
      <c r="N968">
        <v>1</v>
      </c>
      <c r="O968">
        <v>6</v>
      </c>
      <c r="P968">
        <v>10</v>
      </c>
      <c r="Q968">
        <v>3</v>
      </c>
      <c r="R968">
        <v>3000</v>
      </c>
      <c r="S968">
        <f t="shared" si="32"/>
        <v>8.0063675676502459</v>
      </c>
      <c r="T968">
        <f t="shared" si="31"/>
        <v>6.4504999999999999</v>
      </c>
    </row>
    <row r="969" spans="1:20">
      <c r="A969">
        <v>703</v>
      </c>
      <c r="B969">
        <v>1</v>
      </c>
      <c r="C969">
        <v>1</v>
      </c>
      <c r="D969">
        <v>6</v>
      </c>
      <c r="E969">
        <v>2</v>
      </c>
      <c r="F969">
        <v>3</v>
      </c>
      <c r="G969">
        <v>2</v>
      </c>
      <c r="H969">
        <v>16.087</v>
      </c>
      <c r="I969">
        <v>1</v>
      </c>
      <c r="J969">
        <v>1</v>
      </c>
      <c r="K969">
        <v>2</v>
      </c>
      <c r="L969">
        <v>40000</v>
      </c>
      <c r="M969">
        <v>20000</v>
      </c>
      <c r="N969">
        <v>3</v>
      </c>
      <c r="O969">
        <v>6</v>
      </c>
      <c r="P969">
        <v>15</v>
      </c>
      <c r="Q969">
        <v>3</v>
      </c>
      <c r="R969">
        <v>3000</v>
      </c>
      <c r="S969">
        <f t="shared" si="32"/>
        <v>8.0063675676502459</v>
      </c>
      <c r="T969">
        <f t="shared" si="31"/>
        <v>6.4504999999999999</v>
      </c>
    </row>
    <row r="970" spans="1:20">
      <c r="A970">
        <v>704</v>
      </c>
      <c r="B970">
        <v>1</v>
      </c>
      <c r="C970">
        <v>2</v>
      </c>
      <c r="D970">
        <v>5</v>
      </c>
      <c r="E970">
        <v>1</v>
      </c>
      <c r="F970">
        <v>2</v>
      </c>
      <c r="G970">
        <v>2</v>
      </c>
      <c r="H970">
        <v>32.750999999999998</v>
      </c>
      <c r="I970">
        <v>2</v>
      </c>
      <c r="J970">
        <v>1</v>
      </c>
      <c r="K970">
        <v>2</v>
      </c>
      <c r="L970">
        <v>100000</v>
      </c>
      <c r="M970">
        <v>20000</v>
      </c>
      <c r="N970">
        <v>3</v>
      </c>
      <c r="O970">
        <v>6</v>
      </c>
      <c r="P970">
        <v>20</v>
      </c>
      <c r="Q970">
        <v>3</v>
      </c>
      <c r="R970">
        <v>3000</v>
      </c>
      <c r="S970">
        <f t="shared" si="32"/>
        <v>8.0063675676502459</v>
      </c>
      <c r="T970">
        <f t="shared" si="31"/>
        <v>6.4504999999999999</v>
      </c>
    </row>
    <row r="971" spans="1:20">
      <c r="A971">
        <v>881</v>
      </c>
      <c r="B971">
        <v>1</v>
      </c>
      <c r="C971">
        <v>2</v>
      </c>
      <c r="D971">
        <v>6</v>
      </c>
      <c r="E971">
        <v>2</v>
      </c>
      <c r="F971">
        <v>2</v>
      </c>
      <c r="G971">
        <v>2</v>
      </c>
      <c r="H971">
        <v>9.2149999999999999</v>
      </c>
      <c r="I971">
        <v>1</v>
      </c>
      <c r="J971">
        <v>1</v>
      </c>
      <c r="K971">
        <v>1</v>
      </c>
      <c r="L971">
        <v>40000</v>
      </c>
      <c r="M971">
        <v>40000</v>
      </c>
      <c r="N971">
        <v>0</v>
      </c>
      <c r="O971">
        <v>6</v>
      </c>
      <c r="P971">
        <v>7</v>
      </c>
      <c r="Q971">
        <v>3</v>
      </c>
      <c r="R971">
        <v>3000</v>
      </c>
      <c r="S971">
        <f t="shared" si="32"/>
        <v>8.0063675676502459</v>
      </c>
      <c r="T971">
        <f t="shared" si="31"/>
        <v>6.4504999999999999</v>
      </c>
    </row>
    <row r="972" spans="1:20">
      <c r="A972">
        <v>934</v>
      </c>
      <c r="B972">
        <v>1</v>
      </c>
      <c r="C972">
        <v>2</v>
      </c>
      <c r="D972">
        <v>6</v>
      </c>
      <c r="E972">
        <v>1</v>
      </c>
      <c r="F972">
        <v>4</v>
      </c>
      <c r="G972">
        <v>1</v>
      </c>
      <c r="H972">
        <v>26.719000000000001</v>
      </c>
      <c r="I972">
        <v>1</v>
      </c>
      <c r="J972">
        <v>1</v>
      </c>
      <c r="K972">
        <v>2</v>
      </c>
      <c r="L972">
        <v>75000</v>
      </c>
      <c r="M972">
        <v>75000</v>
      </c>
      <c r="N972">
        <v>2</v>
      </c>
      <c r="O972">
        <v>6</v>
      </c>
      <c r="P972">
        <v>20</v>
      </c>
      <c r="Q972">
        <v>4</v>
      </c>
      <c r="R972">
        <v>4000</v>
      </c>
      <c r="S972">
        <f t="shared" si="32"/>
        <v>8.2940496401020276</v>
      </c>
      <c r="T972">
        <f t="shared" si="31"/>
        <v>6.4504999999999999</v>
      </c>
    </row>
    <row r="973" spans="1:20">
      <c r="A973">
        <v>271</v>
      </c>
      <c r="B973">
        <v>1</v>
      </c>
      <c r="C973">
        <v>1</v>
      </c>
      <c r="D973">
        <v>5</v>
      </c>
      <c r="E973">
        <v>1</v>
      </c>
      <c r="F973">
        <v>2</v>
      </c>
      <c r="G973">
        <v>5</v>
      </c>
      <c r="H973">
        <v>15.606</v>
      </c>
      <c r="I973">
        <v>2</v>
      </c>
      <c r="J973">
        <v>1</v>
      </c>
      <c r="K973">
        <v>2</v>
      </c>
      <c r="L973">
        <v>40000</v>
      </c>
      <c r="M973">
        <v>0</v>
      </c>
      <c r="N973">
        <v>3</v>
      </c>
      <c r="O973">
        <v>6</v>
      </c>
      <c r="P973">
        <v>10</v>
      </c>
      <c r="Q973">
        <v>5</v>
      </c>
      <c r="R973">
        <v>5000</v>
      </c>
      <c r="S973">
        <f t="shared" si="32"/>
        <v>8.5171931914162382</v>
      </c>
      <c r="T973">
        <f t="shared" si="31"/>
        <v>6.4504999999999999</v>
      </c>
    </row>
    <row r="974" spans="1:20">
      <c r="A974">
        <v>705</v>
      </c>
      <c r="B974">
        <v>1</v>
      </c>
      <c r="C974">
        <v>1</v>
      </c>
      <c r="D974">
        <v>6</v>
      </c>
      <c r="E974">
        <v>1</v>
      </c>
      <c r="F974">
        <v>2</v>
      </c>
      <c r="G974">
        <v>2</v>
      </c>
      <c r="H974">
        <v>10.202</v>
      </c>
      <c r="I974">
        <v>1</v>
      </c>
      <c r="J974">
        <v>1</v>
      </c>
      <c r="K974">
        <v>2</v>
      </c>
      <c r="L974">
        <v>20000</v>
      </c>
      <c r="M974">
        <v>20000</v>
      </c>
      <c r="N974">
        <v>1</v>
      </c>
      <c r="O974">
        <v>6</v>
      </c>
      <c r="P974">
        <v>5</v>
      </c>
      <c r="Q974">
        <v>5</v>
      </c>
      <c r="R974">
        <v>5000</v>
      </c>
      <c r="S974">
        <f t="shared" si="32"/>
        <v>8.5171931914162382</v>
      </c>
      <c r="T974">
        <f t="shared" si="31"/>
        <v>6.4504999999999999</v>
      </c>
    </row>
    <row r="975" spans="1:20">
      <c r="A975">
        <v>706</v>
      </c>
      <c r="B975">
        <v>1</v>
      </c>
      <c r="C975">
        <v>1</v>
      </c>
      <c r="D975">
        <v>6</v>
      </c>
      <c r="E975">
        <v>2</v>
      </c>
      <c r="F975">
        <v>2</v>
      </c>
      <c r="G975">
        <v>2</v>
      </c>
      <c r="H975">
        <v>10.202</v>
      </c>
      <c r="I975">
        <v>1</v>
      </c>
      <c r="J975">
        <v>1</v>
      </c>
      <c r="K975">
        <v>2</v>
      </c>
      <c r="L975">
        <v>20000</v>
      </c>
      <c r="M975">
        <v>20000</v>
      </c>
      <c r="N975">
        <v>1</v>
      </c>
      <c r="O975">
        <v>6</v>
      </c>
      <c r="P975">
        <v>5</v>
      </c>
      <c r="Q975">
        <v>5</v>
      </c>
      <c r="R975">
        <v>5000</v>
      </c>
      <c r="S975">
        <f t="shared" si="32"/>
        <v>8.5171931914162382</v>
      </c>
      <c r="T975">
        <f t="shared" si="31"/>
        <v>6.4504999999999999</v>
      </c>
    </row>
    <row r="976" spans="1:20">
      <c r="A976">
        <v>882</v>
      </c>
      <c r="B976">
        <v>1</v>
      </c>
      <c r="C976">
        <v>2</v>
      </c>
      <c r="D976">
        <v>6</v>
      </c>
      <c r="E976">
        <v>2</v>
      </c>
      <c r="F976">
        <v>3</v>
      </c>
      <c r="G976">
        <v>1</v>
      </c>
      <c r="H976">
        <v>19.038</v>
      </c>
      <c r="I976">
        <v>1</v>
      </c>
      <c r="J976">
        <v>1</v>
      </c>
      <c r="K976">
        <v>2</v>
      </c>
      <c r="L976">
        <v>-99</v>
      </c>
      <c r="M976">
        <v>40000</v>
      </c>
      <c r="N976">
        <v>3</v>
      </c>
      <c r="O976">
        <v>6</v>
      </c>
      <c r="P976">
        <v>10</v>
      </c>
      <c r="Q976">
        <v>5</v>
      </c>
      <c r="R976">
        <v>5000</v>
      </c>
      <c r="S976">
        <f t="shared" si="32"/>
        <v>8.5171931914162382</v>
      </c>
      <c r="T976">
        <f t="shared" si="31"/>
        <v>6.4504999999999999</v>
      </c>
    </row>
  </sheetData>
  <sortState ref="A3:U976">
    <sortCondition ref="R3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75"/>
  <sheetViews>
    <sheetView tabSelected="1" topLeftCell="E1" zoomScale="142" workbookViewId="0">
      <selection activeCell="J4" sqref="J4"/>
    </sheetView>
  </sheetViews>
  <sheetFormatPr baseColWidth="10" defaultColWidth="8.83203125" defaultRowHeight="15"/>
  <cols>
    <col min="3" max="3" width="13.33203125" customWidth="1"/>
    <col min="4" max="4" width="9" style="11"/>
    <col min="5" max="5" width="9" style="53"/>
    <col min="6" max="6" width="9" style="52"/>
    <col min="7" max="7" width="9.83203125" customWidth="1"/>
    <col min="8" max="8" width="34.83203125" style="11" bestFit="1" customWidth="1"/>
    <col min="9" max="9" width="7.33203125" style="11" customWidth="1"/>
    <col min="10" max="10" width="8" style="11" customWidth="1"/>
    <col min="11" max="11" width="11.83203125" style="59" bestFit="1" customWidth="1"/>
  </cols>
  <sheetData>
    <row r="1" spans="1:15">
      <c r="A1" t="s">
        <v>183</v>
      </c>
      <c r="B1" t="s">
        <v>108</v>
      </c>
      <c r="C1" t="s">
        <v>124</v>
      </c>
      <c r="D1" s="11" t="s">
        <v>228</v>
      </c>
      <c r="F1" s="55" t="s">
        <v>211</v>
      </c>
      <c r="G1" s="19" t="s">
        <v>195</v>
      </c>
      <c r="H1" s="21" t="s">
        <v>213</v>
      </c>
      <c r="I1" s="21"/>
      <c r="J1" s="21"/>
      <c r="K1" s="57" t="s">
        <v>197</v>
      </c>
      <c r="N1" s="47" t="s">
        <v>131</v>
      </c>
      <c r="O1" s="48" t="s">
        <v>133</v>
      </c>
    </row>
    <row r="2" spans="1:15">
      <c r="F2" s="55"/>
      <c r="G2" s="19"/>
      <c r="H2" s="56" t="s">
        <v>230</v>
      </c>
      <c r="I2"/>
      <c r="J2"/>
      <c r="K2" s="57"/>
      <c r="N2" s="47">
        <v>6.2530999999999999</v>
      </c>
      <c r="O2" s="48">
        <v>6.4504999999999999</v>
      </c>
    </row>
    <row r="3" spans="1:15">
      <c r="F3" s="55"/>
      <c r="G3" s="19"/>
      <c r="H3" s="56"/>
      <c r="I3"/>
      <c r="J3"/>
      <c r="K3" s="57"/>
      <c r="N3" s="47">
        <v>0.31547177999999843</v>
      </c>
      <c r="O3" s="48">
        <v>0.51336189999999915</v>
      </c>
    </row>
    <row r="4" spans="1:15">
      <c r="A4">
        <v>16</v>
      </c>
      <c r="B4">
        <v>0</v>
      </c>
      <c r="C4">
        <v>100</v>
      </c>
      <c r="D4" s="11">
        <f t="shared" ref="D4:D67" si="0">LN(C4)</f>
        <v>4.6051701859880918</v>
      </c>
      <c r="E4" s="53">
        <v>100</v>
      </c>
      <c r="F4" s="54">
        <f ca="1">RANDBETWEEN($C4-$E4/2, $C4+$E4/2)</f>
        <v>53</v>
      </c>
      <c r="G4" s="11">
        <f t="shared" ref="G4:G67" ca="1" si="1">LN(F4)</f>
        <v>3.970291913552122</v>
      </c>
      <c r="H4" s="11">
        <f ca="1">1.1*G4-6.59-0.02*B4</f>
        <v>-2.222678895092665</v>
      </c>
      <c r="I4" s="11">
        <f t="shared" ref="I4:I67" si="2">IF(B4=0, 6.25,6.45)</f>
        <v>6.25</v>
      </c>
      <c r="J4" s="11">
        <f t="shared" ref="J4:J67" si="3">IF(B4=0,0.32,0.51)</f>
        <v>0.32</v>
      </c>
      <c r="K4" s="58">
        <f ca="1">0.36*EXP(-1.31*(1.97*(G4-I4)^2-2.21*(G4-I4)*(H4-J4)+(H4-J4)^2))</f>
        <v>2.1951106061838086E-3</v>
      </c>
    </row>
    <row r="5" spans="1:15">
      <c r="A5">
        <v>17</v>
      </c>
      <c r="B5">
        <v>0</v>
      </c>
      <c r="C5">
        <v>100</v>
      </c>
      <c r="D5" s="11">
        <f t="shared" si="0"/>
        <v>4.6051701859880918</v>
      </c>
      <c r="E5" s="53">
        <v>100</v>
      </c>
      <c r="F5" s="54">
        <f t="shared" ref="F5:F68" ca="1" si="4">RANDBETWEEN($C5-$E5/2, $C5+$E5/2)</f>
        <v>109</v>
      </c>
      <c r="G5" s="11">
        <f t="shared" ca="1" si="1"/>
        <v>4.6913478822291435</v>
      </c>
      <c r="H5" s="11">
        <f t="shared" ref="H5:H68" ca="1" si="5">1.1*G5-6.59-0.02*B5</f>
        <v>-1.4295173295479415</v>
      </c>
      <c r="I5" s="11">
        <f t="shared" si="2"/>
        <v>6.25</v>
      </c>
      <c r="J5" s="11">
        <f t="shared" si="3"/>
        <v>0.32</v>
      </c>
      <c r="K5" s="58">
        <f t="shared" ref="K5:K68" ca="1" si="6">0.36*EXP(-1.31*(1.97*(G5-I5)^2-2.21*(G5-I5)*(H5-J5)+(H5-J5)^2))</f>
        <v>3.3165641516031762E-2</v>
      </c>
    </row>
    <row r="6" spans="1:15">
      <c r="A6">
        <v>18</v>
      </c>
      <c r="B6">
        <v>0</v>
      </c>
      <c r="C6">
        <v>100</v>
      </c>
      <c r="D6" s="11">
        <f t="shared" si="0"/>
        <v>4.6051701859880918</v>
      </c>
      <c r="E6" s="53">
        <v>100</v>
      </c>
      <c r="F6" s="54">
        <f t="shared" ca="1" si="4"/>
        <v>137</v>
      </c>
      <c r="G6" s="11">
        <f t="shared" ca="1" si="1"/>
        <v>4.9199809258281251</v>
      </c>
      <c r="H6" s="11">
        <f t="shared" ca="1" si="5"/>
        <v>-1.1780209815890617</v>
      </c>
      <c r="I6" s="11">
        <f t="shared" si="2"/>
        <v>6.25</v>
      </c>
      <c r="J6" s="11">
        <f t="shared" si="3"/>
        <v>0.32</v>
      </c>
      <c r="K6" s="58">
        <f t="shared" ca="1" si="6"/>
        <v>6.3398000361734902E-2</v>
      </c>
    </row>
    <row r="7" spans="1:15">
      <c r="A7">
        <v>19</v>
      </c>
      <c r="B7">
        <v>0</v>
      </c>
      <c r="C7">
        <v>100</v>
      </c>
      <c r="D7" s="11">
        <f t="shared" si="0"/>
        <v>4.6051701859880918</v>
      </c>
      <c r="E7" s="53">
        <v>100</v>
      </c>
      <c r="F7" s="54">
        <f t="shared" ca="1" si="4"/>
        <v>139</v>
      </c>
      <c r="G7" s="11">
        <f t="shared" ca="1" si="1"/>
        <v>4.9344739331306915</v>
      </c>
      <c r="H7" s="11">
        <f t="shared" ca="1" si="5"/>
        <v>-1.1620786735562385</v>
      </c>
      <c r="I7" s="11">
        <f t="shared" si="2"/>
        <v>6.25</v>
      </c>
      <c r="J7" s="11">
        <f t="shared" si="3"/>
        <v>0.32</v>
      </c>
      <c r="K7" s="58">
        <f t="shared" ca="1" si="6"/>
        <v>6.5828071749102504E-2</v>
      </c>
    </row>
    <row r="8" spans="1:15">
      <c r="A8">
        <v>20</v>
      </c>
      <c r="B8">
        <v>0</v>
      </c>
      <c r="C8">
        <v>100</v>
      </c>
      <c r="D8" s="11">
        <f t="shared" si="0"/>
        <v>4.6051701859880918</v>
      </c>
      <c r="E8" s="53">
        <v>100</v>
      </c>
      <c r="F8" s="54">
        <f t="shared" ca="1" si="4"/>
        <v>64</v>
      </c>
      <c r="G8" s="11">
        <f t="shared" ca="1" si="1"/>
        <v>4.1588830833596715</v>
      </c>
      <c r="H8" s="11">
        <f t="shared" ca="1" si="5"/>
        <v>-2.0152286083043611</v>
      </c>
      <c r="I8" s="11">
        <f t="shared" si="2"/>
        <v>6.25</v>
      </c>
      <c r="J8" s="11">
        <f t="shared" si="3"/>
        <v>0.32</v>
      </c>
      <c r="K8" s="58">
        <f t="shared" ca="1" si="6"/>
        <v>4.9280329004025595E-3</v>
      </c>
    </row>
    <row r="9" spans="1:15">
      <c r="A9">
        <v>21</v>
      </c>
      <c r="B9">
        <v>0</v>
      </c>
      <c r="C9">
        <v>100</v>
      </c>
      <c r="D9" s="11">
        <f t="shared" si="0"/>
        <v>4.6051701859880918</v>
      </c>
      <c r="E9" s="53">
        <v>100</v>
      </c>
      <c r="F9" s="54">
        <f t="shared" ca="1" si="4"/>
        <v>75</v>
      </c>
      <c r="G9" s="11">
        <f t="shared" ca="1" si="1"/>
        <v>4.3174881135363101</v>
      </c>
      <c r="H9" s="11">
        <f t="shared" ca="1" si="5"/>
        <v>-1.8407630751100585</v>
      </c>
      <c r="I9" s="11">
        <f t="shared" si="2"/>
        <v>6.25</v>
      </c>
      <c r="J9" s="11">
        <f t="shared" si="3"/>
        <v>0.32</v>
      </c>
      <c r="K9" s="58">
        <f t="shared" ca="1" si="6"/>
        <v>9.2168286486584237E-3</v>
      </c>
    </row>
    <row r="10" spans="1:15">
      <c r="A10">
        <v>22</v>
      </c>
      <c r="B10">
        <v>0</v>
      </c>
      <c r="C10">
        <v>100</v>
      </c>
      <c r="D10" s="11">
        <f t="shared" si="0"/>
        <v>4.6051701859880918</v>
      </c>
      <c r="E10" s="53">
        <v>100</v>
      </c>
      <c r="F10" s="54">
        <f t="shared" ca="1" si="4"/>
        <v>94</v>
      </c>
      <c r="G10" s="11">
        <f t="shared" ca="1" si="1"/>
        <v>4.5432947822700038</v>
      </c>
      <c r="H10" s="11">
        <f t="shared" ca="1" si="5"/>
        <v>-1.5923757395029954</v>
      </c>
      <c r="I10" s="11">
        <f t="shared" si="2"/>
        <v>6.25</v>
      </c>
      <c r="J10" s="11">
        <f t="shared" si="3"/>
        <v>0.32</v>
      </c>
      <c r="K10" s="58">
        <f t="shared" ca="1" si="6"/>
        <v>2.0639973914020289E-2</v>
      </c>
    </row>
    <row r="11" spans="1:15">
      <c r="A11">
        <v>23</v>
      </c>
      <c r="B11">
        <v>0</v>
      </c>
      <c r="C11">
        <v>100</v>
      </c>
      <c r="D11" s="11">
        <f t="shared" si="0"/>
        <v>4.6051701859880918</v>
      </c>
      <c r="E11" s="53">
        <v>100</v>
      </c>
      <c r="F11" s="54">
        <f t="shared" ca="1" si="4"/>
        <v>117</v>
      </c>
      <c r="G11" s="11">
        <f t="shared" ca="1" si="1"/>
        <v>4.7621739347977563</v>
      </c>
      <c r="H11" s="11">
        <f t="shared" ca="1" si="5"/>
        <v>-1.3516086717224676</v>
      </c>
      <c r="I11" s="11">
        <f t="shared" si="2"/>
        <v>6.25</v>
      </c>
      <c r="J11" s="11">
        <f t="shared" si="3"/>
        <v>0.32</v>
      </c>
      <c r="K11" s="58">
        <f t="shared" ca="1" si="6"/>
        <v>4.0984476046617917E-2</v>
      </c>
    </row>
    <row r="12" spans="1:15">
      <c r="A12">
        <v>24</v>
      </c>
      <c r="B12">
        <v>1</v>
      </c>
      <c r="C12">
        <v>100</v>
      </c>
      <c r="D12" s="11">
        <f t="shared" si="0"/>
        <v>4.6051701859880918</v>
      </c>
      <c r="E12" s="53">
        <v>100</v>
      </c>
      <c r="F12" s="54">
        <f t="shared" ca="1" si="4"/>
        <v>96</v>
      </c>
      <c r="G12" s="11">
        <f t="shared" ca="1" si="1"/>
        <v>4.5643481914678361</v>
      </c>
      <c r="H12" s="11">
        <f t="shared" ca="1" si="5"/>
        <v>-1.5892169893853798</v>
      </c>
      <c r="I12" s="11">
        <f t="shared" si="2"/>
        <v>6.45</v>
      </c>
      <c r="J12" s="11">
        <f t="shared" si="3"/>
        <v>0.51</v>
      </c>
      <c r="K12" s="58">
        <f t="shared" ca="1" si="6"/>
        <v>1.0991282754874782E-2</v>
      </c>
    </row>
    <row r="13" spans="1:15">
      <c r="A13">
        <v>25</v>
      </c>
      <c r="B13">
        <v>1</v>
      </c>
      <c r="C13">
        <v>100</v>
      </c>
      <c r="D13" s="11">
        <f t="shared" si="0"/>
        <v>4.6051701859880918</v>
      </c>
      <c r="E13" s="53">
        <v>100</v>
      </c>
      <c r="F13" s="54">
        <f t="shared" ca="1" si="4"/>
        <v>54</v>
      </c>
      <c r="G13" s="11">
        <f t="shared" ca="1" si="1"/>
        <v>3.9889840465642745</v>
      </c>
      <c r="H13" s="11">
        <f t="shared" ca="1" si="5"/>
        <v>-2.2221175487792979</v>
      </c>
      <c r="I13" s="11">
        <f t="shared" si="2"/>
        <v>6.45</v>
      </c>
      <c r="J13" s="11">
        <f t="shared" si="3"/>
        <v>0.51</v>
      </c>
      <c r="K13" s="58">
        <f t="shared" ca="1" si="6"/>
        <v>9.4498745958072308E-4</v>
      </c>
    </row>
    <row r="14" spans="1:15">
      <c r="A14">
        <v>26</v>
      </c>
      <c r="B14">
        <v>1</v>
      </c>
      <c r="C14">
        <v>100</v>
      </c>
      <c r="D14" s="11">
        <f t="shared" si="0"/>
        <v>4.6051701859880918</v>
      </c>
      <c r="E14" s="53">
        <v>100</v>
      </c>
      <c r="F14" s="54">
        <f t="shared" ca="1" si="4"/>
        <v>139</v>
      </c>
      <c r="G14" s="11">
        <f t="shared" ca="1" si="1"/>
        <v>4.9344739331306915</v>
      </c>
      <c r="H14" s="11">
        <f t="shared" ca="1" si="5"/>
        <v>-1.1820786735562385</v>
      </c>
      <c r="I14" s="11">
        <f t="shared" si="2"/>
        <v>6.45</v>
      </c>
      <c r="J14" s="11">
        <f t="shared" si="3"/>
        <v>0.51</v>
      </c>
      <c r="K14" s="58">
        <f t="shared" ca="1" si="6"/>
        <v>3.7794573236429999E-2</v>
      </c>
    </row>
    <row r="15" spans="1:15">
      <c r="A15">
        <v>273</v>
      </c>
      <c r="B15">
        <v>0</v>
      </c>
      <c r="C15">
        <v>100</v>
      </c>
      <c r="D15" s="11">
        <f t="shared" si="0"/>
        <v>4.6051701859880918</v>
      </c>
      <c r="E15" s="53">
        <v>100</v>
      </c>
      <c r="F15" s="54">
        <f t="shared" ca="1" si="4"/>
        <v>146</v>
      </c>
      <c r="G15" s="11">
        <f t="shared" ca="1" si="1"/>
        <v>4.9836066217083363</v>
      </c>
      <c r="H15" s="11">
        <f t="shared" ca="1" si="5"/>
        <v>-1.1080327161208299</v>
      </c>
      <c r="I15" s="11">
        <f t="shared" si="2"/>
        <v>6.25</v>
      </c>
      <c r="J15" s="11">
        <f t="shared" si="3"/>
        <v>0.32</v>
      </c>
      <c r="K15" s="58">
        <f t="shared" ca="1" si="6"/>
        <v>7.4551809476418374E-2</v>
      </c>
    </row>
    <row r="16" spans="1:15">
      <c r="A16">
        <v>274</v>
      </c>
      <c r="B16">
        <v>1</v>
      </c>
      <c r="C16">
        <v>100</v>
      </c>
      <c r="D16" s="11">
        <f t="shared" si="0"/>
        <v>4.6051701859880918</v>
      </c>
      <c r="E16" s="53">
        <v>100</v>
      </c>
      <c r="F16" s="54">
        <f t="shared" ca="1" si="4"/>
        <v>61</v>
      </c>
      <c r="G16" s="11">
        <f t="shared" ca="1" si="1"/>
        <v>4.1108738641733114</v>
      </c>
      <c r="H16" s="11">
        <f t="shared" ca="1" si="5"/>
        <v>-2.0880387494093573</v>
      </c>
      <c r="I16" s="11">
        <f t="shared" si="2"/>
        <v>6.45</v>
      </c>
      <c r="J16" s="11">
        <f t="shared" si="3"/>
        <v>0.51</v>
      </c>
      <c r="K16" s="58">
        <f t="shared" ca="1" si="6"/>
        <v>1.6777596962447418E-3</v>
      </c>
    </row>
    <row r="17" spans="1:11">
      <c r="A17">
        <v>275</v>
      </c>
      <c r="B17">
        <v>1</v>
      </c>
      <c r="C17">
        <v>100</v>
      </c>
      <c r="D17" s="11">
        <f t="shared" si="0"/>
        <v>4.6051701859880918</v>
      </c>
      <c r="E17" s="53">
        <v>100</v>
      </c>
      <c r="F17" s="54">
        <f t="shared" ca="1" si="4"/>
        <v>81</v>
      </c>
      <c r="G17" s="11">
        <f t="shared" ca="1" si="1"/>
        <v>4.3944491546724391</v>
      </c>
      <c r="H17" s="11">
        <f t="shared" ca="1" si="5"/>
        <v>-1.7761059298603166</v>
      </c>
      <c r="I17" s="11">
        <f t="shared" si="2"/>
        <v>6.45</v>
      </c>
      <c r="J17" s="11">
        <f t="shared" si="3"/>
        <v>0.51</v>
      </c>
      <c r="K17" s="58">
        <f t="shared" ca="1" si="6"/>
        <v>5.6981803551723539E-3</v>
      </c>
    </row>
    <row r="18" spans="1:11">
      <c r="A18">
        <v>394</v>
      </c>
      <c r="B18">
        <v>0</v>
      </c>
      <c r="C18">
        <v>100</v>
      </c>
      <c r="D18" s="11">
        <f t="shared" si="0"/>
        <v>4.6051701859880918</v>
      </c>
      <c r="E18" s="53">
        <v>100</v>
      </c>
      <c r="F18" s="54">
        <f t="shared" ca="1" si="4"/>
        <v>134</v>
      </c>
      <c r="G18" s="11">
        <f t="shared" ca="1" si="1"/>
        <v>4.8978397999509111</v>
      </c>
      <c r="H18" s="11">
        <f t="shared" ca="1" si="5"/>
        <v>-1.2023762200539974</v>
      </c>
      <c r="I18" s="11">
        <f t="shared" si="2"/>
        <v>6.25</v>
      </c>
      <c r="J18" s="11">
        <f t="shared" si="3"/>
        <v>0.32</v>
      </c>
      <c r="K18" s="58">
        <f t="shared" ca="1" si="6"/>
        <v>5.9810011489783585E-2</v>
      </c>
    </row>
    <row r="19" spans="1:11">
      <c r="A19">
        <v>395</v>
      </c>
      <c r="B19">
        <v>0</v>
      </c>
      <c r="C19">
        <v>100</v>
      </c>
      <c r="D19" s="11">
        <f t="shared" si="0"/>
        <v>4.6051701859880918</v>
      </c>
      <c r="E19" s="53">
        <v>100</v>
      </c>
      <c r="F19" s="54">
        <f t="shared" ca="1" si="4"/>
        <v>105</v>
      </c>
      <c r="G19" s="11">
        <f t="shared" ca="1" si="1"/>
        <v>4.6539603501575231</v>
      </c>
      <c r="H19" s="11">
        <f t="shared" ca="1" si="5"/>
        <v>-1.4706436148267237</v>
      </c>
      <c r="I19" s="11">
        <f t="shared" si="2"/>
        <v>6.25</v>
      </c>
      <c r="J19" s="11">
        <f t="shared" si="3"/>
        <v>0.32</v>
      </c>
      <c r="K19" s="58">
        <f t="shared" ca="1" si="6"/>
        <v>2.9541735179853666E-2</v>
      </c>
    </row>
    <row r="20" spans="1:11">
      <c r="A20">
        <v>396</v>
      </c>
      <c r="B20">
        <v>0</v>
      </c>
      <c r="C20">
        <v>100</v>
      </c>
      <c r="D20" s="11">
        <f t="shared" si="0"/>
        <v>4.6051701859880918</v>
      </c>
      <c r="E20" s="53">
        <v>100</v>
      </c>
      <c r="F20" s="54">
        <f t="shared" ca="1" si="4"/>
        <v>79</v>
      </c>
      <c r="G20" s="11">
        <f t="shared" ca="1" si="1"/>
        <v>4.3694478524670215</v>
      </c>
      <c r="H20" s="11">
        <f t="shared" ca="1" si="5"/>
        <v>-1.7836073622862756</v>
      </c>
      <c r="I20" s="11">
        <f t="shared" si="2"/>
        <v>6.25</v>
      </c>
      <c r="J20" s="11">
        <f t="shared" si="3"/>
        <v>0.32</v>
      </c>
      <c r="K20" s="58">
        <f t="shared" ca="1" si="6"/>
        <v>1.1194317189280498E-2</v>
      </c>
    </row>
    <row r="21" spans="1:11">
      <c r="A21">
        <v>397</v>
      </c>
      <c r="B21">
        <v>0</v>
      </c>
      <c r="C21">
        <v>100</v>
      </c>
      <c r="D21" s="11">
        <f t="shared" si="0"/>
        <v>4.6051701859880918</v>
      </c>
      <c r="E21" s="53">
        <v>100</v>
      </c>
      <c r="F21" s="54">
        <f t="shared" ca="1" si="4"/>
        <v>125</v>
      </c>
      <c r="G21" s="11">
        <f t="shared" ca="1" si="1"/>
        <v>4.8283137373023015</v>
      </c>
      <c r="H21" s="11">
        <f t="shared" ca="1" si="5"/>
        <v>-1.2788548889674676</v>
      </c>
      <c r="I21" s="11">
        <f t="shared" si="2"/>
        <v>6.25</v>
      </c>
      <c r="J21" s="11">
        <f t="shared" si="3"/>
        <v>0.32</v>
      </c>
      <c r="K21" s="58">
        <f t="shared" ca="1" si="6"/>
        <v>4.9500259568647807E-2</v>
      </c>
    </row>
    <row r="22" spans="1:11">
      <c r="A22">
        <v>398</v>
      </c>
      <c r="B22">
        <v>1</v>
      </c>
      <c r="C22">
        <v>100</v>
      </c>
      <c r="D22" s="11">
        <f t="shared" si="0"/>
        <v>4.6051701859880918</v>
      </c>
      <c r="E22" s="53">
        <v>100</v>
      </c>
      <c r="F22" s="54">
        <f t="shared" ca="1" si="4"/>
        <v>60</v>
      </c>
      <c r="G22" s="11">
        <f t="shared" ca="1" si="1"/>
        <v>4.0943445622221004</v>
      </c>
      <c r="H22" s="11">
        <f t="shared" ca="1" si="5"/>
        <v>-2.1062209815556892</v>
      </c>
      <c r="I22" s="11">
        <f t="shared" si="2"/>
        <v>6.45</v>
      </c>
      <c r="J22" s="11">
        <f t="shared" si="3"/>
        <v>0.51</v>
      </c>
      <c r="K22" s="58">
        <f t="shared" ca="1" si="6"/>
        <v>1.5547628469178207E-3</v>
      </c>
    </row>
    <row r="23" spans="1:11">
      <c r="A23">
        <v>399</v>
      </c>
      <c r="B23">
        <v>1</v>
      </c>
      <c r="C23">
        <v>100</v>
      </c>
      <c r="D23" s="11">
        <f t="shared" si="0"/>
        <v>4.6051701859880918</v>
      </c>
      <c r="E23" s="53">
        <v>100</v>
      </c>
      <c r="F23" s="54">
        <f t="shared" ca="1" si="4"/>
        <v>134</v>
      </c>
      <c r="G23" s="11">
        <f t="shared" ca="1" si="1"/>
        <v>4.8978397999509111</v>
      </c>
      <c r="H23" s="11">
        <f t="shared" ca="1" si="5"/>
        <v>-1.2223762200539974</v>
      </c>
      <c r="I23" s="11">
        <f t="shared" si="2"/>
        <v>6.45</v>
      </c>
      <c r="J23" s="11">
        <f t="shared" si="3"/>
        <v>0.51</v>
      </c>
      <c r="K23" s="58">
        <f t="shared" ca="1" si="6"/>
        <v>3.3848998195038664E-2</v>
      </c>
    </row>
    <row r="24" spans="1:11">
      <c r="A24">
        <v>400</v>
      </c>
      <c r="B24">
        <v>1</v>
      </c>
      <c r="C24">
        <v>100</v>
      </c>
      <c r="D24" s="11">
        <f t="shared" si="0"/>
        <v>4.6051701859880918</v>
      </c>
      <c r="E24" s="53">
        <v>100</v>
      </c>
      <c r="F24" s="54">
        <f t="shared" ca="1" si="4"/>
        <v>70</v>
      </c>
      <c r="G24" s="11">
        <f t="shared" ca="1" si="1"/>
        <v>4.2484952420493594</v>
      </c>
      <c r="H24" s="11">
        <f t="shared" ca="1" si="5"/>
        <v>-1.9366552337457041</v>
      </c>
      <c r="I24" s="11">
        <f t="shared" si="2"/>
        <v>6.45</v>
      </c>
      <c r="J24" s="11">
        <f t="shared" si="3"/>
        <v>0.51</v>
      </c>
      <c r="K24" s="58">
        <f t="shared" ca="1" si="6"/>
        <v>3.0973535624472205E-3</v>
      </c>
    </row>
    <row r="25" spans="1:11">
      <c r="A25">
        <v>401</v>
      </c>
      <c r="B25">
        <v>1</v>
      </c>
      <c r="C25">
        <v>100</v>
      </c>
      <c r="D25" s="11">
        <f t="shared" si="0"/>
        <v>4.6051701859880918</v>
      </c>
      <c r="E25" s="53">
        <v>100</v>
      </c>
      <c r="F25" s="54">
        <f t="shared" ca="1" si="4"/>
        <v>142</v>
      </c>
      <c r="G25" s="11">
        <f t="shared" ca="1" si="1"/>
        <v>4.9558270576012609</v>
      </c>
      <c r="H25" s="11">
        <f t="shared" ca="1" si="5"/>
        <v>-1.1585902366386125</v>
      </c>
      <c r="I25" s="11">
        <f t="shared" si="2"/>
        <v>6.45</v>
      </c>
      <c r="J25" s="11">
        <f t="shared" si="3"/>
        <v>0.51</v>
      </c>
      <c r="K25" s="58">
        <f t="shared" ca="1" si="6"/>
        <v>4.0254272975740919E-2</v>
      </c>
    </row>
    <row r="26" spans="1:11">
      <c r="A26">
        <v>402</v>
      </c>
      <c r="B26">
        <v>1</v>
      </c>
      <c r="C26">
        <v>100</v>
      </c>
      <c r="D26" s="11">
        <f t="shared" si="0"/>
        <v>4.6051701859880918</v>
      </c>
      <c r="E26" s="53">
        <v>100</v>
      </c>
      <c r="F26" s="54">
        <f t="shared" ca="1" si="4"/>
        <v>133</v>
      </c>
      <c r="G26" s="11">
        <f t="shared" ca="1" si="1"/>
        <v>4.8903491282217537</v>
      </c>
      <c r="H26" s="11">
        <f t="shared" ca="1" si="5"/>
        <v>-1.2306159589560708</v>
      </c>
      <c r="I26" s="11">
        <f t="shared" si="2"/>
        <v>6.45</v>
      </c>
      <c r="J26" s="11">
        <f t="shared" si="3"/>
        <v>0.51</v>
      </c>
      <c r="K26" s="58">
        <f t="shared" ca="1" si="6"/>
        <v>3.3083701331480163E-2</v>
      </c>
    </row>
    <row r="27" spans="1:11">
      <c r="A27">
        <v>403</v>
      </c>
      <c r="B27">
        <v>1</v>
      </c>
      <c r="C27">
        <v>100</v>
      </c>
      <c r="D27" s="11">
        <f t="shared" si="0"/>
        <v>4.6051701859880918</v>
      </c>
      <c r="E27" s="53">
        <v>100</v>
      </c>
      <c r="F27" s="54">
        <f t="shared" ca="1" si="4"/>
        <v>115</v>
      </c>
      <c r="G27" s="11">
        <f t="shared" ca="1" si="1"/>
        <v>4.7449321283632502</v>
      </c>
      <c r="H27" s="11">
        <f t="shared" ca="1" si="5"/>
        <v>-1.3905746588004244</v>
      </c>
      <c r="I27" s="11">
        <f t="shared" si="2"/>
        <v>6.45</v>
      </c>
      <c r="J27" s="11">
        <f t="shared" si="3"/>
        <v>0.51</v>
      </c>
      <c r="K27" s="58">
        <f t="shared" ca="1" si="6"/>
        <v>2.0765080173269133E-2</v>
      </c>
    </row>
    <row r="28" spans="1:11">
      <c r="A28">
        <v>404</v>
      </c>
      <c r="B28">
        <v>1</v>
      </c>
      <c r="C28">
        <v>100</v>
      </c>
      <c r="D28" s="11">
        <f t="shared" si="0"/>
        <v>4.6051701859880918</v>
      </c>
      <c r="E28" s="53">
        <v>100</v>
      </c>
      <c r="F28" s="54">
        <f t="shared" ca="1" si="4"/>
        <v>88</v>
      </c>
      <c r="G28" s="11">
        <f t="shared" ca="1" si="1"/>
        <v>4.4773368144782069</v>
      </c>
      <c r="H28" s="11">
        <f t="shared" ca="1" si="5"/>
        <v>-1.6849295040739718</v>
      </c>
      <c r="I28" s="11">
        <f t="shared" si="2"/>
        <v>6.45</v>
      </c>
      <c r="J28" s="11">
        <f t="shared" si="3"/>
        <v>0.51</v>
      </c>
      <c r="K28" s="58">
        <f t="shared" ca="1" si="6"/>
        <v>7.9068424693021933E-3</v>
      </c>
    </row>
    <row r="29" spans="1:11">
      <c r="A29">
        <v>405</v>
      </c>
      <c r="B29">
        <v>1</v>
      </c>
      <c r="C29">
        <v>100</v>
      </c>
      <c r="D29" s="11">
        <f t="shared" si="0"/>
        <v>4.6051701859880918</v>
      </c>
      <c r="E29" s="53">
        <v>100</v>
      </c>
      <c r="F29" s="54">
        <f t="shared" ca="1" si="4"/>
        <v>69</v>
      </c>
      <c r="G29" s="11">
        <f t="shared" ca="1" si="1"/>
        <v>4.2341065045972597</v>
      </c>
      <c r="H29" s="11">
        <f t="shared" ca="1" si="5"/>
        <v>-1.9524828449430136</v>
      </c>
      <c r="I29" s="11">
        <f t="shared" si="2"/>
        <v>6.45</v>
      </c>
      <c r="J29" s="11">
        <f t="shared" si="3"/>
        <v>0.51</v>
      </c>
      <c r="K29" s="58">
        <f t="shared" ca="1" si="6"/>
        <v>2.9101003476615919E-3</v>
      </c>
    </row>
    <row r="30" spans="1:11">
      <c r="A30">
        <v>406</v>
      </c>
      <c r="B30">
        <v>1</v>
      </c>
      <c r="C30">
        <v>100</v>
      </c>
      <c r="D30" s="11">
        <f t="shared" si="0"/>
        <v>4.6051701859880918</v>
      </c>
      <c r="E30" s="53">
        <v>100</v>
      </c>
      <c r="F30" s="54">
        <f t="shared" ca="1" si="4"/>
        <v>137</v>
      </c>
      <c r="G30" s="11">
        <f t="shared" ca="1" si="1"/>
        <v>4.9199809258281251</v>
      </c>
      <c r="H30" s="11">
        <f t="shared" ca="1" si="5"/>
        <v>-1.1980209815890617</v>
      </c>
      <c r="I30" s="11">
        <f t="shared" si="2"/>
        <v>6.45</v>
      </c>
      <c r="J30" s="11">
        <f t="shared" si="3"/>
        <v>0.51</v>
      </c>
      <c r="K30" s="58">
        <f t="shared" ca="1" si="6"/>
        <v>3.6192844091355182E-2</v>
      </c>
    </row>
    <row r="31" spans="1:11">
      <c r="A31">
        <v>707</v>
      </c>
      <c r="B31">
        <v>0</v>
      </c>
      <c r="C31">
        <v>100</v>
      </c>
      <c r="D31" s="11">
        <f t="shared" si="0"/>
        <v>4.6051701859880918</v>
      </c>
      <c r="E31" s="53">
        <v>100</v>
      </c>
      <c r="F31" s="54">
        <f t="shared" ca="1" si="4"/>
        <v>78</v>
      </c>
      <c r="G31" s="11">
        <f t="shared" ca="1" si="1"/>
        <v>4.3567088266895917</v>
      </c>
      <c r="H31" s="11">
        <f t="shared" ca="1" si="5"/>
        <v>-1.7976202906414489</v>
      </c>
      <c r="I31" s="11">
        <f t="shared" si="2"/>
        <v>6.25</v>
      </c>
      <c r="J31" s="11">
        <f t="shared" si="3"/>
        <v>0.32</v>
      </c>
      <c r="K31" s="58">
        <f t="shared" ca="1" si="6"/>
        <v>1.0678595331465318E-2</v>
      </c>
    </row>
    <row r="32" spans="1:11">
      <c r="A32">
        <v>708</v>
      </c>
      <c r="B32">
        <v>0</v>
      </c>
      <c r="C32">
        <v>100</v>
      </c>
      <c r="D32" s="11">
        <f t="shared" si="0"/>
        <v>4.6051701859880918</v>
      </c>
      <c r="E32" s="53">
        <v>100</v>
      </c>
      <c r="F32" s="54">
        <f t="shared" ca="1" si="4"/>
        <v>83</v>
      </c>
      <c r="G32" s="11">
        <f t="shared" ca="1" si="1"/>
        <v>4.4188406077965983</v>
      </c>
      <c r="H32" s="11">
        <f t="shared" ca="1" si="5"/>
        <v>-1.7292753314237412</v>
      </c>
      <c r="I32" s="11">
        <f t="shared" si="2"/>
        <v>6.25</v>
      </c>
      <c r="J32" s="11">
        <f t="shared" si="3"/>
        <v>0.32</v>
      </c>
      <c r="K32" s="58">
        <f t="shared" ca="1" si="6"/>
        <v>1.3400162055174204E-2</v>
      </c>
    </row>
    <row r="33" spans="1:11">
      <c r="A33">
        <v>709</v>
      </c>
      <c r="B33">
        <v>0</v>
      </c>
      <c r="C33">
        <v>100</v>
      </c>
      <c r="D33" s="11">
        <f t="shared" si="0"/>
        <v>4.6051701859880918</v>
      </c>
      <c r="E33" s="53">
        <v>100</v>
      </c>
      <c r="F33" s="54">
        <f t="shared" ca="1" si="4"/>
        <v>129</v>
      </c>
      <c r="G33" s="11">
        <f t="shared" ca="1" si="1"/>
        <v>4.8598124043616719</v>
      </c>
      <c r="H33" s="11">
        <f t="shared" ca="1" si="5"/>
        <v>-1.2442063552021603</v>
      </c>
      <c r="I33" s="11">
        <f t="shared" si="2"/>
        <v>6.25</v>
      </c>
      <c r="J33" s="11">
        <f t="shared" si="3"/>
        <v>0.32</v>
      </c>
      <c r="K33" s="58">
        <f t="shared" ca="1" si="6"/>
        <v>5.3993719960401254E-2</v>
      </c>
    </row>
    <row r="34" spans="1:11">
      <c r="A34">
        <v>710</v>
      </c>
      <c r="B34">
        <v>0</v>
      </c>
      <c r="C34">
        <v>100</v>
      </c>
      <c r="D34" s="11">
        <f t="shared" si="0"/>
        <v>4.6051701859880918</v>
      </c>
      <c r="E34" s="53">
        <v>100</v>
      </c>
      <c r="F34" s="54">
        <f t="shared" ca="1" si="4"/>
        <v>128</v>
      </c>
      <c r="G34" s="11">
        <f t="shared" ca="1" si="1"/>
        <v>4.8520302639196169</v>
      </c>
      <c r="H34" s="11">
        <f t="shared" ca="1" si="5"/>
        <v>-1.2527667096884212</v>
      </c>
      <c r="I34" s="11">
        <f t="shared" si="2"/>
        <v>6.25</v>
      </c>
      <c r="J34" s="11">
        <f t="shared" si="3"/>
        <v>0.32</v>
      </c>
      <c r="K34" s="58">
        <f t="shared" ca="1" si="6"/>
        <v>5.2856548671599717E-2</v>
      </c>
    </row>
    <row r="35" spans="1:11">
      <c r="A35">
        <v>711</v>
      </c>
      <c r="B35">
        <v>0</v>
      </c>
      <c r="C35">
        <v>100</v>
      </c>
      <c r="D35" s="11">
        <f t="shared" si="0"/>
        <v>4.6051701859880918</v>
      </c>
      <c r="E35" s="53">
        <v>100</v>
      </c>
      <c r="F35" s="54">
        <f t="shared" ca="1" si="4"/>
        <v>113</v>
      </c>
      <c r="G35" s="11">
        <f t="shared" ca="1" si="1"/>
        <v>4.7273878187123408</v>
      </c>
      <c r="H35" s="11">
        <f t="shared" ca="1" si="5"/>
        <v>-1.389873399416425</v>
      </c>
      <c r="I35" s="11">
        <f t="shared" si="2"/>
        <v>6.25</v>
      </c>
      <c r="J35" s="11">
        <f t="shared" si="3"/>
        <v>0.32</v>
      </c>
      <c r="K35" s="58">
        <f t="shared" ca="1" si="6"/>
        <v>3.698297485430227E-2</v>
      </c>
    </row>
    <row r="36" spans="1:11">
      <c r="A36">
        <v>712</v>
      </c>
      <c r="B36">
        <v>1</v>
      </c>
      <c r="C36">
        <v>100</v>
      </c>
      <c r="D36" s="11">
        <f t="shared" si="0"/>
        <v>4.6051701859880918</v>
      </c>
      <c r="E36" s="53">
        <v>100</v>
      </c>
      <c r="F36" s="54">
        <f t="shared" ca="1" si="4"/>
        <v>85</v>
      </c>
      <c r="G36" s="11">
        <f t="shared" ca="1" si="1"/>
        <v>4.4426512564903167</v>
      </c>
      <c r="H36" s="11">
        <f t="shared" ca="1" si="5"/>
        <v>-1.723083617860651</v>
      </c>
      <c r="I36" s="11">
        <f t="shared" si="2"/>
        <v>6.45</v>
      </c>
      <c r="J36" s="11">
        <f t="shared" si="3"/>
        <v>0.51</v>
      </c>
      <c r="K36" s="58">
        <f t="shared" ca="1" si="6"/>
        <v>6.9052890390608043E-3</v>
      </c>
    </row>
    <row r="37" spans="1:11">
      <c r="A37">
        <v>713</v>
      </c>
      <c r="B37">
        <v>1</v>
      </c>
      <c r="C37">
        <v>100</v>
      </c>
      <c r="D37" s="11">
        <f t="shared" si="0"/>
        <v>4.6051701859880918</v>
      </c>
      <c r="E37" s="53">
        <v>100</v>
      </c>
      <c r="F37" s="54">
        <f t="shared" ca="1" si="4"/>
        <v>86</v>
      </c>
      <c r="G37" s="11">
        <f t="shared" ca="1" si="1"/>
        <v>4.4543472962535073</v>
      </c>
      <c r="H37" s="11">
        <f t="shared" ca="1" si="5"/>
        <v>-1.7102179741211416</v>
      </c>
      <c r="I37" s="11">
        <f t="shared" si="2"/>
        <v>6.45</v>
      </c>
      <c r="J37" s="11">
        <f t="shared" si="3"/>
        <v>0.51</v>
      </c>
      <c r="K37" s="58">
        <f t="shared" ca="1" si="6"/>
        <v>7.229879784095338E-3</v>
      </c>
    </row>
    <row r="38" spans="1:11">
      <c r="A38">
        <v>714</v>
      </c>
      <c r="B38">
        <v>1</v>
      </c>
      <c r="C38">
        <v>100</v>
      </c>
      <c r="D38" s="11">
        <f t="shared" si="0"/>
        <v>4.6051701859880918</v>
      </c>
      <c r="E38" s="53">
        <v>100</v>
      </c>
      <c r="F38" s="54">
        <f t="shared" ca="1" si="4"/>
        <v>66</v>
      </c>
      <c r="G38" s="11">
        <f t="shared" ca="1" si="1"/>
        <v>4.1896547420264252</v>
      </c>
      <c r="H38" s="11">
        <f t="shared" ca="1" si="5"/>
        <v>-2.0013797837709322</v>
      </c>
      <c r="I38" s="11">
        <f t="shared" si="2"/>
        <v>6.45</v>
      </c>
      <c r="J38" s="11">
        <f t="shared" si="3"/>
        <v>0.51</v>
      </c>
      <c r="K38" s="58">
        <f t="shared" ca="1" si="6"/>
        <v>2.3940061397372788E-3</v>
      </c>
    </row>
    <row r="39" spans="1:11">
      <c r="A39">
        <v>715</v>
      </c>
      <c r="B39">
        <v>1</v>
      </c>
      <c r="C39">
        <v>100</v>
      </c>
      <c r="D39" s="11">
        <f t="shared" si="0"/>
        <v>4.6051701859880918</v>
      </c>
      <c r="E39" s="53">
        <v>100</v>
      </c>
      <c r="F39" s="54">
        <f t="shared" ca="1" si="4"/>
        <v>52</v>
      </c>
      <c r="G39" s="11">
        <f t="shared" ca="1" si="1"/>
        <v>3.9512437185814275</v>
      </c>
      <c r="H39" s="11">
        <f t="shared" ca="1" si="5"/>
        <v>-2.2636319095604294</v>
      </c>
      <c r="I39" s="11">
        <f t="shared" si="2"/>
        <v>6.45</v>
      </c>
      <c r="J39" s="11">
        <f t="shared" si="3"/>
        <v>0.51</v>
      </c>
      <c r="K39" s="58">
        <f t="shared" ca="1" si="6"/>
        <v>7.8644399065032008E-4</v>
      </c>
    </row>
    <row r="40" spans="1:11">
      <c r="A40">
        <v>716</v>
      </c>
      <c r="B40">
        <v>1</v>
      </c>
      <c r="C40">
        <v>100</v>
      </c>
      <c r="D40" s="11">
        <f t="shared" si="0"/>
        <v>4.6051701859880918</v>
      </c>
      <c r="E40" s="53">
        <v>100</v>
      </c>
      <c r="F40" s="54">
        <f t="shared" ca="1" si="4"/>
        <v>74</v>
      </c>
      <c r="G40" s="11">
        <f t="shared" ca="1" si="1"/>
        <v>4.3040650932041702</v>
      </c>
      <c r="H40" s="11">
        <f t="shared" ca="1" si="5"/>
        <v>-1.8755283974754122</v>
      </c>
      <c r="I40" s="11">
        <f t="shared" si="2"/>
        <v>6.45</v>
      </c>
      <c r="J40" s="11">
        <f t="shared" si="3"/>
        <v>0.51</v>
      </c>
      <c r="K40" s="58">
        <f t="shared" ca="1" si="6"/>
        <v>3.9258079996382332E-3</v>
      </c>
    </row>
    <row r="41" spans="1:11">
      <c r="A41">
        <v>717</v>
      </c>
      <c r="B41">
        <v>1</v>
      </c>
      <c r="C41">
        <v>100</v>
      </c>
      <c r="D41" s="11">
        <f t="shared" si="0"/>
        <v>4.6051701859880918</v>
      </c>
      <c r="E41" s="53">
        <v>100</v>
      </c>
      <c r="F41" s="54">
        <f t="shared" ca="1" si="4"/>
        <v>50</v>
      </c>
      <c r="G41" s="11">
        <f t="shared" ca="1" si="1"/>
        <v>3.912023005428146</v>
      </c>
      <c r="H41" s="11">
        <f t="shared" ca="1" si="5"/>
        <v>-2.306774694029039</v>
      </c>
      <c r="I41" s="11">
        <f t="shared" si="2"/>
        <v>6.45</v>
      </c>
      <c r="J41" s="11">
        <f t="shared" si="3"/>
        <v>0.51</v>
      </c>
      <c r="K41" s="58">
        <f t="shared" ca="1" si="6"/>
        <v>6.4788025526841956E-4</v>
      </c>
    </row>
    <row r="42" spans="1:11">
      <c r="A42">
        <v>718</v>
      </c>
      <c r="B42">
        <v>1</v>
      </c>
      <c r="C42">
        <v>100</v>
      </c>
      <c r="D42" s="11">
        <f t="shared" si="0"/>
        <v>4.6051701859880918</v>
      </c>
      <c r="E42" s="53">
        <v>100</v>
      </c>
      <c r="F42" s="54">
        <f t="shared" ca="1" si="4"/>
        <v>148</v>
      </c>
      <c r="G42" s="11">
        <f t="shared" ca="1" si="1"/>
        <v>4.9972122737641147</v>
      </c>
      <c r="H42" s="11">
        <f t="shared" ca="1" si="5"/>
        <v>-1.1130664988594732</v>
      </c>
      <c r="I42" s="11">
        <f t="shared" si="2"/>
        <v>6.45</v>
      </c>
      <c r="J42" s="11">
        <f t="shared" si="3"/>
        <v>0.51</v>
      </c>
      <c r="K42" s="58">
        <f t="shared" ca="1" si="6"/>
        <v>4.5370818351142525E-2</v>
      </c>
    </row>
    <row r="43" spans="1:11">
      <c r="A43">
        <v>719</v>
      </c>
      <c r="B43">
        <v>1</v>
      </c>
      <c r="C43">
        <v>100</v>
      </c>
      <c r="D43" s="11">
        <f t="shared" si="0"/>
        <v>4.6051701859880918</v>
      </c>
      <c r="E43" s="53">
        <v>100</v>
      </c>
      <c r="F43" s="54">
        <f t="shared" ca="1" si="4"/>
        <v>105</v>
      </c>
      <c r="G43" s="11">
        <f t="shared" ca="1" si="1"/>
        <v>4.6539603501575231</v>
      </c>
      <c r="H43" s="11">
        <f t="shared" ca="1" si="5"/>
        <v>-1.4906436148267237</v>
      </c>
      <c r="I43" s="11">
        <f t="shared" si="2"/>
        <v>6.45</v>
      </c>
      <c r="J43" s="11">
        <f t="shared" si="3"/>
        <v>0.51</v>
      </c>
      <c r="K43" s="58">
        <f t="shared" ca="1" si="6"/>
        <v>1.5192343389735496E-2</v>
      </c>
    </row>
    <row r="44" spans="1:11">
      <c r="A44">
        <v>720</v>
      </c>
      <c r="B44">
        <v>1</v>
      </c>
      <c r="C44">
        <v>100</v>
      </c>
      <c r="D44" s="11">
        <f t="shared" si="0"/>
        <v>4.6051701859880918</v>
      </c>
      <c r="E44" s="53">
        <v>100</v>
      </c>
      <c r="F44" s="54">
        <f t="shared" ca="1" si="4"/>
        <v>90</v>
      </c>
      <c r="G44" s="11">
        <f t="shared" ca="1" si="1"/>
        <v>4.499809670330265</v>
      </c>
      <c r="H44" s="11">
        <f t="shared" ca="1" si="5"/>
        <v>-1.6602093626367078</v>
      </c>
      <c r="I44" s="11">
        <f t="shared" si="2"/>
        <v>6.45</v>
      </c>
      <c r="J44" s="11">
        <f t="shared" si="3"/>
        <v>0.51</v>
      </c>
      <c r="K44" s="58">
        <f t="shared" ca="1" si="6"/>
        <v>8.6211685223138747E-3</v>
      </c>
    </row>
    <row r="45" spans="1:11">
      <c r="A45">
        <v>721</v>
      </c>
      <c r="B45">
        <v>1</v>
      </c>
      <c r="C45">
        <v>100</v>
      </c>
      <c r="D45" s="11">
        <f t="shared" si="0"/>
        <v>4.6051701859880918</v>
      </c>
      <c r="E45" s="53">
        <v>100</v>
      </c>
      <c r="F45" s="54">
        <f t="shared" ca="1" si="4"/>
        <v>120</v>
      </c>
      <c r="G45" s="11">
        <f t="shared" ca="1" si="1"/>
        <v>4.7874917427820458</v>
      </c>
      <c r="H45" s="11">
        <f t="shared" ca="1" si="5"/>
        <v>-1.3437590829397492</v>
      </c>
      <c r="I45" s="11">
        <f t="shared" si="2"/>
        <v>6.45</v>
      </c>
      <c r="J45" s="11">
        <f t="shared" si="3"/>
        <v>0.51</v>
      </c>
      <c r="K45" s="58">
        <f t="shared" ca="1" si="6"/>
        <v>2.3900171641957634E-2</v>
      </c>
    </row>
    <row r="46" spans="1:11">
      <c r="A46">
        <v>722</v>
      </c>
      <c r="B46">
        <v>1</v>
      </c>
      <c r="C46">
        <v>100</v>
      </c>
      <c r="D46" s="11">
        <f t="shared" si="0"/>
        <v>4.6051701859880918</v>
      </c>
      <c r="E46" s="53">
        <v>100</v>
      </c>
      <c r="F46" s="54">
        <f t="shared" ca="1" si="4"/>
        <v>75</v>
      </c>
      <c r="G46" s="11">
        <f t="shared" ca="1" si="1"/>
        <v>4.3174881135363101</v>
      </c>
      <c r="H46" s="11">
        <f t="shared" ca="1" si="5"/>
        <v>-1.8607630751100586</v>
      </c>
      <c r="I46" s="11">
        <f t="shared" si="2"/>
        <v>6.45</v>
      </c>
      <c r="J46" s="11">
        <f t="shared" si="3"/>
        <v>0.51</v>
      </c>
      <c r="K46" s="58">
        <f t="shared" ca="1" si="6"/>
        <v>4.1533582332451847E-3</v>
      </c>
    </row>
    <row r="47" spans="1:11">
      <c r="A47">
        <v>723</v>
      </c>
      <c r="B47">
        <v>1</v>
      </c>
      <c r="C47">
        <v>100</v>
      </c>
      <c r="D47" s="11">
        <f t="shared" si="0"/>
        <v>4.6051701859880918</v>
      </c>
      <c r="E47" s="53">
        <v>100</v>
      </c>
      <c r="F47" s="54">
        <f t="shared" ca="1" si="4"/>
        <v>75</v>
      </c>
      <c r="G47" s="11">
        <f t="shared" ca="1" si="1"/>
        <v>4.3174881135363101</v>
      </c>
      <c r="H47" s="11">
        <f t="shared" ca="1" si="5"/>
        <v>-1.8607630751100586</v>
      </c>
      <c r="I47" s="11">
        <f t="shared" si="2"/>
        <v>6.45</v>
      </c>
      <c r="J47" s="11">
        <f t="shared" si="3"/>
        <v>0.51</v>
      </c>
      <c r="K47" s="58">
        <f t="shared" ca="1" si="6"/>
        <v>4.1533582332451847E-3</v>
      </c>
    </row>
    <row r="48" spans="1:11">
      <c r="A48">
        <v>883</v>
      </c>
      <c r="B48">
        <v>1</v>
      </c>
      <c r="C48">
        <v>100</v>
      </c>
      <c r="D48" s="11">
        <f t="shared" si="0"/>
        <v>4.6051701859880918</v>
      </c>
      <c r="E48" s="53">
        <v>100</v>
      </c>
      <c r="F48" s="54">
        <f t="shared" ca="1" si="4"/>
        <v>135</v>
      </c>
      <c r="G48" s="11">
        <f t="shared" ca="1" si="1"/>
        <v>4.9052747784384296</v>
      </c>
      <c r="H48" s="11">
        <f t="shared" ca="1" si="5"/>
        <v>-1.2141977437177265</v>
      </c>
      <c r="I48" s="11">
        <f t="shared" si="2"/>
        <v>6.45</v>
      </c>
      <c r="J48" s="11">
        <f t="shared" si="3"/>
        <v>0.51</v>
      </c>
      <c r="K48" s="58">
        <f t="shared" ca="1" si="6"/>
        <v>3.4622340039141469E-2</v>
      </c>
    </row>
    <row r="49" spans="1:11">
      <c r="A49">
        <v>884</v>
      </c>
      <c r="B49">
        <v>1</v>
      </c>
      <c r="C49">
        <v>100</v>
      </c>
      <c r="D49" s="11">
        <f t="shared" si="0"/>
        <v>4.6051701859880918</v>
      </c>
      <c r="E49" s="53">
        <v>100</v>
      </c>
      <c r="F49" s="54">
        <f t="shared" ca="1" si="4"/>
        <v>71</v>
      </c>
      <c r="G49" s="11">
        <f t="shared" ca="1" si="1"/>
        <v>4.2626798770413155</v>
      </c>
      <c r="H49" s="11">
        <f t="shared" ca="1" si="5"/>
        <v>-1.9210521352545524</v>
      </c>
      <c r="I49" s="11">
        <f t="shared" si="2"/>
        <v>6.45</v>
      </c>
      <c r="J49" s="11">
        <f t="shared" si="3"/>
        <v>0.51</v>
      </c>
      <c r="K49" s="58">
        <f t="shared" ca="1" si="6"/>
        <v>3.2924313217014296E-3</v>
      </c>
    </row>
    <row r="50" spans="1:11">
      <c r="A50">
        <v>885</v>
      </c>
      <c r="B50">
        <v>1</v>
      </c>
      <c r="C50">
        <v>100</v>
      </c>
      <c r="D50" s="11">
        <f t="shared" si="0"/>
        <v>4.6051701859880918</v>
      </c>
      <c r="E50" s="53">
        <v>100</v>
      </c>
      <c r="F50" s="54">
        <f t="shared" ca="1" si="4"/>
        <v>64</v>
      </c>
      <c r="G50" s="11">
        <f t="shared" ca="1" si="1"/>
        <v>4.1588830833596715</v>
      </c>
      <c r="H50" s="11">
        <f t="shared" ca="1" si="5"/>
        <v>-2.0352286083043611</v>
      </c>
      <c r="I50" s="11">
        <f t="shared" si="2"/>
        <v>6.45</v>
      </c>
      <c r="J50" s="11">
        <f t="shared" si="3"/>
        <v>0.51</v>
      </c>
      <c r="K50" s="58">
        <f t="shared" ca="1" si="6"/>
        <v>2.0866432266282917E-3</v>
      </c>
    </row>
    <row r="51" spans="1:11">
      <c r="A51">
        <v>886</v>
      </c>
      <c r="B51">
        <v>1</v>
      </c>
      <c r="C51">
        <v>100</v>
      </c>
      <c r="D51" s="11">
        <f t="shared" si="0"/>
        <v>4.6051701859880918</v>
      </c>
      <c r="E51" s="53">
        <v>100</v>
      </c>
      <c r="F51" s="54">
        <f t="shared" ca="1" si="4"/>
        <v>65</v>
      </c>
      <c r="G51" s="11">
        <f t="shared" ca="1" si="1"/>
        <v>4.1743872698956368</v>
      </c>
      <c r="H51" s="11">
        <f t="shared" ca="1" si="5"/>
        <v>-2.0181740031147988</v>
      </c>
      <c r="I51" s="11">
        <f t="shared" si="2"/>
        <v>6.45</v>
      </c>
      <c r="J51" s="11">
        <f t="shared" si="3"/>
        <v>0.51</v>
      </c>
      <c r="K51" s="58">
        <f t="shared" ca="1" si="6"/>
        <v>2.2367483937568463E-3</v>
      </c>
    </row>
    <row r="52" spans="1:11">
      <c r="A52">
        <v>887</v>
      </c>
      <c r="B52">
        <v>1</v>
      </c>
      <c r="C52">
        <v>100</v>
      </c>
      <c r="D52" s="11">
        <f t="shared" si="0"/>
        <v>4.6051701859880918</v>
      </c>
      <c r="E52" s="53">
        <v>100</v>
      </c>
      <c r="F52" s="54">
        <f t="shared" ca="1" si="4"/>
        <v>50</v>
      </c>
      <c r="G52" s="11">
        <f t="shared" ca="1" si="1"/>
        <v>3.912023005428146</v>
      </c>
      <c r="H52" s="11">
        <f t="shared" ca="1" si="5"/>
        <v>-2.306774694029039</v>
      </c>
      <c r="I52" s="11">
        <f t="shared" si="2"/>
        <v>6.45</v>
      </c>
      <c r="J52" s="11">
        <f t="shared" si="3"/>
        <v>0.51</v>
      </c>
      <c r="K52" s="58">
        <f t="shared" ca="1" si="6"/>
        <v>6.4788025526841956E-4</v>
      </c>
    </row>
    <row r="53" spans="1:11">
      <c r="A53">
        <v>935</v>
      </c>
      <c r="B53">
        <v>1</v>
      </c>
      <c r="C53">
        <v>100</v>
      </c>
      <c r="D53" s="11">
        <f t="shared" si="0"/>
        <v>4.6051701859880918</v>
      </c>
      <c r="E53" s="53">
        <v>100</v>
      </c>
      <c r="F53" s="54">
        <f t="shared" ca="1" si="4"/>
        <v>57</v>
      </c>
      <c r="G53" s="11">
        <f t="shared" ca="1" si="1"/>
        <v>4.0430512678345503</v>
      </c>
      <c r="H53" s="11">
        <f t="shared" ca="1" si="5"/>
        <v>-2.162643605381994</v>
      </c>
      <c r="I53" s="11">
        <f t="shared" si="2"/>
        <v>6.45</v>
      </c>
      <c r="J53" s="11">
        <f t="shared" si="3"/>
        <v>0.51</v>
      </c>
      <c r="K53" s="58">
        <f t="shared" ca="1" si="6"/>
        <v>1.2234139290132162E-3</v>
      </c>
    </row>
    <row r="54" spans="1:11">
      <c r="A54">
        <v>936</v>
      </c>
      <c r="B54">
        <v>1</v>
      </c>
      <c r="C54">
        <v>100</v>
      </c>
      <c r="D54" s="11">
        <f t="shared" si="0"/>
        <v>4.6051701859880918</v>
      </c>
      <c r="E54" s="53">
        <v>100</v>
      </c>
      <c r="F54" s="54">
        <f t="shared" ca="1" si="4"/>
        <v>55</v>
      </c>
      <c r="G54" s="11">
        <f t="shared" ca="1" si="1"/>
        <v>4.0073331852324712</v>
      </c>
      <c r="H54" s="11">
        <f t="shared" ca="1" si="5"/>
        <v>-2.2019334962442811</v>
      </c>
      <c r="I54" s="11">
        <f t="shared" si="2"/>
        <v>6.45</v>
      </c>
      <c r="J54" s="11">
        <f t="shared" si="3"/>
        <v>0.51</v>
      </c>
      <c r="K54" s="58">
        <f t="shared" ca="1" si="6"/>
        <v>1.0322039061643367E-3</v>
      </c>
    </row>
    <row r="55" spans="1:11">
      <c r="A55">
        <v>937</v>
      </c>
      <c r="B55">
        <v>1</v>
      </c>
      <c r="C55">
        <v>100</v>
      </c>
      <c r="D55" s="11">
        <f t="shared" si="0"/>
        <v>4.6051701859880918</v>
      </c>
      <c r="E55" s="53">
        <v>100</v>
      </c>
      <c r="F55" s="54">
        <f t="shared" ca="1" si="4"/>
        <v>89</v>
      </c>
      <c r="G55" s="11">
        <f t="shared" ca="1" si="1"/>
        <v>4.4886363697321396</v>
      </c>
      <c r="H55" s="11">
        <f t="shared" ca="1" si="5"/>
        <v>-1.6724999932946463</v>
      </c>
      <c r="I55" s="11">
        <f t="shared" si="2"/>
        <v>6.45</v>
      </c>
      <c r="J55" s="11">
        <f t="shared" si="3"/>
        <v>0.51</v>
      </c>
      <c r="K55" s="58">
        <f t="shared" ca="1" si="6"/>
        <v>8.2593130352503936E-3</v>
      </c>
    </row>
    <row r="56" spans="1:11">
      <c r="A56">
        <v>724</v>
      </c>
      <c r="B56">
        <v>1</v>
      </c>
      <c r="C56">
        <v>150</v>
      </c>
      <c r="D56" s="11">
        <f t="shared" si="0"/>
        <v>5.0106352940962555</v>
      </c>
      <c r="E56" s="53">
        <v>0</v>
      </c>
      <c r="F56" s="54">
        <f t="shared" ca="1" si="4"/>
        <v>150</v>
      </c>
      <c r="G56" s="11">
        <f t="shared" ca="1" si="1"/>
        <v>5.0106352940962555</v>
      </c>
      <c r="H56" s="11">
        <f t="shared" ca="1" si="5"/>
        <v>-1.0983011764941186</v>
      </c>
      <c r="I56" s="11">
        <f t="shared" si="2"/>
        <v>6.45</v>
      </c>
      <c r="J56" s="11">
        <f t="shared" si="3"/>
        <v>0.51</v>
      </c>
      <c r="K56" s="58">
        <f t="shared" ca="1" si="6"/>
        <v>4.7132176692097599E-2</v>
      </c>
    </row>
    <row r="57" spans="1:11">
      <c r="A57">
        <v>725</v>
      </c>
      <c r="B57">
        <v>1</v>
      </c>
      <c r="C57">
        <v>150</v>
      </c>
      <c r="D57" s="11">
        <f t="shared" si="0"/>
        <v>5.0106352940962555</v>
      </c>
      <c r="E57" s="53">
        <v>0</v>
      </c>
      <c r="F57" s="54">
        <f t="shared" ca="1" si="4"/>
        <v>150</v>
      </c>
      <c r="G57" s="11">
        <f t="shared" ca="1" si="1"/>
        <v>5.0106352940962555</v>
      </c>
      <c r="H57" s="11">
        <f t="shared" ca="1" si="5"/>
        <v>-1.0983011764941186</v>
      </c>
      <c r="I57" s="11">
        <f t="shared" si="2"/>
        <v>6.45</v>
      </c>
      <c r="J57" s="11">
        <f t="shared" si="3"/>
        <v>0.51</v>
      </c>
      <c r="K57" s="58">
        <f t="shared" ca="1" si="6"/>
        <v>4.7132176692097599E-2</v>
      </c>
    </row>
    <row r="58" spans="1:11">
      <c r="A58">
        <v>27</v>
      </c>
      <c r="B58">
        <v>0</v>
      </c>
      <c r="C58">
        <v>200</v>
      </c>
      <c r="D58" s="11">
        <f t="shared" si="0"/>
        <v>5.2983173665480363</v>
      </c>
      <c r="E58" s="53">
        <v>100</v>
      </c>
      <c r="F58" s="54">
        <f t="shared" ca="1" si="4"/>
        <v>206</v>
      </c>
      <c r="G58" s="11">
        <f t="shared" ca="1" si="1"/>
        <v>5.3278761687895813</v>
      </c>
      <c r="H58" s="11">
        <f t="shared" ca="1" si="5"/>
        <v>-0.72933621433146012</v>
      </c>
      <c r="I58" s="11">
        <f t="shared" si="2"/>
        <v>6.25</v>
      </c>
      <c r="J58" s="11">
        <f t="shared" si="3"/>
        <v>0.32</v>
      </c>
      <c r="K58" s="58">
        <f t="shared" ca="1" si="6"/>
        <v>0.15611674466987535</v>
      </c>
    </row>
    <row r="59" spans="1:11">
      <c r="A59">
        <v>28</v>
      </c>
      <c r="B59">
        <v>0</v>
      </c>
      <c r="C59">
        <v>200</v>
      </c>
      <c r="D59" s="11">
        <f t="shared" si="0"/>
        <v>5.2983173665480363</v>
      </c>
      <c r="E59" s="53">
        <v>100</v>
      </c>
      <c r="F59" s="54">
        <f t="shared" ca="1" si="4"/>
        <v>243</v>
      </c>
      <c r="G59" s="11">
        <f t="shared" ca="1" si="1"/>
        <v>5.4930614433405482</v>
      </c>
      <c r="H59" s="11">
        <f t="shared" ca="1" si="5"/>
        <v>-0.54763241232539617</v>
      </c>
      <c r="I59" s="11">
        <f t="shared" si="2"/>
        <v>6.25</v>
      </c>
      <c r="J59" s="11">
        <f t="shared" si="3"/>
        <v>0.32</v>
      </c>
      <c r="K59" s="58">
        <f t="shared" ca="1" si="6"/>
        <v>0.20492983682772731</v>
      </c>
    </row>
    <row r="60" spans="1:11">
      <c r="A60">
        <v>29</v>
      </c>
      <c r="B60">
        <v>0</v>
      </c>
      <c r="C60">
        <v>200</v>
      </c>
      <c r="D60" s="11">
        <f t="shared" si="0"/>
        <v>5.2983173665480363</v>
      </c>
      <c r="E60" s="53">
        <v>100</v>
      </c>
      <c r="F60" s="54">
        <f t="shared" ca="1" si="4"/>
        <v>240</v>
      </c>
      <c r="G60" s="11">
        <f t="shared" ca="1" si="1"/>
        <v>5.4806389233419912</v>
      </c>
      <c r="H60" s="11">
        <f t="shared" ca="1" si="5"/>
        <v>-0.56129718432380926</v>
      </c>
      <c r="I60" s="11">
        <f t="shared" si="2"/>
        <v>6.25</v>
      </c>
      <c r="J60" s="11">
        <f t="shared" si="3"/>
        <v>0.32</v>
      </c>
      <c r="K60" s="58">
        <f t="shared" ca="1" si="6"/>
        <v>0.20115374495751637</v>
      </c>
    </row>
    <row r="61" spans="1:11">
      <c r="A61">
        <v>30</v>
      </c>
      <c r="B61">
        <v>0</v>
      </c>
      <c r="C61">
        <v>200</v>
      </c>
      <c r="D61" s="11">
        <f t="shared" si="0"/>
        <v>5.2983173665480363</v>
      </c>
      <c r="E61" s="53">
        <v>100</v>
      </c>
      <c r="F61" s="54">
        <f t="shared" ca="1" si="4"/>
        <v>165</v>
      </c>
      <c r="G61" s="11">
        <f t="shared" ca="1" si="1"/>
        <v>5.1059454739005803</v>
      </c>
      <c r="H61" s="11">
        <f t="shared" ca="1" si="5"/>
        <v>-0.97345997870936074</v>
      </c>
      <c r="I61" s="11">
        <f t="shared" si="2"/>
        <v>6.25</v>
      </c>
      <c r="J61" s="11">
        <f t="shared" si="3"/>
        <v>0.32</v>
      </c>
      <c r="K61" s="58">
        <f t="shared" ca="1" si="6"/>
        <v>9.9562216741353793E-2</v>
      </c>
    </row>
    <row r="62" spans="1:11">
      <c r="A62">
        <v>31</v>
      </c>
      <c r="B62">
        <v>0</v>
      </c>
      <c r="C62">
        <v>200</v>
      </c>
      <c r="D62" s="11">
        <f t="shared" si="0"/>
        <v>5.2983173665480363</v>
      </c>
      <c r="E62" s="53">
        <v>100</v>
      </c>
      <c r="F62" s="54">
        <f t="shared" ca="1" si="4"/>
        <v>187</v>
      </c>
      <c r="G62" s="11">
        <f t="shared" ca="1" si="1"/>
        <v>5.2311086168545868</v>
      </c>
      <c r="H62" s="11">
        <f t="shared" ca="1" si="5"/>
        <v>-0.83578052145995407</v>
      </c>
      <c r="I62" s="11">
        <f t="shared" si="2"/>
        <v>6.25</v>
      </c>
      <c r="J62" s="11">
        <f t="shared" si="3"/>
        <v>0.32</v>
      </c>
      <c r="K62" s="58">
        <f t="shared" ca="1" si="6"/>
        <v>0.12984665786259542</v>
      </c>
    </row>
    <row r="63" spans="1:11">
      <c r="A63">
        <v>32</v>
      </c>
      <c r="B63">
        <v>0</v>
      </c>
      <c r="C63">
        <v>200</v>
      </c>
      <c r="D63" s="11">
        <f t="shared" si="0"/>
        <v>5.2983173665480363</v>
      </c>
      <c r="E63" s="53">
        <v>100</v>
      </c>
      <c r="F63" s="54">
        <f t="shared" ca="1" si="4"/>
        <v>243</v>
      </c>
      <c r="G63" s="11">
        <f t="shared" ca="1" si="1"/>
        <v>5.4930614433405482</v>
      </c>
      <c r="H63" s="11">
        <f t="shared" ca="1" si="5"/>
        <v>-0.54763241232539617</v>
      </c>
      <c r="I63" s="11">
        <f t="shared" si="2"/>
        <v>6.25</v>
      </c>
      <c r="J63" s="11">
        <f t="shared" si="3"/>
        <v>0.32</v>
      </c>
      <c r="K63" s="58">
        <f t="shared" ca="1" si="6"/>
        <v>0.20492983682772731</v>
      </c>
    </row>
    <row r="64" spans="1:11">
      <c r="A64">
        <v>33</v>
      </c>
      <c r="B64">
        <v>0</v>
      </c>
      <c r="C64">
        <v>200</v>
      </c>
      <c r="D64" s="11">
        <f t="shared" si="0"/>
        <v>5.2983173665480363</v>
      </c>
      <c r="E64" s="53">
        <v>100</v>
      </c>
      <c r="F64" s="54">
        <f t="shared" ca="1" si="4"/>
        <v>161</v>
      </c>
      <c r="G64" s="11">
        <f t="shared" ca="1" si="1"/>
        <v>5.0814043649844631</v>
      </c>
      <c r="H64" s="11">
        <f t="shared" ca="1" si="5"/>
        <v>-1.0004551985170895</v>
      </c>
      <c r="I64" s="11">
        <f t="shared" si="2"/>
        <v>6.25</v>
      </c>
      <c r="J64" s="11">
        <f t="shared" si="3"/>
        <v>0.32</v>
      </c>
      <c r="K64" s="58">
        <f t="shared" ca="1" si="6"/>
        <v>9.4170461176177764E-2</v>
      </c>
    </row>
    <row r="65" spans="1:11">
      <c r="A65">
        <v>34</v>
      </c>
      <c r="B65">
        <v>0</v>
      </c>
      <c r="C65">
        <v>200</v>
      </c>
      <c r="D65" s="11">
        <f t="shared" si="0"/>
        <v>5.2983173665480363</v>
      </c>
      <c r="E65" s="53">
        <v>100</v>
      </c>
      <c r="F65" s="54">
        <f t="shared" ca="1" si="4"/>
        <v>230</v>
      </c>
      <c r="G65" s="11">
        <f t="shared" ca="1" si="1"/>
        <v>5.4380793089231956</v>
      </c>
      <c r="H65" s="11">
        <f t="shared" ca="1" si="5"/>
        <v>-0.60811276018448446</v>
      </c>
      <c r="I65" s="11">
        <f t="shared" si="2"/>
        <v>6.25</v>
      </c>
      <c r="J65" s="11">
        <f t="shared" si="3"/>
        <v>0.32</v>
      </c>
      <c r="K65" s="58">
        <f t="shared" ca="1" si="6"/>
        <v>0.18830371724797473</v>
      </c>
    </row>
    <row r="66" spans="1:11">
      <c r="A66">
        <v>35</v>
      </c>
      <c r="B66">
        <v>0</v>
      </c>
      <c r="C66">
        <v>200</v>
      </c>
      <c r="D66" s="11">
        <f t="shared" si="0"/>
        <v>5.2983173665480363</v>
      </c>
      <c r="E66" s="53">
        <v>100</v>
      </c>
      <c r="F66" s="54">
        <f t="shared" ca="1" si="4"/>
        <v>239</v>
      </c>
      <c r="G66" s="11">
        <f t="shared" ca="1" si="1"/>
        <v>5.476463551931511</v>
      </c>
      <c r="H66" s="11">
        <f t="shared" ca="1" si="5"/>
        <v>-0.5658900928753372</v>
      </c>
      <c r="I66" s="11">
        <f t="shared" si="2"/>
        <v>6.25</v>
      </c>
      <c r="J66" s="11">
        <f t="shared" si="3"/>
        <v>0.32</v>
      </c>
      <c r="K66" s="58">
        <f t="shared" ca="1" si="6"/>
        <v>0.19988664629990166</v>
      </c>
    </row>
    <row r="67" spans="1:11">
      <c r="A67">
        <v>36</v>
      </c>
      <c r="B67">
        <v>0</v>
      </c>
      <c r="C67">
        <v>200</v>
      </c>
      <c r="D67" s="11">
        <f t="shared" si="0"/>
        <v>5.2983173665480363</v>
      </c>
      <c r="E67" s="53">
        <v>100</v>
      </c>
      <c r="F67" s="54">
        <f t="shared" ca="1" si="4"/>
        <v>185</v>
      </c>
      <c r="G67" s="11">
        <f t="shared" ca="1" si="1"/>
        <v>5.2203558250783244</v>
      </c>
      <c r="H67" s="11">
        <f t="shared" ca="1" si="5"/>
        <v>-0.84760859241384257</v>
      </c>
      <c r="I67" s="11">
        <f t="shared" si="2"/>
        <v>6.25</v>
      </c>
      <c r="J67" s="11">
        <f t="shared" si="3"/>
        <v>0.32</v>
      </c>
      <c r="K67" s="58">
        <f t="shared" ca="1" si="6"/>
        <v>0.12707100059069507</v>
      </c>
    </row>
    <row r="68" spans="1:11">
      <c r="A68">
        <v>37</v>
      </c>
      <c r="B68">
        <v>0</v>
      </c>
      <c r="C68">
        <v>200</v>
      </c>
      <c r="D68" s="11">
        <f t="shared" ref="D68:D131" si="7">LN(C68)</f>
        <v>5.2983173665480363</v>
      </c>
      <c r="E68" s="53">
        <v>100</v>
      </c>
      <c r="F68" s="54">
        <f t="shared" ca="1" si="4"/>
        <v>208</v>
      </c>
      <c r="G68" s="11">
        <f t="shared" ref="G68:G131" ca="1" si="8">LN(F68)</f>
        <v>5.3375380797013179</v>
      </c>
      <c r="H68" s="11">
        <f t="shared" ca="1" si="5"/>
        <v>-0.71870811232854948</v>
      </c>
      <c r="I68" s="11">
        <f t="shared" ref="I68:I131" si="9">IF(B68=0, 6.25,6.45)</f>
        <v>6.25</v>
      </c>
      <c r="J68" s="11">
        <f t="shared" ref="J68:J131" si="10">IF(B68=0,0.32,0.51)</f>
        <v>0.32</v>
      </c>
      <c r="K68" s="58">
        <f t="shared" ca="1" si="6"/>
        <v>0.15885500153614726</v>
      </c>
    </row>
    <row r="69" spans="1:11">
      <c r="A69">
        <v>38</v>
      </c>
      <c r="B69">
        <v>0</v>
      </c>
      <c r="C69">
        <v>200</v>
      </c>
      <c r="D69" s="11">
        <f t="shared" si="7"/>
        <v>5.2983173665480363</v>
      </c>
      <c r="E69" s="53">
        <v>100</v>
      </c>
      <c r="F69" s="54">
        <f t="shared" ref="F69:F132" ca="1" si="11">RANDBETWEEN($C69-$E69/2, $C69+$E69/2)</f>
        <v>212</v>
      </c>
      <c r="G69" s="11">
        <f t="shared" ca="1" si="8"/>
        <v>5.3565862746720123</v>
      </c>
      <c r="H69" s="11">
        <f t="shared" ref="H69:H132" ca="1" si="12">1.1*G69-6.59-0.02*B69</f>
        <v>-0.69775509786078604</v>
      </c>
      <c r="I69" s="11">
        <f t="shared" si="9"/>
        <v>6.25</v>
      </c>
      <c r="J69" s="11">
        <f t="shared" si="10"/>
        <v>0.32</v>
      </c>
      <c r="K69" s="58">
        <f t="shared" ref="K69:K132" ca="1" si="13">0.36*EXP(-1.31*(1.97*(G69-I69)^2-2.21*(G69-I69)*(H69-J69)+(H69-J69)^2))</f>
        <v>0.16430669041035889</v>
      </c>
    </row>
    <row r="70" spans="1:11">
      <c r="A70">
        <v>39</v>
      </c>
      <c r="B70">
        <v>1</v>
      </c>
      <c r="C70">
        <v>200</v>
      </c>
      <c r="D70" s="11">
        <f t="shared" si="7"/>
        <v>5.2983173665480363</v>
      </c>
      <c r="E70" s="53">
        <v>100</v>
      </c>
      <c r="F70" s="54">
        <f t="shared" ca="1" si="11"/>
        <v>151</v>
      </c>
      <c r="G70" s="11">
        <f t="shared" ca="1" si="8"/>
        <v>5.0172798368149243</v>
      </c>
      <c r="H70" s="11">
        <f t="shared" ca="1" si="12"/>
        <v>-1.0909921795035831</v>
      </c>
      <c r="I70" s="11">
        <f t="shared" si="9"/>
        <v>6.45</v>
      </c>
      <c r="J70" s="11">
        <f t="shared" si="10"/>
        <v>0.51</v>
      </c>
      <c r="K70" s="58">
        <f t="shared" ca="1" si="13"/>
        <v>4.8022923749480299E-2</v>
      </c>
    </row>
    <row r="71" spans="1:11">
      <c r="A71">
        <v>40</v>
      </c>
      <c r="B71">
        <v>1</v>
      </c>
      <c r="C71">
        <v>200</v>
      </c>
      <c r="D71" s="11">
        <f t="shared" si="7"/>
        <v>5.2983173665480363</v>
      </c>
      <c r="E71" s="53">
        <v>100</v>
      </c>
      <c r="F71" s="54">
        <f t="shared" ca="1" si="11"/>
        <v>223</v>
      </c>
      <c r="G71" s="11">
        <f t="shared" ca="1" si="8"/>
        <v>5.4071717714601188</v>
      </c>
      <c r="H71" s="11">
        <f t="shared" ca="1" si="12"/>
        <v>-0.66211105139386861</v>
      </c>
      <c r="I71" s="11">
        <f t="shared" si="9"/>
        <v>6.45</v>
      </c>
      <c r="J71" s="11">
        <f t="shared" si="10"/>
        <v>0.51</v>
      </c>
      <c r="K71" s="58">
        <f t="shared" ca="1" si="13"/>
        <v>0.1237906452256763</v>
      </c>
    </row>
    <row r="72" spans="1:11">
      <c r="A72">
        <v>41</v>
      </c>
      <c r="B72">
        <v>1</v>
      </c>
      <c r="C72">
        <v>200</v>
      </c>
      <c r="D72" s="11">
        <f t="shared" si="7"/>
        <v>5.2983173665480363</v>
      </c>
      <c r="E72" s="53">
        <v>100</v>
      </c>
      <c r="F72" s="54">
        <f t="shared" ca="1" si="11"/>
        <v>229</v>
      </c>
      <c r="G72" s="11">
        <f t="shared" ca="1" si="8"/>
        <v>5.43372200355424</v>
      </c>
      <c r="H72" s="11">
        <f t="shared" ca="1" si="12"/>
        <v>-0.63290579609033548</v>
      </c>
      <c r="I72" s="11">
        <f t="shared" si="9"/>
        <v>6.45</v>
      </c>
      <c r="J72" s="11">
        <f t="shared" si="10"/>
        <v>0.51</v>
      </c>
      <c r="K72" s="58">
        <f t="shared" ca="1" si="13"/>
        <v>0.13061113960547763</v>
      </c>
    </row>
    <row r="73" spans="1:11">
      <c r="A73">
        <v>42</v>
      </c>
      <c r="B73">
        <v>1</v>
      </c>
      <c r="C73">
        <v>200</v>
      </c>
      <c r="D73" s="11">
        <f t="shared" si="7"/>
        <v>5.2983173665480363</v>
      </c>
      <c r="E73" s="53">
        <v>100</v>
      </c>
      <c r="F73" s="54">
        <f t="shared" ca="1" si="11"/>
        <v>152</v>
      </c>
      <c r="G73" s="11">
        <f t="shared" ca="1" si="8"/>
        <v>5.0238805208462765</v>
      </c>
      <c r="H73" s="11">
        <f t="shared" ca="1" si="12"/>
        <v>-1.0837314270690954</v>
      </c>
      <c r="I73" s="11">
        <f t="shared" si="9"/>
        <v>6.45</v>
      </c>
      <c r="J73" s="11">
        <f t="shared" si="10"/>
        <v>0.51</v>
      </c>
      <c r="K73" s="58">
        <f t="shared" ca="1" si="13"/>
        <v>4.8920261691413336E-2</v>
      </c>
    </row>
    <row r="74" spans="1:11">
      <c r="A74">
        <v>43</v>
      </c>
      <c r="B74">
        <v>1</v>
      </c>
      <c r="C74">
        <v>200</v>
      </c>
      <c r="D74" s="11">
        <f t="shared" si="7"/>
        <v>5.2983173665480363</v>
      </c>
      <c r="E74" s="53">
        <v>100</v>
      </c>
      <c r="F74" s="54">
        <f t="shared" ca="1" si="11"/>
        <v>204</v>
      </c>
      <c r="G74" s="11">
        <f t="shared" ca="1" si="8"/>
        <v>5.3181199938442161</v>
      </c>
      <c r="H74" s="11">
        <f t="shared" ca="1" si="12"/>
        <v>-0.7600680067713621</v>
      </c>
      <c r="I74" s="11">
        <f t="shared" si="9"/>
        <v>6.45</v>
      </c>
      <c r="J74" s="11">
        <f t="shared" si="10"/>
        <v>0.51</v>
      </c>
      <c r="K74" s="58">
        <f t="shared" ca="1" si="13"/>
        <v>0.10237085976393755</v>
      </c>
    </row>
    <row r="75" spans="1:11">
      <c r="A75">
        <v>44</v>
      </c>
      <c r="B75">
        <v>1</v>
      </c>
      <c r="C75">
        <v>200</v>
      </c>
      <c r="D75" s="11">
        <f t="shared" si="7"/>
        <v>5.2983173665480363</v>
      </c>
      <c r="E75" s="53">
        <v>100</v>
      </c>
      <c r="F75" s="54">
        <f t="shared" ca="1" si="11"/>
        <v>229</v>
      </c>
      <c r="G75" s="11">
        <f t="shared" ca="1" si="8"/>
        <v>5.43372200355424</v>
      </c>
      <c r="H75" s="11">
        <f t="shared" ca="1" si="12"/>
        <v>-0.63290579609033548</v>
      </c>
      <c r="I75" s="11">
        <f t="shared" si="9"/>
        <v>6.45</v>
      </c>
      <c r="J75" s="11">
        <f t="shared" si="10"/>
        <v>0.51</v>
      </c>
      <c r="K75" s="58">
        <f t="shared" ca="1" si="13"/>
        <v>0.13061113960547763</v>
      </c>
    </row>
    <row r="76" spans="1:11">
      <c r="A76">
        <v>276</v>
      </c>
      <c r="B76">
        <v>1</v>
      </c>
      <c r="C76">
        <v>200</v>
      </c>
      <c r="D76" s="11">
        <f t="shared" si="7"/>
        <v>5.2983173665480363</v>
      </c>
      <c r="E76" s="53">
        <v>100</v>
      </c>
      <c r="F76" s="54">
        <f t="shared" ca="1" si="11"/>
        <v>232</v>
      </c>
      <c r="G76" s="11">
        <f t="shared" ca="1" si="8"/>
        <v>5.4467373716663099</v>
      </c>
      <c r="H76" s="11">
        <f t="shared" ca="1" si="12"/>
        <v>-0.61858889116705873</v>
      </c>
      <c r="I76" s="11">
        <f t="shared" si="9"/>
        <v>6.45</v>
      </c>
      <c r="J76" s="11">
        <f t="shared" si="10"/>
        <v>0.51</v>
      </c>
      <c r="K76" s="58">
        <f t="shared" ca="1" si="13"/>
        <v>0.13402292787450498</v>
      </c>
    </row>
    <row r="77" spans="1:11">
      <c r="A77">
        <v>277</v>
      </c>
      <c r="B77">
        <v>1</v>
      </c>
      <c r="C77">
        <v>200</v>
      </c>
      <c r="D77" s="11">
        <f t="shared" si="7"/>
        <v>5.2983173665480363</v>
      </c>
      <c r="E77" s="53">
        <v>100</v>
      </c>
      <c r="F77" s="54">
        <f t="shared" ca="1" si="11"/>
        <v>167</v>
      </c>
      <c r="G77" s="11">
        <f t="shared" ca="1" si="8"/>
        <v>5.1179938124167554</v>
      </c>
      <c r="H77" s="11">
        <f t="shared" ca="1" si="12"/>
        <v>-0.98020680634156809</v>
      </c>
      <c r="I77" s="11">
        <f t="shared" si="9"/>
        <v>6.45</v>
      </c>
      <c r="J77" s="11">
        <f t="shared" si="10"/>
        <v>0.51</v>
      </c>
      <c r="K77" s="58">
        <f t="shared" ca="1" si="13"/>
        <v>6.3108438527710323E-2</v>
      </c>
    </row>
    <row r="78" spans="1:11">
      <c r="A78">
        <v>278</v>
      </c>
      <c r="B78">
        <v>1</v>
      </c>
      <c r="C78">
        <v>200</v>
      </c>
      <c r="D78" s="11">
        <f t="shared" si="7"/>
        <v>5.2983173665480363</v>
      </c>
      <c r="E78" s="53">
        <v>100</v>
      </c>
      <c r="F78" s="54">
        <f t="shared" ca="1" si="11"/>
        <v>246</v>
      </c>
      <c r="G78" s="11">
        <f t="shared" ca="1" si="8"/>
        <v>5.5053315359323625</v>
      </c>
      <c r="H78" s="11">
        <f t="shared" ca="1" si="12"/>
        <v>-0.5541353104744009</v>
      </c>
      <c r="I78" s="11">
        <f t="shared" si="9"/>
        <v>6.45</v>
      </c>
      <c r="J78" s="11">
        <f t="shared" si="10"/>
        <v>0.51</v>
      </c>
      <c r="K78" s="58">
        <f t="shared" ca="1" si="13"/>
        <v>0.14990206326424474</v>
      </c>
    </row>
    <row r="79" spans="1:11">
      <c r="A79">
        <v>279</v>
      </c>
      <c r="B79">
        <v>1</v>
      </c>
      <c r="C79">
        <v>200</v>
      </c>
      <c r="D79" s="11">
        <f t="shared" si="7"/>
        <v>5.2983173665480363</v>
      </c>
      <c r="E79" s="53">
        <v>100</v>
      </c>
      <c r="F79" s="54">
        <f t="shared" ca="1" si="11"/>
        <v>200</v>
      </c>
      <c r="G79" s="11">
        <f t="shared" ca="1" si="8"/>
        <v>5.2983173665480363</v>
      </c>
      <c r="H79" s="11">
        <f t="shared" ca="1" si="12"/>
        <v>-0.78185089679715913</v>
      </c>
      <c r="I79" s="11">
        <f t="shared" si="9"/>
        <v>6.45</v>
      </c>
      <c r="J79" s="11">
        <f t="shared" si="10"/>
        <v>0.51</v>
      </c>
      <c r="K79" s="58">
        <f t="shared" ca="1" si="13"/>
        <v>9.7928600160588297E-2</v>
      </c>
    </row>
    <row r="80" spans="1:11">
      <c r="A80">
        <v>280</v>
      </c>
      <c r="B80">
        <v>1</v>
      </c>
      <c r="C80">
        <v>200</v>
      </c>
      <c r="D80" s="11">
        <f t="shared" si="7"/>
        <v>5.2983173665480363</v>
      </c>
      <c r="E80" s="53">
        <v>100</v>
      </c>
      <c r="F80" s="54">
        <f t="shared" ca="1" si="11"/>
        <v>241</v>
      </c>
      <c r="G80" s="11">
        <f t="shared" ca="1" si="8"/>
        <v>5.4847969334906548</v>
      </c>
      <c r="H80" s="11">
        <f t="shared" ca="1" si="12"/>
        <v>-0.57672337316027944</v>
      </c>
      <c r="I80" s="11">
        <f t="shared" si="9"/>
        <v>6.45</v>
      </c>
      <c r="J80" s="11">
        <f t="shared" si="10"/>
        <v>0.51</v>
      </c>
      <c r="K80" s="58">
        <f t="shared" ca="1" si="13"/>
        <v>0.14424426408163607</v>
      </c>
    </row>
    <row r="81" spans="1:11">
      <c r="A81">
        <v>281</v>
      </c>
      <c r="B81">
        <v>1</v>
      </c>
      <c r="C81">
        <v>200</v>
      </c>
      <c r="D81" s="11">
        <f t="shared" si="7"/>
        <v>5.2983173665480363</v>
      </c>
      <c r="E81" s="53">
        <v>100</v>
      </c>
      <c r="F81" s="54">
        <f t="shared" ca="1" si="11"/>
        <v>235</v>
      </c>
      <c r="G81" s="11">
        <f t="shared" ca="1" si="8"/>
        <v>5.4595855141441589</v>
      </c>
      <c r="H81" s="11">
        <f t="shared" ca="1" si="12"/>
        <v>-0.60445593444142487</v>
      </c>
      <c r="I81" s="11">
        <f t="shared" si="9"/>
        <v>6.45</v>
      </c>
      <c r="J81" s="11">
        <f t="shared" si="10"/>
        <v>0.51</v>
      </c>
      <c r="K81" s="58">
        <f t="shared" ca="1" si="13"/>
        <v>0.13743346507922813</v>
      </c>
    </row>
    <row r="82" spans="1:11">
      <c r="A82">
        <v>407</v>
      </c>
      <c r="B82">
        <v>0</v>
      </c>
      <c r="C82">
        <v>200</v>
      </c>
      <c r="D82" s="11">
        <f t="shared" si="7"/>
        <v>5.2983173665480363</v>
      </c>
      <c r="E82" s="53">
        <v>100</v>
      </c>
      <c r="F82" s="54">
        <f t="shared" ca="1" si="11"/>
        <v>222</v>
      </c>
      <c r="G82" s="11">
        <f t="shared" ca="1" si="8"/>
        <v>5.4026773818722793</v>
      </c>
      <c r="H82" s="11">
        <f t="shared" ca="1" si="12"/>
        <v>-0.64705487994049182</v>
      </c>
      <c r="I82" s="11">
        <f t="shared" si="9"/>
        <v>6.25</v>
      </c>
      <c r="J82" s="11">
        <f t="shared" si="10"/>
        <v>0.32</v>
      </c>
      <c r="K82" s="58">
        <f t="shared" ca="1" si="13"/>
        <v>0.17776045844103786</v>
      </c>
    </row>
    <row r="83" spans="1:11">
      <c r="A83">
        <v>408</v>
      </c>
      <c r="B83">
        <v>0</v>
      </c>
      <c r="C83">
        <v>200</v>
      </c>
      <c r="D83" s="11">
        <f t="shared" si="7"/>
        <v>5.2983173665480363</v>
      </c>
      <c r="E83" s="53">
        <v>100</v>
      </c>
      <c r="F83" s="54">
        <f t="shared" ca="1" si="11"/>
        <v>202</v>
      </c>
      <c r="G83" s="11">
        <f t="shared" ca="1" si="8"/>
        <v>5.3082676974012051</v>
      </c>
      <c r="H83" s="11">
        <f t="shared" ca="1" si="12"/>
        <v>-0.75090553285867401</v>
      </c>
      <c r="I83" s="11">
        <f t="shared" si="9"/>
        <v>6.25</v>
      </c>
      <c r="J83" s="11">
        <f t="shared" si="10"/>
        <v>0.32</v>
      </c>
      <c r="K83" s="58">
        <f t="shared" ca="1" si="13"/>
        <v>0.15061895451954402</v>
      </c>
    </row>
    <row r="84" spans="1:11">
      <c r="A84">
        <v>409</v>
      </c>
      <c r="B84">
        <v>0</v>
      </c>
      <c r="C84">
        <v>200</v>
      </c>
      <c r="D84" s="11">
        <f t="shared" si="7"/>
        <v>5.2983173665480363</v>
      </c>
      <c r="E84" s="53">
        <v>100</v>
      </c>
      <c r="F84" s="54">
        <f t="shared" ca="1" si="11"/>
        <v>192</v>
      </c>
      <c r="G84" s="11">
        <f t="shared" ca="1" si="8"/>
        <v>5.2574953720277815</v>
      </c>
      <c r="H84" s="11">
        <f t="shared" ca="1" si="12"/>
        <v>-0.80675509076943985</v>
      </c>
      <c r="I84" s="11">
        <f t="shared" si="9"/>
        <v>6.25</v>
      </c>
      <c r="J84" s="11">
        <f t="shared" si="10"/>
        <v>0.32</v>
      </c>
      <c r="K84" s="58">
        <f t="shared" ca="1" si="13"/>
        <v>0.13678604491602842</v>
      </c>
    </row>
    <row r="85" spans="1:11">
      <c r="A85">
        <v>410</v>
      </c>
      <c r="B85">
        <v>0</v>
      </c>
      <c r="C85">
        <v>200</v>
      </c>
      <c r="D85" s="11">
        <f t="shared" si="7"/>
        <v>5.2983173665480363</v>
      </c>
      <c r="E85" s="53">
        <v>100</v>
      </c>
      <c r="F85" s="54">
        <f t="shared" ca="1" si="11"/>
        <v>246</v>
      </c>
      <c r="G85" s="11">
        <f t="shared" ca="1" si="8"/>
        <v>5.5053315359323625</v>
      </c>
      <c r="H85" s="11">
        <f t="shared" ca="1" si="12"/>
        <v>-0.53413531047440088</v>
      </c>
      <c r="I85" s="11">
        <f t="shared" si="9"/>
        <v>6.25</v>
      </c>
      <c r="J85" s="11">
        <f t="shared" si="10"/>
        <v>0.32</v>
      </c>
      <c r="K85" s="58">
        <f t="shared" ca="1" si="13"/>
        <v>0.20866713377277829</v>
      </c>
    </row>
    <row r="86" spans="1:11">
      <c r="A86">
        <v>411</v>
      </c>
      <c r="B86">
        <v>0</v>
      </c>
      <c r="C86">
        <v>200</v>
      </c>
      <c r="D86" s="11">
        <f t="shared" si="7"/>
        <v>5.2983173665480363</v>
      </c>
      <c r="E86" s="53">
        <v>100</v>
      </c>
      <c r="F86" s="54">
        <f t="shared" ca="1" si="11"/>
        <v>205</v>
      </c>
      <c r="G86" s="11">
        <f t="shared" ca="1" si="8"/>
        <v>5.3230099791384085</v>
      </c>
      <c r="H86" s="11">
        <f t="shared" ca="1" si="12"/>
        <v>-0.73468902294774985</v>
      </c>
      <c r="I86" s="11">
        <f t="shared" si="9"/>
        <v>6.25</v>
      </c>
      <c r="J86" s="11">
        <f t="shared" si="10"/>
        <v>0.32</v>
      </c>
      <c r="K86" s="58">
        <f t="shared" ca="1" si="13"/>
        <v>0.15474482006489756</v>
      </c>
    </row>
    <row r="87" spans="1:11">
      <c r="A87">
        <v>412</v>
      </c>
      <c r="B87">
        <v>1</v>
      </c>
      <c r="C87">
        <v>200</v>
      </c>
      <c r="D87" s="11">
        <f t="shared" si="7"/>
        <v>5.2983173665480363</v>
      </c>
      <c r="E87" s="53">
        <v>100</v>
      </c>
      <c r="F87" s="54">
        <f t="shared" ca="1" si="11"/>
        <v>221</v>
      </c>
      <c r="G87" s="11">
        <f t="shared" ca="1" si="8"/>
        <v>5.3981627015177525</v>
      </c>
      <c r="H87" s="11">
        <f t="shared" ca="1" si="12"/>
        <v>-0.67202102833047173</v>
      </c>
      <c r="I87" s="11">
        <f t="shared" si="9"/>
        <v>6.45</v>
      </c>
      <c r="J87" s="11">
        <f t="shared" si="10"/>
        <v>0.51</v>
      </c>
      <c r="K87" s="58">
        <f t="shared" ca="1" si="13"/>
        <v>0.12151998311152554</v>
      </c>
    </row>
    <row r="88" spans="1:11">
      <c r="A88">
        <v>413</v>
      </c>
      <c r="B88">
        <v>1</v>
      </c>
      <c r="C88">
        <v>200</v>
      </c>
      <c r="D88" s="11">
        <f t="shared" si="7"/>
        <v>5.2983173665480363</v>
      </c>
      <c r="E88" s="53">
        <v>100</v>
      </c>
      <c r="F88" s="54">
        <f t="shared" ca="1" si="11"/>
        <v>194</v>
      </c>
      <c r="G88" s="11">
        <f t="shared" ca="1" si="8"/>
        <v>5.2678581590633282</v>
      </c>
      <c r="H88" s="11">
        <f t="shared" ca="1" si="12"/>
        <v>-0.81535602503033866</v>
      </c>
      <c r="I88" s="11">
        <f t="shared" si="9"/>
        <v>6.45</v>
      </c>
      <c r="J88" s="11">
        <f t="shared" si="10"/>
        <v>0.51</v>
      </c>
      <c r="K88" s="58">
        <f t="shared" ca="1" si="13"/>
        <v>9.1331825718008589E-2</v>
      </c>
    </row>
    <row r="89" spans="1:11">
      <c r="A89">
        <v>414</v>
      </c>
      <c r="B89">
        <v>1</v>
      </c>
      <c r="C89">
        <v>200</v>
      </c>
      <c r="D89" s="11">
        <f t="shared" si="7"/>
        <v>5.2983173665480363</v>
      </c>
      <c r="E89" s="53">
        <v>100</v>
      </c>
      <c r="F89" s="54">
        <f t="shared" ca="1" si="11"/>
        <v>185</v>
      </c>
      <c r="G89" s="11">
        <f t="shared" ca="1" si="8"/>
        <v>5.2203558250783244</v>
      </c>
      <c r="H89" s="11">
        <f t="shared" ca="1" si="12"/>
        <v>-0.86760859241384258</v>
      </c>
      <c r="I89" s="11">
        <f t="shared" si="9"/>
        <v>6.45</v>
      </c>
      <c r="J89" s="11">
        <f t="shared" si="10"/>
        <v>0.51</v>
      </c>
      <c r="K89" s="58">
        <f t="shared" ca="1" si="13"/>
        <v>8.1622452673042606E-2</v>
      </c>
    </row>
    <row r="90" spans="1:11">
      <c r="A90">
        <v>415</v>
      </c>
      <c r="B90">
        <v>1</v>
      </c>
      <c r="C90">
        <v>200</v>
      </c>
      <c r="D90" s="11">
        <f t="shared" si="7"/>
        <v>5.2983173665480363</v>
      </c>
      <c r="E90" s="53">
        <v>100</v>
      </c>
      <c r="F90" s="54">
        <f t="shared" ca="1" si="11"/>
        <v>207</v>
      </c>
      <c r="G90" s="11">
        <f t="shared" ca="1" si="8"/>
        <v>5.3327187932653688</v>
      </c>
      <c r="H90" s="11">
        <f t="shared" ca="1" si="12"/>
        <v>-0.74400932740809411</v>
      </c>
      <c r="I90" s="11">
        <f t="shared" si="9"/>
        <v>6.45</v>
      </c>
      <c r="J90" s="11">
        <f t="shared" si="10"/>
        <v>0.51</v>
      </c>
      <c r="K90" s="58">
        <f t="shared" ca="1" si="13"/>
        <v>0.10572218363789701</v>
      </c>
    </row>
    <row r="91" spans="1:11">
      <c r="A91">
        <v>416</v>
      </c>
      <c r="B91">
        <v>1</v>
      </c>
      <c r="C91">
        <v>200</v>
      </c>
      <c r="D91" s="11">
        <f t="shared" si="7"/>
        <v>5.2983173665480363</v>
      </c>
      <c r="E91" s="53">
        <v>100</v>
      </c>
      <c r="F91" s="54">
        <f t="shared" ca="1" si="11"/>
        <v>200</v>
      </c>
      <c r="G91" s="11">
        <f t="shared" ca="1" si="8"/>
        <v>5.2983173665480363</v>
      </c>
      <c r="H91" s="11">
        <f t="shared" ca="1" si="12"/>
        <v>-0.78185089679715913</v>
      </c>
      <c r="I91" s="11">
        <f t="shared" si="9"/>
        <v>6.45</v>
      </c>
      <c r="J91" s="11">
        <f t="shared" si="10"/>
        <v>0.51</v>
      </c>
      <c r="K91" s="58">
        <f t="shared" ca="1" si="13"/>
        <v>9.7928600160588297E-2</v>
      </c>
    </row>
    <row r="92" spans="1:11">
      <c r="A92">
        <v>417</v>
      </c>
      <c r="B92">
        <v>1</v>
      </c>
      <c r="C92">
        <v>200</v>
      </c>
      <c r="D92" s="11">
        <f t="shared" si="7"/>
        <v>5.2983173665480363</v>
      </c>
      <c r="E92" s="53">
        <v>100</v>
      </c>
      <c r="F92" s="54">
        <f t="shared" ca="1" si="11"/>
        <v>197</v>
      </c>
      <c r="G92" s="11">
        <f t="shared" ca="1" si="8"/>
        <v>5.2832037287379885</v>
      </c>
      <c r="H92" s="11">
        <f t="shared" ca="1" si="12"/>
        <v>-0.79847589838821209</v>
      </c>
      <c r="I92" s="11">
        <f t="shared" si="9"/>
        <v>6.45</v>
      </c>
      <c r="J92" s="11">
        <f t="shared" si="10"/>
        <v>0.51</v>
      </c>
      <c r="K92" s="58">
        <f t="shared" ca="1" si="13"/>
        <v>9.4619355361501373E-2</v>
      </c>
    </row>
    <row r="93" spans="1:11">
      <c r="A93">
        <v>418</v>
      </c>
      <c r="B93">
        <v>1</v>
      </c>
      <c r="C93">
        <v>200</v>
      </c>
      <c r="D93" s="11">
        <f t="shared" si="7"/>
        <v>5.2983173665480363</v>
      </c>
      <c r="E93" s="53">
        <v>100</v>
      </c>
      <c r="F93" s="54">
        <f t="shared" ca="1" si="11"/>
        <v>200</v>
      </c>
      <c r="G93" s="11">
        <f t="shared" ca="1" si="8"/>
        <v>5.2983173665480363</v>
      </c>
      <c r="H93" s="11">
        <f t="shared" ca="1" si="12"/>
        <v>-0.78185089679715913</v>
      </c>
      <c r="I93" s="11">
        <f t="shared" si="9"/>
        <v>6.45</v>
      </c>
      <c r="J93" s="11">
        <f t="shared" si="10"/>
        <v>0.51</v>
      </c>
      <c r="K93" s="58">
        <f t="shared" ca="1" si="13"/>
        <v>9.7928600160588297E-2</v>
      </c>
    </row>
    <row r="94" spans="1:11">
      <c r="A94">
        <v>419</v>
      </c>
      <c r="B94">
        <v>1</v>
      </c>
      <c r="C94">
        <v>200</v>
      </c>
      <c r="D94" s="11">
        <f t="shared" si="7"/>
        <v>5.2983173665480363</v>
      </c>
      <c r="E94" s="53">
        <v>100</v>
      </c>
      <c r="F94" s="54">
        <f t="shared" ca="1" si="11"/>
        <v>172</v>
      </c>
      <c r="G94" s="11">
        <f t="shared" ca="1" si="8"/>
        <v>5.1474944768134527</v>
      </c>
      <c r="H94" s="11">
        <f t="shared" ca="1" si="12"/>
        <v>-0.94775607550520169</v>
      </c>
      <c r="I94" s="11">
        <f t="shared" si="9"/>
        <v>6.45</v>
      </c>
      <c r="J94" s="11">
        <f t="shared" si="10"/>
        <v>0.51</v>
      </c>
      <c r="K94" s="58">
        <f t="shared" ca="1" si="13"/>
        <v>6.8108550772459378E-2</v>
      </c>
    </row>
    <row r="95" spans="1:11">
      <c r="A95">
        <v>420</v>
      </c>
      <c r="B95">
        <v>1</v>
      </c>
      <c r="C95">
        <v>200</v>
      </c>
      <c r="D95" s="11">
        <f t="shared" si="7"/>
        <v>5.2983173665480363</v>
      </c>
      <c r="E95" s="53">
        <v>100</v>
      </c>
      <c r="F95" s="54">
        <f t="shared" ca="1" si="11"/>
        <v>219</v>
      </c>
      <c r="G95" s="11">
        <f t="shared" ca="1" si="8"/>
        <v>5.389071729816501</v>
      </c>
      <c r="H95" s="11">
        <f t="shared" ca="1" si="12"/>
        <v>-0.68202109720184856</v>
      </c>
      <c r="I95" s="11">
        <f t="shared" si="9"/>
        <v>6.45</v>
      </c>
      <c r="J95" s="11">
        <f t="shared" si="10"/>
        <v>0.51</v>
      </c>
      <c r="K95" s="58">
        <f t="shared" ca="1" si="13"/>
        <v>0.11925164091987452</v>
      </c>
    </row>
    <row r="96" spans="1:11">
      <c r="A96">
        <v>421</v>
      </c>
      <c r="B96">
        <v>1</v>
      </c>
      <c r="C96">
        <v>200</v>
      </c>
      <c r="D96" s="11">
        <f t="shared" si="7"/>
        <v>5.2983173665480363</v>
      </c>
      <c r="E96" s="53">
        <v>100</v>
      </c>
      <c r="F96" s="54">
        <f t="shared" ca="1" si="11"/>
        <v>217</v>
      </c>
      <c r="G96" s="11">
        <f t="shared" ca="1" si="8"/>
        <v>5.3798973535404597</v>
      </c>
      <c r="H96" s="11">
        <f t="shared" ca="1" si="12"/>
        <v>-0.69211291110549356</v>
      </c>
      <c r="I96" s="11">
        <f t="shared" si="9"/>
        <v>6.45</v>
      </c>
      <c r="J96" s="11">
        <f t="shared" si="10"/>
        <v>0.51</v>
      </c>
      <c r="K96" s="58">
        <f t="shared" ca="1" si="13"/>
        <v>0.11698617520489818</v>
      </c>
    </row>
    <row r="97" spans="1:11">
      <c r="A97">
        <v>422</v>
      </c>
      <c r="B97">
        <v>1</v>
      </c>
      <c r="C97">
        <v>200</v>
      </c>
      <c r="D97" s="11">
        <f t="shared" si="7"/>
        <v>5.2983173665480363</v>
      </c>
      <c r="E97" s="53">
        <v>100</v>
      </c>
      <c r="F97" s="54">
        <f t="shared" ca="1" si="11"/>
        <v>159</v>
      </c>
      <c r="G97" s="11">
        <f t="shared" ca="1" si="8"/>
        <v>5.0689042022202315</v>
      </c>
      <c r="H97" s="11">
        <f t="shared" ca="1" si="12"/>
        <v>-1.0342053775577447</v>
      </c>
      <c r="I97" s="11">
        <f t="shared" si="9"/>
        <v>6.45</v>
      </c>
      <c r="J97" s="11">
        <f t="shared" si="10"/>
        <v>0.51</v>
      </c>
      <c r="K97" s="58">
        <f t="shared" ca="1" si="13"/>
        <v>5.5378457440488082E-2</v>
      </c>
    </row>
    <row r="98" spans="1:11">
      <c r="A98">
        <v>423</v>
      </c>
      <c r="B98">
        <v>1</v>
      </c>
      <c r="C98">
        <v>200</v>
      </c>
      <c r="D98" s="11">
        <f t="shared" si="7"/>
        <v>5.2983173665480363</v>
      </c>
      <c r="E98" s="53">
        <v>100</v>
      </c>
      <c r="F98" s="54">
        <f t="shared" ca="1" si="11"/>
        <v>172</v>
      </c>
      <c r="G98" s="11">
        <f t="shared" ca="1" si="8"/>
        <v>5.1474944768134527</v>
      </c>
      <c r="H98" s="11">
        <f t="shared" ca="1" si="12"/>
        <v>-0.94775607550520169</v>
      </c>
      <c r="I98" s="11">
        <f t="shared" si="9"/>
        <v>6.45</v>
      </c>
      <c r="J98" s="11">
        <f t="shared" si="10"/>
        <v>0.51</v>
      </c>
      <c r="K98" s="58">
        <f t="shared" ca="1" si="13"/>
        <v>6.8108550772459378E-2</v>
      </c>
    </row>
    <row r="99" spans="1:11">
      <c r="A99">
        <v>424</v>
      </c>
      <c r="B99">
        <v>1</v>
      </c>
      <c r="C99">
        <v>200</v>
      </c>
      <c r="D99" s="11">
        <f t="shared" si="7"/>
        <v>5.2983173665480363</v>
      </c>
      <c r="E99" s="53">
        <v>100</v>
      </c>
      <c r="F99" s="54">
        <f t="shared" ca="1" si="11"/>
        <v>161</v>
      </c>
      <c r="G99" s="11">
        <f t="shared" ca="1" si="8"/>
        <v>5.0814043649844631</v>
      </c>
      <c r="H99" s="11">
        <f t="shared" ca="1" si="12"/>
        <v>-1.0204551985170895</v>
      </c>
      <c r="I99" s="11">
        <f t="shared" si="9"/>
        <v>6.45</v>
      </c>
      <c r="J99" s="11">
        <f t="shared" si="10"/>
        <v>0.51</v>
      </c>
      <c r="K99" s="58">
        <f t="shared" ca="1" si="13"/>
        <v>5.727771501198814E-2</v>
      </c>
    </row>
    <row r="100" spans="1:11">
      <c r="A100">
        <v>425</v>
      </c>
      <c r="B100">
        <v>1</v>
      </c>
      <c r="C100">
        <v>200</v>
      </c>
      <c r="D100" s="11">
        <f t="shared" si="7"/>
        <v>5.2983173665480363</v>
      </c>
      <c r="E100" s="53">
        <v>100</v>
      </c>
      <c r="F100" s="54">
        <f t="shared" ca="1" si="11"/>
        <v>240</v>
      </c>
      <c r="G100" s="11">
        <f t="shared" ca="1" si="8"/>
        <v>5.4806389233419912</v>
      </c>
      <c r="H100" s="11">
        <f t="shared" ca="1" si="12"/>
        <v>-0.58129718432380928</v>
      </c>
      <c r="I100" s="11">
        <f t="shared" si="9"/>
        <v>6.45</v>
      </c>
      <c r="J100" s="11">
        <f t="shared" si="10"/>
        <v>0.51</v>
      </c>
      <c r="K100" s="58">
        <f t="shared" ca="1" si="13"/>
        <v>0.14311047318138009</v>
      </c>
    </row>
    <row r="101" spans="1:11">
      <c r="A101">
        <v>426</v>
      </c>
      <c r="B101">
        <v>1</v>
      </c>
      <c r="C101">
        <v>200</v>
      </c>
      <c r="D101" s="11">
        <f t="shared" si="7"/>
        <v>5.2983173665480363</v>
      </c>
      <c r="E101" s="53">
        <v>100</v>
      </c>
      <c r="F101" s="54">
        <f t="shared" ca="1" si="11"/>
        <v>162</v>
      </c>
      <c r="G101" s="11">
        <f t="shared" ca="1" si="8"/>
        <v>5.0875963352323836</v>
      </c>
      <c r="H101" s="11">
        <f t="shared" ca="1" si="12"/>
        <v>-1.0136440312443775</v>
      </c>
      <c r="I101" s="11">
        <f t="shared" si="9"/>
        <v>6.45</v>
      </c>
      <c r="J101" s="11">
        <f t="shared" si="10"/>
        <v>0.51</v>
      </c>
      <c r="K101" s="58">
        <f t="shared" ca="1" si="13"/>
        <v>5.8235887402260565E-2</v>
      </c>
    </row>
    <row r="102" spans="1:11">
      <c r="A102">
        <v>427</v>
      </c>
      <c r="B102">
        <v>1</v>
      </c>
      <c r="C102">
        <v>200</v>
      </c>
      <c r="D102" s="11">
        <f t="shared" si="7"/>
        <v>5.2983173665480363</v>
      </c>
      <c r="E102" s="53">
        <v>100</v>
      </c>
      <c r="F102" s="54">
        <f t="shared" ca="1" si="11"/>
        <v>162</v>
      </c>
      <c r="G102" s="11">
        <f t="shared" ca="1" si="8"/>
        <v>5.0875963352323836</v>
      </c>
      <c r="H102" s="11">
        <f t="shared" ca="1" si="12"/>
        <v>-1.0136440312443775</v>
      </c>
      <c r="I102" s="11">
        <f t="shared" si="9"/>
        <v>6.45</v>
      </c>
      <c r="J102" s="11">
        <f t="shared" si="10"/>
        <v>0.51</v>
      </c>
      <c r="K102" s="58">
        <f t="shared" ca="1" si="13"/>
        <v>5.8235887402260565E-2</v>
      </c>
    </row>
    <row r="103" spans="1:11">
      <c r="A103">
        <v>428</v>
      </c>
      <c r="B103">
        <v>1</v>
      </c>
      <c r="C103">
        <v>200</v>
      </c>
      <c r="D103" s="11">
        <f t="shared" si="7"/>
        <v>5.2983173665480363</v>
      </c>
      <c r="E103" s="53">
        <v>100</v>
      </c>
      <c r="F103" s="54">
        <f t="shared" ca="1" si="11"/>
        <v>191</v>
      </c>
      <c r="G103" s="11">
        <f t="shared" ca="1" si="8"/>
        <v>5.2522734280466299</v>
      </c>
      <c r="H103" s="11">
        <f t="shared" ca="1" si="12"/>
        <v>-0.83249922914870611</v>
      </c>
      <c r="I103" s="11">
        <f t="shared" si="9"/>
        <v>6.45</v>
      </c>
      <c r="J103" s="11">
        <f t="shared" si="10"/>
        <v>0.51</v>
      </c>
      <c r="K103" s="58">
        <f t="shared" ca="1" si="13"/>
        <v>8.8068283400783418E-2</v>
      </c>
    </row>
    <row r="104" spans="1:11">
      <c r="A104">
        <v>429</v>
      </c>
      <c r="B104">
        <v>1</v>
      </c>
      <c r="C104">
        <v>200</v>
      </c>
      <c r="D104" s="11">
        <f t="shared" si="7"/>
        <v>5.2983173665480363</v>
      </c>
      <c r="E104" s="53">
        <v>100</v>
      </c>
      <c r="F104" s="54">
        <f t="shared" ca="1" si="11"/>
        <v>203</v>
      </c>
      <c r="G104" s="11">
        <f t="shared" ca="1" si="8"/>
        <v>5.3132059790417872</v>
      </c>
      <c r="H104" s="11">
        <f t="shared" ca="1" si="12"/>
        <v>-0.76547342305403321</v>
      </c>
      <c r="I104" s="11">
        <f t="shared" si="9"/>
        <v>6.45</v>
      </c>
      <c r="J104" s="11">
        <f t="shared" si="10"/>
        <v>0.51</v>
      </c>
      <c r="K104" s="58">
        <f t="shared" ca="1" si="13"/>
        <v>0.10125733122831027</v>
      </c>
    </row>
    <row r="105" spans="1:11">
      <c r="A105">
        <v>430</v>
      </c>
      <c r="B105">
        <v>1</v>
      </c>
      <c r="C105">
        <v>200</v>
      </c>
      <c r="D105" s="11">
        <f t="shared" si="7"/>
        <v>5.2983173665480363</v>
      </c>
      <c r="E105" s="53">
        <v>100</v>
      </c>
      <c r="F105" s="54">
        <f t="shared" ca="1" si="11"/>
        <v>240</v>
      </c>
      <c r="G105" s="11">
        <f t="shared" ca="1" si="8"/>
        <v>5.4806389233419912</v>
      </c>
      <c r="H105" s="11">
        <f t="shared" ca="1" si="12"/>
        <v>-0.58129718432380928</v>
      </c>
      <c r="I105" s="11">
        <f t="shared" si="9"/>
        <v>6.45</v>
      </c>
      <c r="J105" s="11">
        <f t="shared" si="10"/>
        <v>0.51</v>
      </c>
      <c r="K105" s="58">
        <f t="shared" ca="1" si="13"/>
        <v>0.14311047318138009</v>
      </c>
    </row>
    <row r="106" spans="1:11">
      <c r="A106">
        <v>431</v>
      </c>
      <c r="B106">
        <v>1</v>
      </c>
      <c r="C106">
        <v>200</v>
      </c>
      <c r="D106" s="11">
        <f t="shared" si="7"/>
        <v>5.2983173665480363</v>
      </c>
      <c r="E106" s="53">
        <v>100</v>
      </c>
      <c r="F106" s="54">
        <f t="shared" ca="1" si="11"/>
        <v>154</v>
      </c>
      <c r="G106" s="11">
        <f t="shared" ca="1" si="8"/>
        <v>5.0369526024136295</v>
      </c>
      <c r="H106" s="11">
        <f t="shared" ca="1" si="12"/>
        <v>-1.0693521373450072</v>
      </c>
      <c r="I106" s="11">
        <f t="shared" si="9"/>
        <v>6.45</v>
      </c>
      <c r="J106" s="11">
        <f t="shared" si="10"/>
        <v>0.51</v>
      </c>
      <c r="K106" s="58">
        <f t="shared" ca="1" si="13"/>
        <v>5.0734344577276921E-2</v>
      </c>
    </row>
    <row r="107" spans="1:11">
      <c r="A107">
        <v>432</v>
      </c>
      <c r="B107">
        <v>1</v>
      </c>
      <c r="C107">
        <v>200</v>
      </c>
      <c r="D107" s="11">
        <f t="shared" si="7"/>
        <v>5.2983173665480363</v>
      </c>
      <c r="E107" s="53">
        <v>100</v>
      </c>
      <c r="F107" s="54">
        <f t="shared" ca="1" si="11"/>
        <v>180</v>
      </c>
      <c r="G107" s="11">
        <f t="shared" ca="1" si="8"/>
        <v>5.1929568508902104</v>
      </c>
      <c r="H107" s="11">
        <f t="shared" ca="1" si="12"/>
        <v>-0.89774746402076788</v>
      </c>
      <c r="I107" s="11">
        <f t="shared" si="9"/>
        <v>6.45</v>
      </c>
      <c r="J107" s="11">
        <f t="shared" si="10"/>
        <v>0.51</v>
      </c>
      <c r="K107" s="58">
        <f t="shared" ca="1" si="13"/>
        <v>7.6344977470361203E-2</v>
      </c>
    </row>
    <row r="108" spans="1:11">
      <c r="A108">
        <v>433</v>
      </c>
      <c r="B108">
        <v>1</v>
      </c>
      <c r="C108">
        <v>200</v>
      </c>
      <c r="D108" s="11">
        <f t="shared" si="7"/>
        <v>5.2983173665480363</v>
      </c>
      <c r="E108" s="53">
        <v>100</v>
      </c>
      <c r="F108" s="54">
        <f t="shared" ca="1" si="11"/>
        <v>213</v>
      </c>
      <c r="G108" s="11">
        <f t="shared" ca="1" si="8"/>
        <v>5.3612921657094255</v>
      </c>
      <c r="H108" s="11">
        <f t="shared" ca="1" si="12"/>
        <v>-0.71257861771963116</v>
      </c>
      <c r="I108" s="11">
        <f t="shared" si="9"/>
        <v>6.45</v>
      </c>
      <c r="J108" s="11">
        <f t="shared" si="10"/>
        <v>0.51</v>
      </c>
      <c r="K108" s="58">
        <f t="shared" ca="1" si="13"/>
        <v>0.11246615038902423</v>
      </c>
    </row>
    <row r="109" spans="1:11">
      <c r="A109">
        <v>726</v>
      </c>
      <c r="B109">
        <v>0</v>
      </c>
      <c r="C109">
        <v>200</v>
      </c>
      <c r="D109" s="11">
        <f t="shared" si="7"/>
        <v>5.2983173665480363</v>
      </c>
      <c r="E109" s="53">
        <v>100</v>
      </c>
      <c r="F109" s="54">
        <f t="shared" ca="1" si="11"/>
        <v>207</v>
      </c>
      <c r="G109" s="11">
        <f t="shared" ca="1" si="8"/>
        <v>5.3327187932653688</v>
      </c>
      <c r="H109" s="11">
        <f t="shared" ca="1" si="12"/>
        <v>-0.72400932740809409</v>
      </c>
      <c r="I109" s="11">
        <f t="shared" si="9"/>
        <v>6.25</v>
      </c>
      <c r="J109" s="11">
        <f t="shared" si="10"/>
        <v>0.32</v>
      </c>
      <c r="K109" s="58">
        <f t="shared" ca="1" si="13"/>
        <v>0.15748683495313731</v>
      </c>
    </row>
    <row r="110" spans="1:11">
      <c r="A110">
        <v>727</v>
      </c>
      <c r="B110">
        <v>0</v>
      </c>
      <c r="C110">
        <v>200</v>
      </c>
      <c r="D110" s="11">
        <f t="shared" si="7"/>
        <v>5.2983173665480363</v>
      </c>
      <c r="E110" s="53">
        <v>100</v>
      </c>
      <c r="F110" s="54">
        <f t="shared" ca="1" si="11"/>
        <v>248</v>
      </c>
      <c r="G110" s="11">
        <f t="shared" ca="1" si="8"/>
        <v>5.5134287461649825</v>
      </c>
      <c r="H110" s="11">
        <f t="shared" ca="1" si="12"/>
        <v>-0.52522837921851906</v>
      </c>
      <c r="I110" s="11">
        <f t="shared" si="9"/>
        <v>6.25</v>
      </c>
      <c r="J110" s="11">
        <f t="shared" si="10"/>
        <v>0.32</v>
      </c>
      <c r="K110" s="58">
        <f t="shared" ca="1" si="13"/>
        <v>0.21113651448524096</v>
      </c>
    </row>
    <row r="111" spans="1:11">
      <c r="A111">
        <v>728</v>
      </c>
      <c r="B111">
        <v>0</v>
      </c>
      <c r="C111">
        <v>200</v>
      </c>
      <c r="D111" s="11">
        <f t="shared" si="7"/>
        <v>5.2983173665480363</v>
      </c>
      <c r="E111" s="53">
        <v>100</v>
      </c>
      <c r="F111" s="54">
        <f t="shared" ca="1" si="11"/>
        <v>183</v>
      </c>
      <c r="G111" s="11">
        <f t="shared" ca="1" si="8"/>
        <v>5.2094861528414214</v>
      </c>
      <c r="H111" s="11">
        <f t="shared" ca="1" si="12"/>
        <v>-0.85956523187443601</v>
      </c>
      <c r="I111" s="11">
        <f t="shared" si="9"/>
        <v>6.25</v>
      </c>
      <c r="J111" s="11">
        <f t="shared" si="10"/>
        <v>0.32</v>
      </c>
      <c r="K111" s="58">
        <f t="shared" ca="1" si="13"/>
        <v>0.12429680522497426</v>
      </c>
    </row>
    <row r="112" spans="1:11">
      <c r="A112">
        <v>729</v>
      </c>
      <c r="B112">
        <v>1</v>
      </c>
      <c r="C112">
        <v>200</v>
      </c>
      <c r="D112" s="11">
        <f t="shared" si="7"/>
        <v>5.2983173665480363</v>
      </c>
      <c r="E112" s="53">
        <v>100</v>
      </c>
      <c r="F112" s="54">
        <f t="shared" ca="1" si="11"/>
        <v>186</v>
      </c>
      <c r="G112" s="11">
        <f t="shared" ca="1" si="8"/>
        <v>5.2257466737132017</v>
      </c>
      <c r="H112" s="11">
        <f t="shared" ca="1" si="12"/>
        <v>-0.86167865891547768</v>
      </c>
      <c r="I112" s="11">
        <f t="shared" si="9"/>
        <v>6.45</v>
      </c>
      <c r="J112" s="11">
        <f t="shared" si="10"/>
        <v>0.51</v>
      </c>
      <c r="K112" s="58">
        <f t="shared" ca="1" si="13"/>
        <v>8.2688652032377186E-2</v>
      </c>
    </row>
    <row r="113" spans="1:11">
      <c r="A113">
        <v>730</v>
      </c>
      <c r="B113">
        <v>1</v>
      </c>
      <c r="C113">
        <v>200</v>
      </c>
      <c r="D113" s="11">
        <f t="shared" si="7"/>
        <v>5.2983173665480363</v>
      </c>
      <c r="E113" s="53">
        <v>100</v>
      </c>
      <c r="F113" s="54">
        <f t="shared" ca="1" si="11"/>
        <v>243</v>
      </c>
      <c r="G113" s="11">
        <f t="shared" ca="1" si="8"/>
        <v>5.4930614433405482</v>
      </c>
      <c r="H113" s="11">
        <f t="shared" ca="1" si="12"/>
        <v>-0.56763241232539619</v>
      </c>
      <c r="I113" s="11">
        <f t="shared" si="9"/>
        <v>6.45</v>
      </c>
      <c r="J113" s="11">
        <f t="shared" si="10"/>
        <v>0.51</v>
      </c>
      <c r="K113" s="58">
        <f t="shared" ca="1" si="13"/>
        <v>0.14650978019849939</v>
      </c>
    </row>
    <row r="114" spans="1:11">
      <c r="A114">
        <v>731</v>
      </c>
      <c r="B114">
        <v>1</v>
      </c>
      <c r="C114">
        <v>200</v>
      </c>
      <c r="D114" s="11">
        <f t="shared" si="7"/>
        <v>5.2983173665480363</v>
      </c>
      <c r="E114" s="53">
        <v>100</v>
      </c>
      <c r="F114" s="54">
        <f t="shared" ca="1" si="11"/>
        <v>236</v>
      </c>
      <c r="G114" s="11">
        <f t="shared" ca="1" si="8"/>
        <v>5.4638318050256105</v>
      </c>
      <c r="H114" s="11">
        <f t="shared" ca="1" si="12"/>
        <v>-0.59978501447182753</v>
      </c>
      <c r="I114" s="11">
        <f t="shared" si="9"/>
        <v>6.45</v>
      </c>
      <c r="J114" s="11">
        <f t="shared" si="10"/>
        <v>0.51</v>
      </c>
      <c r="K114" s="58">
        <f t="shared" ca="1" si="13"/>
        <v>0.13856974722727652</v>
      </c>
    </row>
    <row r="115" spans="1:11">
      <c r="A115">
        <v>732</v>
      </c>
      <c r="B115">
        <v>1</v>
      </c>
      <c r="C115">
        <v>200</v>
      </c>
      <c r="D115" s="11">
        <f t="shared" si="7"/>
        <v>5.2983173665480363</v>
      </c>
      <c r="E115" s="53">
        <v>100</v>
      </c>
      <c r="F115" s="54">
        <f t="shared" ca="1" si="11"/>
        <v>224</v>
      </c>
      <c r="G115" s="11">
        <f t="shared" ca="1" si="8"/>
        <v>5.4116460518550396</v>
      </c>
      <c r="H115" s="11">
        <f t="shared" ca="1" si="12"/>
        <v>-0.65718934295945575</v>
      </c>
      <c r="I115" s="11">
        <f t="shared" si="9"/>
        <v>6.45</v>
      </c>
      <c r="J115" s="11">
        <f t="shared" si="10"/>
        <v>0.51</v>
      </c>
      <c r="K115" s="58">
        <f t="shared" ca="1" si="13"/>
        <v>0.12492667513374192</v>
      </c>
    </row>
    <row r="116" spans="1:11">
      <c r="A116">
        <v>733</v>
      </c>
      <c r="B116">
        <v>1</v>
      </c>
      <c r="C116">
        <v>200</v>
      </c>
      <c r="D116" s="11">
        <f t="shared" si="7"/>
        <v>5.2983173665480363</v>
      </c>
      <c r="E116" s="53">
        <v>100</v>
      </c>
      <c r="F116" s="54">
        <f t="shared" ca="1" si="11"/>
        <v>248</v>
      </c>
      <c r="G116" s="11">
        <f t="shared" ca="1" si="8"/>
        <v>5.5134287461649825</v>
      </c>
      <c r="H116" s="11">
        <f t="shared" ca="1" si="12"/>
        <v>-0.54522837921851908</v>
      </c>
      <c r="I116" s="11">
        <f t="shared" si="9"/>
        <v>6.45</v>
      </c>
      <c r="J116" s="11">
        <f t="shared" si="10"/>
        <v>0.51</v>
      </c>
      <c r="K116" s="58">
        <f t="shared" ca="1" si="13"/>
        <v>0.15215896277442281</v>
      </c>
    </row>
    <row r="117" spans="1:11">
      <c r="A117">
        <v>734</v>
      </c>
      <c r="B117">
        <v>1</v>
      </c>
      <c r="C117">
        <v>200</v>
      </c>
      <c r="D117" s="11">
        <f t="shared" si="7"/>
        <v>5.2983173665480363</v>
      </c>
      <c r="E117" s="53">
        <v>100</v>
      </c>
      <c r="F117" s="54">
        <f t="shared" ca="1" si="11"/>
        <v>172</v>
      </c>
      <c r="G117" s="11">
        <f t="shared" ca="1" si="8"/>
        <v>5.1474944768134527</v>
      </c>
      <c r="H117" s="11">
        <f t="shared" ca="1" si="12"/>
        <v>-0.94775607550520169</v>
      </c>
      <c r="I117" s="11">
        <f t="shared" si="9"/>
        <v>6.45</v>
      </c>
      <c r="J117" s="11">
        <f t="shared" si="10"/>
        <v>0.51</v>
      </c>
      <c r="K117" s="58">
        <f t="shared" ca="1" si="13"/>
        <v>6.8108550772459378E-2</v>
      </c>
    </row>
    <row r="118" spans="1:11">
      <c r="A118">
        <v>735</v>
      </c>
      <c r="B118">
        <v>1</v>
      </c>
      <c r="C118">
        <v>200</v>
      </c>
      <c r="D118" s="11">
        <f t="shared" si="7"/>
        <v>5.2983173665480363</v>
      </c>
      <c r="E118" s="53">
        <v>100</v>
      </c>
      <c r="F118" s="54">
        <f t="shared" ca="1" si="11"/>
        <v>216</v>
      </c>
      <c r="G118" s="11">
        <f t="shared" ca="1" si="8"/>
        <v>5.3752784076841653</v>
      </c>
      <c r="H118" s="11">
        <f t="shared" ca="1" si="12"/>
        <v>-0.69719375154741714</v>
      </c>
      <c r="I118" s="11">
        <f t="shared" si="9"/>
        <v>6.45</v>
      </c>
      <c r="J118" s="11">
        <f t="shared" si="10"/>
        <v>0.51</v>
      </c>
      <c r="K118" s="58">
        <f t="shared" ca="1" si="13"/>
        <v>0.11585469774172742</v>
      </c>
    </row>
    <row r="119" spans="1:11">
      <c r="A119">
        <v>736</v>
      </c>
      <c r="B119">
        <v>1</v>
      </c>
      <c r="C119">
        <v>200</v>
      </c>
      <c r="D119" s="11">
        <f t="shared" si="7"/>
        <v>5.2983173665480363</v>
      </c>
      <c r="E119" s="53">
        <v>100</v>
      </c>
      <c r="F119" s="54">
        <f t="shared" ca="1" si="11"/>
        <v>161</v>
      </c>
      <c r="G119" s="11">
        <f t="shared" ca="1" si="8"/>
        <v>5.0814043649844631</v>
      </c>
      <c r="H119" s="11">
        <f t="shared" ca="1" si="12"/>
        <v>-1.0204551985170895</v>
      </c>
      <c r="I119" s="11">
        <f t="shared" si="9"/>
        <v>6.45</v>
      </c>
      <c r="J119" s="11">
        <f t="shared" si="10"/>
        <v>0.51</v>
      </c>
      <c r="K119" s="58">
        <f t="shared" ca="1" si="13"/>
        <v>5.727771501198814E-2</v>
      </c>
    </row>
    <row r="120" spans="1:11">
      <c r="A120">
        <v>737</v>
      </c>
      <c r="B120">
        <v>1</v>
      </c>
      <c r="C120">
        <v>200</v>
      </c>
      <c r="D120" s="11">
        <f t="shared" si="7"/>
        <v>5.2983173665480363</v>
      </c>
      <c r="E120" s="53">
        <v>100</v>
      </c>
      <c r="F120" s="54">
        <f t="shared" ca="1" si="11"/>
        <v>157</v>
      </c>
      <c r="G120" s="11">
        <f t="shared" ca="1" si="8"/>
        <v>5.0562458053483077</v>
      </c>
      <c r="H120" s="11">
        <f t="shared" ca="1" si="12"/>
        <v>-1.0481296141168612</v>
      </c>
      <c r="I120" s="11">
        <f t="shared" si="9"/>
        <v>6.45</v>
      </c>
      <c r="J120" s="11">
        <f t="shared" si="10"/>
        <v>0.51</v>
      </c>
      <c r="K120" s="58">
        <f t="shared" ca="1" si="13"/>
        <v>5.350260586877377E-2</v>
      </c>
    </row>
    <row r="121" spans="1:11">
      <c r="A121">
        <v>738</v>
      </c>
      <c r="B121">
        <v>1</v>
      </c>
      <c r="C121">
        <v>200</v>
      </c>
      <c r="D121" s="11">
        <f t="shared" si="7"/>
        <v>5.2983173665480363</v>
      </c>
      <c r="E121" s="53">
        <v>100</v>
      </c>
      <c r="F121" s="54">
        <f t="shared" ca="1" si="11"/>
        <v>216</v>
      </c>
      <c r="G121" s="11">
        <f t="shared" ca="1" si="8"/>
        <v>5.3752784076841653</v>
      </c>
      <c r="H121" s="11">
        <f t="shared" ca="1" si="12"/>
        <v>-0.69719375154741714</v>
      </c>
      <c r="I121" s="11">
        <f t="shared" si="9"/>
        <v>6.45</v>
      </c>
      <c r="J121" s="11">
        <f t="shared" si="10"/>
        <v>0.51</v>
      </c>
      <c r="K121" s="58">
        <f t="shared" ca="1" si="13"/>
        <v>0.11585469774172742</v>
      </c>
    </row>
    <row r="122" spans="1:11">
      <c r="A122">
        <v>739</v>
      </c>
      <c r="B122">
        <v>1</v>
      </c>
      <c r="C122">
        <v>200</v>
      </c>
      <c r="D122" s="11">
        <f t="shared" si="7"/>
        <v>5.2983173665480363</v>
      </c>
      <c r="E122" s="53">
        <v>100</v>
      </c>
      <c r="F122" s="54">
        <f t="shared" ca="1" si="11"/>
        <v>173</v>
      </c>
      <c r="G122" s="11">
        <f t="shared" ca="1" si="8"/>
        <v>5.1532915944977793</v>
      </c>
      <c r="H122" s="11">
        <f t="shared" ca="1" si="12"/>
        <v>-0.94137924605244239</v>
      </c>
      <c r="I122" s="11">
        <f t="shared" si="9"/>
        <v>6.45</v>
      </c>
      <c r="J122" s="11">
        <f t="shared" si="10"/>
        <v>0.51</v>
      </c>
      <c r="K122" s="58">
        <f t="shared" ca="1" si="13"/>
        <v>6.9122852304998914E-2</v>
      </c>
    </row>
    <row r="123" spans="1:11">
      <c r="A123">
        <v>740</v>
      </c>
      <c r="B123">
        <v>1</v>
      </c>
      <c r="C123">
        <v>200</v>
      </c>
      <c r="D123" s="11">
        <f t="shared" si="7"/>
        <v>5.2983173665480363</v>
      </c>
      <c r="E123" s="53">
        <v>100</v>
      </c>
      <c r="F123" s="54">
        <f t="shared" ca="1" si="11"/>
        <v>188</v>
      </c>
      <c r="G123" s="11">
        <f t="shared" ca="1" si="8"/>
        <v>5.2364419628299492</v>
      </c>
      <c r="H123" s="11">
        <f t="shared" ca="1" si="12"/>
        <v>-0.84991384088705546</v>
      </c>
      <c r="I123" s="11">
        <f t="shared" si="9"/>
        <v>6.45</v>
      </c>
      <c r="J123" s="11">
        <f t="shared" si="10"/>
        <v>0.51</v>
      </c>
      <c r="K123" s="58">
        <f t="shared" ca="1" si="13"/>
        <v>8.4831041718699388E-2</v>
      </c>
    </row>
    <row r="124" spans="1:11">
      <c r="A124">
        <v>741</v>
      </c>
      <c r="B124">
        <v>1</v>
      </c>
      <c r="C124">
        <v>200</v>
      </c>
      <c r="D124" s="11">
        <f t="shared" si="7"/>
        <v>5.2983173665480363</v>
      </c>
      <c r="E124" s="53">
        <v>100</v>
      </c>
      <c r="F124" s="54">
        <f t="shared" ca="1" si="11"/>
        <v>241</v>
      </c>
      <c r="G124" s="11">
        <f t="shared" ca="1" si="8"/>
        <v>5.4847969334906548</v>
      </c>
      <c r="H124" s="11">
        <f t="shared" ca="1" si="12"/>
        <v>-0.57672337316027944</v>
      </c>
      <c r="I124" s="11">
        <f t="shared" si="9"/>
        <v>6.45</v>
      </c>
      <c r="J124" s="11">
        <f t="shared" si="10"/>
        <v>0.51</v>
      </c>
      <c r="K124" s="58">
        <f t="shared" ca="1" si="13"/>
        <v>0.14424426408163607</v>
      </c>
    </row>
    <row r="125" spans="1:11">
      <c r="A125">
        <v>742</v>
      </c>
      <c r="B125">
        <v>1</v>
      </c>
      <c r="C125">
        <v>200</v>
      </c>
      <c r="D125" s="11">
        <f t="shared" si="7"/>
        <v>5.2983173665480363</v>
      </c>
      <c r="E125" s="53">
        <v>100</v>
      </c>
      <c r="F125" s="54">
        <f t="shared" ca="1" si="11"/>
        <v>169</v>
      </c>
      <c r="G125" s="11">
        <f t="shared" ca="1" si="8"/>
        <v>5.1298987149230735</v>
      </c>
      <c r="H125" s="11">
        <f t="shared" ca="1" si="12"/>
        <v>-0.96711141358461861</v>
      </c>
      <c r="I125" s="11">
        <f t="shared" si="9"/>
        <v>6.45</v>
      </c>
      <c r="J125" s="11">
        <f t="shared" si="10"/>
        <v>0.51</v>
      </c>
      <c r="K125" s="58">
        <f t="shared" ca="1" si="13"/>
        <v>6.509383118145079E-2</v>
      </c>
    </row>
    <row r="126" spans="1:11">
      <c r="A126">
        <v>743</v>
      </c>
      <c r="B126">
        <v>1</v>
      </c>
      <c r="C126">
        <v>200</v>
      </c>
      <c r="D126" s="11">
        <f t="shared" si="7"/>
        <v>5.2983173665480363</v>
      </c>
      <c r="E126" s="53">
        <v>100</v>
      </c>
      <c r="F126" s="54">
        <f t="shared" ca="1" si="11"/>
        <v>184</v>
      </c>
      <c r="G126" s="11">
        <f t="shared" ca="1" si="8"/>
        <v>5.2149357576089859</v>
      </c>
      <c r="H126" s="11">
        <f t="shared" ca="1" si="12"/>
        <v>-0.87357066663011507</v>
      </c>
      <c r="I126" s="11">
        <f t="shared" si="9"/>
        <v>6.45</v>
      </c>
      <c r="J126" s="11">
        <f t="shared" si="10"/>
        <v>0.51</v>
      </c>
      <c r="K126" s="58">
        <f t="shared" ca="1" si="13"/>
        <v>8.0559701994644878E-2</v>
      </c>
    </row>
    <row r="127" spans="1:11">
      <c r="A127">
        <v>888</v>
      </c>
      <c r="B127">
        <v>0</v>
      </c>
      <c r="C127">
        <v>200</v>
      </c>
      <c r="D127" s="11">
        <f t="shared" si="7"/>
        <v>5.2983173665480363</v>
      </c>
      <c r="E127" s="53">
        <v>100</v>
      </c>
      <c r="F127" s="54">
        <f t="shared" ca="1" si="11"/>
        <v>248</v>
      </c>
      <c r="G127" s="11">
        <f t="shared" ca="1" si="8"/>
        <v>5.5134287461649825</v>
      </c>
      <c r="H127" s="11">
        <f t="shared" ca="1" si="12"/>
        <v>-0.52522837921851906</v>
      </c>
      <c r="I127" s="11">
        <f t="shared" si="9"/>
        <v>6.25</v>
      </c>
      <c r="J127" s="11">
        <f t="shared" si="10"/>
        <v>0.32</v>
      </c>
      <c r="K127" s="58">
        <f t="shared" ca="1" si="13"/>
        <v>0.21113651448524096</v>
      </c>
    </row>
    <row r="128" spans="1:11">
      <c r="A128">
        <v>889</v>
      </c>
      <c r="B128">
        <v>0</v>
      </c>
      <c r="C128">
        <v>200</v>
      </c>
      <c r="D128" s="11">
        <f t="shared" si="7"/>
        <v>5.2983173665480363</v>
      </c>
      <c r="E128" s="53">
        <v>100</v>
      </c>
      <c r="F128" s="54">
        <f t="shared" ca="1" si="11"/>
        <v>175</v>
      </c>
      <c r="G128" s="11">
        <f t="shared" ca="1" si="8"/>
        <v>5.1647859739235145</v>
      </c>
      <c r="H128" s="11">
        <f t="shared" ca="1" si="12"/>
        <v>-0.90873542868413359</v>
      </c>
      <c r="I128" s="11">
        <f t="shared" si="9"/>
        <v>6.25</v>
      </c>
      <c r="J128" s="11">
        <f t="shared" si="10"/>
        <v>0.32</v>
      </c>
      <c r="K128" s="58">
        <f t="shared" ca="1" si="13"/>
        <v>0.11323436629252394</v>
      </c>
    </row>
    <row r="129" spans="1:11">
      <c r="A129">
        <v>890</v>
      </c>
      <c r="B129">
        <v>1</v>
      </c>
      <c r="C129">
        <v>200</v>
      </c>
      <c r="D129" s="11">
        <f t="shared" si="7"/>
        <v>5.2983173665480363</v>
      </c>
      <c r="E129" s="53">
        <v>100</v>
      </c>
      <c r="F129" s="54">
        <f t="shared" ca="1" si="11"/>
        <v>201</v>
      </c>
      <c r="G129" s="11">
        <f t="shared" ca="1" si="8"/>
        <v>5.3033049080590757</v>
      </c>
      <c r="H129" s="11">
        <f t="shared" ca="1" si="12"/>
        <v>-0.77636460113501604</v>
      </c>
      <c r="I129" s="11">
        <f t="shared" si="9"/>
        <v>6.45</v>
      </c>
      <c r="J129" s="11">
        <f t="shared" si="10"/>
        <v>0.51</v>
      </c>
      <c r="K129" s="58">
        <f t="shared" ca="1" si="13"/>
        <v>9.9036120826580795E-2</v>
      </c>
    </row>
    <row r="130" spans="1:11">
      <c r="A130">
        <v>891</v>
      </c>
      <c r="B130">
        <v>1</v>
      </c>
      <c r="C130">
        <v>200</v>
      </c>
      <c r="D130" s="11">
        <f t="shared" si="7"/>
        <v>5.2983173665480363</v>
      </c>
      <c r="E130" s="53">
        <v>100</v>
      </c>
      <c r="F130" s="54">
        <f t="shared" ca="1" si="11"/>
        <v>151</v>
      </c>
      <c r="G130" s="11">
        <f t="shared" ca="1" si="8"/>
        <v>5.0172798368149243</v>
      </c>
      <c r="H130" s="11">
        <f t="shared" ca="1" si="12"/>
        <v>-1.0909921795035831</v>
      </c>
      <c r="I130" s="11">
        <f t="shared" si="9"/>
        <v>6.45</v>
      </c>
      <c r="J130" s="11">
        <f t="shared" si="10"/>
        <v>0.51</v>
      </c>
      <c r="K130" s="58">
        <f t="shared" ca="1" si="13"/>
        <v>4.8022923749480299E-2</v>
      </c>
    </row>
    <row r="131" spans="1:11">
      <c r="A131">
        <v>892</v>
      </c>
      <c r="B131">
        <v>1</v>
      </c>
      <c r="C131">
        <v>200</v>
      </c>
      <c r="D131" s="11">
        <f t="shared" si="7"/>
        <v>5.2983173665480363</v>
      </c>
      <c r="E131" s="53">
        <v>100</v>
      </c>
      <c r="F131" s="54">
        <f t="shared" ca="1" si="11"/>
        <v>208</v>
      </c>
      <c r="G131" s="11">
        <f t="shared" ca="1" si="8"/>
        <v>5.3375380797013179</v>
      </c>
      <c r="H131" s="11">
        <f t="shared" ca="1" si="12"/>
        <v>-0.73870811232854949</v>
      </c>
      <c r="I131" s="11">
        <f t="shared" si="9"/>
        <v>6.45</v>
      </c>
      <c r="J131" s="11">
        <f t="shared" si="10"/>
        <v>0.51</v>
      </c>
      <c r="K131" s="58">
        <f t="shared" ca="1" si="13"/>
        <v>0.10684260914385446</v>
      </c>
    </row>
    <row r="132" spans="1:11">
      <c r="A132">
        <v>893</v>
      </c>
      <c r="B132">
        <v>1</v>
      </c>
      <c r="C132">
        <v>200</v>
      </c>
      <c r="D132" s="11">
        <f t="shared" ref="D132:D195" si="14">LN(C132)</f>
        <v>5.2983173665480363</v>
      </c>
      <c r="E132" s="53">
        <v>100</v>
      </c>
      <c r="F132" s="54">
        <f t="shared" ca="1" si="11"/>
        <v>176</v>
      </c>
      <c r="G132" s="11">
        <f t="shared" ref="G132:G195" ca="1" si="15">LN(F132)</f>
        <v>5.1704839950381514</v>
      </c>
      <c r="H132" s="11">
        <f t="shared" ca="1" si="12"/>
        <v>-0.92246760545803275</v>
      </c>
      <c r="I132" s="11">
        <f t="shared" ref="I132:I195" si="16">IF(B132=0, 6.25,6.45)</f>
        <v>6.45</v>
      </c>
      <c r="J132" s="11">
        <f t="shared" ref="J132:J195" si="17">IF(B132=0,0.32,0.51)</f>
        <v>0.51</v>
      </c>
      <c r="K132" s="58">
        <f t="shared" ca="1" si="13"/>
        <v>7.2192641201760333E-2</v>
      </c>
    </row>
    <row r="133" spans="1:11">
      <c r="A133">
        <v>894</v>
      </c>
      <c r="B133">
        <v>1</v>
      </c>
      <c r="C133">
        <v>200</v>
      </c>
      <c r="D133" s="11">
        <f t="shared" si="14"/>
        <v>5.2983173665480363</v>
      </c>
      <c r="E133" s="53">
        <v>100</v>
      </c>
      <c r="F133" s="54">
        <f t="shared" ref="F133:F196" ca="1" si="18">RANDBETWEEN($C133-$E133/2, $C133+$E133/2)</f>
        <v>220</v>
      </c>
      <c r="G133" s="11">
        <f t="shared" ca="1" si="15"/>
        <v>5.393627546352362</v>
      </c>
      <c r="H133" s="11">
        <f t="shared" ref="H133:H196" ca="1" si="19">1.1*G133-6.59-0.02*B133</f>
        <v>-0.67700969901240127</v>
      </c>
      <c r="I133" s="11">
        <f t="shared" si="16"/>
        <v>6.45</v>
      </c>
      <c r="J133" s="11">
        <f t="shared" si="17"/>
        <v>0.51</v>
      </c>
      <c r="K133" s="58">
        <f t="shared" ref="K133:K196" ca="1" si="20">0.36*EXP(-1.31*(1.97*(G133-I133)^2-2.21*(G133-I133)*(H133-J133)+(H133-J133)^2))</f>
        <v>0.12038548748060592</v>
      </c>
    </row>
    <row r="134" spans="1:11">
      <c r="A134">
        <v>895</v>
      </c>
      <c r="B134">
        <v>1</v>
      </c>
      <c r="C134">
        <v>200</v>
      </c>
      <c r="D134" s="11">
        <f t="shared" si="14"/>
        <v>5.2983173665480363</v>
      </c>
      <c r="E134" s="53">
        <v>100</v>
      </c>
      <c r="F134" s="54">
        <f t="shared" ca="1" si="18"/>
        <v>239</v>
      </c>
      <c r="G134" s="11">
        <f t="shared" ca="1" si="15"/>
        <v>5.476463551931511</v>
      </c>
      <c r="H134" s="11">
        <f t="shared" ca="1" si="19"/>
        <v>-0.58589009287533722</v>
      </c>
      <c r="I134" s="11">
        <f t="shared" si="16"/>
        <v>6.45</v>
      </c>
      <c r="J134" s="11">
        <f t="shared" si="17"/>
        <v>0.51</v>
      </c>
      <c r="K134" s="58">
        <f t="shared" ca="1" si="20"/>
        <v>0.14197606869857929</v>
      </c>
    </row>
    <row r="135" spans="1:11">
      <c r="A135">
        <v>896</v>
      </c>
      <c r="B135">
        <v>1</v>
      </c>
      <c r="C135">
        <v>200</v>
      </c>
      <c r="D135" s="11">
        <f t="shared" si="14"/>
        <v>5.2983173665480363</v>
      </c>
      <c r="E135" s="53">
        <v>100</v>
      </c>
      <c r="F135" s="54">
        <f t="shared" ca="1" si="18"/>
        <v>169</v>
      </c>
      <c r="G135" s="11">
        <f t="shared" ca="1" si="15"/>
        <v>5.1298987149230735</v>
      </c>
      <c r="H135" s="11">
        <f t="shared" ca="1" si="19"/>
        <v>-0.96711141358461861</v>
      </c>
      <c r="I135" s="11">
        <f t="shared" si="16"/>
        <v>6.45</v>
      </c>
      <c r="J135" s="11">
        <f t="shared" si="17"/>
        <v>0.51</v>
      </c>
      <c r="K135" s="58">
        <f t="shared" ca="1" si="20"/>
        <v>6.509383118145079E-2</v>
      </c>
    </row>
    <row r="136" spans="1:11">
      <c r="A136">
        <v>897</v>
      </c>
      <c r="B136">
        <v>1</v>
      </c>
      <c r="C136">
        <v>200</v>
      </c>
      <c r="D136" s="11">
        <f t="shared" si="14"/>
        <v>5.2983173665480363</v>
      </c>
      <c r="E136" s="53">
        <v>100</v>
      </c>
      <c r="F136" s="54">
        <f t="shared" ca="1" si="18"/>
        <v>184</v>
      </c>
      <c r="G136" s="11">
        <f t="shared" ca="1" si="15"/>
        <v>5.2149357576089859</v>
      </c>
      <c r="H136" s="11">
        <f t="shared" ca="1" si="19"/>
        <v>-0.87357066663011507</v>
      </c>
      <c r="I136" s="11">
        <f t="shared" si="16"/>
        <v>6.45</v>
      </c>
      <c r="J136" s="11">
        <f t="shared" si="17"/>
        <v>0.51</v>
      </c>
      <c r="K136" s="58">
        <f t="shared" ca="1" si="20"/>
        <v>8.0559701994644878E-2</v>
      </c>
    </row>
    <row r="137" spans="1:11">
      <c r="A137">
        <v>938</v>
      </c>
      <c r="B137">
        <v>1</v>
      </c>
      <c r="C137">
        <v>200</v>
      </c>
      <c r="D137" s="11">
        <f t="shared" si="14"/>
        <v>5.2983173665480363</v>
      </c>
      <c r="E137" s="53">
        <v>100</v>
      </c>
      <c r="F137" s="54">
        <f t="shared" ca="1" si="18"/>
        <v>202</v>
      </c>
      <c r="G137" s="11">
        <f t="shared" ca="1" si="15"/>
        <v>5.3082676974012051</v>
      </c>
      <c r="H137" s="11">
        <f t="shared" ca="1" si="19"/>
        <v>-0.77090553285867403</v>
      </c>
      <c r="I137" s="11">
        <f t="shared" si="16"/>
        <v>6.45</v>
      </c>
      <c r="J137" s="11">
        <f t="shared" si="17"/>
        <v>0.51</v>
      </c>
      <c r="K137" s="58">
        <f t="shared" ca="1" si="20"/>
        <v>0.10014572481107509</v>
      </c>
    </row>
    <row r="138" spans="1:11">
      <c r="A138">
        <v>939</v>
      </c>
      <c r="B138">
        <v>1</v>
      </c>
      <c r="C138">
        <v>200</v>
      </c>
      <c r="D138" s="11">
        <f t="shared" si="14"/>
        <v>5.2983173665480363</v>
      </c>
      <c r="E138" s="53">
        <v>100</v>
      </c>
      <c r="F138" s="54">
        <f t="shared" ca="1" si="18"/>
        <v>157</v>
      </c>
      <c r="G138" s="11">
        <f t="shared" ca="1" si="15"/>
        <v>5.0562458053483077</v>
      </c>
      <c r="H138" s="11">
        <f t="shared" ca="1" si="19"/>
        <v>-1.0481296141168612</v>
      </c>
      <c r="I138" s="11">
        <f t="shared" si="16"/>
        <v>6.45</v>
      </c>
      <c r="J138" s="11">
        <f t="shared" si="17"/>
        <v>0.51</v>
      </c>
      <c r="K138" s="58">
        <f t="shared" ca="1" si="20"/>
        <v>5.350260586877377E-2</v>
      </c>
    </row>
    <row r="139" spans="1:11">
      <c r="A139">
        <v>940</v>
      </c>
      <c r="B139">
        <v>1</v>
      </c>
      <c r="C139">
        <v>200</v>
      </c>
      <c r="D139" s="11">
        <f t="shared" si="14"/>
        <v>5.2983173665480363</v>
      </c>
      <c r="E139" s="53">
        <v>100</v>
      </c>
      <c r="F139" s="54">
        <f t="shared" ca="1" si="18"/>
        <v>173</v>
      </c>
      <c r="G139" s="11">
        <f t="shared" ca="1" si="15"/>
        <v>5.1532915944977793</v>
      </c>
      <c r="H139" s="11">
        <f t="shared" ca="1" si="19"/>
        <v>-0.94137924605244239</v>
      </c>
      <c r="I139" s="11">
        <f t="shared" si="16"/>
        <v>6.45</v>
      </c>
      <c r="J139" s="11">
        <f t="shared" si="17"/>
        <v>0.51</v>
      </c>
      <c r="K139" s="58">
        <f t="shared" ca="1" si="20"/>
        <v>6.9122852304998914E-2</v>
      </c>
    </row>
    <row r="140" spans="1:11">
      <c r="A140">
        <v>941</v>
      </c>
      <c r="B140">
        <v>1</v>
      </c>
      <c r="C140">
        <v>200</v>
      </c>
      <c r="D140" s="11">
        <f t="shared" si="14"/>
        <v>5.2983173665480363</v>
      </c>
      <c r="E140" s="53">
        <v>100</v>
      </c>
      <c r="F140" s="54">
        <f t="shared" ca="1" si="18"/>
        <v>165</v>
      </c>
      <c r="G140" s="11">
        <f t="shared" ca="1" si="15"/>
        <v>5.1059454739005803</v>
      </c>
      <c r="H140" s="11">
        <f t="shared" ca="1" si="19"/>
        <v>-0.99345997870936076</v>
      </c>
      <c r="I140" s="11">
        <f t="shared" si="16"/>
        <v>6.45</v>
      </c>
      <c r="J140" s="11">
        <f t="shared" si="17"/>
        <v>0.51</v>
      </c>
      <c r="K140" s="58">
        <f t="shared" ca="1" si="20"/>
        <v>6.1143455170489858E-2</v>
      </c>
    </row>
    <row r="141" spans="1:11">
      <c r="A141">
        <v>942</v>
      </c>
      <c r="B141">
        <v>1</v>
      </c>
      <c r="C141">
        <v>200</v>
      </c>
      <c r="D141" s="11">
        <f t="shared" si="14"/>
        <v>5.2983173665480363</v>
      </c>
      <c r="E141" s="53">
        <v>100</v>
      </c>
      <c r="F141" s="54">
        <f t="shared" ca="1" si="18"/>
        <v>157</v>
      </c>
      <c r="G141" s="11">
        <f t="shared" ca="1" si="15"/>
        <v>5.0562458053483077</v>
      </c>
      <c r="H141" s="11">
        <f t="shared" ca="1" si="19"/>
        <v>-1.0481296141168612</v>
      </c>
      <c r="I141" s="11">
        <f t="shared" si="16"/>
        <v>6.45</v>
      </c>
      <c r="J141" s="11">
        <f t="shared" si="17"/>
        <v>0.51</v>
      </c>
      <c r="K141" s="58">
        <f t="shared" ca="1" si="20"/>
        <v>5.350260586877377E-2</v>
      </c>
    </row>
    <row r="142" spans="1:11">
      <c r="A142" s="12">
        <v>1</v>
      </c>
      <c r="B142">
        <v>1</v>
      </c>
      <c r="C142" s="12">
        <v>200</v>
      </c>
      <c r="D142" s="11">
        <f t="shared" si="14"/>
        <v>5.2983173665480363</v>
      </c>
      <c r="E142" s="53">
        <v>100</v>
      </c>
      <c r="F142" s="54">
        <f t="shared" ca="1" si="18"/>
        <v>225</v>
      </c>
      <c r="G142" s="11">
        <f t="shared" ca="1" si="15"/>
        <v>5.4161004022044201</v>
      </c>
      <c r="H142" s="11">
        <f t="shared" ca="1" si="19"/>
        <v>-0.65228955757513729</v>
      </c>
      <c r="I142" s="11">
        <f t="shared" si="16"/>
        <v>6.45</v>
      </c>
      <c r="J142" s="11">
        <f t="shared" si="17"/>
        <v>0.51</v>
      </c>
      <c r="K142" s="58">
        <f t="shared" ca="1" si="20"/>
        <v>0.12606308096394697</v>
      </c>
    </row>
    <row r="143" spans="1:11">
      <c r="A143">
        <v>2</v>
      </c>
      <c r="B143">
        <v>1</v>
      </c>
      <c r="C143">
        <v>300</v>
      </c>
      <c r="D143" s="11">
        <f t="shared" si="14"/>
        <v>5.7037824746562009</v>
      </c>
      <c r="E143" s="53">
        <v>100</v>
      </c>
      <c r="F143" s="54">
        <f t="shared" ca="1" si="18"/>
        <v>293</v>
      </c>
      <c r="G143" s="11">
        <f t="shared" ca="1" si="15"/>
        <v>5.6801726090170677</v>
      </c>
      <c r="H143" s="11">
        <f t="shared" ca="1" si="19"/>
        <v>-0.36181013008122465</v>
      </c>
      <c r="I143" s="11">
        <f t="shared" si="16"/>
        <v>6.45</v>
      </c>
      <c r="J143" s="11">
        <f t="shared" si="17"/>
        <v>0.51</v>
      </c>
      <c r="K143" s="58">
        <f t="shared" ca="1" si="20"/>
        <v>0.20114994752868134</v>
      </c>
    </row>
    <row r="144" spans="1:11">
      <c r="A144">
        <v>45</v>
      </c>
      <c r="B144">
        <v>0</v>
      </c>
      <c r="C144">
        <v>300</v>
      </c>
      <c r="D144" s="11">
        <f t="shared" si="14"/>
        <v>5.7037824746562009</v>
      </c>
      <c r="E144" s="53">
        <v>100</v>
      </c>
      <c r="F144" s="54">
        <f t="shared" ca="1" si="18"/>
        <v>275</v>
      </c>
      <c r="G144" s="11">
        <f t="shared" ca="1" si="15"/>
        <v>5.6167710976665717</v>
      </c>
      <c r="H144" s="11">
        <f t="shared" ca="1" si="19"/>
        <v>-0.41155179256677066</v>
      </c>
      <c r="I144" s="11">
        <f t="shared" si="16"/>
        <v>6.25</v>
      </c>
      <c r="J144" s="11">
        <f t="shared" si="17"/>
        <v>0.32</v>
      </c>
      <c r="K144" s="58">
        <f t="shared" ca="1" si="20"/>
        <v>0.24258524786337615</v>
      </c>
    </row>
    <row r="145" spans="1:11">
      <c r="A145">
        <v>46</v>
      </c>
      <c r="B145">
        <v>0</v>
      </c>
      <c r="C145">
        <v>300</v>
      </c>
      <c r="D145" s="11">
        <f t="shared" si="14"/>
        <v>5.7037824746562009</v>
      </c>
      <c r="E145" s="53">
        <v>100</v>
      </c>
      <c r="F145" s="54">
        <f t="shared" ca="1" si="18"/>
        <v>277</v>
      </c>
      <c r="G145" s="11">
        <f t="shared" ca="1" si="15"/>
        <v>5.6240175061873385</v>
      </c>
      <c r="H145" s="11">
        <f t="shared" ca="1" si="19"/>
        <v>-0.40358074319392667</v>
      </c>
      <c r="I145" s="11">
        <f t="shared" si="16"/>
        <v>6.25</v>
      </c>
      <c r="J145" s="11">
        <f t="shared" si="17"/>
        <v>0.32</v>
      </c>
      <c r="K145" s="58">
        <f t="shared" ca="1" si="20"/>
        <v>0.24476608200966365</v>
      </c>
    </row>
    <row r="146" spans="1:11">
      <c r="A146">
        <v>47</v>
      </c>
      <c r="B146">
        <v>0</v>
      </c>
      <c r="C146">
        <v>300</v>
      </c>
      <c r="D146" s="11">
        <f t="shared" si="14"/>
        <v>5.7037824746562009</v>
      </c>
      <c r="E146" s="53">
        <v>100</v>
      </c>
      <c r="F146" s="54">
        <f t="shared" ca="1" si="18"/>
        <v>313</v>
      </c>
      <c r="G146" s="11">
        <f t="shared" ca="1" si="15"/>
        <v>5.7462031905401529</v>
      </c>
      <c r="H146" s="11">
        <f t="shared" ca="1" si="19"/>
        <v>-0.26917649040583136</v>
      </c>
      <c r="I146" s="11">
        <f t="shared" si="16"/>
        <v>6.25</v>
      </c>
      <c r="J146" s="11">
        <f t="shared" si="17"/>
        <v>0.32</v>
      </c>
      <c r="K146" s="58">
        <f t="shared" ca="1" si="20"/>
        <v>0.28025313160372894</v>
      </c>
    </row>
    <row r="147" spans="1:11">
      <c r="A147">
        <v>48</v>
      </c>
      <c r="B147">
        <v>0</v>
      </c>
      <c r="C147">
        <v>300</v>
      </c>
      <c r="D147" s="11">
        <f t="shared" si="14"/>
        <v>5.7037824746562009</v>
      </c>
      <c r="E147" s="53">
        <v>100</v>
      </c>
      <c r="F147" s="54">
        <f t="shared" ca="1" si="18"/>
        <v>281</v>
      </c>
      <c r="G147" s="11">
        <f t="shared" ca="1" si="15"/>
        <v>5.6383546693337454</v>
      </c>
      <c r="H147" s="11">
        <f t="shared" ca="1" si="19"/>
        <v>-0.38780986373287973</v>
      </c>
      <c r="I147" s="11">
        <f t="shared" si="16"/>
        <v>6.25</v>
      </c>
      <c r="J147" s="11">
        <f t="shared" si="17"/>
        <v>0.32</v>
      </c>
      <c r="K147" s="58">
        <f t="shared" ca="1" si="20"/>
        <v>0.24906320998402667</v>
      </c>
    </row>
    <row r="148" spans="1:11">
      <c r="A148">
        <v>49</v>
      </c>
      <c r="B148">
        <v>0</v>
      </c>
      <c r="C148">
        <v>300</v>
      </c>
      <c r="D148" s="11">
        <f t="shared" si="14"/>
        <v>5.7037824746562009</v>
      </c>
      <c r="E148" s="53">
        <v>100</v>
      </c>
      <c r="F148" s="54">
        <f t="shared" ca="1" si="18"/>
        <v>277</v>
      </c>
      <c r="G148" s="11">
        <f t="shared" ca="1" si="15"/>
        <v>5.6240175061873385</v>
      </c>
      <c r="H148" s="11">
        <f t="shared" ca="1" si="19"/>
        <v>-0.40358074319392667</v>
      </c>
      <c r="I148" s="11">
        <f t="shared" si="16"/>
        <v>6.25</v>
      </c>
      <c r="J148" s="11">
        <f t="shared" si="17"/>
        <v>0.32</v>
      </c>
      <c r="K148" s="58">
        <f t="shared" ca="1" si="20"/>
        <v>0.24476608200966365</v>
      </c>
    </row>
    <row r="149" spans="1:11">
      <c r="A149">
        <v>50</v>
      </c>
      <c r="B149">
        <v>0</v>
      </c>
      <c r="C149">
        <v>300</v>
      </c>
      <c r="D149" s="11">
        <f t="shared" si="14"/>
        <v>5.7037824746562009</v>
      </c>
      <c r="E149" s="53">
        <v>100</v>
      </c>
      <c r="F149" s="54">
        <f t="shared" ca="1" si="18"/>
        <v>261</v>
      </c>
      <c r="G149" s="11">
        <f t="shared" ca="1" si="15"/>
        <v>5.5645204073226937</v>
      </c>
      <c r="H149" s="11">
        <f t="shared" ca="1" si="19"/>
        <v>-0.46902755194503598</v>
      </c>
      <c r="I149" s="11">
        <f t="shared" si="16"/>
        <v>6.25</v>
      </c>
      <c r="J149" s="11">
        <f t="shared" si="17"/>
        <v>0.32</v>
      </c>
      <c r="K149" s="58">
        <f t="shared" ca="1" si="20"/>
        <v>0.22673224580888587</v>
      </c>
    </row>
    <row r="150" spans="1:11">
      <c r="A150">
        <v>51</v>
      </c>
      <c r="B150">
        <v>0</v>
      </c>
      <c r="C150">
        <v>300</v>
      </c>
      <c r="D150" s="11">
        <f t="shared" si="14"/>
        <v>5.7037824746562009</v>
      </c>
      <c r="E150" s="53">
        <v>100</v>
      </c>
      <c r="F150" s="54">
        <f t="shared" ca="1" si="18"/>
        <v>306</v>
      </c>
      <c r="G150" s="11">
        <f t="shared" ca="1" si="15"/>
        <v>5.7235851019523807</v>
      </c>
      <c r="H150" s="11">
        <f t="shared" ca="1" si="19"/>
        <v>-0.29405638785238075</v>
      </c>
      <c r="I150" s="11">
        <f t="shared" si="16"/>
        <v>6.25</v>
      </c>
      <c r="J150" s="11">
        <f t="shared" si="17"/>
        <v>0.32</v>
      </c>
      <c r="K150" s="58">
        <f t="shared" ca="1" si="20"/>
        <v>0.27392120352258198</v>
      </c>
    </row>
    <row r="151" spans="1:11">
      <c r="A151">
        <v>52</v>
      </c>
      <c r="B151">
        <v>0</v>
      </c>
      <c r="C151">
        <v>300</v>
      </c>
      <c r="D151" s="11">
        <f t="shared" si="14"/>
        <v>5.7037824746562009</v>
      </c>
      <c r="E151" s="53">
        <v>100</v>
      </c>
      <c r="F151" s="54">
        <f t="shared" ca="1" si="18"/>
        <v>295</v>
      </c>
      <c r="G151" s="11">
        <f t="shared" ca="1" si="15"/>
        <v>5.6869753563398202</v>
      </c>
      <c r="H151" s="11">
        <f t="shared" ca="1" si="19"/>
        <v>-0.33432710802619692</v>
      </c>
      <c r="I151" s="11">
        <f t="shared" si="16"/>
        <v>6.25</v>
      </c>
      <c r="J151" s="11">
        <f t="shared" si="17"/>
        <v>0.32</v>
      </c>
      <c r="K151" s="58">
        <f t="shared" ca="1" si="20"/>
        <v>0.26341306454967167</v>
      </c>
    </row>
    <row r="152" spans="1:11">
      <c r="A152">
        <v>53</v>
      </c>
      <c r="B152">
        <v>0</v>
      </c>
      <c r="C152">
        <v>300</v>
      </c>
      <c r="D152" s="11">
        <f t="shared" si="14"/>
        <v>5.7037824746562009</v>
      </c>
      <c r="E152" s="53">
        <v>100</v>
      </c>
      <c r="F152" s="54">
        <f t="shared" ca="1" si="18"/>
        <v>304</v>
      </c>
      <c r="G152" s="11">
        <f t="shared" ca="1" si="15"/>
        <v>5.7170277014062219</v>
      </c>
      <c r="H152" s="11">
        <f t="shared" ca="1" si="19"/>
        <v>-0.30126952845315547</v>
      </c>
      <c r="I152" s="11">
        <f t="shared" si="16"/>
        <v>6.25</v>
      </c>
      <c r="J152" s="11">
        <f t="shared" si="17"/>
        <v>0.32</v>
      </c>
      <c r="K152" s="58">
        <f t="shared" ca="1" si="20"/>
        <v>0.27206128048774736</v>
      </c>
    </row>
    <row r="153" spans="1:11">
      <c r="A153">
        <v>54</v>
      </c>
      <c r="B153">
        <v>0</v>
      </c>
      <c r="C153">
        <v>300</v>
      </c>
      <c r="D153" s="11">
        <f t="shared" si="14"/>
        <v>5.7037824746562009</v>
      </c>
      <c r="E153" s="53">
        <v>100</v>
      </c>
      <c r="F153" s="54">
        <f t="shared" ca="1" si="18"/>
        <v>253</v>
      </c>
      <c r="G153" s="11">
        <f t="shared" ca="1" si="15"/>
        <v>5.5333894887275203</v>
      </c>
      <c r="H153" s="11">
        <f t="shared" ca="1" si="19"/>
        <v>-0.50327156239972659</v>
      </c>
      <c r="I153" s="11">
        <f t="shared" si="16"/>
        <v>6.25</v>
      </c>
      <c r="J153" s="11">
        <f t="shared" si="17"/>
        <v>0.32</v>
      </c>
      <c r="K153" s="58">
        <f t="shared" ca="1" si="20"/>
        <v>0.21723000727465561</v>
      </c>
    </row>
    <row r="154" spans="1:11">
      <c r="A154">
        <v>55</v>
      </c>
      <c r="B154">
        <v>0</v>
      </c>
      <c r="C154">
        <v>300</v>
      </c>
      <c r="D154" s="11">
        <f t="shared" si="14"/>
        <v>5.7037824746562009</v>
      </c>
      <c r="E154" s="53">
        <v>100</v>
      </c>
      <c r="F154" s="54">
        <f t="shared" ca="1" si="18"/>
        <v>274</v>
      </c>
      <c r="G154" s="11">
        <f t="shared" ca="1" si="15"/>
        <v>5.6131281063880705</v>
      </c>
      <c r="H154" s="11">
        <f t="shared" ca="1" si="19"/>
        <v>-0.41555908297312172</v>
      </c>
      <c r="I154" s="11">
        <f t="shared" si="16"/>
        <v>6.25</v>
      </c>
      <c r="J154" s="11">
        <f t="shared" si="17"/>
        <v>0.32</v>
      </c>
      <c r="K154" s="58">
        <f t="shared" ca="1" si="20"/>
        <v>0.24148682665814469</v>
      </c>
    </row>
    <row r="155" spans="1:11">
      <c r="A155">
        <v>56</v>
      </c>
      <c r="B155">
        <v>0</v>
      </c>
      <c r="C155">
        <v>300</v>
      </c>
      <c r="D155" s="11">
        <f t="shared" si="14"/>
        <v>5.7037824746562009</v>
      </c>
      <c r="E155" s="53">
        <v>100</v>
      </c>
      <c r="F155" s="54">
        <f t="shared" ca="1" si="18"/>
        <v>260</v>
      </c>
      <c r="G155" s="11">
        <f t="shared" ca="1" si="15"/>
        <v>5.5606816310155276</v>
      </c>
      <c r="H155" s="11">
        <f t="shared" ca="1" si="19"/>
        <v>-0.47325020588291888</v>
      </c>
      <c r="I155" s="11">
        <f t="shared" si="16"/>
        <v>6.25</v>
      </c>
      <c r="J155" s="11">
        <f t="shared" si="17"/>
        <v>0.32</v>
      </c>
      <c r="K155" s="58">
        <f t="shared" ca="1" si="20"/>
        <v>0.22556159635283943</v>
      </c>
    </row>
    <row r="156" spans="1:11">
      <c r="A156">
        <v>57</v>
      </c>
      <c r="B156">
        <v>0</v>
      </c>
      <c r="C156">
        <v>300</v>
      </c>
      <c r="D156" s="11">
        <f t="shared" si="14"/>
        <v>5.7037824746562009</v>
      </c>
      <c r="E156" s="53">
        <v>100</v>
      </c>
      <c r="F156" s="54">
        <f t="shared" ca="1" si="18"/>
        <v>299</v>
      </c>
      <c r="G156" s="11">
        <f t="shared" ca="1" si="15"/>
        <v>5.7004435733906869</v>
      </c>
      <c r="H156" s="11">
        <f t="shared" ca="1" si="19"/>
        <v>-0.31951206927024423</v>
      </c>
      <c r="I156" s="11">
        <f t="shared" si="16"/>
        <v>6.25</v>
      </c>
      <c r="J156" s="11">
        <f t="shared" si="17"/>
        <v>0.32</v>
      </c>
      <c r="K156" s="58">
        <f t="shared" ca="1" si="20"/>
        <v>0.26731288807949299</v>
      </c>
    </row>
    <row r="157" spans="1:11">
      <c r="A157">
        <v>58</v>
      </c>
      <c r="B157">
        <v>0</v>
      </c>
      <c r="C157">
        <v>300</v>
      </c>
      <c r="D157" s="11">
        <f t="shared" si="14"/>
        <v>5.7037824746562009</v>
      </c>
      <c r="E157" s="53">
        <v>100</v>
      </c>
      <c r="F157" s="54">
        <f t="shared" ca="1" si="18"/>
        <v>261</v>
      </c>
      <c r="G157" s="11">
        <f t="shared" ca="1" si="15"/>
        <v>5.5645204073226937</v>
      </c>
      <c r="H157" s="11">
        <f t="shared" ca="1" si="19"/>
        <v>-0.46902755194503598</v>
      </c>
      <c r="I157" s="11">
        <f t="shared" si="16"/>
        <v>6.25</v>
      </c>
      <c r="J157" s="11">
        <f t="shared" si="17"/>
        <v>0.32</v>
      </c>
      <c r="K157" s="58">
        <f t="shared" ca="1" si="20"/>
        <v>0.22673224580888587</v>
      </c>
    </row>
    <row r="158" spans="1:11">
      <c r="A158">
        <v>59</v>
      </c>
      <c r="B158">
        <v>1</v>
      </c>
      <c r="C158">
        <v>300</v>
      </c>
      <c r="D158" s="11">
        <f t="shared" si="14"/>
        <v>5.7037824746562009</v>
      </c>
      <c r="E158" s="53">
        <v>100</v>
      </c>
      <c r="F158" s="54">
        <f t="shared" ca="1" si="18"/>
        <v>283</v>
      </c>
      <c r="G158" s="11">
        <f t="shared" ca="1" si="15"/>
        <v>5.6454468976432377</v>
      </c>
      <c r="H158" s="11">
        <f t="shared" ca="1" si="19"/>
        <v>-0.40000841259243769</v>
      </c>
      <c r="I158" s="11">
        <f t="shared" si="16"/>
        <v>6.45</v>
      </c>
      <c r="J158" s="11">
        <f t="shared" si="17"/>
        <v>0.51</v>
      </c>
      <c r="K158" s="58">
        <f t="shared" ca="1" si="20"/>
        <v>0.1906461130463537</v>
      </c>
    </row>
    <row r="159" spans="1:11">
      <c r="A159">
        <v>60</v>
      </c>
      <c r="B159">
        <v>1</v>
      </c>
      <c r="C159">
        <v>300</v>
      </c>
      <c r="D159" s="11">
        <f t="shared" si="14"/>
        <v>5.7037824746562009</v>
      </c>
      <c r="E159" s="53">
        <v>100</v>
      </c>
      <c r="F159" s="54">
        <f t="shared" ca="1" si="18"/>
        <v>306</v>
      </c>
      <c r="G159" s="11">
        <f t="shared" ca="1" si="15"/>
        <v>5.7235851019523807</v>
      </c>
      <c r="H159" s="11">
        <f t="shared" ca="1" si="19"/>
        <v>-0.31405638785238077</v>
      </c>
      <c r="I159" s="11">
        <f t="shared" si="16"/>
        <v>6.45</v>
      </c>
      <c r="J159" s="11">
        <f t="shared" si="17"/>
        <v>0.51</v>
      </c>
      <c r="K159" s="58">
        <f t="shared" ca="1" si="20"/>
        <v>0.21438430297212183</v>
      </c>
    </row>
    <row r="160" spans="1:11">
      <c r="A160">
        <v>61</v>
      </c>
      <c r="B160">
        <v>1</v>
      </c>
      <c r="C160">
        <v>300</v>
      </c>
      <c r="D160" s="11">
        <f t="shared" si="14"/>
        <v>5.7037824746562009</v>
      </c>
      <c r="E160" s="53">
        <v>100</v>
      </c>
      <c r="F160" s="54">
        <f t="shared" ca="1" si="18"/>
        <v>323</v>
      </c>
      <c r="G160" s="11">
        <f t="shared" ca="1" si="15"/>
        <v>5.7776523232226564</v>
      </c>
      <c r="H160" s="11">
        <f t="shared" ca="1" si="19"/>
        <v>-0.25458244445507772</v>
      </c>
      <c r="I160" s="11">
        <f t="shared" si="16"/>
        <v>6.45</v>
      </c>
      <c r="J160" s="11">
        <f t="shared" si="17"/>
        <v>0.51</v>
      </c>
      <c r="K160" s="58">
        <f t="shared" ca="1" si="20"/>
        <v>0.23089363816716749</v>
      </c>
    </row>
    <row r="161" spans="1:11">
      <c r="A161">
        <v>62</v>
      </c>
      <c r="B161">
        <v>1</v>
      </c>
      <c r="C161">
        <v>300</v>
      </c>
      <c r="D161" s="11">
        <f t="shared" si="14"/>
        <v>5.7037824746562009</v>
      </c>
      <c r="E161" s="53">
        <v>100</v>
      </c>
      <c r="F161" s="54">
        <f t="shared" ca="1" si="18"/>
        <v>266</v>
      </c>
      <c r="G161" s="11">
        <f t="shared" ca="1" si="15"/>
        <v>5.5834963087816991</v>
      </c>
      <c r="H161" s="11">
        <f t="shared" ca="1" si="19"/>
        <v>-0.46815406034012996</v>
      </c>
      <c r="I161" s="11">
        <f t="shared" si="16"/>
        <v>6.45</v>
      </c>
      <c r="J161" s="11">
        <f t="shared" si="17"/>
        <v>0.51</v>
      </c>
      <c r="K161" s="58">
        <f t="shared" ca="1" si="20"/>
        <v>0.17223563347958798</v>
      </c>
    </row>
    <row r="162" spans="1:11">
      <c r="A162">
        <v>63</v>
      </c>
      <c r="B162">
        <v>1</v>
      </c>
      <c r="C162">
        <v>300</v>
      </c>
      <c r="D162" s="11">
        <f t="shared" si="14"/>
        <v>5.7037824746562009</v>
      </c>
      <c r="E162" s="53">
        <v>100</v>
      </c>
      <c r="F162" s="54">
        <f t="shared" ca="1" si="18"/>
        <v>296</v>
      </c>
      <c r="G162" s="11">
        <f t="shared" ca="1" si="15"/>
        <v>5.6903594543240601</v>
      </c>
      <c r="H162" s="11">
        <f t="shared" ca="1" si="19"/>
        <v>-0.35060460024353324</v>
      </c>
      <c r="I162" s="11">
        <f t="shared" si="16"/>
        <v>6.45</v>
      </c>
      <c r="J162" s="11">
        <f t="shared" si="17"/>
        <v>0.51</v>
      </c>
      <c r="K162" s="58">
        <f t="shared" ca="1" si="20"/>
        <v>0.20424794781943012</v>
      </c>
    </row>
    <row r="163" spans="1:11">
      <c r="A163">
        <v>282</v>
      </c>
      <c r="B163">
        <v>0</v>
      </c>
      <c r="C163">
        <v>300</v>
      </c>
      <c r="D163" s="11">
        <f t="shared" si="14"/>
        <v>5.7037824746562009</v>
      </c>
      <c r="E163" s="53">
        <v>100</v>
      </c>
      <c r="F163" s="54">
        <f t="shared" ca="1" si="18"/>
        <v>268</v>
      </c>
      <c r="G163" s="11">
        <f t="shared" ca="1" si="15"/>
        <v>5.5909869805108565</v>
      </c>
      <c r="H163" s="11">
        <f t="shared" ca="1" si="19"/>
        <v>-0.43991432143805742</v>
      </c>
      <c r="I163" s="11">
        <f t="shared" si="16"/>
        <v>6.25</v>
      </c>
      <c r="J163" s="11">
        <f t="shared" si="17"/>
        <v>0.32</v>
      </c>
      <c r="K163" s="58">
        <f t="shared" ca="1" si="20"/>
        <v>0.23478552256008994</v>
      </c>
    </row>
    <row r="164" spans="1:11">
      <c r="A164">
        <v>283</v>
      </c>
      <c r="B164">
        <v>1</v>
      </c>
      <c r="C164">
        <v>300</v>
      </c>
      <c r="D164" s="11">
        <f t="shared" si="14"/>
        <v>5.7037824746562009</v>
      </c>
      <c r="E164" s="53">
        <v>100</v>
      </c>
      <c r="F164" s="54">
        <f t="shared" ca="1" si="18"/>
        <v>322</v>
      </c>
      <c r="G164" s="11">
        <f t="shared" ca="1" si="15"/>
        <v>5.7745515455444085</v>
      </c>
      <c r="H164" s="11">
        <f t="shared" ca="1" si="19"/>
        <v>-0.25799329990114961</v>
      </c>
      <c r="I164" s="11">
        <f t="shared" si="16"/>
        <v>6.45</v>
      </c>
      <c r="J164" s="11">
        <f t="shared" si="17"/>
        <v>0.51</v>
      </c>
      <c r="K164" s="58">
        <f t="shared" ca="1" si="20"/>
        <v>0.22994900663372081</v>
      </c>
    </row>
    <row r="165" spans="1:11">
      <c r="A165">
        <v>284</v>
      </c>
      <c r="B165">
        <v>1</v>
      </c>
      <c r="C165">
        <v>300</v>
      </c>
      <c r="D165" s="11">
        <f t="shared" si="14"/>
        <v>5.7037824746562009</v>
      </c>
      <c r="E165" s="53">
        <v>100</v>
      </c>
      <c r="F165" s="54">
        <f t="shared" ca="1" si="18"/>
        <v>257</v>
      </c>
      <c r="G165" s="11">
        <f t="shared" ca="1" si="15"/>
        <v>5.5490760848952201</v>
      </c>
      <c r="H165" s="11">
        <f t="shared" ca="1" si="19"/>
        <v>-0.50601630661525698</v>
      </c>
      <c r="I165" s="11">
        <f t="shared" si="16"/>
        <v>6.45</v>
      </c>
      <c r="J165" s="11">
        <f t="shared" si="17"/>
        <v>0.51</v>
      </c>
      <c r="K165" s="58">
        <f t="shared" ca="1" si="20"/>
        <v>0.16225737858624398</v>
      </c>
    </row>
    <row r="166" spans="1:11">
      <c r="A166">
        <v>434</v>
      </c>
      <c r="B166">
        <v>0</v>
      </c>
      <c r="C166">
        <v>300</v>
      </c>
      <c r="D166" s="11">
        <f t="shared" si="14"/>
        <v>5.7037824746562009</v>
      </c>
      <c r="E166" s="53">
        <v>100</v>
      </c>
      <c r="F166" s="54">
        <f t="shared" ca="1" si="18"/>
        <v>332</v>
      </c>
      <c r="G166" s="11">
        <f t="shared" ca="1" si="15"/>
        <v>5.8051349689164882</v>
      </c>
      <c r="H166" s="11">
        <f t="shared" ca="1" si="19"/>
        <v>-0.20435153419186225</v>
      </c>
      <c r="I166" s="11">
        <f t="shared" si="16"/>
        <v>6.25</v>
      </c>
      <c r="J166" s="11">
        <f t="shared" si="17"/>
        <v>0.32</v>
      </c>
      <c r="K166" s="58">
        <f t="shared" ca="1" si="20"/>
        <v>0.29604780577426026</v>
      </c>
    </row>
    <row r="167" spans="1:11">
      <c r="A167">
        <v>435</v>
      </c>
      <c r="B167">
        <v>0</v>
      </c>
      <c r="C167">
        <v>300</v>
      </c>
      <c r="D167" s="11">
        <f t="shared" si="14"/>
        <v>5.7037824746562009</v>
      </c>
      <c r="E167" s="53">
        <v>100</v>
      </c>
      <c r="F167" s="54">
        <f t="shared" ca="1" si="18"/>
        <v>270</v>
      </c>
      <c r="G167" s="11">
        <f t="shared" ca="1" si="15"/>
        <v>5.598421958998375</v>
      </c>
      <c r="H167" s="11">
        <f t="shared" ca="1" si="19"/>
        <v>-0.43173584510178653</v>
      </c>
      <c r="I167" s="11">
        <f t="shared" si="16"/>
        <v>6.25</v>
      </c>
      <c r="J167" s="11">
        <f t="shared" si="17"/>
        <v>0.32</v>
      </c>
      <c r="K167" s="58">
        <f t="shared" ca="1" si="20"/>
        <v>0.23704024720408565</v>
      </c>
    </row>
    <row r="168" spans="1:11">
      <c r="A168">
        <v>436</v>
      </c>
      <c r="B168">
        <v>1</v>
      </c>
      <c r="C168">
        <v>300</v>
      </c>
      <c r="D168" s="11">
        <f t="shared" si="14"/>
        <v>5.7037824746562009</v>
      </c>
      <c r="E168" s="53">
        <v>100</v>
      </c>
      <c r="F168" s="54">
        <f t="shared" ca="1" si="18"/>
        <v>291</v>
      </c>
      <c r="G168" s="11">
        <f t="shared" ca="1" si="15"/>
        <v>5.6733232671714928</v>
      </c>
      <c r="H168" s="11">
        <f t="shared" ca="1" si="19"/>
        <v>-0.36934440611135733</v>
      </c>
      <c r="I168" s="11">
        <f t="shared" si="16"/>
        <v>6.45</v>
      </c>
      <c r="J168" s="11">
        <f t="shared" si="17"/>
        <v>0.51</v>
      </c>
      <c r="K168" s="58">
        <f t="shared" ca="1" si="20"/>
        <v>0.19907061098940565</v>
      </c>
    </row>
    <row r="169" spans="1:11">
      <c r="A169">
        <v>437</v>
      </c>
      <c r="B169">
        <v>1</v>
      </c>
      <c r="C169">
        <v>300</v>
      </c>
      <c r="D169" s="11">
        <f t="shared" si="14"/>
        <v>5.7037824746562009</v>
      </c>
      <c r="E169" s="53">
        <v>100</v>
      </c>
      <c r="F169" s="54">
        <f t="shared" ca="1" si="18"/>
        <v>272</v>
      </c>
      <c r="G169" s="11">
        <f t="shared" ca="1" si="15"/>
        <v>5.6058020662959978</v>
      </c>
      <c r="H169" s="11">
        <f t="shared" ca="1" si="19"/>
        <v>-0.44361772707440172</v>
      </c>
      <c r="I169" s="11">
        <f t="shared" si="16"/>
        <v>6.45</v>
      </c>
      <c r="J169" s="11">
        <f t="shared" si="17"/>
        <v>0.51</v>
      </c>
      <c r="K169" s="58">
        <f t="shared" ca="1" si="20"/>
        <v>0.17880519739984338</v>
      </c>
    </row>
    <row r="170" spans="1:11">
      <c r="A170">
        <v>438</v>
      </c>
      <c r="B170">
        <v>1</v>
      </c>
      <c r="C170">
        <v>300</v>
      </c>
      <c r="D170" s="11">
        <f t="shared" si="14"/>
        <v>5.7037824746562009</v>
      </c>
      <c r="E170" s="53">
        <v>100</v>
      </c>
      <c r="F170" s="54">
        <f t="shared" ca="1" si="18"/>
        <v>280</v>
      </c>
      <c r="G170" s="11">
        <f t="shared" ca="1" si="15"/>
        <v>5.6347896031692493</v>
      </c>
      <c r="H170" s="11">
        <f t="shared" ca="1" si="19"/>
        <v>-0.41173143651382516</v>
      </c>
      <c r="I170" s="11">
        <f t="shared" si="16"/>
        <v>6.45</v>
      </c>
      <c r="J170" s="11">
        <f t="shared" si="17"/>
        <v>0.51</v>
      </c>
      <c r="K170" s="58">
        <f t="shared" ca="1" si="20"/>
        <v>0.18744487377838118</v>
      </c>
    </row>
    <row r="171" spans="1:11">
      <c r="A171">
        <v>439</v>
      </c>
      <c r="B171">
        <v>1</v>
      </c>
      <c r="C171">
        <v>300</v>
      </c>
      <c r="D171" s="11">
        <f t="shared" si="14"/>
        <v>5.7037824746562009</v>
      </c>
      <c r="E171" s="53">
        <v>100</v>
      </c>
      <c r="F171" s="54">
        <f t="shared" ca="1" si="18"/>
        <v>328</v>
      </c>
      <c r="G171" s="11">
        <f t="shared" ca="1" si="15"/>
        <v>5.7930136083841441</v>
      </c>
      <c r="H171" s="11">
        <f t="shared" ca="1" si="19"/>
        <v>-0.23768503077744049</v>
      </c>
      <c r="I171" s="11">
        <f t="shared" si="16"/>
        <v>6.45</v>
      </c>
      <c r="J171" s="11">
        <f t="shared" si="17"/>
        <v>0.51</v>
      </c>
      <c r="K171" s="58">
        <f t="shared" ca="1" si="20"/>
        <v>0.23556533525712772</v>
      </c>
    </row>
    <row r="172" spans="1:11">
      <c r="A172">
        <v>440</v>
      </c>
      <c r="B172">
        <v>1</v>
      </c>
      <c r="C172">
        <v>300</v>
      </c>
      <c r="D172" s="11">
        <f t="shared" si="14"/>
        <v>5.7037824746562009</v>
      </c>
      <c r="E172" s="53">
        <v>100</v>
      </c>
      <c r="F172" s="54">
        <f t="shared" ca="1" si="18"/>
        <v>287</v>
      </c>
      <c r="G172" s="11">
        <f t="shared" ca="1" si="15"/>
        <v>5.6594822157596214</v>
      </c>
      <c r="H172" s="11">
        <f t="shared" ca="1" si="19"/>
        <v>-0.38456956266441589</v>
      </c>
      <c r="I172" s="11">
        <f t="shared" si="16"/>
        <v>6.45</v>
      </c>
      <c r="J172" s="11">
        <f t="shared" si="17"/>
        <v>0.51</v>
      </c>
      <c r="K172" s="58">
        <f t="shared" ca="1" si="20"/>
        <v>0.19487932548050058</v>
      </c>
    </row>
    <row r="173" spans="1:11">
      <c r="A173">
        <v>441</v>
      </c>
      <c r="B173">
        <v>1</v>
      </c>
      <c r="C173">
        <v>300</v>
      </c>
      <c r="D173" s="11">
        <f t="shared" si="14"/>
        <v>5.7037824746562009</v>
      </c>
      <c r="E173" s="53">
        <v>100</v>
      </c>
      <c r="F173" s="54">
        <f t="shared" ca="1" si="18"/>
        <v>270</v>
      </c>
      <c r="G173" s="11">
        <f t="shared" ca="1" si="15"/>
        <v>5.598421958998375</v>
      </c>
      <c r="H173" s="11">
        <f t="shared" ca="1" si="19"/>
        <v>-0.45173584510178655</v>
      </c>
      <c r="I173" s="11">
        <f t="shared" si="16"/>
        <v>6.45</v>
      </c>
      <c r="J173" s="11">
        <f t="shared" si="17"/>
        <v>0.51</v>
      </c>
      <c r="K173" s="58">
        <f t="shared" ca="1" si="20"/>
        <v>0.17662339363750407</v>
      </c>
    </row>
    <row r="174" spans="1:11">
      <c r="A174">
        <v>442</v>
      </c>
      <c r="B174">
        <v>1</v>
      </c>
      <c r="C174">
        <v>300</v>
      </c>
      <c r="D174" s="11">
        <f t="shared" si="14"/>
        <v>5.7037824746562009</v>
      </c>
      <c r="E174" s="53">
        <v>100</v>
      </c>
      <c r="F174" s="54">
        <f t="shared" ca="1" si="18"/>
        <v>315</v>
      </c>
      <c r="G174" s="11">
        <f t="shared" ca="1" si="15"/>
        <v>5.7525726388256331</v>
      </c>
      <c r="H174" s="11">
        <f t="shared" ca="1" si="19"/>
        <v>-0.28217009729180331</v>
      </c>
      <c r="I174" s="11">
        <f t="shared" si="16"/>
        <v>6.45</v>
      </c>
      <c r="J174" s="11">
        <f t="shared" si="17"/>
        <v>0.51</v>
      </c>
      <c r="K174" s="58">
        <f t="shared" ca="1" si="20"/>
        <v>0.22324236981649984</v>
      </c>
    </row>
    <row r="175" spans="1:11">
      <c r="A175">
        <v>443</v>
      </c>
      <c r="B175">
        <v>1</v>
      </c>
      <c r="C175">
        <v>300</v>
      </c>
      <c r="D175" s="11">
        <f t="shared" si="14"/>
        <v>5.7037824746562009</v>
      </c>
      <c r="E175" s="53">
        <v>100</v>
      </c>
      <c r="F175" s="54">
        <f t="shared" ca="1" si="18"/>
        <v>305</v>
      </c>
      <c r="G175" s="11">
        <f t="shared" ca="1" si="15"/>
        <v>5.7203117766074119</v>
      </c>
      <c r="H175" s="11">
        <f t="shared" ca="1" si="19"/>
        <v>-0.31765704573184594</v>
      </c>
      <c r="I175" s="11">
        <f t="shared" si="16"/>
        <v>6.45</v>
      </c>
      <c r="J175" s="11">
        <f t="shared" si="17"/>
        <v>0.51</v>
      </c>
      <c r="K175" s="58">
        <f t="shared" ca="1" si="20"/>
        <v>0.21338427315958375</v>
      </c>
    </row>
    <row r="176" spans="1:11">
      <c r="A176">
        <v>444</v>
      </c>
      <c r="B176">
        <v>1</v>
      </c>
      <c r="C176">
        <v>300</v>
      </c>
      <c r="D176" s="11">
        <f t="shared" si="14"/>
        <v>5.7037824746562009</v>
      </c>
      <c r="E176" s="53">
        <v>100</v>
      </c>
      <c r="F176" s="54">
        <f t="shared" ca="1" si="18"/>
        <v>350</v>
      </c>
      <c r="G176" s="11">
        <f t="shared" ca="1" si="15"/>
        <v>5.857933154483459</v>
      </c>
      <c r="H176" s="11">
        <f t="shared" ca="1" si="19"/>
        <v>-0.16627353006819454</v>
      </c>
      <c r="I176" s="11">
        <f t="shared" si="16"/>
        <v>6.45</v>
      </c>
      <c r="J176" s="11">
        <f t="shared" si="17"/>
        <v>0.51</v>
      </c>
      <c r="K176" s="58">
        <f t="shared" ca="1" si="20"/>
        <v>0.25506789137919272</v>
      </c>
    </row>
    <row r="177" spans="1:11">
      <c r="A177">
        <v>445</v>
      </c>
      <c r="B177">
        <v>1</v>
      </c>
      <c r="C177">
        <v>300</v>
      </c>
      <c r="D177" s="11">
        <f t="shared" si="14"/>
        <v>5.7037824746562009</v>
      </c>
      <c r="E177" s="53">
        <v>100</v>
      </c>
      <c r="F177" s="54">
        <f t="shared" ca="1" si="18"/>
        <v>321</v>
      </c>
      <c r="G177" s="11">
        <f t="shared" ca="1" si="15"/>
        <v>5.7714411231300158</v>
      </c>
      <c r="H177" s="11">
        <f t="shared" ca="1" si="19"/>
        <v>-0.26141476455698198</v>
      </c>
      <c r="I177" s="11">
        <f t="shared" si="16"/>
        <v>6.45</v>
      </c>
      <c r="J177" s="11">
        <f t="shared" si="17"/>
        <v>0.51</v>
      </c>
      <c r="K177" s="58">
        <f t="shared" ca="1" si="20"/>
        <v>0.22900097860584909</v>
      </c>
    </row>
    <row r="178" spans="1:11">
      <c r="A178">
        <v>446</v>
      </c>
      <c r="B178">
        <v>1</v>
      </c>
      <c r="C178">
        <v>300</v>
      </c>
      <c r="D178" s="11">
        <f t="shared" si="14"/>
        <v>5.7037824746562009</v>
      </c>
      <c r="E178" s="53">
        <v>100</v>
      </c>
      <c r="F178" s="54">
        <f t="shared" ca="1" si="18"/>
        <v>296</v>
      </c>
      <c r="G178" s="11">
        <f t="shared" ca="1" si="15"/>
        <v>5.6903594543240601</v>
      </c>
      <c r="H178" s="11">
        <f t="shared" ca="1" si="19"/>
        <v>-0.35060460024353324</v>
      </c>
      <c r="I178" s="11">
        <f t="shared" si="16"/>
        <v>6.45</v>
      </c>
      <c r="J178" s="11">
        <f t="shared" si="17"/>
        <v>0.51</v>
      </c>
      <c r="K178" s="58">
        <f t="shared" ca="1" si="20"/>
        <v>0.20424794781943012</v>
      </c>
    </row>
    <row r="179" spans="1:11">
      <c r="A179">
        <v>447</v>
      </c>
      <c r="B179">
        <v>1</v>
      </c>
      <c r="C179">
        <v>300</v>
      </c>
      <c r="D179" s="11">
        <f t="shared" si="14"/>
        <v>5.7037824746562009</v>
      </c>
      <c r="E179" s="53">
        <v>100</v>
      </c>
      <c r="F179" s="54">
        <f t="shared" ca="1" si="18"/>
        <v>269</v>
      </c>
      <c r="G179" s="11">
        <f t="shared" ca="1" si="15"/>
        <v>5.5947113796018391</v>
      </c>
      <c r="H179" s="11">
        <f t="shared" ca="1" si="19"/>
        <v>-0.45581748243797682</v>
      </c>
      <c r="I179" s="11">
        <f t="shared" si="16"/>
        <v>6.45</v>
      </c>
      <c r="J179" s="11">
        <f t="shared" si="17"/>
        <v>0.51</v>
      </c>
      <c r="K179" s="58">
        <f t="shared" ca="1" si="20"/>
        <v>0.17552941393147356</v>
      </c>
    </row>
    <row r="180" spans="1:11">
      <c r="A180">
        <v>448</v>
      </c>
      <c r="B180">
        <v>1</v>
      </c>
      <c r="C180">
        <v>300</v>
      </c>
      <c r="D180" s="11">
        <f t="shared" si="14"/>
        <v>5.7037824746562009</v>
      </c>
      <c r="E180" s="53">
        <v>100</v>
      </c>
      <c r="F180" s="54">
        <f t="shared" ca="1" si="18"/>
        <v>339</v>
      </c>
      <c r="G180" s="11">
        <f t="shared" ca="1" si="15"/>
        <v>5.8260001073804499</v>
      </c>
      <c r="H180" s="11">
        <f t="shared" ca="1" si="19"/>
        <v>-0.20139988188150457</v>
      </c>
      <c r="I180" s="11">
        <f t="shared" si="16"/>
        <v>6.45</v>
      </c>
      <c r="J180" s="11">
        <f t="shared" si="17"/>
        <v>0.51</v>
      </c>
      <c r="K180" s="58">
        <f t="shared" ca="1" si="20"/>
        <v>0.24553461505067792</v>
      </c>
    </row>
    <row r="181" spans="1:11">
      <c r="A181">
        <v>449</v>
      </c>
      <c r="B181">
        <v>1</v>
      </c>
      <c r="C181">
        <v>300</v>
      </c>
      <c r="D181" s="11">
        <f t="shared" si="14"/>
        <v>5.7037824746562009</v>
      </c>
      <c r="E181" s="53">
        <v>100</v>
      </c>
      <c r="F181" s="54">
        <f t="shared" ca="1" si="18"/>
        <v>326</v>
      </c>
      <c r="G181" s="11">
        <f t="shared" ca="1" si="15"/>
        <v>5.7868973813667077</v>
      </c>
      <c r="H181" s="11">
        <f t="shared" ca="1" si="19"/>
        <v>-0.24441288049662055</v>
      </c>
      <c r="I181" s="11">
        <f t="shared" si="16"/>
        <v>6.45</v>
      </c>
      <c r="J181" s="11">
        <f t="shared" si="17"/>
        <v>0.51</v>
      </c>
      <c r="K181" s="58">
        <f t="shared" ca="1" si="20"/>
        <v>0.23370700544543785</v>
      </c>
    </row>
    <row r="182" spans="1:11">
      <c r="A182">
        <v>744</v>
      </c>
      <c r="B182">
        <v>0</v>
      </c>
      <c r="C182">
        <v>300</v>
      </c>
      <c r="D182" s="11">
        <f t="shared" si="14"/>
        <v>5.7037824746562009</v>
      </c>
      <c r="E182" s="53">
        <v>100</v>
      </c>
      <c r="F182" s="54">
        <f t="shared" ca="1" si="18"/>
        <v>322</v>
      </c>
      <c r="G182" s="11">
        <f t="shared" ca="1" si="15"/>
        <v>5.7745515455444085</v>
      </c>
      <c r="H182" s="11">
        <f t="shared" ca="1" si="19"/>
        <v>-0.23799329990114959</v>
      </c>
      <c r="I182" s="11">
        <f t="shared" si="16"/>
        <v>6.25</v>
      </c>
      <c r="J182" s="11">
        <f t="shared" si="17"/>
        <v>0.32</v>
      </c>
      <c r="K182" s="58">
        <f t="shared" ca="1" si="20"/>
        <v>0.28798778481858961</v>
      </c>
    </row>
    <row r="183" spans="1:11">
      <c r="A183">
        <v>745</v>
      </c>
      <c r="B183">
        <v>0</v>
      </c>
      <c r="C183">
        <v>300</v>
      </c>
      <c r="D183" s="11">
        <f t="shared" si="14"/>
        <v>5.7037824746562009</v>
      </c>
      <c r="E183" s="53">
        <v>100</v>
      </c>
      <c r="F183" s="54">
        <f t="shared" ca="1" si="18"/>
        <v>292</v>
      </c>
      <c r="G183" s="11">
        <f t="shared" ca="1" si="15"/>
        <v>5.6767538022682817</v>
      </c>
      <c r="H183" s="11">
        <f t="shared" ca="1" si="19"/>
        <v>-0.34557081750488905</v>
      </c>
      <c r="I183" s="11">
        <f t="shared" si="16"/>
        <v>6.25</v>
      </c>
      <c r="J183" s="11">
        <f t="shared" si="17"/>
        <v>0.32</v>
      </c>
      <c r="K183" s="58">
        <f t="shared" ca="1" si="20"/>
        <v>0.26042947322319077</v>
      </c>
    </row>
    <row r="184" spans="1:11">
      <c r="A184">
        <v>746</v>
      </c>
      <c r="B184">
        <v>1</v>
      </c>
      <c r="C184">
        <v>300</v>
      </c>
      <c r="D184" s="11">
        <f t="shared" si="14"/>
        <v>5.7037824746562009</v>
      </c>
      <c r="E184" s="53">
        <v>100</v>
      </c>
      <c r="F184" s="54">
        <f t="shared" ca="1" si="18"/>
        <v>341</v>
      </c>
      <c r="G184" s="11">
        <f t="shared" ca="1" si="15"/>
        <v>5.8318824772835169</v>
      </c>
      <c r="H184" s="11">
        <f t="shared" ca="1" si="19"/>
        <v>-0.19492927498813059</v>
      </c>
      <c r="I184" s="11">
        <f t="shared" si="16"/>
        <v>6.45</v>
      </c>
      <c r="J184" s="11">
        <f t="shared" si="17"/>
        <v>0.51</v>
      </c>
      <c r="K184" s="58">
        <f t="shared" ca="1" si="20"/>
        <v>0.24730073980562189</v>
      </c>
    </row>
    <row r="185" spans="1:11">
      <c r="A185">
        <v>747</v>
      </c>
      <c r="B185">
        <v>1</v>
      </c>
      <c r="C185">
        <v>300</v>
      </c>
      <c r="D185" s="11">
        <f t="shared" si="14"/>
        <v>5.7037824746562009</v>
      </c>
      <c r="E185" s="53">
        <v>100</v>
      </c>
      <c r="F185" s="54">
        <f t="shared" ca="1" si="18"/>
        <v>305</v>
      </c>
      <c r="G185" s="11">
        <f t="shared" ca="1" si="15"/>
        <v>5.7203117766074119</v>
      </c>
      <c r="H185" s="11">
        <f t="shared" ca="1" si="19"/>
        <v>-0.31765704573184594</v>
      </c>
      <c r="I185" s="11">
        <f t="shared" si="16"/>
        <v>6.45</v>
      </c>
      <c r="J185" s="11">
        <f t="shared" si="17"/>
        <v>0.51</v>
      </c>
      <c r="K185" s="58">
        <f t="shared" ca="1" si="20"/>
        <v>0.21338427315958375</v>
      </c>
    </row>
    <row r="186" spans="1:11">
      <c r="A186">
        <v>748</v>
      </c>
      <c r="B186">
        <v>1</v>
      </c>
      <c r="C186">
        <v>300</v>
      </c>
      <c r="D186" s="11">
        <f t="shared" si="14"/>
        <v>5.7037824746562009</v>
      </c>
      <c r="E186" s="53">
        <v>100</v>
      </c>
      <c r="F186" s="54">
        <f t="shared" ca="1" si="18"/>
        <v>334</v>
      </c>
      <c r="G186" s="11">
        <f t="shared" ca="1" si="15"/>
        <v>5.8111409929767008</v>
      </c>
      <c r="H186" s="11">
        <f t="shared" ca="1" si="19"/>
        <v>-0.21774490772562813</v>
      </c>
      <c r="I186" s="11">
        <f t="shared" si="16"/>
        <v>6.45</v>
      </c>
      <c r="J186" s="11">
        <f t="shared" si="17"/>
        <v>0.51</v>
      </c>
      <c r="K186" s="58">
        <f t="shared" ca="1" si="20"/>
        <v>0.2410563698537711</v>
      </c>
    </row>
    <row r="187" spans="1:11">
      <c r="A187">
        <v>749</v>
      </c>
      <c r="B187">
        <v>1</v>
      </c>
      <c r="C187">
        <v>300</v>
      </c>
      <c r="D187" s="11">
        <f t="shared" si="14"/>
        <v>5.7037824746562009</v>
      </c>
      <c r="E187" s="53">
        <v>100</v>
      </c>
      <c r="F187" s="54">
        <f t="shared" ca="1" si="18"/>
        <v>255</v>
      </c>
      <c r="G187" s="11">
        <f t="shared" ca="1" si="15"/>
        <v>5.5412635451584258</v>
      </c>
      <c r="H187" s="11">
        <f t="shared" ca="1" si="19"/>
        <v>-0.51461010032573062</v>
      </c>
      <c r="I187" s="11">
        <f t="shared" si="16"/>
        <v>6.45</v>
      </c>
      <c r="J187" s="11">
        <f t="shared" si="17"/>
        <v>0.51</v>
      </c>
      <c r="K187" s="58">
        <f t="shared" ca="1" si="20"/>
        <v>0.16002247639786699</v>
      </c>
    </row>
    <row r="188" spans="1:11">
      <c r="A188">
        <v>750</v>
      </c>
      <c r="B188">
        <v>1</v>
      </c>
      <c r="C188">
        <v>300</v>
      </c>
      <c r="D188" s="11">
        <f t="shared" si="14"/>
        <v>5.7037824746562009</v>
      </c>
      <c r="E188" s="53">
        <v>100</v>
      </c>
      <c r="F188" s="54">
        <f t="shared" ca="1" si="18"/>
        <v>299</v>
      </c>
      <c r="G188" s="11">
        <f t="shared" ca="1" si="15"/>
        <v>5.7004435733906869</v>
      </c>
      <c r="H188" s="11">
        <f t="shared" ca="1" si="19"/>
        <v>-0.33951206927024424</v>
      </c>
      <c r="I188" s="11">
        <f t="shared" si="16"/>
        <v>6.45</v>
      </c>
      <c r="J188" s="11">
        <f t="shared" si="17"/>
        <v>0.51</v>
      </c>
      <c r="K188" s="58">
        <f t="shared" ca="1" si="20"/>
        <v>0.20732011287847907</v>
      </c>
    </row>
    <row r="189" spans="1:11">
      <c r="A189">
        <v>898</v>
      </c>
      <c r="B189">
        <v>0</v>
      </c>
      <c r="C189">
        <v>300</v>
      </c>
      <c r="D189" s="11">
        <f t="shared" si="14"/>
        <v>5.7037824746562009</v>
      </c>
      <c r="E189" s="53">
        <v>100</v>
      </c>
      <c r="F189" s="54">
        <f t="shared" ca="1" si="18"/>
        <v>298</v>
      </c>
      <c r="G189" s="11">
        <f t="shared" ca="1" si="15"/>
        <v>5.6970934865054046</v>
      </c>
      <c r="H189" s="11">
        <f t="shared" ca="1" si="19"/>
        <v>-0.32319716484405436</v>
      </c>
      <c r="I189" s="11">
        <f t="shared" si="16"/>
        <v>6.25</v>
      </c>
      <c r="J189" s="11">
        <f t="shared" si="17"/>
        <v>0.32</v>
      </c>
      <c r="K189" s="58">
        <f t="shared" ca="1" si="20"/>
        <v>0.26634634187648648</v>
      </c>
    </row>
    <row r="190" spans="1:11">
      <c r="A190">
        <v>943</v>
      </c>
      <c r="B190">
        <v>1</v>
      </c>
      <c r="C190">
        <v>300</v>
      </c>
      <c r="D190" s="11">
        <f t="shared" si="14"/>
        <v>5.7037824746562009</v>
      </c>
      <c r="E190" s="53">
        <v>100</v>
      </c>
      <c r="F190" s="54">
        <f t="shared" ca="1" si="18"/>
        <v>273</v>
      </c>
      <c r="G190" s="11">
        <f t="shared" ca="1" si="15"/>
        <v>5.6094717951849598</v>
      </c>
      <c r="H190" s="11">
        <f t="shared" ca="1" si="19"/>
        <v>-0.43958102529654353</v>
      </c>
      <c r="I190" s="11">
        <f t="shared" si="16"/>
        <v>6.45</v>
      </c>
      <c r="J190" s="11">
        <f t="shared" si="17"/>
        <v>0.51</v>
      </c>
      <c r="K190" s="58">
        <f t="shared" ca="1" si="20"/>
        <v>0.17989294506009904</v>
      </c>
    </row>
    <row r="191" spans="1:11">
      <c r="A191">
        <v>944</v>
      </c>
      <c r="B191">
        <v>1</v>
      </c>
      <c r="C191">
        <v>300</v>
      </c>
      <c r="D191" s="11">
        <f t="shared" si="14"/>
        <v>5.7037824746562009</v>
      </c>
      <c r="E191" s="53">
        <v>100</v>
      </c>
      <c r="F191" s="54">
        <f t="shared" ca="1" si="18"/>
        <v>300</v>
      </c>
      <c r="G191" s="11">
        <f t="shared" ca="1" si="15"/>
        <v>5.7037824746562009</v>
      </c>
      <c r="H191" s="11">
        <f t="shared" ca="1" si="19"/>
        <v>-0.33583927787817869</v>
      </c>
      <c r="I191" s="11">
        <f t="shared" si="16"/>
        <v>6.45</v>
      </c>
      <c r="J191" s="11">
        <f t="shared" si="17"/>
        <v>0.51</v>
      </c>
      <c r="K191" s="58">
        <f t="shared" ca="1" si="20"/>
        <v>0.20833830903558184</v>
      </c>
    </row>
    <row r="192" spans="1:11">
      <c r="A192">
        <v>945</v>
      </c>
      <c r="B192">
        <v>1</v>
      </c>
      <c r="C192">
        <v>300</v>
      </c>
      <c r="D192" s="11">
        <f t="shared" si="14"/>
        <v>5.7037824746562009</v>
      </c>
      <c r="E192" s="53">
        <v>100</v>
      </c>
      <c r="F192" s="54">
        <f t="shared" ca="1" si="18"/>
        <v>264</v>
      </c>
      <c r="G192" s="11">
        <f t="shared" ca="1" si="15"/>
        <v>5.575949103146316</v>
      </c>
      <c r="H192" s="11">
        <f t="shared" ca="1" si="19"/>
        <v>-0.47645598653905141</v>
      </c>
      <c r="I192" s="11">
        <f t="shared" si="16"/>
        <v>6.45</v>
      </c>
      <c r="J192" s="11">
        <f t="shared" si="17"/>
        <v>0.51</v>
      </c>
      <c r="K192" s="58">
        <f t="shared" ca="1" si="20"/>
        <v>0.1700303148703334</v>
      </c>
    </row>
    <row r="193" spans="1:11">
      <c r="A193">
        <v>450</v>
      </c>
      <c r="B193">
        <v>0</v>
      </c>
      <c r="C193">
        <v>350</v>
      </c>
      <c r="D193" s="11">
        <f t="shared" si="14"/>
        <v>5.857933154483459</v>
      </c>
      <c r="E193" s="53">
        <v>100</v>
      </c>
      <c r="F193" s="54">
        <f t="shared" ca="1" si="18"/>
        <v>333</v>
      </c>
      <c r="G193" s="11">
        <f t="shared" ca="1" si="15"/>
        <v>5.8081424899804439</v>
      </c>
      <c r="H193" s="11">
        <f t="shared" ca="1" si="19"/>
        <v>-0.20104326102151138</v>
      </c>
      <c r="I193" s="11">
        <f t="shared" si="16"/>
        <v>6.25</v>
      </c>
      <c r="J193" s="11">
        <f t="shared" si="17"/>
        <v>0.32</v>
      </c>
      <c r="K193" s="58">
        <f t="shared" ca="1" si="20"/>
        <v>0.29682307132609959</v>
      </c>
    </row>
    <row r="194" spans="1:11">
      <c r="A194">
        <v>64</v>
      </c>
      <c r="B194">
        <v>0</v>
      </c>
      <c r="C194">
        <v>400</v>
      </c>
      <c r="D194" s="11">
        <f t="shared" si="14"/>
        <v>5.9914645471079817</v>
      </c>
      <c r="E194" s="53">
        <v>100</v>
      </c>
      <c r="F194" s="54">
        <f t="shared" ca="1" si="18"/>
        <v>408</v>
      </c>
      <c r="G194" s="11">
        <f t="shared" ca="1" si="15"/>
        <v>6.0112671744041615</v>
      </c>
      <c r="H194" s="11">
        <f t="shared" ca="1" si="19"/>
        <v>2.2393891844578739E-2</v>
      </c>
      <c r="I194" s="11">
        <f t="shared" si="16"/>
        <v>6.25</v>
      </c>
      <c r="J194" s="11">
        <f t="shared" si="17"/>
        <v>0.32</v>
      </c>
      <c r="K194" s="58">
        <f t="shared" ca="1" si="20"/>
        <v>0.33991222535936921</v>
      </c>
    </row>
    <row r="195" spans="1:11">
      <c r="A195">
        <v>65</v>
      </c>
      <c r="B195">
        <v>0</v>
      </c>
      <c r="C195">
        <v>400</v>
      </c>
      <c r="D195" s="11">
        <f t="shared" si="14"/>
        <v>5.9914645471079817</v>
      </c>
      <c r="E195" s="53">
        <v>100</v>
      </c>
      <c r="F195" s="54">
        <f t="shared" ca="1" si="18"/>
        <v>447</v>
      </c>
      <c r="G195" s="11">
        <f t="shared" ca="1" si="15"/>
        <v>6.1025585946135692</v>
      </c>
      <c r="H195" s="11">
        <f t="shared" ca="1" si="19"/>
        <v>0.12281445407492697</v>
      </c>
      <c r="I195" s="11">
        <f t="shared" si="16"/>
        <v>6.25</v>
      </c>
      <c r="J195" s="11">
        <f t="shared" si="17"/>
        <v>0.32</v>
      </c>
      <c r="K195" s="58">
        <f t="shared" ca="1" si="20"/>
        <v>0.35186121606185822</v>
      </c>
    </row>
    <row r="196" spans="1:11">
      <c r="A196">
        <v>66</v>
      </c>
      <c r="B196">
        <v>1</v>
      </c>
      <c r="C196">
        <v>400</v>
      </c>
      <c r="D196" s="11">
        <f t="shared" ref="D196:D259" si="21">LN(C196)</f>
        <v>5.9914645471079817</v>
      </c>
      <c r="E196" s="53">
        <v>100</v>
      </c>
      <c r="F196" s="54">
        <f t="shared" ca="1" si="18"/>
        <v>405</v>
      </c>
      <c r="G196" s="11">
        <f t="shared" ref="G196:G259" ca="1" si="22">LN(F196)</f>
        <v>6.0038870671065387</v>
      </c>
      <c r="H196" s="11">
        <f t="shared" ca="1" si="19"/>
        <v>-5.7242261828069733E-3</v>
      </c>
      <c r="I196" s="11">
        <f t="shared" ref="I196:I259" si="23">IF(B196=0, 6.25,6.45)</f>
        <v>6.45</v>
      </c>
      <c r="J196" s="11">
        <f t="shared" ref="J196:J259" si="24">IF(B196=0,0.32,0.51)</f>
        <v>0.51</v>
      </c>
      <c r="K196" s="58">
        <f t="shared" ca="1" si="20"/>
        <v>0.29594041683568861</v>
      </c>
    </row>
    <row r="197" spans="1:11">
      <c r="A197">
        <v>67</v>
      </c>
      <c r="B197">
        <v>1</v>
      </c>
      <c r="C197">
        <v>400</v>
      </c>
      <c r="D197" s="11">
        <f t="shared" si="21"/>
        <v>5.9914645471079817</v>
      </c>
      <c r="E197" s="53">
        <v>100</v>
      </c>
      <c r="F197" s="54">
        <f t="shared" ref="F197:F260" ca="1" si="25">RANDBETWEEN($C197-$E197/2, $C197+$E197/2)</f>
        <v>374</v>
      </c>
      <c r="G197" s="11">
        <f t="shared" ca="1" si="22"/>
        <v>5.9242557974145322</v>
      </c>
      <c r="H197" s="11">
        <f t="shared" ref="H197:H260" ca="1" si="26">1.1*G197-6.59-0.02*B197</f>
        <v>-9.331862284401414E-2</v>
      </c>
      <c r="I197" s="11">
        <f t="shared" si="23"/>
        <v>6.45</v>
      </c>
      <c r="J197" s="11">
        <f t="shared" si="24"/>
        <v>0.51</v>
      </c>
      <c r="K197" s="58">
        <f t="shared" ref="K197:K260" ca="1" si="27">0.36*EXP(-1.31*(1.97*(G197-I197)^2-2.21*(G197-I197)*(H197-J197)+(H197-J197)^2))</f>
        <v>0.27430749211899114</v>
      </c>
    </row>
    <row r="198" spans="1:11">
      <c r="A198">
        <v>68</v>
      </c>
      <c r="B198">
        <v>1</v>
      </c>
      <c r="C198">
        <v>400</v>
      </c>
      <c r="D198" s="11">
        <f t="shared" si="21"/>
        <v>5.9914645471079817</v>
      </c>
      <c r="E198" s="53">
        <v>100</v>
      </c>
      <c r="F198" s="54">
        <f t="shared" ca="1" si="25"/>
        <v>375</v>
      </c>
      <c r="G198" s="11">
        <f t="shared" ca="1" si="22"/>
        <v>5.9269260259704106</v>
      </c>
      <c r="H198" s="11">
        <f t="shared" ca="1" si="26"/>
        <v>-9.0381371432548083E-2</v>
      </c>
      <c r="I198" s="11">
        <f t="shared" si="23"/>
        <v>6.45</v>
      </c>
      <c r="J198" s="11">
        <f t="shared" si="24"/>
        <v>0.51</v>
      </c>
      <c r="K198" s="58">
        <f t="shared" ca="1" si="27"/>
        <v>0.27506205917128063</v>
      </c>
    </row>
    <row r="199" spans="1:11">
      <c r="A199">
        <v>69</v>
      </c>
      <c r="B199">
        <v>1</v>
      </c>
      <c r="C199">
        <v>400</v>
      </c>
      <c r="D199" s="11">
        <f t="shared" si="21"/>
        <v>5.9914645471079817</v>
      </c>
      <c r="E199" s="53">
        <v>100</v>
      </c>
      <c r="F199" s="54">
        <f t="shared" ca="1" si="25"/>
        <v>381</v>
      </c>
      <c r="G199" s="11">
        <f t="shared" ca="1" si="22"/>
        <v>5.9427993751267012</v>
      </c>
      <c r="H199" s="11">
        <f t="shared" ca="1" si="26"/>
        <v>-7.2920687360628275E-2</v>
      </c>
      <c r="I199" s="11">
        <f t="shared" si="23"/>
        <v>6.45</v>
      </c>
      <c r="J199" s="11">
        <f t="shared" si="24"/>
        <v>0.51</v>
      </c>
      <c r="K199" s="58">
        <f t="shared" ca="1" si="27"/>
        <v>0.27950993422739812</v>
      </c>
    </row>
    <row r="200" spans="1:11">
      <c r="A200">
        <v>285</v>
      </c>
      <c r="B200">
        <v>0</v>
      </c>
      <c r="C200">
        <v>400</v>
      </c>
      <c r="D200" s="11">
        <f t="shared" si="21"/>
        <v>5.9914645471079817</v>
      </c>
      <c r="E200" s="53">
        <v>100</v>
      </c>
      <c r="F200" s="54">
        <f t="shared" ca="1" si="25"/>
        <v>382</v>
      </c>
      <c r="G200" s="11">
        <f t="shared" ca="1" si="22"/>
        <v>5.9454206086065753</v>
      </c>
      <c r="H200" s="11">
        <f t="shared" ca="1" si="26"/>
        <v>-5.0037330532766155E-2</v>
      </c>
      <c r="I200" s="11">
        <f t="shared" si="23"/>
        <v>6.25</v>
      </c>
      <c r="J200" s="11">
        <f t="shared" si="24"/>
        <v>0.32</v>
      </c>
      <c r="K200" s="58">
        <f t="shared" ca="1" si="27"/>
        <v>0.32819741519100593</v>
      </c>
    </row>
    <row r="201" spans="1:11">
      <c r="A201">
        <v>286</v>
      </c>
      <c r="B201">
        <v>0</v>
      </c>
      <c r="C201">
        <v>400</v>
      </c>
      <c r="D201" s="11">
        <f t="shared" si="21"/>
        <v>5.9914645471079817</v>
      </c>
      <c r="E201" s="53">
        <v>100</v>
      </c>
      <c r="F201" s="54">
        <f t="shared" ca="1" si="25"/>
        <v>400</v>
      </c>
      <c r="G201" s="11">
        <f t="shared" ca="1" si="22"/>
        <v>5.9914645471079817</v>
      </c>
      <c r="H201" s="11">
        <f t="shared" ca="1" si="26"/>
        <v>6.1100181878082083E-4</v>
      </c>
      <c r="I201" s="11">
        <f t="shared" si="23"/>
        <v>6.25</v>
      </c>
      <c r="J201" s="11">
        <f t="shared" si="24"/>
        <v>0.32</v>
      </c>
      <c r="K201" s="58">
        <f t="shared" ca="1" si="27"/>
        <v>0.33664686778233732</v>
      </c>
    </row>
    <row r="202" spans="1:11">
      <c r="A202">
        <v>287</v>
      </c>
      <c r="B202">
        <v>0</v>
      </c>
      <c r="C202">
        <v>400</v>
      </c>
      <c r="D202" s="11">
        <f t="shared" si="21"/>
        <v>5.9914645471079817</v>
      </c>
      <c r="E202" s="53">
        <v>100</v>
      </c>
      <c r="F202" s="54">
        <f t="shared" ca="1" si="25"/>
        <v>442</v>
      </c>
      <c r="G202" s="11">
        <f t="shared" ca="1" si="22"/>
        <v>6.0913098820776979</v>
      </c>
      <c r="H202" s="11">
        <f t="shared" ca="1" si="26"/>
        <v>0.11044087028546823</v>
      </c>
      <c r="I202" s="11">
        <f t="shared" si="23"/>
        <v>6.25</v>
      </c>
      <c r="J202" s="11">
        <f t="shared" si="24"/>
        <v>0.32</v>
      </c>
      <c r="K202" s="58">
        <f t="shared" ca="1" si="27"/>
        <v>0.35067615813033909</v>
      </c>
    </row>
    <row r="203" spans="1:11">
      <c r="A203">
        <v>288</v>
      </c>
      <c r="B203">
        <v>1</v>
      </c>
      <c r="C203">
        <v>400</v>
      </c>
      <c r="D203" s="11">
        <f t="shared" si="21"/>
        <v>5.9914645471079817</v>
      </c>
      <c r="E203" s="53">
        <v>100</v>
      </c>
      <c r="F203" s="54">
        <f t="shared" ca="1" si="25"/>
        <v>374</v>
      </c>
      <c r="G203" s="11">
        <f t="shared" ca="1" si="22"/>
        <v>5.9242557974145322</v>
      </c>
      <c r="H203" s="11">
        <f t="shared" ca="1" si="26"/>
        <v>-9.331862284401414E-2</v>
      </c>
      <c r="I203" s="11">
        <f t="shared" si="23"/>
        <v>6.45</v>
      </c>
      <c r="J203" s="11">
        <f t="shared" si="24"/>
        <v>0.51</v>
      </c>
      <c r="K203" s="58">
        <f t="shared" ca="1" si="27"/>
        <v>0.27430749211899114</v>
      </c>
    </row>
    <row r="204" spans="1:11">
      <c r="A204">
        <v>289</v>
      </c>
      <c r="B204">
        <v>1</v>
      </c>
      <c r="C204">
        <v>400</v>
      </c>
      <c r="D204" s="11">
        <f t="shared" si="21"/>
        <v>5.9914645471079817</v>
      </c>
      <c r="E204" s="53">
        <v>100</v>
      </c>
      <c r="F204" s="54">
        <f t="shared" ca="1" si="25"/>
        <v>393</v>
      </c>
      <c r="G204" s="11">
        <f t="shared" ca="1" si="22"/>
        <v>5.9738096118692612</v>
      </c>
      <c r="H204" s="11">
        <f t="shared" ca="1" si="26"/>
        <v>-3.8809426943811939E-2</v>
      </c>
      <c r="I204" s="11">
        <f t="shared" si="23"/>
        <v>6.45</v>
      </c>
      <c r="J204" s="11">
        <f t="shared" si="24"/>
        <v>0.51</v>
      </c>
      <c r="K204" s="58">
        <f t="shared" ca="1" si="27"/>
        <v>0.28799676648753669</v>
      </c>
    </row>
    <row r="205" spans="1:11">
      <c r="A205">
        <v>290</v>
      </c>
      <c r="B205">
        <v>1</v>
      </c>
      <c r="C205">
        <v>400</v>
      </c>
      <c r="D205" s="11">
        <f t="shared" si="21"/>
        <v>5.9914645471079817</v>
      </c>
      <c r="E205" s="53">
        <v>100</v>
      </c>
      <c r="F205" s="54">
        <f t="shared" ca="1" si="25"/>
        <v>415</v>
      </c>
      <c r="G205" s="11">
        <f t="shared" ca="1" si="22"/>
        <v>6.0282785202306979</v>
      </c>
      <c r="H205" s="11">
        <f t="shared" ca="1" si="26"/>
        <v>2.1106372253768341E-2</v>
      </c>
      <c r="I205" s="11">
        <f t="shared" si="23"/>
        <v>6.45</v>
      </c>
      <c r="J205" s="11">
        <f t="shared" si="24"/>
        <v>0.51</v>
      </c>
      <c r="K205" s="58">
        <f t="shared" ca="1" si="27"/>
        <v>0.30214883543778026</v>
      </c>
    </row>
    <row r="206" spans="1:11">
      <c r="A206">
        <v>291</v>
      </c>
      <c r="B206">
        <v>1</v>
      </c>
      <c r="C206">
        <v>400</v>
      </c>
      <c r="D206" s="11">
        <f t="shared" si="21"/>
        <v>5.9914645471079817</v>
      </c>
      <c r="E206" s="53">
        <v>100</v>
      </c>
      <c r="F206" s="54">
        <f t="shared" ca="1" si="25"/>
        <v>387</v>
      </c>
      <c r="G206" s="11">
        <f t="shared" ca="1" si="22"/>
        <v>5.9584246930297819</v>
      </c>
      <c r="H206" s="11">
        <f t="shared" ca="1" si="26"/>
        <v>-5.5732837667239007E-2</v>
      </c>
      <c r="I206" s="11">
        <f t="shared" si="23"/>
        <v>6.45</v>
      </c>
      <c r="J206" s="11">
        <f t="shared" si="24"/>
        <v>0.51</v>
      </c>
      <c r="K206" s="58">
        <f t="shared" ca="1" si="27"/>
        <v>0.28382145375993512</v>
      </c>
    </row>
    <row r="207" spans="1:11">
      <c r="A207">
        <v>451</v>
      </c>
      <c r="B207">
        <v>0</v>
      </c>
      <c r="C207">
        <v>400</v>
      </c>
      <c r="D207" s="11">
        <f t="shared" si="21"/>
        <v>5.9914645471079817</v>
      </c>
      <c r="E207" s="53">
        <v>100</v>
      </c>
      <c r="F207" s="54">
        <f t="shared" ca="1" si="25"/>
        <v>385</v>
      </c>
      <c r="G207" s="11">
        <f t="shared" ca="1" si="22"/>
        <v>5.9532433342877846</v>
      </c>
      <c r="H207" s="11">
        <f t="shared" ca="1" si="26"/>
        <v>-4.1432332283436679E-2</v>
      </c>
      <c r="I207" s="11">
        <f t="shared" si="23"/>
        <v>6.25</v>
      </c>
      <c r="J207" s="11">
        <f t="shared" si="24"/>
        <v>0.32</v>
      </c>
      <c r="K207" s="58">
        <f t="shared" ca="1" si="27"/>
        <v>0.32971456292491313</v>
      </c>
    </row>
    <row r="208" spans="1:11">
      <c r="A208">
        <v>452</v>
      </c>
      <c r="B208">
        <v>1</v>
      </c>
      <c r="C208">
        <v>400</v>
      </c>
      <c r="D208" s="11">
        <f t="shared" si="21"/>
        <v>5.9914645471079817</v>
      </c>
      <c r="E208" s="53">
        <v>100</v>
      </c>
      <c r="F208" s="54">
        <f t="shared" ca="1" si="25"/>
        <v>415</v>
      </c>
      <c r="G208" s="11">
        <f t="shared" ca="1" si="22"/>
        <v>6.0282785202306979</v>
      </c>
      <c r="H208" s="11">
        <f t="shared" ca="1" si="26"/>
        <v>2.1106372253768341E-2</v>
      </c>
      <c r="I208" s="11">
        <f t="shared" si="23"/>
        <v>6.45</v>
      </c>
      <c r="J208" s="11">
        <f t="shared" si="24"/>
        <v>0.51</v>
      </c>
      <c r="K208" s="58">
        <f t="shared" ca="1" si="27"/>
        <v>0.30214883543778026</v>
      </c>
    </row>
    <row r="209" spans="1:11">
      <c r="A209">
        <v>453</v>
      </c>
      <c r="B209">
        <v>1</v>
      </c>
      <c r="C209">
        <v>400</v>
      </c>
      <c r="D209" s="11">
        <f t="shared" si="21"/>
        <v>5.9914645471079817</v>
      </c>
      <c r="E209" s="53">
        <v>100</v>
      </c>
      <c r="F209" s="54">
        <f t="shared" ca="1" si="25"/>
        <v>377</v>
      </c>
      <c r="G209" s="11">
        <f t="shared" ca="1" si="22"/>
        <v>5.9322451874480109</v>
      </c>
      <c r="H209" s="11">
        <f t="shared" ca="1" si="26"/>
        <v>-8.4530293807187004E-2</v>
      </c>
      <c r="I209" s="11">
        <f t="shared" si="23"/>
        <v>6.45</v>
      </c>
      <c r="J209" s="11">
        <f t="shared" si="24"/>
        <v>0.51</v>
      </c>
      <c r="K209" s="58">
        <f t="shared" ca="1" si="27"/>
        <v>0.27655983466720491</v>
      </c>
    </row>
    <row r="210" spans="1:11">
      <c r="A210">
        <v>454</v>
      </c>
      <c r="B210">
        <v>1</v>
      </c>
      <c r="C210">
        <v>400</v>
      </c>
      <c r="D210" s="11">
        <f t="shared" si="21"/>
        <v>5.9914645471079817</v>
      </c>
      <c r="E210" s="53">
        <v>100</v>
      </c>
      <c r="F210" s="54">
        <f t="shared" ca="1" si="25"/>
        <v>368</v>
      </c>
      <c r="G210" s="11">
        <f t="shared" ca="1" si="22"/>
        <v>5.9080829381689313</v>
      </c>
      <c r="H210" s="11">
        <f t="shared" ca="1" si="26"/>
        <v>-0.11110876801417512</v>
      </c>
      <c r="I210" s="11">
        <f t="shared" si="23"/>
        <v>6.45</v>
      </c>
      <c r="J210" s="11">
        <f t="shared" si="24"/>
        <v>0.51</v>
      </c>
      <c r="K210" s="58">
        <f t="shared" ca="1" si="27"/>
        <v>0.2697006572854328</v>
      </c>
    </row>
    <row r="211" spans="1:11">
      <c r="A211">
        <v>455</v>
      </c>
      <c r="B211">
        <v>1</v>
      </c>
      <c r="C211">
        <v>400</v>
      </c>
      <c r="D211" s="11">
        <f t="shared" si="21"/>
        <v>5.9914645471079817</v>
      </c>
      <c r="E211" s="53">
        <v>100</v>
      </c>
      <c r="F211" s="54">
        <f t="shared" ca="1" si="25"/>
        <v>400</v>
      </c>
      <c r="G211" s="11">
        <f t="shared" ca="1" si="22"/>
        <v>5.9914645471079817</v>
      </c>
      <c r="H211" s="11">
        <f t="shared" ca="1" si="26"/>
        <v>-1.938899818121918E-2</v>
      </c>
      <c r="I211" s="11">
        <f t="shared" si="23"/>
        <v>6.45</v>
      </c>
      <c r="J211" s="11">
        <f t="shared" si="24"/>
        <v>0.51</v>
      </c>
      <c r="K211" s="58">
        <f t="shared" ca="1" si="27"/>
        <v>0.29269630867210805</v>
      </c>
    </row>
    <row r="212" spans="1:11">
      <c r="A212">
        <v>456</v>
      </c>
      <c r="B212">
        <v>1</v>
      </c>
      <c r="C212">
        <v>400</v>
      </c>
      <c r="D212" s="11">
        <f t="shared" si="21"/>
        <v>5.9914645471079817</v>
      </c>
      <c r="E212" s="53">
        <v>100</v>
      </c>
      <c r="F212" s="54">
        <f t="shared" ca="1" si="25"/>
        <v>430</v>
      </c>
      <c r="G212" s="11">
        <f t="shared" ca="1" si="22"/>
        <v>6.0637852086876078</v>
      </c>
      <c r="H212" s="11">
        <f t="shared" ca="1" si="26"/>
        <v>6.0163729556369741E-2</v>
      </c>
      <c r="I212" s="11">
        <f t="shared" si="23"/>
        <v>6.45</v>
      </c>
      <c r="J212" s="11">
        <f t="shared" si="24"/>
        <v>0.51</v>
      </c>
      <c r="K212" s="58">
        <f t="shared" ca="1" si="27"/>
        <v>0.31077079175250372</v>
      </c>
    </row>
    <row r="213" spans="1:11">
      <c r="A213">
        <v>457</v>
      </c>
      <c r="B213">
        <v>1</v>
      </c>
      <c r="C213">
        <v>400</v>
      </c>
      <c r="D213" s="11">
        <f t="shared" si="21"/>
        <v>5.9914645471079817</v>
      </c>
      <c r="E213" s="53">
        <v>100</v>
      </c>
      <c r="F213" s="54">
        <f t="shared" ca="1" si="25"/>
        <v>446</v>
      </c>
      <c r="G213" s="11">
        <f t="shared" ca="1" si="22"/>
        <v>6.1003189520200642</v>
      </c>
      <c r="H213" s="11">
        <f t="shared" ca="1" si="26"/>
        <v>0.10035084722207134</v>
      </c>
      <c r="I213" s="11">
        <f t="shared" si="23"/>
        <v>6.45</v>
      </c>
      <c r="J213" s="11">
        <f t="shared" si="24"/>
        <v>0.51</v>
      </c>
      <c r="K213" s="58">
        <f t="shared" ca="1" si="27"/>
        <v>0.31907398185900693</v>
      </c>
    </row>
    <row r="214" spans="1:11">
      <c r="A214">
        <v>458</v>
      </c>
      <c r="B214">
        <v>1</v>
      </c>
      <c r="C214">
        <v>400</v>
      </c>
      <c r="D214" s="11">
        <f t="shared" si="21"/>
        <v>5.9914645471079817</v>
      </c>
      <c r="E214" s="53">
        <v>100</v>
      </c>
      <c r="F214" s="54">
        <f t="shared" ca="1" si="25"/>
        <v>358</v>
      </c>
      <c r="G214" s="11">
        <f t="shared" ca="1" si="22"/>
        <v>5.8805329864007003</v>
      </c>
      <c r="H214" s="11">
        <f t="shared" ca="1" si="26"/>
        <v>-0.14141371495922914</v>
      </c>
      <c r="I214" s="11">
        <f t="shared" si="23"/>
        <v>6.45</v>
      </c>
      <c r="J214" s="11">
        <f t="shared" si="24"/>
        <v>0.51</v>
      </c>
      <c r="K214" s="58">
        <f t="shared" ca="1" si="27"/>
        <v>0.26172099914960278</v>
      </c>
    </row>
    <row r="215" spans="1:11">
      <c r="A215">
        <v>459</v>
      </c>
      <c r="B215">
        <v>1</v>
      </c>
      <c r="C215">
        <v>400</v>
      </c>
      <c r="D215" s="11">
        <f t="shared" si="21"/>
        <v>5.9914645471079817</v>
      </c>
      <c r="E215" s="53">
        <v>100</v>
      </c>
      <c r="F215" s="54">
        <f t="shared" ca="1" si="25"/>
        <v>358</v>
      </c>
      <c r="G215" s="11">
        <f t="shared" ca="1" si="22"/>
        <v>5.8805329864007003</v>
      </c>
      <c r="H215" s="11">
        <f t="shared" ca="1" si="26"/>
        <v>-0.14141371495922914</v>
      </c>
      <c r="I215" s="11">
        <f t="shared" si="23"/>
        <v>6.45</v>
      </c>
      <c r="J215" s="11">
        <f t="shared" si="24"/>
        <v>0.51</v>
      </c>
      <c r="K215" s="58">
        <f t="shared" ca="1" si="27"/>
        <v>0.26172099914960278</v>
      </c>
    </row>
    <row r="216" spans="1:11">
      <c r="A216">
        <v>460</v>
      </c>
      <c r="B216">
        <v>1</v>
      </c>
      <c r="C216">
        <v>400</v>
      </c>
      <c r="D216" s="11">
        <f t="shared" si="21"/>
        <v>5.9914645471079817</v>
      </c>
      <c r="E216" s="53">
        <v>100</v>
      </c>
      <c r="F216" s="54">
        <f t="shared" ca="1" si="25"/>
        <v>434</v>
      </c>
      <c r="G216" s="11">
        <f t="shared" ca="1" si="22"/>
        <v>6.0730445341004051</v>
      </c>
      <c r="H216" s="11">
        <f t="shared" ca="1" si="26"/>
        <v>7.0348987510446395E-2</v>
      </c>
      <c r="I216" s="11">
        <f t="shared" si="23"/>
        <v>6.45</v>
      </c>
      <c r="J216" s="11">
        <f t="shared" si="24"/>
        <v>0.51</v>
      </c>
      <c r="K216" s="58">
        <f t="shared" ca="1" si="27"/>
        <v>0.31293206617389974</v>
      </c>
    </row>
    <row r="217" spans="1:11">
      <c r="A217">
        <v>461</v>
      </c>
      <c r="B217">
        <v>1</v>
      </c>
      <c r="C217">
        <v>400</v>
      </c>
      <c r="D217" s="11">
        <f t="shared" si="21"/>
        <v>5.9914645471079817</v>
      </c>
      <c r="E217" s="53">
        <v>100</v>
      </c>
      <c r="F217" s="54">
        <f t="shared" ca="1" si="25"/>
        <v>390</v>
      </c>
      <c r="G217" s="11">
        <f t="shared" ca="1" si="22"/>
        <v>5.9661467391236922</v>
      </c>
      <c r="H217" s="11">
        <f t="shared" ca="1" si="26"/>
        <v>-4.7238586963937554E-2</v>
      </c>
      <c r="I217" s="11">
        <f t="shared" si="23"/>
        <v>6.45</v>
      </c>
      <c r="J217" s="11">
        <f t="shared" si="24"/>
        <v>0.51</v>
      </c>
      <c r="K217" s="58">
        <f t="shared" ca="1" si="27"/>
        <v>0.28592611813834573</v>
      </c>
    </row>
    <row r="218" spans="1:11">
      <c r="A218">
        <v>751</v>
      </c>
      <c r="B218">
        <v>0</v>
      </c>
      <c r="C218">
        <v>400</v>
      </c>
      <c r="D218" s="11">
        <f t="shared" si="21"/>
        <v>5.9914645471079817</v>
      </c>
      <c r="E218" s="53">
        <v>100</v>
      </c>
      <c r="F218" s="54">
        <f t="shared" ca="1" si="25"/>
        <v>378</v>
      </c>
      <c r="G218" s="11">
        <f t="shared" ca="1" si="22"/>
        <v>5.934894195619588</v>
      </c>
      <c r="H218" s="11">
        <f t="shared" ca="1" si="26"/>
        <v>-6.1616384818452552E-2</v>
      </c>
      <c r="I218" s="11">
        <f t="shared" si="23"/>
        <v>6.25</v>
      </c>
      <c r="J218" s="11">
        <f t="shared" si="24"/>
        <v>0.32</v>
      </c>
      <c r="K218" s="58">
        <f t="shared" ca="1" si="27"/>
        <v>0.3261051142618977</v>
      </c>
    </row>
    <row r="219" spans="1:11">
      <c r="A219">
        <v>752</v>
      </c>
      <c r="B219">
        <v>0</v>
      </c>
      <c r="C219">
        <v>400</v>
      </c>
      <c r="D219" s="11">
        <f t="shared" si="21"/>
        <v>5.9914645471079817</v>
      </c>
      <c r="E219" s="53">
        <v>100</v>
      </c>
      <c r="F219" s="54">
        <f t="shared" ca="1" si="25"/>
        <v>354</v>
      </c>
      <c r="G219" s="11">
        <f t="shared" ca="1" si="22"/>
        <v>5.8692969131337742</v>
      </c>
      <c r="H219" s="11">
        <f t="shared" ca="1" si="26"/>
        <v>-0.13377339555284795</v>
      </c>
      <c r="I219" s="11">
        <f t="shared" si="23"/>
        <v>6.25</v>
      </c>
      <c r="J219" s="11">
        <f t="shared" si="24"/>
        <v>0.32</v>
      </c>
      <c r="K219" s="58">
        <f t="shared" ca="1" si="27"/>
        <v>0.31183219850122545</v>
      </c>
    </row>
    <row r="220" spans="1:11">
      <c r="A220">
        <v>753</v>
      </c>
      <c r="B220">
        <v>1</v>
      </c>
      <c r="C220">
        <v>400</v>
      </c>
      <c r="D220" s="11">
        <f t="shared" si="21"/>
        <v>5.9914645471079817</v>
      </c>
      <c r="E220" s="53">
        <v>100</v>
      </c>
      <c r="F220" s="54">
        <f t="shared" ca="1" si="25"/>
        <v>447</v>
      </c>
      <c r="G220" s="11">
        <f t="shared" ca="1" si="22"/>
        <v>6.1025585946135692</v>
      </c>
      <c r="H220" s="11">
        <f t="shared" ca="1" si="26"/>
        <v>0.10281445407492697</v>
      </c>
      <c r="I220" s="11">
        <f t="shared" si="23"/>
        <v>6.45</v>
      </c>
      <c r="J220" s="11">
        <f t="shared" si="24"/>
        <v>0.51</v>
      </c>
      <c r="K220" s="58">
        <f t="shared" ca="1" si="27"/>
        <v>0.31956292329785879</v>
      </c>
    </row>
    <row r="221" spans="1:11">
      <c r="A221">
        <v>754</v>
      </c>
      <c r="B221">
        <v>1</v>
      </c>
      <c r="C221">
        <v>400</v>
      </c>
      <c r="D221" s="11">
        <f t="shared" si="21"/>
        <v>5.9914645471079817</v>
      </c>
      <c r="E221" s="53">
        <v>100</v>
      </c>
      <c r="F221" s="54">
        <f t="shared" ca="1" si="25"/>
        <v>417</v>
      </c>
      <c r="G221" s="11">
        <f t="shared" ca="1" si="22"/>
        <v>6.0330862217988015</v>
      </c>
      <c r="H221" s="11">
        <f t="shared" ca="1" si="26"/>
        <v>2.6394843978682764E-2</v>
      </c>
      <c r="I221" s="11">
        <f t="shared" si="23"/>
        <v>6.45</v>
      </c>
      <c r="J221" s="11">
        <f t="shared" si="24"/>
        <v>0.51</v>
      </c>
      <c r="K221" s="58">
        <f t="shared" ca="1" si="27"/>
        <v>0.30334604661449932</v>
      </c>
    </row>
    <row r="222" spans="1:11">
      <c r="A222">
        <v>755</v>
      </c>
      <c r="B222">
        <v>1</v>
      </c>
      <c r="C222">
        <v>400</v>
      </c>
      <c r="D222" s="11">
        <f t="shared" si="21"/>
        <v>5.9914645471079817</v>
      </c>
      <c r="E222" s="53">
        <v>100</v>
      </c>
      <c r="F222" s="54">
        <f t="shared" ca="1" si="25"/>
        <v>449</v>
      </c>
      <c r="G222" s="11">
        <f t="shared" ca="1" si="22"/>
        <v>6.1070228877422545</v>
      </c>
      <c r="H222" s="11">
        <f t="shared" ca="1" si="26"/>
        <v>0.10772517651648041</v>
      </c>
      <c r="I222" s="11">
        <f t="shared" si="23"/>
        <v>6.45</v>
      </c>
      <c r="J222" s="11">
        <f t="shared" si="24"/>
        <v>0.51</v>
      </c>
      <c r="K222" s="58">
        <f t="shared" ca="1" si="27"/>
        <v>0.32053035693011434</v>
      </c>
    </row>
    <row r="223" spans="1:11">
      <c r="A223">
        <v>756</v>
      </c>
      <c r="B223">
        <v>1</v>
      </c>
      <c r="C223">
        <v>400</v>
      </c>
      <c r="D223" s="11">
        <f t="shared" si="21"/>
        <v>5.9914645471079817</v>
      </c>
      <c r="E223" s="53">
        <v>100</v>
      </c>
      <c r="F223" s="54">
        <f t="shared" ca="1" si="25"/>
        <v>448</v>
      </c>
      <c r="G223" s="11">
        <f t="shared" ca="1" si="22"/>
        <v>6.1047932324149849</v>
      </c>
      <c r="H223" s="11">
        <f t="shared" ca="1" si="26"/>
        <v>0.1052725556564842</v>
      </c>
      <c r="I223" s="11">
        <f t="shared" si="23"/>
        <v>6.45</v>
      </c>
      <c r="J223" s="11">
        <f t="shared" si="24"/>
        <v>0.51</v>
      </c>
      <c r="K223" s="58">
        <f t="shared" ca="1" si="27"/>
        <v>0.32004837906672007</v>
      </c>
    </row>
    <row r="224" spans="1:11">
      <c r="A224">
        <v>757</v>
      </c>
      <c r="B224">
        <v>1</v>
      </c>
      <c r="C224">
        <v>400</v>
      </c>
      <c r="D224" s="11">
        <f t="shared" si="21"/>
        <v>5.9914645471079817</v>
      </c>
      <c r="E224" s="53">
        <v>100</v>
      </c>
      <c r="F224" s="54">
        <f t="shared" ca="1" si="25"/>
        <v>373</v>
      </c>
      <c r="G224" s="11">
        <f t="shared" ca="1" si="22"/>
        <v>5.9215784196438159</v>
      </c>
      <c r="H224" s="11">
        <f t="shared" ca="1" si="26"/>
        <v>-9.6263738391801898E-2</v>
      </c>
      <c r="I224" s="11">
        <f t="shared" si="23"/>
        <v>6.45</v>
      </c>
      <c r="J224" s="11">
        <f t="shared" si="24"/>
        <v>0.51</v>
      </c>
      <c r="K224" s="58">
        <f t="shared" ca="1" si="27"/>
        <v>0.2735491401809732</v>
      </c>
    </row>
    <row r="225" spans="1:11">
      <c r="A225">
        <v>758</v>
      </c>
      <c r="B225">
        <v>1</v>
      </c>
      <c r="C225">
        <v>400</v>
      </c>
      <c r="D225" s="11">
        <f t="shared" si="21"/>
        <v>5.9914645471079817</v>
      </c>
      <c r="E225" s="53">
        <v>100</v>
      </c>
      <c r="F225" s="54">
        <f t="shared" ca="1" si="25"/>
        <v>399</v>
      </c>
      <c r="G225" s="11">
        <f t="shared" ca="1" si="22"/>
        <v>5.9889614168898637</v>
      </c>
      <c r="H225" s="11">
        <f t="shared" ca="1" si="26"/>
        <v>-2.21424414211495E-2</v>
      </c>
      <c r="I225" s="11">
        <f t="shared" si="23"/>
        <v>6.45</v>
      </c>
      <c r="J225" s="11">
        <f t="shared" si="24"/>
        <v>0.51</v>
      </c>
      <c r="K225" s="58">
        <f t="shared" ca="1" si="27"/>
        <v>0.29203623459484523</v>
      </c>
    </row>
    <row r="226" spans="1:11">
      <c r="A226">
        <v>759</v>
      </c>
      <c r="B226">
        <v>1</v>
      </c>
      <c r="C226">
        <v>400</v>
      </c>
      <c r="D226" s="11">
        <f t="shared" si="21"/>
        <v>5.9914645471079817</v>
      </c>
      <c r="E226" s="53">
        <v>100</v>
      </c>
      <c r="F226" s="54">
        <f t="shared" ca="1" si="25"/>
        <v>378</v>
      </c>
      <c r="G226" s="11">
        <f t="shared" ca="1" si="22"/>
        <v>5.934894195619588</v>
      </c>
      <c r="H226" s="11">
        <f t="shared" ca="1" si="26"/>
        <v>-8.1616384818452556E-2</v>
      </c>
      <c r="I226" s="11">
        <f t="shared" si="23"/>
        <v>6.45</v>
      </c>
      <c r="J226" s="11">
        <f t="shared" si="24"/>
        <v>0.51</v>
      </c>
      <c r="K226" s="58">
        <f t="shared" ca="1" si="27"/>
        <v>0.27730304161482516</v>
      </c>
    </row>
    <row r="227" spans="1:11">
      <c r="A227">
        <v>760</v>
      </c>
      <c r="B227">
        <v>1</v>
      </c>
      <c r="C227">
        <v>400</v>
      </c>
      <c r="D227" s="11">
        <f t="shared" si="21"/>
        <v>5.9914645471079817</v>
      </c>
      <c r="E227" s="53">
        <v>100</v>
      </c>
      <c r="F227" s="54">
        <f t="shared" ca="1" si="25"/>
        <v>415</v>
      </c>
      <c r="G227" s="11">
        <f t="shared" ca="1" si="22"/>
        <v>6.0282785202306979</v>
      </c>
      <c r="H227" s="11">
        <f t="shared" ca="1" si="26"/>
        <v>2.1106372253768341E-2</v>
      </c>
      <c r="I227" s="11">
        <f t="shared" si="23"/>
        <v>6.45</v>
      </c>
      <c r="J227" s="11">
        <f t="shared" si="24"/>
        <v>0.51</v>
      </c>
      <c r="K227" s="58">
        <f t="shared" ca="1" si="27"/>
        <v>0.30214883543778026</v>
      </c>
    </row>
    <row r="228" spans="1:11">
      <c r="A228">
        <v>899</v>
      </c>
      <c r="B228">
        <v>1</v>
      </c>
      <c r="C228">
        <v>400</v>
      </c>
      <c r="D228" s="11">
        <f t="shared" si="21"/>
        <v>5.9914645471079817</v>
      </c>
      <c r="E228" s="53">
        <v>100</v>
      </c>
      <c r="F228" s="54">
        <f t="shared" ca="1" si="25"/>
        <v>409</v>
      </c>
      <c r="G228" s="11">
        <f t="shared" ca="1" si="22"/>
        <v>6.0137151560428022</v>
      </c>
      <c r="H228" s="11">
        <f t="shared" ca="1" si="26"/>
        <v>5.0866716470827807E-3</v>
      </c>
      <c r="I228" s="11">
        <f t="shared" si="23"/>
        <v>6.45</v>
      </c>
      <c r="J228" s="11">
        <f t="shared" si="24"/>
        <v>0.51</v>
      </c>
      <c r="K228" s="58">
        <f t="shared" ca="1" si="27"/>
        <v>0.29846840432046612</v>
      </c>
    </row>
    <row r="229" spans="1:11">
      <c r="A229">
        <v>946</v>
      </c>
      <c r="B229">
        <v>1</v>
      </c>
      <c r="C229">
        <v>400</v>
      </c>
      <c r="D229" s="11">
        <f t="shared" si="21"/>
        <v>5.9914645471079817</v>
      </c>
      <c r="E229" s="53">
        <v>100</v>
      </c>
      <c r="F229" s="54">
        <f t="shared" ca="1" si="25"/>
        <v>397</v>
      </c>
      <c r="G229" s="11">
        <f t="shared" ca="1" si="22"/>
        <v>5.9839362806871907</v>
      </c>
      <c r="H229" s="11">
        <f t="shared" ca="1" si="26"/>
        <v>-2.7670091244089683E-2</v>
      </c>
      <c r="I229" s="11">
        <f t="shared" si="23"/>
        <v>6.45</v>
      </c>
      <c r="J229" s="11">
        <f t="shared" si="24"/>
        <v>0.51</v>
      </c>
      <c r="K229" s="58">
        <f t="shared" ca="1" si="27"/>
        <v>0.29070480844691421</v>
      </c>
    </row>
    <row r="230" spans="1:11">
      <c r="A230">
        <v>947</v>
      </c>
      <c r="B230">
        <v>1</v>
      </c>
      <c r="C230">
        <v>400</v>
      </c>
      <c r="D230" s="11">
        <f t="shared" si="21"/>
        <v>5.9914645471079817</v>
      </c>
      <c r="E230" s="53">
        <v>100</v>
      </c>
      <c r="F230" s="54">
        <f t="shared" ca="1" si="25"/>
        <v>375</v>
      </c>
      <c r="G230" s="11">
        <f t="shared" ca="1" si="22"/>
        <v>5.9269260259704106</v>
      </c>
      <c r="H230" s="11">
        <f t="shared" ca="1" si="26"/>
        <v>-9.0381371432548083E-2</v>
      </c>
      <c r="I230" s="11">
        <f t="shared" si="23"/>
        <v>6.45</v>
      </c>
      <c r="J230" s="11">
        <f t="shared" si="24"/>
        <v>0.51</v>
      </c>
      <c r="K230" s="58">
        <f t="shared" ca="1" si="27"/>
        <v>0.27506205917128063</v>
      </c>
    </row>
    <row r="231" spans="1:11">
      <c r="A231" s="12">
        <v>3</v>
      </c>
      <c r="B231">
        <v>0</v>
      </c>
      <c r="C231" s="12">
        <v>500</v>
      </c>
      <c r="D231" s="11">
        <f t="shared" si="21"/>
        <v>6.2146080984221914</v>
      </c>
      <c r="E231" s="53">
        <v>500</v>
      </c>
      <c r="F231" s="54">
        <f t="shared" ca="1" si="25"/>
        <v>360</v>
      </c>
      <c r="G231" s="11">
        <f t="shared" ca="1" si="22"/>
        <v>5.8861040314501558</v>
      </c>
      <c r="H231" s="11">
        <f t="shared" ca="1" si="26"/>
        <v>-0.11528556540482793</v>
      </c>
      <c r="I231" s="11">
        <f t="shared" si="23"/>
        <v>6.25</v>
      </c>
      <c r="J231" s="11">
        <f t="shared" si="24"/>
        <v>0.32</v>
      </c>
      <c r="K231" s="58">
        <f t="shared" ca="1" si="27"/>
        <v>0.31568241020730792</v>
      </c>
    </row>
    <row r="232" spans="1:11">
      <c r="A232">
        <v>4</v>
      </c>
      <c r="B232">
        <v>0</v>
      </c>
      <c r="C232">
        <v>500</v>
      </c>
      <c r="D232" s="11">
        <f t="shared" si="21"/>
        <v>6.2146080984221914</v>
      </c>
      <c r="E232" s="53">
        <v>500</v>
      </c>
      <c r="F232" s="54">
        <f t="shared" ca="1" si="25"/>
        <v>259</v>
      </c>
      <c r="G232" s="11">
        <f t="shared" ca="1" si="22"/>
        <v>5.5568280616995374</v>
      </c>
      <c r="H232" s="11">
        <f t="shared" ca="1" si="26"/>
        <v>-0.47748913213050859</v>
      </c>
      <c r="I232" s="11">
        <f t="shared" si="23"/>
        <v>6.25</v>
      </c>
      <c r="J232" s="11">
        <f t="shared" si="24"/>
        <v>0.32</v>
      </c>
      <c r="K232" s="58">
        <f t="shared" ca="1" si="27"/>
        <v>0.22438598842554267</v>
      </c>
    </row>
    <row r="233" spans="1:11">
      <c r="A233">
        <v>5</v>
      </c>
      <c r="B233">
        <v>1</v>
      </c>
      <c r="C233">
        <v>500</v>
      </c>
      <c r="D233" s="11">
        <f t="shared" si="21"/>
        <v>6.2146080984221914</v>
      </c>
      <c r="E233" s="53">
        <v>500</v>
      </c>
      <c r="F233" s="54">
        <f t="shared" ca="1" si="25"/>
        <v>621</v>
      </c>
      <c r="G233" s="11">
        <f t="shared" ca="1" si="22"/>
        <v>6.4313310819334788</v>
      </c>
      <c r="H233" s="11">
        <f t="shared" ca="1" si="26"/>
        <v>0.46446419012682716</v>
      </c>
      <c r="I233" s="11">
        <f t="shared" si="23"/>
        <v>6.45</v>
      </c>
      <c r="J233" s="11">
        <f t="shared" si="24"/>
        <v>0.51</v>
      </c>
      <c r="K233" s="58">
        <f t="shared" ca="1" si="27"/>
        <v>0.35958458076986416</v>
      </c>
    </row>
    <row r="234" spans="1:11">
      <c r="A234">
        <v>6</v>
      </c>
      <c r="B234">
        <v>1</v>
      </c>
      <c r="C234">
        <v>500</v>
      </c>
      <c r="D234" s="11">
        <f t="shared" si="21"/>
        <v>6.2146080984221914</v>
      </c>
      <c r="E234" s="53">
        <v>500</v>
      </c>
      <c r="F234" s="54">
        <f t="shared" ca="1" si="25"/>
        <v>525</v>
      </c>
      <c r="G234" s="11">
        <f t="shared" ca="1" si="22"/>
        <v>6.2633982625916236</v>
      </c>
      <c r="H234" s="11">
        <f t="shared" ca="1" si="26"/>
        <v>0.27973808885078677</v>
      </c>
      <c r="I234" s="11">
        <f t="shared" si="23"/>
        <v>6.45</v>
      </c>
      <c r="J234" s="11">
        <f t="shared" si="24"/>
        <v>0.51</v>
      </c>
      <c r="K234" s="58">
        <f t="shared" ca="1" si="27"/>
        <v>0.3476447598034047</v>
      </c>
    </row>
    <row r="235" spans="1:11">
      <c r="A235">
        <v>70</v>
      </c>
      <c r="B235">
        <v>0</v>
      </c>
      <c r="C235">
        <v>500</v>
      </c>
      <c r="D235" s="11">
        <f t="shared" si="21"/>
        <v>6.2146080984221914</v>
      </c>
      <c r="E235" s="53">
        <v>500</v>
      </c>
      <c r="F235" s="54">
        <f t="shared" ca="1" si="25"/>
        <v>528</v>
      </c>
      <c r="G235" s="11">
        <f t="shared" ca="1" si="22"/>
        <v>6.2690962837062614</v>
      </c>
      <c r="H235" s="11">
        <f t="shared" ca="1" si="26"/>
        <v>0.30600591207688854</v>
      </c>
      <c r="I235" s="11">
        <f t="shared" si="23"/>
        <v>6.25</v>
      </c>
      <c r="J235" s="11">
        <f t="shared" si="24"/>
        <v>0.32</v>
      </c>
      <c r="K235" s="58">
        <f t="shared" ca="1" si="27"/>
        <v>0.35929102589007955</v>
      </c>
    </row>
    <row r="236" spans="1:11">
      <c r="A236">
        <v>71</v>
      </c>
      <c r="B236">
        <v>0</v>
      </c>
      <c r="C236">
        <v>500</v>
      </c>
      <c r="D236" s="11">
        <f t="shared" si="21"/>
        <v>6.2146080984221914</v>
      </c>
      <c r="E236" s="53">
        <v>500</v>
      </c>
      <c r="F236" s="54">
        <f t="shared" ca="1" si="25"/>
        <v>370</v>
      </c>
      <c r="G236" s="11">
        <f t="shared" ca="1" si="22"/>
        <v>5.9135030056382698</v>
      </c>
      <c r="H236" s="11">
        <f t="shared" ca="1" si="26"/>
        <v>-8.5146693797902628E-2</v>
      </c>
      <c r="I236" s="11">
        <f t="shared" si="23"/>
        <v>6.25</v>
      </c>
      <c r="J236" s="11">
        <f t="shared" si="24"/>
        <v>0.32</v>
      </c>
      <c r="K236" s="58">
        <f t="shared" ca="1" si="27"/>
        <v>0.32167869272488464</v>
      </c>
    </row>
    <row r="237" spans="1:11">
      <c r="A237">
        <v>72</v>
      </c>
      <c r="B237">
        <v>0</v>
      </c>
      <c r="C237">
        <v>500</v>
      </c>
      <c r="D237" s="11">
        <f t="shared" si="21"/>
        <v>6.2146080984221914</v>
      </c>
      <c r="E237" s="53">
        <v>500</v>
      </c>
      <c r="F237" s="54">
        <f t="shared" ca="1" si="25"/>
        <v>661</v>
      </c>
      <c r="G237" s="11">
        <f t="shared" ca="1" si="22"/>
        <v>6.4937538398516859</v>
      </c>
      <c r="H237" s="11">
        <f t="shared" ca="1" si="26"/>
        <v>0.55312922383685503</v>
      </c>
      <c r="I237" s="11">
        <f t="shared" si="23"/>
        <v>6.25</v>
      </c>
      <c r="J237" s="11">
        <f t="shared" si="24"/>
        <v>0.32</v>
      </c>
      <c r="K237" s="58">
        <f t="shared" ca="1" si="27"/>
        <v>0.33903020360752317</v>
      </c>
    </row>
    <row r="238" spans="1:11">
      <c r="A238">
        <v>73</v>
      </c>
      <c r="B238">
        <v>0</v>
      </c>
      <c r="C238">
        <v>500</v>
      </c>
      <c r="D238" s="11">
        <f t="shared" si="21"/>
        <v>6.2146080984221914</v>
      </c>
      <c r="E238" s="53">
        <v>500</v>
      </c>
      <c r="F238" s="54">
        <f t="shared" ca="1" si="25"/>
        <v>470</v>
      </c>
      <c r="G238" s="11">
        <f t="shared" ca="1" si="22"/>
        <v>6.1527326947041043</v>
      </c>
      <c r="H238" s="11">
        <f t="shared" ca="1" si="26"/>
        <v>0.17800596417451509</v>
      </c>
      <c r="I238" s="11">
        <f t="shared" si="23"/>
        <v>6.25</v>
      </c>
      <c r="J238" s="11">
        <f t="shared" si="24"/>
        <v>0.32</v>
      </c>
      <c r="K238" s="58">
        <f t="shared" ca="1" si="27"/>
        <v>0.35611756314794435</v>
      </c>
    </row>
    <row r="239" spans="1:11">
      <c r="A239">
        <v>74</v>
      </c>
      <c r="B239">
        <v>0</v>
      </c>
      <c r="C239">
        <v>500</v>
      </c>
      <c r="D239" s="11">
        <f t="shared" si="21"/>
        <v>6.2146080984221914</v>
      </c>
      <c r="E239" s="53">
        <v>500</v>
      </c>
      <c r="F239" s="54">
        <f t="shared" ca="1" si="25"/>
        <v>483</v>
      </c>
      <c r="G239" s="11">
        <f t="shared" ca="1" si="22"/>
        <v>6.1800166536525722</v>
      </c>
      <c r="H239" s="11">
        <f t="shared" ca="1" si="26"/>
        <v>0.20801831901782997</v>
      </c>
      <c r="I239" s="11">
        <f t="shared" si="23"/>
        <v>6.25</v>
      </c>
      <c r="J239" s="11">
        <f t="shared" si="24"/>
        <v>0.32</v>
      </c>
      <c r="K239" s="58">
        <f t="shared" ca="1" si="27"/>
        <v>0.35771115287819638</v>
      </c>
    </row>
    <row r="240" spans="1:11">
      <c r="A240">
        <v>75</v>
      </c>
      <c r="B240">
        <v>0</v>
      </c>
      <c r="C240">
        <v>500</v>
      </c>
      <c r="D240" s="11">
        <f t="shared" si="21"/>
        <v>6.2146080984221914</v>
      </c>
      <c r="E240" s="53">
        <v>500</v>
      </c>
      <c r="F240" s="54">
        <f t="shared" ca="1" si="25"/>
        <v>728</v>
      </c>
      <c r="G240" s="11">
        <f t="shared" ca="1" si="22"/>
        <v>6.5903010481966859</v>
      </c>
      <c r="H240" s="11">
        <f t="shared" ca="1" si="26"/>
        <v>0.65933115301635503</v>
      </c>
      <c r="I240" s="11">
        <f t="shared" si="23"/>
        <v>6.25</v>
      </c>
      <c r="J240" s="11">
        <f t="shared" si="24"/>
        <v>0.32</v>
      </c>
      <c r="K240" s="58">
        <f t="shared" ca="1" si="27"/>
        <v>0.32076755669069473</v>
      </c>
    </row>
    <row r="241" spans="1:11">
      <c r="A241">
        <v>76</v>
      </c>
      <c r="B241">
        <v>0</v>
      </c>
      <c r="C241">
        <v>500</v>
      </c>
      <c r="D241" s="11">
        <f t="shared" si="21"/>
        <v>6.2146080984221914</v>
      </c>
      <c r="E241" s="53">
        <v>500</v>
      </c>
      <c r="F241" s="54">
        <f t="shared" ca="1" si="25"/>
        <v>653</v>
      </c>
      <c r="G241" s="11">
        <f t="shared" ca="1" si="22"/>
        <v>6.481577129276431</v>
      </c>
      <c r="H241" s="11">
        <f t="shared" ca="1" si="26"/>
        <v>0.53973484220407464</v>
      </c>
      <c r="I241" s="11">
        <f t="shared" si="23"/>
        <v>6.25</v>
      </c>
      <c r="J241" s="11">
        <f t="shared" si="24"/>
        <v>0.32</v>
      </c>
      <c r="K241" s="58">
        <f t="shared" ca="1" si="27"/>
        <v>0.34096296985559532</v>
      </c>
    </row>
    <row r="242" spans="1:11">
      <c r="A242">
        <v>77</v>
      </c>
      <c r="B242">
        <v>0</v>
      </c>
      <c r="C242">
        <v>500</v>
      </c>
      <c r="D242" s="11">
        <f t="shared" si="21"/>
        <v>6.2146080984221914</v>
      </c>
      <c r="E242" s="53">
        <v>500</v>
      </c>
      <c r="F242" s="54">
        <f t="shared" ca="1" si="25"/>
        <v>549</v>
      </c>
      <c r="G242" s="11">
        <f t="shared" ca="1" si="22"/>
        <v>6.3080984415095305</v>
      </c>
      <c r="H242" s="11">
        <f t="shared" ca="1" si="26"/>
        <v>0.34890828566048437</v>
      </c>
      <c r="I242" s="11">
        <f t="shared" si="23"/>
        <v>6.25</v>
      </c>
      <c r="J242" s="11">
        <f t="shared" si="24"/>
        <v>0.32</v>
      </c>
      <c r="K242" s="58">
        <f t="shared" ca="1" si="27"/>
        <v>0.35822479424419484</v>
      </c>
    </row>
    <row r="243" spans="1:11">
      <c r="A243">
        <v>78</v>
      </c>
      <c r="B243">
        <v>0</v>
      </c>
      <c r="C243">
        <v>500</v>
      </c>
      <c r="D243" s="11">
        <f t="shared" si="21"/>
        <v>6.2146080984221914</v>
      </c>
      <c r="E243" s="53">
        <v>500</v>
      </c>
      <c r="F243" s="54">
        <f t="shared" ca="1" si="25"/>
        <v>400</v>
      </c>
      <c r="G243" s="11">
        <f t="shared" ca="1" si="22"/>
        <v>5.9914645471079817</v>
      </c>
      <c r="H243" s="11">
        <f t="shared" ca="1" si="26"/>
        <v>6.1100181878082083E-4</v>
      </c>
      <c r="I243" s="11">
        <f t="shared" si="23"/>
        <v>6.25</v>
      </c>
      <c r="J243" s="11">
        <f t="shared" si="24"/>
        <v>0.32</v>
      </c>
      <c r="K243" s="58">
        <f t="shared" ca="1" si="27"/>
        <v>0.33664686778233732</v>
      </c>
    </row>
    <row r="244" spans="1:11">
      <c r="A244">
        <v>79</v>
      </c>
      <c r="B244">
        <v>0</v>
      </c>
      <c r="C244">
        <v>500</v>
      </c>
      <c r="D244" s="11">
        <f t="shared" si="21"/>
        <v>6.2146080984221914</v>
      </c>
      <c r="E244" s="53">
        <v>500</v>
      </c>
      <c r="F244" s="54">
        <f t="shared" ca="1" si="25"/>
        <v>433</v>
      </c>
      <c r="G244" s="11">
        <f t="shared" ca="1" si="22"/>
        <v>6.0707377280024897</v>
      </c>
      <c r="H244" s="11">
        <f t="shared" ca="1" si="26"/>
        <v>8.781150080273914E-2</v>
      </c>
      <c r="I244" s="11">
        <f t="shared" si="23"/>
        <v>6.25</v>
      </c>
      <c r="J244" s="11">
        <f t="shared" si="24"/>
        <v>0.32</v>
      </c>
      <c r="K244" s="58">
        <f t="shared" ca="1" si="27"/>
        <v>0.34829539979072038</v>
      </c>
    </row>
    <row r="245" spans="1:11">
      <c r="A245">
        <v>80</v>
      </c>
      <c r="B245">
        <v>0</v>
      </c>
      <c r="C245">
        <v>500</v>
      </c>
      <c r="D245" s="11">
        <f t="shared" si="21"/>
        <v>6.2146080984221914</v>
      </c>
      <c r="E245" s="53">
        <v>500</v>
      </c>
      <c r="F245" s="54">
        <f t="shared" ca="1" si="25"/>
        <v>509</v>
      </c>
      <c r="G245" s="11">
        <f t="shared" ca="1" si="22"/>
        <v>6.2324480165505225</v>
      </c>
      <c r="H245" s="11">
        <f t="shared" ca="1" si="26"/>
        <v>0.26569281820557578</v>
      </c>
      <c r="I245" s="11">
        <f t="shared" si="23"/>
        <v>6.25</v>
      </c>
      <c r="J245" s="11">
        <f t="shared" si="24"/>
        <v>0.32</v>
      </c>
      <c r="K245" s="58">
        <f t="shared" ca="1" si="27"/>
        <v>0.35931701599891364</v>
      </c>
    </row>
    <row r="246" spans="1:11">
      <c r="A246">
        <v>81</v>
      </c>
      <c r="B246">
        <v>0</v>
      </c>
      <c r="C246">
        <v>500</v>
      </c>
      <c r="D246" s="11">
        <f t="shared" si="21"/>
        <v>6.2146080984221914</v>
      </c>
      <c r="E246" s="53">
        <v>500</v>
      </c>
      <c r="F246" s="54">
        <f t="shared" ca="1" si="25"/>
        <v>442</v>
      </c>
      <c r="G246" s="11">
        <f t="shared" ca="1" si="22"/>
        <v>6.0913098820776979</v>
      </c>
      <c r="H246" s="11">
        <f t="shared" ca="1" si="26"/>
        <v>0.11044087028546823</v>
      </c>
      <c r="I246" s="11">
        <f t="shared" si="23"/>
        <v>6.25</v>
      </c>
      <c r="J246" s="11">
        <f t="shared" si="24"/>
        <v>0.32</v>
      </c>
      <c r="K246" s="58">
        <f t="shared" ca="1" si="27"/>
        <v>0.35067615813033909</v>
      </c>
    </row>
    <row r="247" spans="1:11">
      <c r="A247">
        <v>82</v>
      </c>
      <c r="B247">
        <v>0</v>
      </c>
      <c r="C247">
        <v>500</v>
      </c>
      <c r="D247" s="11">
        <f t="shared" si="21"/>
        <v>6.2146080984221914</v>
      </c>
      <c r="E247" s="53">
        <v>500</v>
      </c>
      <c r="F247" s="54">
        <f t="shared" ca="1" si="25"/>
        <v>419</v>
      </c>
      <c r="G247" s="11">
        <f t="shared" ca="1" si="22"/>
        <v>6.0378709199221374</v>
      </c>
      <c r="H247" s="11">
        <f t="shared" ca="1" si="26"/>
        <v>5.1658011914351931E-2</v>
      </c>
      <c r="I247" s="11">
        <f t="shared" si="23"/>
        <v>6.25</v>
      </c>
      <c r="J247" s="11">
        <f t="shared" si="24"/>
        <v>0.32</v>
      </c>
      <c r="K247" s="58">
        <f t="shared" ca="1" si="27"/>
        <v>0.34393208908798928</v>
      </c>
    </row>
    <row r="248" spans="1:11">
      <c r="A248">
        <v>83</v>
      </c>
      <c r="B248">
        <v>0</v>
      </c>
      <c r="C248">
        <v>500</v>
      </c>
      <c r="D248" s="11">
        <f t="shared" si="21"/>
        <v>6.2146080984221914</v>
      </c>
      <c r="E248" s="53">
        <v>500</v>
      </c>
      <c r="F248" s="54">
        <f t="shared" ca="1" si="25"/>
        <v>569</v>
      </c>
      <c r="G248" s="11">
        <f t="shared" ca="1" si="22"/>
        <v>6.3438804341263308</v>
      </c>
      <c r="H248" s="11">
        <f t="shared" ca="1" si="26"/>
        <v>0.38826847753896487</v>
      </c>
      <c r="I248" s="11">
        <f t="shared" si="23"/>
        <v>6.25</v>
      </c>
      <c r="J248" s="11">
        <f t="shared" si="24"/>
        <v>0.32</v>
      </c>
      <c r="K248" s="58">
        <f t="shared" ca="1" si="27"/>
        <v>0.35631261729027675</v>
      </c>
    </row>
    <row r="249" spans="1:11">
      <c r="A249">
        <v>84</v>
      </c>
      <c r="B249">
        <v>0</v>
      </c>
      <c r="C249">
        <v>500</v>
      </c>
      <c r="D249" s="11">
        <f t="shared" si="21"/>
        <v>6.2146080984221914</v>
      </c>
      <c r="E249" s="53">
        <v>500</v>
      </c>
      <c r="F249" s="54">
        <f t="shared" ca="1" si="25"/>
        <v>406</v>
      </c>
      <c r="G249" s="11">
        <f t="shared" ca="1" si="22"/>
        <v>6.0063531596017325</v>
      </c>
      <c r="H249" s="11">
        <f t="shared" ca="1" si="26"/>
        <v>1.6988475561906746E-2</v>
      </c>
      <c r="I249" s="11">
        <f t="shared" si="23"/>
        <v>6.25</v>
      </c>
      <c r="J249" s="11">
        <f t="shared" si="24"/>
        <v>0.32</v>
      </c>
      <c r="K249" s="58">
        <f t="shared" ca="1" si="27"/>
        <v>0.33912332895430869</v>
      </c>
    </row>
    <row r="250" spans="1:11">
      <c r="A250">
        <v>85</v>
      </c>
      <c r="B250">
        <v>0</v>
      </c>
      <c r="C250">
        <v>500</v>
      </c>
      <c r="D250" s="11">
        <f t="shared" si="21"/>
        <v>6.2146080984221914</v>
      </c>
      <c r="E250" s="53">
        <v>500</v>
      </c>
      <c r="F250" s="54">
        <f t="shared" ca="1" si="25"/>
        <v>492</v>
      </c>
      <c r="G250" s="11">
        <f t="shared" ca="1" si="22"/>
        <v>6.1984787164923079</v>
      </c>
      <c r="H250" s="11">
        <f t="shared" ca="1" si="26"/>
        <v>0.22832658814153906</v>
      </c>
      <c r="I250" s="11">
        <f t="shared" si="23"/>
        <v>6.25</v>
      </c>
      <c r="J250" s="11">
        <f t="shared" si="24"/>
        <v>0.32</v>
      </c>
      <c r="K250" s="58">
        <f t="shared" ca="1" si="27"/>
        <v>0.35849631870107024</v>
      </c>
    </row>
    <row r="251" spans="1:11">
      <c r="A251">
        <v>86</v>
      </c>
      <c r="B251">
        <v>0</v>
      </c>
      <c r="C251">
        <v>500</v>
      </c>
      <c r="D251" s="11">
        <f t="shared" si="21"/>
        <v>6.2146080984221914</v>
      </c>
      <c r="E251" s="53">
        <v>500</v>
      </c>
      <c r="F251" s="54">
        <f t="shared" ca="1" si="25"/>
        <v>432</v>
      </c>
      <c r="G251" s="11">
        <f t="shared" ca="1" si="22"/>
        <v>6.0684255882441107</v>
      </c>
      <c r="H251" s="11">
        <f t="shared" ca="1" si="26"/>
        <v>8.5268147068522815E-2</v>
      </c>
      <c r="I251" s="11">
        <f t="shared" si="23"/>
        <v>6.25</v>
      </c>
      <c r="J251" s="11">
        <f t="shared" si="24"/>
        <v>0.32</v>
      </c>
      <c r="K251" s="58">
        <f t="shared" ca="1" si="27"/>
        <v>0.34801076674761483</v>
      </c>
    </row>
    <row r="252" spans="1:11">
      <c r="A252">
        <v>87</v>
      </c>
      <c r="B252">
        <v>0</v>
      </c>
      <c r="C252">
        <v>500</v>
      </c>
      <c r="D252" s="11">
        <f t="shared" si="21"/>
        <v>6.2146080984221914</v>
      </c>
      <c r="E252" s="53">
        <v>500</v>
      </c>
      <c r="F252" s="54">
        <f t="shared" ca="1" si="25"/>
        <v>736</v>
      </c>
      <c r="G252" s="11">
        <f t="shared" ca="1" si="22"/>
        <v>6.6012301187288767</v>
      </c>
      <c r="H252" s="11">
        <f t="shared" ca="1" si="26"/>
        <v>0.67135313060176482</v>
      </c>
      <c r="I252" s="11">
        <f t="shared" si="23"/>
        <v>6.25</v>
      </c>
      <c r="J252" s="11">
        <f t="shared" si="24"/>
        <v>0.32</v>
      </c>
      <c r="K252" s="58">
        <f t="shared" ca="1" si="27"/>
        <v>0.31839606542962667</v>
      </c>
    </row>
    <row r="253" spans="1:11">
      <c r="A253">
        <v>88</v>
      </c>
      <c r="B253">
        <v>0</v>
      </c>
      <c r="C253">
        <v>500</v>
      </c>
      <c r="D253" s="11">
        <f t="shared" si="21"/>
        <v>6.2146080984221914</v>
      </c>
      <c r="E253" s="53">
        <v>500</v>
      </c>
      <c r="F253" s="54">
        <f t="shared" ca="1" si="25"/>
        <v>511</v>
      </c>
      <c r="G253" s="11">
        <f t="shared" ca="1" si="22"/>
        <v>6.2363695902037044</v>
      </c>
      <c r="H253" s="11">
        <f t="shared" ca="1" si="26"/>
        <v>0.27000654922407552</v>
      </c>
      <c r="I253" s="11">
        <f t="shared" si="23"/>
        <v>6.25</v>
      </c>
      <c r="J253" s="11">
        <f t="shared" si="24"/>
        <v>0.32</v>
      </c>
      <c r="K253" s="58">
        <f t="shared" ca="1" si="27"/>
        <v>0.35935948469443491</v>
      </c>
    </row>
    <row r="254" spans="1:11">
      <c r="A254">
        <v>89</v>
      </c>
      <c r="B254">
        <v>0</v>
      </c>
      <c r="C254">
        <v>500</v>
      </c>
      <c r="D254" s="11">
        <f t="shared" si="21"/>
        <v>6.2146080984221914</v>
      </c>
      <c r="E254" s="53">
        <v>500</v>
      </c>
      <c r="F254" s="54">
        <f t="shared" ca="1" si="25"/>
        <v>430</v>
      </c>
      <c r="G254" s="11">
        <f t="shared" ca="1" si="22"/>
        <v>6.0637852086876078</v>
      </c>
      <c r="H254" s="11">
        <f t="shared" ca="1" si="26"/>
        <v>8.0163729556369745E-2</v>
      </c>
      <c r="I254" s="11">
        <f t="shared" si="23"/>
        <v>6.25</v>
      </c>
      <c r="J254" s="11">
        <f t="shared" si="24"/>
        <v>0.32</v>
      </c>
      <c r="K254" s="58">
        <f t="shared" ca="1" si="27"/>
        <v>0.34742922215909483</v>
      </c>
    </row>
    <row r="255" spans="1:11">
      <c r="A255">
        <v>90</v>
      </c>
      <c r="B255">
        <v>0</v>
      </c>
      <c r="C255">
        <v>500</v>
      </c>
      <c r="D255" s="11">
        <f t="shared" si="21"/>
        <v>6.2146080984221914</v>
      </c>
      <c r="E255" s="53">
        <v>500</v>
      </c>
      <c r="F255" s="54">
        <f t="shared" ca="1" si="25"/>
        <v>287</v>
      </c>
      <c r="G255" s="11">
        <f t="shared" ca="1" si="22"/>
        <v>5.6594822157596214</v>
      </c>
      <c r="H255" s="11">
        <f t="shared" ca="1" si="26"/>
        <v>-0.36456956266441587</v>
      </c>
      <c r="I255" s="11">
        <f t="shared" si="23"/>
        <v>6.25</v>
      </c>
      <c r="J255" s="11">
        <f t="shared" si="24"/>
        <v>0.32</v>
      </c>
      <c r="K255" s="58">
        <f t="shared" ca="1" si="27"/>
        <v>0.25534562996085197</v>
      </c>
    </row>
    <row r="256" spans="1:11">
      <c r="A256">
        <v>91</v>
      </c>
      <c r="B256">
        <v>0</v>
      </c>
      <c r="C256">
        <v>500</v>
      </c>
      <c r="D256" s="11">
        <f t="shared" si="21"/>
        <v>6.2146080984221914</v>
      </c>
      <c r="E256" s="53">
        <v>500</v>
      </c>
      <c r="F256" s="54">
        <f t="shared" ca="1" si="25"/>
        <v>317</v>
      </c>
      <c r="G256" s="11">
        <f t="shared" ca="1" si="22"/>
        <v>5.7589017738772803</v>
      </c>
      <c r="H256" s="11">
        <f t="shared" ca="1" si="26"/>
        <v>-0.25520804873499081</v>
      </c>
      <c r="I256" s="11">
        <f t="shared" si="23"/>
        <v>6.25</v>
      </c>
      <c r="J256" s="11">
        <f t="shared" si="24"/>
        <v>0.32</v>
      </c>
      <c r="K256" s="58">
        <f t="shared" ca="1" si="27"/>
        <v>0.28374715163469499</v>
      </c>
    </row>
    <row r="257" spans="1:11">
      <c r="A257">
        <v>92</v>
      </c>
      <c r="B257">
        <v>0</v>
      </c>
      <c r="C257">
        <v>500</v>
      </c>
      <c r="D257" s="11">
        <f t="shared" si="21"/>
        <v>6.2146080984221914</v>
      </c>
      <c r="E257" s="53">
        <v>500</v>
      </c>
      <c r="F257" s="54">
        <f t="shared" ca="1" si="25"/>
        <v>730</v>
      </c>
      <c r="G257" s="11">
        <f t="shared" ca="1" si="22"/>
        <v>6.5930445341424369</v>
      </c>
      <c r="H257" s="11">
        <f t="shared" ca="1" si="26"/>
        <v>0.66234898755668148</v>
      </c>
      <c r="I257" s="11">
        <f t="shared" si="23"/>
        <v>6.25</v>
      </c>
      <c r="J257" s="11">
        <f t="shared" si="24"/>
        <v>0.32</v>
      </c>
      <c r="K257" s="58">
        <f t="shared" ca="1" si="27"/>
        <v>0.32017764920129688</v>
      </c>
    </row>
    <row r="258" spans="1:11">
      <c r="A258">
        <v>93</v>
      </c>
      <c r="B258">
        <v>0</v>
      </c>
      <c r="C258">
        <v>500</v>
      </c>
      <c r="D258" s="11">
        <f t="shared" si="21"/>
        <v>6.2146080984221914</v>
      </c>
      <c r="E258" s="53">
        <v>500</v>
      </c>
      <c r="F258" s="54">
        <f t="shared" ca="1" si="25"/>
        <v>400</v>
      </c>
      <c r="G258" s="11">
        <f t="shared" ca="1" si="22"/>
        <v>5.9914645471079817</v>
      </c>
      <c r="H258" s="11">
        <f t="shared" ca="1" si="26"/>
        <v>6.1100181878082083E-4</v>
      </c>
      <c r="I258" s="11">
        <f t="shared" si="23"/>
        <v>6.25</v>
      </c>
      <c r="J258" s="11">
        <f t="shared" si="24"/>
        <v>0.32</v>
      </c>
      <c r="K258" s="58">
        <f t="shared" ca="1" si="27"/>
        <v>0.33664686778233732</v>
      </c>
    </row>
    <row r="259" spans="1:11">
      <c r="A259">
        <v>94</v>
      </c>
      <c r="B259">
        <v>0</v>
      </c>
      <c r="C259">
        <v>500</v>
      </c>
      <c r="D259" s="11">
        <f t="shared" si="21"/>
        <v>6.2146080984221914</v>
      </c>
      <c r="E259" s="53">
        <v>500</v>
      </c>
      <c r="F259" s="54">
        <f t="shared" ca="1" si="25"/>
        <v>579</v>
      </c>
      <c r="G259" s="11">
        <f t="shared" ca="1" si="22"/>
        <v>6.3613024775729956</v>
      </c>
      <c r="H259" s="11">
        <f t="shared" ca="1" si="26"/>
        <v>0.40743272533029629</v>
      </c>
      <c r="I259" s="11">
        <f t="shared" si="23"/>
        <v>6.25</v>
      </c>
      <c r="J259" s="11">
        <f t="shared" si="24"/>
        <v>0.32</v>
      </c>
      <c r="K259" s="58">
        <f t="shared" ca="1" si="27"/>
        <v>0.35506221604094984</v>
      </c>
    </row>
    <row r="260" spans="1:11">
      <c r="A260">
        <v>95</v>
      </c>
      <c r="B260">
        <v>0</v>
      </c>
      <c r="C260">
        <v>500</v>
      </c>
      <c r="D260" s="11">
        <f t="shared" ref="D260:D323" si="28">LN(C260)</f>
        <v>6.2146080984221914</v>
      </c>
      <c r="E260" s="53">
        <v>500</v>
      </c>
      <c r="F260" s="54">
        <f t="shared" ca="1" si="25"/>
        <v>455</v>
      </c>
      <c r="G260" s="11">
        <f t="shared" ref="G260:G323" ca="1" si="29">LN(F260)</f>
        <v>6.1202974189509503</v>
      </c>
      <c r="H260" s="11">
        <f t="shared" ca="1" si="26"/>
        <v>0.14232716084604569</v>
      </c>
      <c r="I260" s="11">
        <f t="shared" ref="I260:I323" si="30">IF(B260=0, 6.25,6.45)</f>
        <v>6.25</v>
      </c>
      <c r="J260" s="11">
        <f t="shared" ref="J260:J323" si="31">IF(B260=0,0.32,0.51)</f>
        <v>0.32</v>
      </c>
      <c r="K260" s="58">
        <f t="shared" ca="1" si="27"/>
        <v>0.35355972580259104</v>
      </c>
    </row>
    <row r="261" spans="1:11">
      <c r="A261">
        <v>96</v>
      </c>
      <c r="B261">
        <v>0</v>
      </c>
      <c r="C261">
        <v>500</v>
      </c>
      <c r="D261" s="11">
        <f t="shared" si="28"/>
        <v>6.2146080984221914</v>
      </c>
      <c r="E261" s="53">
        <v>500</v>
      </c>
      <c r="F261" s="54">
        <f t="shared" ref="F261:F324" ca="1" si="32">RANDBETWEEN($C261-$E261/2, $C261+$E261/2)</f>
        <v>499</v>
      </c>
      <c r="G261" s="11">
        <f t="shared" ca="1" si="29"/>
        <v>6.2126060957515188</v>
      </c>
      <c r="H261" s="11">
        <f t="shared" ref="H261:H324" ca="1" si="33">1.1*G261-6.59-0.02*B261</f>
        <v>0.24386670532667143</v>
      </c>
      <c r="I261" s="11">
        <f t="shared" si="30"/>
        <v>6.25</v>
      </c>
      <c r="J261" s="11">
        <f t="shared" si="31"/>
        <v>0.32</v>
      </c>
      <c r="K261" s="58">
        <f t="shared" ref="K261:K324" ca="1" si="34">0.36*EXP(-1.31*(1.97*(G261-I261)^2-2.21*(G261-I261)*(H261-J261)+(H261-J261)^2))</f>
        <v>0.35893611664154773</v>
      </c>
    </row>
    <row r="262" spans="1:11">
      <c r="A262">
        <v>97</v>
      </c>
      <c r="B262">
        <v>0</v>
      </c>
      <c r="C262">
        <v>500</v>
      </c>
      <c r="D262" s="11">
        <f t="shared" si="28"/>
        <v>6.2146080984221914</v>
      </c>
      <c r="E262" s="53">
        <v>500</v>
      </c>
      <c r="F262" s="54">
        <f t="shared" ca="1" si="32"/>
        <v>363</v>
      </c>
      <c r="G262" s="11">
        <f t="shared" ca="1" si="29"/>
        <v>5.8944028342648505</v>
      </c>
      <c r="H262" s="11">
        <f t="shared" ca="1" si="33"/>
        <v>-0.10615688230866382</v>
      </c>
      <c r="I262" s="11">
        <f t="shared" si="30"/>
        <v>6.25</v>
      </c>
      <c r="J262" s="11">
        <f t="shared" si="31"/>
        <v>0.32</v>
      </c>
      <c r="K262" s="58">
        <f t="shared" ca="1" si="34"/>
        <v>0.31753609300815877</v>
      </c>
    </row>
    <row r="263" spans="1:11">
      <c r="A263">
        <v>98</v>
      </c>
      <c r="B263">
        <v>0</v>
      </c>
      <c r="C263">
        <v>500</v>
      </c>
      <c r="D263" s="11">
        <f t="shared" si="28"/>
        <v>6.2146080984221914</v>
      </c>
      <c r="E263" s="53">
        <v>500</v>
      </c>
      <c r="F263" s="54">
        <f t="shared" ca="1" si="32"/>
        <v>335</v>
      </c>
      <c r="G263" s="11">
        <f t="shared" ca="1" si="29"/>
        <v>5.8141305318250662</v>
      </c>
      <c r="H263" s="11">
        <f t="shared" ca="1" si="33"/>
        <v>-0.19445641499242683</v>
      </c>
      <c r="I263" s="11">
        <f t="shared" si="30"/>
        <v>6.25</v>
      </c>
      <c r="J263" s="11">
        <f t="shared" si="31"/>
        <v>0.32</v>
      </c>
      <c r="K263" s="58">
        <f t="shared" ca="1" si="34"/>
        <v>0.29835692341197301</v>
      </c>
    </row>
    <row r="264" spans="1:11">
      <c r="A264">
        <v>99</v>
      </c>
      <c r="B264">
        <v>0</v>
      </c>
      <c r="C264">
        <v>500</v>
      </c>
      <c r="D264" s="11">
        <f t="shared" si="28"/>
        <v>6.2146080984221914</v>
      </c>
      <c r="E264" s="53">
        <v>500</v>
      </c>
      <c r="F264" s="54">
        <f t="shared" ca="1" si="32"/>
        <v>520</v>
      </c>
      <c r="G264" s="11">
        <f t="shared" ca="1" si="29"/>
        <v>6.253828811575473</v>
      </c>
      <c r="H264" s="11">
        <f t="shared" ca="1" si="33"/>
        <v>0.28921169273302105</v>
      </c>
      <c r="I264" s="11">
        <f t="shared" si="30"/>
        <v>6.25</v>
      </c>
      <c r="J264" s="11">
        <f t="shared" si="31"/>
        <v>0.32</v>
      </c>
      <c r="K264" s="58">
        <f t="shared" ca="1" si="34"/>
        <v>0.35941695241486477</v>
      </c>
    </row>
    <row r="265" spans="1:11">
      <c r="A265">
        <v>100</v>
      </c>
      <c r="B265">
        <v>0</v>
      </c>
      <c r="C265">
        <v>500</v>
      </c>
      <c r="D265" s="11">
        <f t="shared" si="28"/>
        <v>6.2146080984221914</v>
      </c>
      <c r="E265" s="53">
        <v>500</v>
      </c>
      <c r="F265" s="54">
        <f t="shared" ca="1" si="32"/>
        <v>458</v>
      </c>
      <c r="G265" s="11">
        <f t="shared" ca="1" si="29"/>
        <v>6.1268691841141854</v>
      </c>
      <c r="H265" s="11">
        <f t="shared" ca="1" si="33"/>
        <v>0.14955610252560447</v>
      </c>
      <c r="I265" s="11">
        <f t="shared" si="30"/>
        <v>6.25</v>
      </c>
      <c r="J265" s="11">
        <f t="shared" si="31"/>
        <v>0.32</v>
      </c>
      <c r="K265" s="58">
        <f t="shared" ca="1" si="34"/>
        <v>0.35413554001069336</v>
      </c>
    </row>
    <row r="266" spans="1:11">
      <c r="A266">
        <v>101</v>
      </c>
      <c r="B266">
        <v>0</v>
      </c>
      <c r="C266">
        <v>500</v>
      </c>
      <c r="D266" s="11">
        <f t="shared" si="28"/>
        <v>6.2146080984221914</v>
      </c>
      <c r="E266" s="53">
        <v>500</v>
      </c>
      <c r="F266" s="54">
        <f t="shared" ca="1" si="32"/>
        <v>672</v>
      </c>
      <c r="G266" s="11">
        <f t="shared" ca="1" si="29"/>
        <v>6.5102583405231496</v>
      </c>
      <c r="H266" s="11">
        <f t="shared" ca="1" si="33"/>
        <v>0.57128417457546554</v>
      </c>
      <c r="I266" s="11">
        <f t="shared" si="30"/>
        <v>6.25</v>
      </c>
      <c r="J266" s="11">
        <f t="shared" si="31"/>
        <v>0.32</v>
      </c>
      <c r="K266" s="58">
        <f t="shared" ca="1" si="34"/>
        <v>0.33627175688881783</v>
      </c>
    </row>
    <row r="267" spans="1:11">
      <c r="A267">
        <v>102</v>
      </c>
      <c r="B267">
        <v>0</v>
      </c>
      <c r="C267">
        <v>500</v>
      </c>
      <c r="D267" s="11">
        <f t="shared" si="28"/>
        <v>6.2146080984221914</v>
      </c>
      <c r="E267" s="53">
        <v>500</v>
      </c>
      <c r="F267" s="54">
        <f t="shared" ca="1" si="32"/>
        <v>362</v>
      </c>
      <c r="G267" s="11">
        <f t="shared" ca="1" si="29"/>
        <v>5.8916442118257715</v>
      </c>
      <c r="H267" s="11">
        <f t="shared" ca="1" si="33"/>
        <v>-0.10919136699165044</v>
      </c>
      <c r="I267" s="11">
        <f t="shared" si="30"/>
        <v>6.25</v>
      </c>
      <c r="J267" s="11">
        <f t="shared" si="31"/>
        <v>0.32</v>
      </c>
      <c r="K267" s="58">
        <f t="shared" ca="1" si="34"/>
        <v>0.31692345429660085</v>
      </c>
    </row>
    <row r="268" spans="1:11">
      <c r="A268">
        <v>103</v>
      </c>
      <c r="B268">
        <v>0</v>
      </c>
      <c r="C268">
        <v>500</v>
      </c>
      <c r="D268" s="11">
        <f t="shared" si="28"/>
        <v>6.2146080984221914</v>
      </c>
      <c r="E268" s="53">
        <v>500</v>
      </c>
      <c r="F268" s="54">
        <f t="shared" ca="1" si="32"/>
        <v>554</v>
      </c>
      <c r="G268" s="11">
        <f t="shared" ca="1" si="29"/>
        <v>6.3171646867472839</v>
      </c>
      <c r="H268" s="11">
        <f t="shared" ca="1" si="33"/>
        <v>0.35888115542201326</v>
      </c>
      <c r="I268" s="11">
        <f t="shared" si="30"/>
        <v>6.25</v>
      </c>
      <c r="J268" s="11">
        <f t="shared" si="31"/>
        <v>0.32</v>
      </c>
      <c r="K268" s="58">
        <f t="shared" ca="1" si="34"/>
        <v>0.35782435767780546</v>
      </c>
    </row>
    <row r="269" spans="1:11">
      <c r="A269">
        <v>104</v>
      </c>
      <c r="B269">
        <v>0</v>
      </c>
      <c r="C269">
        <v>500</v>
      </c>
      <c r="D269" s="11">
        <f t="shared" si="28"/>
        <v>6.2146080984221914</v>
      </c>
      <c r="E269" s="53">
        <v>500</v>
      </c>
      <c r="F269" s="54">
        <f t="shared" ca="1" si="32"/>
        <v>463</v>
      </c>
      <c r="G269" s="11">
        <f t="shared" ca="1" si="29"/>
        <v>6.1377270540862341</v>
      </c>
      <c r="H269" s="11">
        <f t="shared" ca="1" si="33"/>
        <v>0.16149975949485817</v>
      </c>
      <c r="I269" s="11">
        <f t="shared" si="30"/>
        <v>6.25</v>
      </c>
      <c r="J269" s="11">
        <f t="shared" si="31"/>
        <v>0.32</v>
      </c>
      <c r="K269" s="58">
        <f t="shared" ca="1" si="34"/>
        <v>0.35502302562739185</v>
      </c>
    </row>
    <row r="270" spans="1:11">
      <c r="A270">
        <v>105</v>
      </c>
      <c r="B270">
        <v>0</v>
      </c>
      <c r="C270">
        <v>500</v>
      </c>
      <c r="D270" s="11">
        <f t="shared" si="28"/>
        <v>6.2146080984221914</v>
      </c>
      <c r="E270" s="53">
        <v>500</v>
      </c>
      <c r="F270" s="54">
        <f t="shared" ca="1" si="32"/>
        <v>344</v>
      </c>
      <c r="G270" s="11">
        <f t="shared" ca="1" si="29"/>
        <v>5.8406416573733981</v>
      </c>
      <c r="H270" s="11">
        <f t="shared" ca="1" si="33"/>
        <v>-0.16529417688926173</v>
      </c>
      <c r="I270" s="11">
        <f t="shared" si="30"/>
        <v>6.25</v>
      </c>
      <c r="J270" s="11">
        <f t="shared" si="31"/>
        <v>0.32</v>
      </c>
      <c r="K270" s="58">
        <f t="shared" ca="1" si="34"/>
        <v>0.30498566980725966</v>
      </c>
    </row>
    <row r="271" spans="1:11">
      <c r="A271">
        <v>106</v>
      </c>
      <c r="B271">
        <v>0</v>
      </c>
      <c r="C271">
        <v>500</v>
      </c>
      <c r="D271" s="11">
        <f t="shared" si="28"/>
        <v>6.2146080984221914</v>
      </c>
      <c r="E271" s="53">
        <v>500</v>
      </c>
      <c r="F271" s="54">
        <f t="shared" ca="1" si="32"/>
        <v>303</v>
      </c>
      <c r="G271" s="11">
        <f t="shared" ca="1" si="29"/>
        <v>5.7137328055093688</v>
      </c>
      <c r="H271" s="11">
        <f t="shared" ca="1" si="33"/>
        <v>-0.30489391393969356</v>
      </c>
      <c r="I271" s="11">
        <f t="shared" si="30"/>
        <v>6.25</v>
      </c>
      <c r="J271" s="11">
        <f t="shared" si="31"/>
        <v>0.32</v>
      </c>
      <c r="K271" s="58">
        <f t="shared" ca="1" si="34"/>
        <v>0.27112286186870538</v>
      </c>
    </row>
    <row r="272" spans="1:11">
      <c r="A272">
        <v>107</v>
      </c>
      <c r="B272">
        <v>0</v>
      </c>
      <c r="C272">
        <v>500</v>
      </c>
      <c r="D272" s="11">
        <f t="shared" si="28"/>
        <v>6.2146080984221914</v>
      </c>
      <c r="E272" s="53">
        <v>500</v>
      </c>
      <c r="F272" s="54">
        <f t="shared" ca="1" si="32"/>
        <v>520</v>
      </c>
      <c r="G272" s="11">
        <f t="shared" ca="1" si="29"/>
        <v>6.253828811575473</v>
      </c>
      <c r="H272" s="11">
        <f t="shared" ca="1" si="33"/>
        <v>0.28921169273302105</v>
      </c>
      <c r="I272" s="11">
        <f t="shared" si="30"/>
        <v>6.25</v>
      </c>
      <c r="J272" s="11">
        <f t="shared" si="31"/>
        <v>0.32</v>
      </c>
      <c r="K272" s="58">
        <f t="shared" ca="1" si="34"/>
        <v>0.35941695241486477</v>
      </c>
    </row>
    <row r="273" spans="1:11">
      <c r="A273">
        <v>108</v>
      </c>
      <c r="B273">
        <v>0</v>
      </c>
      <c r="C273">
        <v>500</v>
      </c>
      <c r="D273" s="11">
        <f t="shared" si="28"/>
        <v>6.2146080984221914</v>
      </c>
      <c r="E273" s="53">
        <v>500</v>
      </c>
      <c r="F273" s="54">
        <f t="shared" ca="1" si="32"/>
        <v>715</v>
      </c>
      <c r="G273" s="11">
        <f t="shared" ca="1" si="29"/>
        <v>6.5722825426940075</v>
      </c>
      <c r="H273" s="11">
        <f t="shared" ca="1" si="33"/>
        <v>0.63951079696340862</v>
      </c>
      <c r="I273" s="11">
        <f t="shared" si="30"/>
        <v>6.25</v>
      </c>
      <c r="J273" s="11">
        <f t="shared" si="31"/>
        <v>0.32</v>
      </c>
      <c r="K273" s="58">
        <f t="shared" ca="1" si="34"/>
        <v>0.32454986701943839</v>
      </c>
    </row>
    <row r="274" spans="1:11">
      <c r="A274">
        <v>109</v>
      </c>
      <c r="B274">
        <v>0</v>
      </c>
      <c r="C274">
        <v>500</v>
      </c>
      <c r="D274" s="11">
        <f t="shared" si="28"/>
        <v>6.2146080984221914</v>
      </c>
      <c r="E274" s="53">
        <v>500</v>
      </c>
      <c r="F274" s="54">
        <f t="shared" ca="1" si="32"/>
        <v>666</v>
      </c>
      <c r="G274" s="11">
        <f t="shared" ca="1" si="29"/>
        <v>6.5012896705403893</v>
      </c>
      <c r="H274" s="11">
        <f t="shared" ca="1" si="33"/>
        <v>0.56141863759442856</v>
      </c>
      <c r="I274" s="11">
        <f t="shared" si="30"/>
        <v>6.25</v>
      </c>
      <c r="J274" s="11">
        <f t="shared" si="31"/>
        <v>0.32</v>
      </c>
      <c r="K274" s="58">
        <f t="shared" ca="1" si="34"/>
        <v>0.33779032145231158</v>
      </c>
    </row>
    <row r="275" spans="1:11">
      <c r="A275">
        <v>110</v>
      </c>
      <c r="B275">
        <v>0</v>
      </c>
      <c r="C275">
        <v>500</v>
      </c>
      <c r="D275" s="11">
        <f t="shared" si="28"/>
        <v>6.2146080984221914</v>
      </c>
      <c r="E275" s="53">
        <v>500</v>
      </c>
      <c r="F275" s="54">
        <f t="shared" ca="1" si="32"/>
        <v>750</v>
      </c>
      <c r="G275" s="11">
        <f t="shared" ca="1" si="29"/>
        <v>6.620073206530356</v>
      </c>
      <c r="H275" s="11">
        <f t="shared" ca="1" si="33"/>
        <v>0.69208052718339275</v>
      </c>
      <c r="I275" s="11">
        <f t="shared" si="30"/>
        <v>6.25</v>
      </c>
      <c r="J275" s="11">
        <f t="shared" si="31"/>
        <v>0.32</v>
      </c>
      <c r="K275" s="58">
        <f t="shared" ca="1" si="34"/>
        <v>0.31417543270846066</v>
      </c>
    </row>
    <row r="276" spans="1:11">
      <c r="A276">
        <v>111</v>
      </c>
      <c r="B276">
        <v>0</v>
      </c>
      <c r="C276">
        <v>500</v>
      </c>
      <c r="D276" s="11">
        <f t="shared" si="28"/>
        <v>6.2146080984221914</v>
      </c>
      <c r="E276" s="53">
        <v>500</v>
      </c>
      <c r="F276" s="54">
        <f t="shared" ca="1" si="32"/>
        <v>645</v>
      </c>
      <c r="G276" s="11">
        <f t="shared" ca="1" si="29"/>
        <v>6.4692503167957724</v>
      </c>
      <c r="H276" s="11">
        <f t="shared" ca="1" si="33"/>
        <v>0.52617534847535019</v>
      </c>
      <c r="I276" s="11">
        <f t="shared" si="30"/>
        <v>6.25</v>
      </c>
      <c r="J276" s="11">
        <f t="shared" si="31"/>
        <v>0.32</v>
      </c>
      <c r="K276" s="58">
        <f t="shared" ca="1" si="34"/>
        <v>0.34282916561390969</v>
      </c>
    </row>
    <row r="277" spans="1:11">
      <c r="A277">
        <v>112</v>
      </c>
      <c r="B277">
        <v>0</v>
      </c>
      <c r="C277">
        <v>500</v>
      </c>
      <c r="D277" s="11">
        <f t="shared" si="28"/>
        <v>6.2146080984221914</v>
      </c>
      <c r="E277" s="53">
        <v>500</v>
      </c>
      <c r="F277" s="54">
        <f t="shared" ca="1" si="32"/>
        <v>306</v>
      </c>
      <c r="G277" s="11">
        <f t="shared" ca="1" si="29"/>
        <v>5.7235851019523807</v>
      </c>
      <c r="H277" s="11">
        <f t="shared" ca="1" si="33"/>
        <v>-0.29405638785238075</v>
      </c>
      <c r="I277" s="11">
        <f t="shared" si="30"/>
        <v>6.25</v>
      </c>
      <c r="J277" s="11">
        <f t="shared" si="31"/>
        <v>0.32</v>
      </c>
      <c r="K277" s="58">
        <f t="shared" ca="1" si="34"/>
        <v>0.27392120352258198</v>
      </c>
    </row>
    <row r="278" spans="1:11">
      <c r="A278">
        <v>113</v>
      </c>
      <c r="B278">
        <v>0</v>
      </c>
      <c r="C278">
        <v>500</v>
      </c>
      <c r="D278" s="11">
        <f t="shared" si="28"/>
        <v>6.2146080984221914</v>
      </c>
      <c r="E278" s="53">
        <v>500</v>
      </c>
      <c r="F278" s="54">
        <f t="shared" ca="1" si="32"/>
        <v>523</v>
      </c>
      <c r="G278" s="11">
        <f t="shared" ca="1" si="29"/>
        <v>6.2595814640649232</v>
      </c>
      <c r="H278" s="11">
        <f t="shared" ca="1" si="33"/>
        <v>0.2955396104714163</v>
      </c>
      <c r="I278" s="11">
        <f t="shared" si="30"/>
        <v>6.25</v>
      </c>
      <c r="J278" s="11">
        <f t="shared" si="31"/>
        <v>0.32</v>
      </c>
      <c r="K278" s="58">
        <f t="shared" ca="1" si="34"/>
        <v>0.35938879997220974</v>
      </c>
    </row>
    <row r="279" spans="1:11">
      <c r="A279">
        <v>114</v>
      </c>
      <c r="B279">
        <v>1</v>
      </c>
      <c r="C279">
        <v>500</v>
      </c>
      <c r="D279" s="11">
        <f t="shared" si="28"/>
        <v>6.2146080984221914</v>
      </c>
      <c r="E279" s="53">
        <v>500</v>
      </c>
      <c r="F279" s="54">
        <f t="shared" ca="1" si="32"/>
        <v>375</v>
      </c>
      <c r="G279" s="11">
        <f t="shared" ca="1" si="29"/>
        <v>5.9269260259704106</v>
      </c>
      <c r="H279" s="11">
        <f t="shared" ca="1" si="33"/>
        <v>-9.0381371432548083E-2</v>
      </c>
      <c r="I279" s="11">
        <f t="shared" si="30"/>
        <v>6.45</v>
      </c>
      <c r="J279" s="11">
        <f t="shared" si="31"/>
        <v>0.51</v>
      </c>
      <c r="K279" s="58">
        <f t="shared" ca="1" si="34"/>
        <v>0.27506205917128063</v>
      </c>
    </row>
    <row r="280" spans="1:11">
      <c r="A280">
        <v>115</v>
      </c>
      <c r="B280">
        <v>1</v>
      </c>
      <c r="C280">
        <v>500</v>
      </c>
      <c r="D280" s="11">
        <f t="shared" si="28"/>
        <v>6.2146080984221914</v>
      </c>
      <c r="E280" s="53">
        <v>500</v>
      </c>
      <c r="F280" s="54">
        <f t="shared" ca="1" si="32"/>
        <v>300</v>
      </c>
      <c r="G280" s="11">
        <f t="shared" ca="1" si="29"/>
        <v>5.7037824746562009</v>
      </c>
      <c r="H280" s="11">
        <f t="shared" ca="1" si="33"/>
        <v>-0.33583927787817869</v>
      </c>
      <c r="I280" s="11">
        <f t="shared" si="30"/>
        <v>6.45</v>
      </c>
      <c r="J280" s="11">
        <f t="shared" si="31"/>
        <v>0.51</v>
      </c>
      <c r="K280" s="58">
        <f t="shared" ca="1" si="34"/>
        <v>0.20833830903558184</v>
      </c>
    </row>
    <row r="281" spans="1:11">
      <c r="A281">
        <v>116</v>
      </c>
      <c r="B281">
        <v>1</v>
      </c>
      <c r="C281">
        <v>500</v>
      </c>
      <c r="D281" s="11">
        <f t="shared" si="28"/>
        <v>6.2146080984221914</v>
      </c>
      <c r="E281" s="53">
        <v>500</v>
      </c>
      <c r="F281" s="54">
        <f t="shared" ca="1" si="32"/>
        <v>710</v>
      </c>
      <c r="G281" s="11">
        <f t="shared" ca="1" si="29"/>
        <v>6.5652649700353614</v>
      </c>
      <c r="H281" s="11">
        <f t="shared" ca="1" si="33"/>
        <v>0.61179146703889797</v>
      </c>
      <c r="I281" s="11">
        <f t="shared" si="30"/>
        <v>6.45</v>
      </c>
      <c r="J281" s="11">
        <f t="shared" si="31"/>
        <v>0.51</v>
      </c>
      <c r="K281" s="58">
        <f t="shared" ca="1" si="34"/>
        <v>0.35503324350448062</v>
      </c>
    </row>
    <row r="282" spans="1:11">
      <c r="A282">
        <v>117</v>
      </c>
      <c r="B282">
        <v>1</v>
      </c>
      <c r="C282">
        <v>500</v>
      </c>
      <c r="D282" s="11">
        <f t="shared" si="28"/>
        <v>6.2146080984221914</v>
      </c>
      <c r="E282" s="53">
        <v>500</v>
      </c>
      <c r="F282" s="54">
        <f t="shared" ca="1" si="32"/>
        <v>734</v>
      </c>
      <c r="G282" s="11">
        <f t="shared" ca="1" si="29"/>
        <v>6.5985090286145152</v>
      </c>
      <c r="H282" s="11">
        <f t="shared" ca="1" si="33"/>
        <v>0.64835993147596716</v>
      </c>
      <c r="I282" s="11">
        <f t="shared" si="30"/>
        <v>6.45</v>
      </c>
      <c r="J282" s="11">
        <f t="shared" si="31"/>
        <v>0.51</v>
      </c>
      <c r="K282" s="58">
        <f t="shared" ca="1" si="34"/>
        <v>0.35198781778232913</v>
      </c>
    </row>
    <row r="283" spans="1:11">
      <c r="A283">
        <v>118</v>
      </c>
      <c r="B283">
        <v>1</v>
      </c>
      <c r="C283">
        <v>500</v>
      </c>
      <c r="D283" s="11">
        <f t="shared" si="28"/>
        <v>6.2146080984221914</v>
      </c>
      <c r="E283" s="53">
        <v>500</v>
      </c>
      <c r="F283" s="54">
        <f t="shared" ca="1" si="32"/>
        <v>521</v>
      </c>
      <c r="G283" s="11">
        <f t="shared" ca="1" si="29"/>
        <v>6.2557500417533669</v>
      </c>
      <c r="H283" s="11">
        <f t="shared" ca="1" si="33"/>
        <v>0.27132504592870399</v>
      </c>
      <c r="I283" s="11">
        <f t="shared" si="30"/>
        <v>6.45</v>
      </c>
      <c r="J283" s="11">
        <f t="shared" si="31"/>
        <v>0.51</v>
      </c>
      <c r="K283" s="58">
        <f t="shared" ca="1" si="34"/>
        <v>0.34665346140234554</v>
      </c>
    </row>
    <row r="284" spans="1:11">
      <c r="A284">
        <v>119</v>
      </c>
      <c r="B284">
        <v>1</v>
      </c>
      <c r="C284">
        <v>500</v>
      </c>
      <c r="D284" s="11">
        <f t="shared" si="28"/>
        <v>6.2146080984221914</v>
      </c>
      <c r="E284" s="53">
        <v>500</v>
      </c>
      <c r="F284" s="54">
        <f t="shared" ca="1" si="32"/>
        <v>372</v>
      </c>
      <c r="G284" s="11">
        <f t="shared" ca="1" si="29"/>
        <v>5.9188938542731462</v>
      </c>
      <c r="H284" s="11">
        <f t="shared" ca="1" si="33"/>
        <v>-9.9216760299538617E-2</v>
      </c>
      <c r="I284" s="11">
        <f t="shared" si="30"/>
        <v>6.45</v>
      </c>
      <c r="J284" s="11">
        <f t="shared" si="31"/>
        <v>0.51</v>
      </c>
      <c r="K284" s="58">
        <f t="shared" ca="1" si="34"/>
        <v>0.27278700458868449</v>
      </c>
    </row>
    <row r="285" spans="1:11">
      <c r="A285">
        <v>120</v>
      </c>
      <c r="B285">
        <v>1</v>
      </c>
      <c r="C285">
        <v>500</v>
      </c>
      <c r="D285" s="11">
        <f t="shared" si="28"/>
        <v>6.2146080984221914</v>
      </c>
      <c r="E285" s="53">
        <v>500</v>
      </c>
      <c r="F285" s="54">
        <f t="shared" ca="1" si="32"/>
        <v>350</v>
      </c>
      <c r="G285" s="11">
        <f t="shared" ca="1" si="29"/>
        <v>5.857933154483459</v>
      </c>
      <c r="H285" s="11">
        <f t="shared" ca="1" si="33"/>
        <v>-0.16627353006819454</v>
      </c>
      <c r="I285" s="11">
        <f t="shared" si="30"/>
        <v>6.45</v>
      </c>
      <c r="J285" s="11">
        <f t="shared" si="31"/>
        <v>0.51</v>
      </c>
      <c r="K285" s="58">
        <f t="shared" ca="1" si="34"/>
        <v>0.25506789137919272</v>
      </c>
    </row>
    <row r="286" spans="1:11">
      <c r="A286">
        <v>121</v>
      </c>
      <c r="B286">
        <v>1</v>
      </c>
      <c r="C286">
        <v>500</v>
      </c>
      <c r="D286" s="11">
        <f t="shared" si="28"/>
        <v>6.2146080984221914</v>
      </c>
      <c r="E286" s="53">
        <v>500</v>
      </c>
      <c r="F286" s="54">
        <f t="shared" ca="1" si="32"/>
        <v>686</v>
      </c>
      <c r="G286" s="11">
        <f t="shared" ca="1" si="29"/>
        <v>6.5308776277258849</v>
      </c>
      <c r="H286" s="11">
        <f t="shared" ca="1" si="33"/>
        <v>0.57396539049847428</v>
      </c>
      <c r="I286" s="11">
        <f t="shared" si="30"/>
        <v>6.45</v>
      </c>
      <c r="J286" s="11">
        <f t="shared" si="31"/>
        <v>0.51</v>
      </c>
      <c r="K286" s="58">
        <f t="shared" ca="1" si="34"/>
        <v>0.35739465349025151</v>
      </c>
    </row>
    <row r="287" spans="1:11">
      <c r="A287">
        <v>122</v>
      </c>
      <c r="B287">
        <v>1</v>
      </c>
      <c r="C287">
        <v>500</v>
      </c>
      <c r="D287" s="11">
        <f t="shared" si="28"/>
        <v>6.2146080984221914</v>
      </c>
      <c r="E287" s="53">
        <v>500</v>
      </c>
      <c r="F287" s="54">
        <f t="shared" ca="1" si="32"/>
        <v>299</v>
      </c>
      <c r="G287" s="11">
        <f t="shared" ca="1" si="29"/>
        <v>5.7004435733906869</v>
      </c>
      <c r="H287" s="11">
        <f t="shared" ca="1" si="33"/>
        <v>-0.33951206927024424</v>
      </c>
      <c r="I287" s="11">
        <f t="shared" si="30"/>
        <v>6.45</v>
      </c>
      <c r="J287" s="11">
        <f t="shared" si="31"/>
        <v>0.51</v>
      </c>
      <c r="K287" s="58">
        <f t="shared" ca="1" si="34"/>
        <v>0.20732011287847907</v>
      </c>
    </row>
    <row r="288" spans="1:11">
      <c r="A288">
        <v>123</v>
      </c>
      <c r="B288">
        <v>1</v>
      </c>
      <c r="C288">
        <v>500</v>
      </c>
      <c r="D288" s="11">
        <f t="shared" si="28"/>
        <v>6.2146080984221914</v>
      </c>
      <c r="E288" s="53">
        <v>500</v>
      </c>
      <c r="F288" s="54">
        <f t="shared" ca="1" si="32"/>
        <v>261</v>
      </c>
      <c r="G288" s="11">
        <f t="shared" ca="1" si="29"/>
        <v>5.5645204073226937</v>
      </c>
      <c r="H288" s="11">
        <f t="shared" ca="1" si="33"/>
        <v>-0.489027551945036</v>
      </c>
      <c r="I288" s="11">
        <f t="shared" si="30"/>
        <v>6.45</v>
      </c>
      <c r="J288" s="11">
        <f t="shared" si="31"/>
        <v>0.51</v>
      </c>
      <c r="K288" s="58">
        <f t="shared" ca="1" si="34"/>
        <v>0.1667089705689353</v>
      </c>
    </row>
    <row r="289" spans="1:11">
      <c r="A289">
        <v>124</v>
      </c>
      <c r="B289">
        <v>1</v>
      </c>
      <c r="C289">
        <v>500</v>
      </c>
      <c r="D289" s="11">
        <f t="shared" si="28"/>
        <v>6.2146080984221914</v>
      </c>
      <c r="E289" s="53">
        <v>500</v>
      </c>
      <c r="F289" s="54">
        <f t="shared" ca="1" si="32"/>
        <v>615</v>
      </c>
      <c r="G289" s="11">
        <f t="shared" ca="1" si="29"/>
        <v>6.4216222678065176</v>
      </c>
      <c r="H289" s="11">
        <f t="shared" ca="1" si="33"/>
        <v>0.45378449458716963</v>
      </c>
      <c r="I289" s="11">
        <f t="shared" si="30"/>
        <v>6.45</v>
      </c>
      <c r="J289" s="11">
        <f t="shared" si="31"/>
        <v>0.51</v>
      </c>
      <c r="K289" s="58">
        <f t="shared" ca="1" si="34"/>
        <v>0.35942460275514526</v>
      </c>
    </row>
    <row r="290" spans="1:11">
      <c r="A290">
        <v>125</v>
      </c>
      <c r="B290">
        <v>1</v>
      </c>
      <c r="C290">
        <v>500</v>
      </c>
      <c r="D290" s="11">
        <f t="shared" si="28"/>
        <v>6.2146080984221914</v>
      </c>
      <c r="E290" s="53">
        <v>500</v>
      </c>
      <c r="F290" s="54">
        <f t="shared" ca="1" si="32"/>
        <v>419</v>
      </c>
      <c r="G290" s="11">
        <f t="shared" ca="1" si="29"/>
        <v>6.0378709199221374</v>
      </c>
      <c r="H290" s="11">
        <f t="shared" ca="1" si="33"/>
        <v>3.1658011914351927E-2</v>
      </c>
      <c r="I290" s="11">
        <f t="shared" si="30"/>
        <v>6.45</v>
      </c>
      <c r="J290" s="11">
        <f t="shared" si="31"/>
        <v>0.51</v>
      </c>
      <c r="K290" s="58">
        <f t="shared" ca="1" si="34"/>
        <v>0.30452852493210153</v>
      </c>
    </row>
    <row r="291" spans="1:11">
      <c r="A291">
        <v>126</v>
      </c>
      <c r="B291">
        <v>1</v>
      </c>
      <c r="C291">
        <v>500</v>
      </c>
      <c r="D291" s="11">
        <f t="shared" si="28"/>
        <v>6.2146080984221914</v>
      </c>
      <c r="E291" s="53">
        <v>500</v>
      </c>
      <c r="F291" s="54">
        <f t="shared" ca="1" si="32"/>
        <v>508</v>
      </c>
      <c r="G291" s="11">
        <f t="shared" ca="1" si="29"/>
        <v>6.230481447578482</v>
      </c>
      <c r="H291" s="11">
        <f t="shared" ca="1" si="33"/>
        <v>0.24352959233633123</v>
      </c>
      <c r="I291" s="11">
        <f t="shared" si="30"/>
        <v>6.45</v>
      </c>
      <c r="J291" s="11">
        <f t="shared" si="31"/>
        <v>0.51</v>
      </c>
      <c r="K291" s="58">
        <f t="shared" ca="1" si="34"/>
        <v>0.34311827150903762</v>
      </c>
    </row>
    <row r="292" spans="1:11">
      <c r="A292">
        <v>127</v>
      </c>
      <c r="B292">
        <v>1</v>
      </c>
      <c r="C292">
        <v>500</v>
      </c>
      <c r="D292" s="11">
        <f t="shared" si="28"/>
        <v>6.2146080984221914</v>
      </c>
      <c r="E292" s="53">
        <v>500</v>
      </c>
      <c r="F292" s="54">
        <f t="shared" ca="1" si="32"/>
        <v>483</v>
      </c>
      <c r="G292" s="11">
        <f t="shared" ca="1" si="29"/>
        <v>6.1800166536525722</v>
      </c>
      <c r="H292" s="11">
        <f t="shared" ca="1" si="33"/>
        <v>0.18801831901782998</v>
      </c>
      <c r="I292" s="11">
        <f t="shared" si="30"/>
        <v>6.45</v>
      </c>
      <c r="J292" s="11">
        <f t="shared" si="31"/>
        <v>0.51</v>
      </c>
      <c r="K292" s="58">
        <f t="shared" ca="1" si="34"/>
        <v>0.33490729880251613</v>
      </c>
    </row>
    <row r="293" spans="1:11">
      <c r="A293">
        <v>128</v>
      </c>
      <c r="B293">
        <v>1</v>
      </c>
      <c r="C293">
        <v>500</v>
      </c>
      <c r="D293" s="11">
        <f t="shared" si="28"/>
        <v>6.2146080984221914</v>
      </c>
      <c r="E293" s="53">
        <v>500</v>
      </c>
      <c r="F293" s="54">
        <f t="shared" ca="1" si="32"/>
        <v>290</v>
      </c>
      <c r="G293" s="11">
        <f t="shared" ca="1" si="29"/>
        <v>5.6698809229805196</v>
      </c>
      <c r="H293" s="11">
        <f t="shared" ca="1" si="33"/>
        <v>-0.37313098472142814</v>
      </c>
      <c r="I293" s="11">
        <f t="shared" si="30"/>
        <v>6.45</v>
      </c>
      <c r="J293" s="11">
        <f t="shared" si="31"/>
        <v>0.51</v>
      </c>
      <c r="K293" s="58">
        <f t="shared" ca="1" si="34"/>
        <v>0.19802682365685123</v>
      </c>
    </row>
    <row r="294" spans="1:11">
      <c r="A294">
        <v>129</v>
      </c>
      <c r="B294">
        <v>1</v>
      </c>
      <c r="C294">
        <v>500</v>
      </c>
      <c r="D294" s="11">
        <f t="shared" si="28"/>
        <v>6.2146080984221914</v>
      </c>
      <c r="E294" s="53">
        <v>500</v>
      </c>
      <c r="F294" s="54">
        <f t="shared" ca="1" si="32"/>
        <v>619</v>
      </c>
      <c r="G294" s="11">
        <f t="shared" ca="1" si="29"/>
        <v>6.4281052726845962</v>
      </c>
      <c r="H294" s="11">
        <f t="shared" ca="1" si="33"/>
        <v>0.4609157999530562</v>
      </c>
      <c r="I294" s="11">
        <f t="shared" si="30"/>
        <v>6.45</v>
      </c>
      <c r="J294" s="11">
        <f t="shared" si="31"/>
        <v>0.51</v>
      </c>
      <c r="K294" s="58">
        <f t="shared" ca="1" si="34"/>
        <v>0.3595387967623716</v>
      </c>
    </row>
    <row r="295" spans="1:11">
      <c r="A295">
        <v>130</v>
      </c>
      <c r="B295">
        <v>1</v>
      </c>
      <c r="C295">
        <v>500</v>
      </c>
      <c r="D295" s="11">
        <f t="shared" si="28"/>
        <v>6.2146080984221914</v>
      </c>
      <c r="E295" s="53">
        <v>500</v>
      </c>
      <c r="F295" s="54">
        <f t="shared" ca="1" si="32"/>
        <v>723</v>
      </c>
      <c r="G295" s="11">
        <f t="shared" ca="1" si="29"/>
        <v>6.5834092221587648</v>
      </c>
      <c r="H295" s="11">
        <f t="shared" ca="1" si="33"/>
        <v>0.63175014437464183</v>
      </c>
      <c r="I295" s="11">
        <f t="shared" si="30"/>
        <v>6.45</v>
      </c>
      <c r="J295" s="11">
        <f t="shared" si="31"/>
        <v>0.51</v>
      </c>
      <c r="K295" s="58">
        <f t="shared" ca="1" si="34"/>
        <v>0.35346283666146167</v>
      </c>
    </row>
    <row r="296" spans="1:11">
      <c r="A296">
        <v>131</v>
      </c>
      <c r="B296">
        <v>1</v>
      </c>
      <c r="C296">
        <v>500</v>
      </c>
      <c r="D296" s="11">
        <f t="shared" si="28"/>
        <v>6.2146080984221914</v>
      </c>
      <c r="E296" s="53">
        <v>500</v>
      </c>
      <c r="F296" s="54">
        <f t="shared" ca="1" si="32"/>
        <v>426</v>
      </c>
      <c r="G296" s="11">
        <f t="shared" ca="1" si="29"/>
        <v>6.0544393462693709</v>
      </c>
      <c r="H296" s="11">
        <f t="shared" ca="1" si="33"/>
        <v>4.9883280896308793E-2</v>
      </c>
      <c r="I296" s="11">
        <f t="shared" si="30"/>
        <v>6.45</v>
      </c>
      <c r="J296" s="11">
        <f t="shared" si="31"/>
        <v>0.51</v>
      </c>
      <c r="K296" s="58">
        <f t="shared" ca="1" si="34"/>
        <v>0.30855180793499715</v>
      </c>
    </row>
    <row r="297" spans="1:11">
      <c r="A297">
        <v>132</v>
      </c>
      <c r="B297">
        <v>1</v>
      </c>
      <c r="C297">
        <v>500</v>
      </c>
      <c r="D297" s="11">
        <f t="shared" si="28"/>
        <v>6.2146080984221914</v>
      </c>
      <c r="E297" s="53">
        <v>500</v>
      </c>
      <c r="F297" s="54">
        <f t="shared" ca="1" si="32"/>
        <v>420</v>
      </c>
      <c r="G297" s="11">
        <f t="shared" ca="1" si="29"/>
        <v>6.0402547112774139</v>
      </c>
      <c r="H297" s="11">
        <f t="shared" ca="1" si="33"/>
        <v>3.4280182405156193E-2</v>
      </c>
      <c r="I297" s="11">
        <f t="shared" si="30"/>
        <v>6.45</v>
      </c>
      <c r="J297" s="11">
        <f t="shared" si="31"/>
        <v>0.51</v>
      </c>
      <c r="K297" s="58">
        <f t="shared" ca="1" si="34"/>
        <v>0.30511425252468544</v>
      </c>
    </row>
    <row r="298" spans="1:11">
      <c r="A298">
        <v>133</v>
      </c>
      <c r="B298">
        <v>1</v>
      </c>
      <c r="C298">
        <v>500</v>
      </c>
      <c r="D298" s="11">
        <f t="shared" si="28"/>
        <v>6.2146080984221914</v>
      </c>
      <c r="E298" s="53">
        <v>500</v>
      </c>
      <c r="F298" s="54">
        <f t="shared" ca="1" si="32"/>
        <v>454</v>
      </c>
      <c r="G298" s="11">
        <f t="shared" ca="1" si="29"/>
        <v>6.1180971980413483</v>
      </c>
      <c r="H298" s="11">
        <f t="shared" ca="1" si="33"/>
        <v>0.11990691784548392</v>
      </c>
      <c r="I298" s="11">
        <f t="shared" si="30"/>
        <v>6.45</v>
      </c>
      <c r="J298" s="11">
        <f t="shared" si="31"/>
        <v>0.51</v>
      </c>
      <c r="K298" s="58">
        <f t="shared" ca="1" si="34"/>
        <v>0.32288835370277696</v>
      </c>
    </row>
    <row r="299" spans="1:11">
      <c r="A299">
        <v>134</v>
      </c>
      <c r="B299">
        <v>1</v>
      </c>
      <c r="C299">
        <v>500</v>
      </c>
      <c r="D299" s="11">
        <f t="shared" si="28"/>
        <v>6.2146080984221914</v>
      </c>
      <c r="E299" s="53">
        <v>500</v>
      </c>
      <c r="F299" s="54">
        <f t="shared" ca="1" si="32"/>
        <v>507</v>
      </c>
      <c r="G299" s="11">
        <f t="shared" ca="1" si="29"/>
        <v>6.2285110035911835</v>
      </c>
      <c r="H299" s="11">
        <f t="shared" ca="1" si="33"/>
        <v>0.24136210395030269</v>
      </c>
      <c r="I299" s="11">
        <f t="shared" si="30"/>
        <v>6.45</v>
      </c>
      <c r="J299" s="11">
        <f t="shared" si="31"/>
        <v>0.51</v>
      </c>
      <c r="K299" s="58">
        <f t="shared" ca="1" si="34"/>
        <v>0.34282606272969846</v>
      </c>
    </row>
    <row r="300" spans="1:11">
      <c r="A300">
        <v>135</v>
      </c>
      <c r="B300">
        <v>1</v>
      </c>
      <c r="C300">
        <v>500</v>
      </c>
      <c r="D300" s="11">
        <f t="shared" si="28"/>
        <v>6.2146080984221914</v>
      </c>
      <c r="E300" s="53">
        <v>500</v>
      </c>
      <c r="F300" s="54">
        <f t="shared" ca="1" si="32"/>
        <v>636</v>
      </c>
      <c r="G300" s="11">
        <f t="shared" ca="1" si="29"/>
        <v>6.4551985633401223</v>
      </c>
      <c r="H300" s="11">
        <f t="shared" ca="1" si="33"/>
        <v>0.49071841967413521</v>
      </c>
      <c r="I300" s="11">
        <f t="shared" si="30"/>
        <v>6.45</v>
      </c>
      <c r="J300" s="11">
        <f t="shared" si="31"/>
        <v>0.51</v>
      </c>
      <c r="K300" s="58">
        <f t="shared" ca="1" si="34"/>
        <v>0.359695220158192</v>
      </c>
    </row>
    <row r="301" spans="1:11">
      <c r="A301">
        <v>136</v>
      </c>
      <c r="B301">
        <v>1</v>
      </c>
      <c r="C301">
        <v>500</v>
      </c>
      <c r="D301" s="11">
        <f t="shared" si="28"/>
        <v>6.2146080984221914</v>
      </c>
      <c r="E301" s="53">
        <v>500</v>
      </c>
      <c r="F301" s="54">
        <f t="shared" ca="1" si="32"/>
        <v>750</v>
      </c>
      <c r="G301" s="11">
        <f t="shared" ca="1" si="29"/>
        <v>6.620073206530356</v>
      </c>
      <c r="H301" s="11">
        <f t="shared" ca="1" si="33"/>
        <v>0.67208052718339273</v>
      </c>
      <c r="I301" s="11">
        <f t="shared" si="30"/>
        <v>6.45</v>
      </c>
      <c r="J301" s="11">
        <f t="shared" si="31"/>
        <v>0.51</v>
      </c>
      <c r="K301" s="58">
        <f t="shared" ca="1" si="34"/>
        <v>0.34962066910280643</v>
      </c>
    </row>
    <row r="302" spans="1:11">
      <c r="A302">
        <v>137</v>
      </c>
      <c r="B302">
        <v>1</v>
      </c>
      <c r="C302">
        <v>500</v>
      </c>
      <c r="D302" s="11">
        <f t="shared" si="28"/>
        <v>6.2146080984221914</v>
      </c>
      <c r="E302" s="53">
        <v>500</v>
      </c>
      <c r="F302" s="54">
        <f t="shared" ca="1" si="32"/>
        <v>540</v>
      </c>
      <c r="G302" s="11">
        <f t="shared" ca="1" si="29"/>
        <v>6.2915691395583204</v>
      </c>
      <c r="H302" s="11">
        <f t="shared" ca="1" si="33"/>
        <v>0.31072605351415339</v>
      </c>
      <c r="I302" s="11">
        <f t="shared" si="30"/>
        <v>6.45</v>
      </c>
      <c r="J302" s="11">
        <f t="shared" si="31"/>
        <v>0.51</v>
      </c>
      <c r="K302" s="58">
        <f t="shared" ca="1" si="34"/>
        <v>0.35097288415631983</v>
      </c>
    </row>
    <row r="303" spans="1:11">
      <c r="A303">
        <v>138</v>
      </c>
      <c r="B303">
        <v>1</v>
      </c>
      <c r="C303">
        <v>500</v>
      </c>
      <c r="D303" s="11">
        <f t="shared" si="28"/>
        <v>6.2146080984221914</v>
      </c>
      <c r="E303" s="53">
        <v>500</v>
      </c>
      <c r="F303" s="54">
        <f t="shared" ca="1" si="32"/>
        <v>416</v>
      </c>
      <c r="G303" s="11">
        <f t="shared" ca="1" si="29"/>
        <v>6.0306852602612633</v>
      </c>
      <c r="H303" s="11">
        <f t="shared" ca="1" si="33"/>
        <v>2.3753786287390461E-2</v>
      </c>
      <c r="I303" s="11">
        <f t="shared" si="30"/>
        <v>6.45</v>
      </c>
      <c r="J303" s="11">
        <f t="shared" si="31"/>
        <v>0.51</v>
      </c>
      <c r="K303" s="58">
        <f t="shared" ca="1" si="34"/>
        <v>0.3027492852319057</v>
      </c>
    </row>
    <row r="304" spans="1:11">
      <c r="A304">
        <v>139</v>
      </c>
      <c r="B304">
        <v>1</v>
      </c>
      <c r="C304">
        <v>500</v>
      </c>
      <c r="D304" s="11">
        <f t="shared" si="28"/>
        <v>6.2146080984221914</v>
      </c>
      <c r="E304" s="53">
        <v>500</v>
      </c>
      <c r="F304" s="54">
        <f t="shared" ca="1" si="32"/>
        <v>579</v>
      </c>
      <c r="G304" s="11">
        <f t="shared" ca="1" si="29"/>
        <v>6.3613024775729956</v>
      </c>
      <c r="H304" s="11">
        <f t="shared" ca="1" si="33"/>
        <v>0.38743272533029627</v>
      </c>
      <c r="I304" s="11">
        <f t="shared" si="30"/>
        <v>6.45</v>
      </c>
      <c r="J304" s="11">
        <f t="shared" si="31"/>
        <v>0.51</v>
      </c>
      <c r="K304" s="58">
        <f t="shared" ca="1" si="34"/>
        <v>0.356949766710838</v>
      </c>
    </row>
    <row r="305" spans="1:11">
      <c r="A305">
        <v>140</v>
      </c>
      <c r="B305">
        <v>1</v>
      </c>
      <c r="C305">
        <v>500</v>
      </c>
      <c r="D305" s="11">
        <f t="shared" si="28"/>
        <v>6.2146080984221914</v>
      </c>
      <c r="E305" s="53">
        <v>500</v>
      </c>
      <c r="F305" s="54">
        <f t="shared" ca="1" si="32"/>
        <v>596</v>
      </c>
      <c r="G305" s="11">
        <f t="shared" ca="1" si="29"/>
        <v>6.39024066706535</v>
      </c>
      <c r="H305" s="11">
        <f t="shared" ca="1" si="33"/>
        <v>0.41926473377188556</v>
      </c>
      <c r="I305" s="11">
        <f t="shared" si="30"/>
        <v>6.45</v>
      </c>
      <c r="J305" s="11">
        <f t="shared" si="31"/>
        <v>0.51</v>
      </c>
      <c r="K305" s="58">
        <f t="shared" ca="1" si="34"/>
        <v>0.35845418253220124</v>
      </c>
    </row>
    <row r="306" spans="1:11">
      <c r="A306">
        <v>141</v>
      </c>
      <c r="B306">
        <v>1</v>
      </c>
      <c r="C306">
        <v>500</v>
      </c>
      <c r="D306" s="11">
        <f t="shared" si="28"/>
        <v>6.2146080984221914</v>
      </c>
      <c r="E306" s="53">
        <v>500</v>
      </c>
      <c r="F306" s="54">
        <f t="shared" ca="1" si="32"/>
        <v>574</v>
      </c>
      <c r="G306" s="11">
        <f t="shared" ca="1" si="29"/>
        <v>6.3526293963195668</v>
      </c>
      <c r="H306" s="11">
        <f t="shared" ca="1" si="33"/>
        <v>0.37789233595152405</v>
      </c>
      <c r="I306" s="11">
        <f t="shared" si="30"/>
        <v>6.45</v>
      </c>
      <c r="J306" s="11">
        <f t="shared" si="31"/>
        <v>0.51</v>
      </c>
      <c r="K306" s="58">
        <f t="shared" ca="1" si="34"/>
        <v>0.35638602173983985</v>
      </c>
    </row>
    <row r="307" spans="1:11">
      <c r="A307">
        <v>142</v>
      </c>
      <c r="B307">
        <v>1</v>
      </c>
      <c r="C307">
        <v>500</v>
      </c>
      <c r="D307" s="11">
        <f t="shared" si="28"/>
        <v>6.2146080984221914</v>
      </c>
      <c r="E307" s="53">
        <v>500</v>
      </c>
      <c r="F307" s="54">
        <f t="shared" ca="1" si="32"/>
        <v>322</v>
      </c>
      <c r="G307" s="11">
        <f t="shared" ca="1" si="29"/>
        <v>5.7745515455444085</v>
      </c>
      <c r="H307" s="11">
        <f t="shared" ca="1" si="33"/>
        <v>-0.25799329990114961</v>
      </c>
      <c r="I307" s="11">
        <f t="shared" si="30"/>
        <v>6.45</v>
      </c>
      <c r="J307" s="11">
        <f t="shared" si="31"/>
        <v>0.51</v>
      </c>
      <c r="K307" s="58">
        <f t="shared" ca="1" si="34"/>
        <v>0.22994900663372081</v>
      </c>
    </row>
    <row r="308" spans="1:11">
      <c r="A308">
        <v>143</v>
      </c>
      <c r="B308">
        <v>1</v>
      </c>
      <c r="C308">
        <v>500</v>
      </c>
      <c r="D308" s="11">
        <f t="shared" si="28"/>
        <v>6.2146080984221914</v>
      </c>
      <c r="E308" s="53">
        <v>500</v>
      </c>
      <c r="F308" s="54">
        <f t="shared" ca="1" si="32"/>
        <v>535</v>
      </c>
      <c r="G308" s="11">
        <f t="shared" ca="1" si="29"/>
        <v>6.2822667468960063</v>
      </c>
      <c r="H308" s="11">
        <f t="shared" ca="1" si="33"/>
        <v>0.30049342158560721</v>
      </c>
      <c r="I308" s="11">
        <f t="shared" si="30"/>
        <v>6.45</v>
      </c>
      <c r="J308" s="11">
        <f t="shared" si="31"/>
        <v>0.51</v>
      </c>
      <c r="K308" s="58">
        <f t="shared" ca="1" si="34"/>
        <v>0.34993064537938079</v>
      </c>
    </row>
    <row r="309" spans="1:11">
      <c r="A309">
        <v>144</v>
      </c>
      <c r="B309">
        <v>1</v>
      </c>
      <c r="C309">
        <v>500</v>
      </c>
      <c r="D309" s="11">
        <f t="shared" si="28"/>
        <v>6.2146080984221914</v>
      </c>
      <c r="E309" s="53">
        <v>500</v>
      </c>
      <c r="F309" s="54">
        <f t="shared" ca="1" si="32"/>
        <v>508</v>
      </c>
      <c r="G309" s="11">
        <f t="shared" ca="1" si="29"/>
        <v>6.230481447578482</v>
      </c>
      <c r="H309" s="11">
        <f t="shared" ca="1" si="33"/>
        <v>0.24352959233633123</v>
      </c>
      <c r="I309" s="11">
        <f t="shared" si="30"/>
        <v>6.45</v>
      </c>
      <c r="J309" s="11">
        <f t="shared" si="31"/>
        <v>0.51</v>
      </c>
      <c r="K309" s="58">
        <f t="shared" ca="1" si="34"/>
        <v>0.34311827150903762</v>
      </c>
    </row>
    <row r="310" spans="1:11">
      <c r="A310">
        <v>145</v>
      </c>
      <c r="B310">
        <v>1</v>
      </c>
      <c r="C310">
        <v>500</v>
      </c>
      <c r="D310" s="11">
        <f t="shared" si="28"/>
        <v>6.2146080984221914</v>
      </c>
      <c r="E310" s="53">
        <v>500</v>
      </c>
      <c r="F310" s="54">
        <f t="shared" ca="1" si="32"/>
        <v>478</v>
      </c>
      <c r="G310" s="11">
        <f t="shared" ca="1" si="29"/>
        <v>6.1696107324914564</v>
      </c>
      <c r="H310" s="11">
        <f t="shared" ca="1" si="33"/>
        <v>0.17657180574060274</v>
      </c>
      <c r="I310" s="11">
        <f t="shared" si="30"/>
        <v>6.45</v>
      </c>
      <c r="J310" s="11">
        <f t="shared" si="31"/>
        <v>0.51</v>
      </c>
      <c r="K310" s="58">
        <f t="shared" ca="1" si="34"/>
        <v>0.33303173136989422</v>
      </c>
    </row>
    <row r="311" spans="1:11">
      <c r="A311">
        <v>146</v>
      </c>
      <c r="B311">
        <v>1</v>
      </c>
      <c r="C311">
        <v>500</v>
      </c>
      <c r="D311" s="11">
        <f t="shared" si="28"/>
        <v>6.2146080984221914</v>
      </c>
      <c r="E311" s="53">
        <v>500</v>
      </c>
      <c r="F311" s="54">
        <f t="shared" ca="1" si="32"/>
        <v>461</v>
      </c>
      <c r="G311" s="11">
        <f t="shared" ca="1" si="29"/>
        <v>6.1333980429966486</v>
      </c>
      <c r="H311" s="11">
        <f t="shared" ca="1" si="33"/>
        <v>0.13673784729631458</v>
      </c>
      <c r="I311" s="11">
        <f t="shared" si="30"/>
        <v>6.45</v>
      </c>
      <c r="J311" s="11">
        <f t="shared" si="31"/>
        <v>0.51</v>
      </c>
      <c r="K311" s="58">
        <f t="shared" ca="1" si="34"/>
        <v>0.32604572217578559</v>
      </c>
    </row>
    <row r="312" spans="1:11">
      <c r="A312">
        <v>147</v>
      </c>
      <c r="B312">
        <v>1</v>
      </c>
      <c r="C312">
        <v>500</v>
      </c>
      <c r="D312" s="11">
        <f t="shared" si="28"/>
        <v>6.2146080984221914</v>
      </c>
      <c r="E312" s="53">
        <v>500</v>
      </c>
      <c r="F312" s="54">
        <f t="shared" ca="1" si="32"/>
        <v>578</v>
      </c>
      <c r="G312" s="11">
        <f t="shared" ca="1" si="29"/>
        <v>6.3595738686723777</v>
      </c>
      <c r="H312" s="11">
        <f t="shared" ca="1" si="33"/>
        <v>0.38553125553961598</v>
      </c>
      <c r="I312" s="11">
        <f t="shared" si="30"/>
        <v>6.45</v>
      </c>
      <c r="J312" s="11">
        <f t="shared" si="31"/>
        <v>0.51</v>
      </c>
      <c r="K312" s="58">
        <f t="shared" ca="1" si="34"/>
        <v>0.35684154010578673</v>
      </c>
    </row>
    <row r="313" spans="1:11">
      <c r="A313">
        <v>148</v>
      </c>
      <c r="B313">
        <v>1</v>
      </c>
      <c r="C313">
        <v>500</v>
      </c>
      <c r="D313" s="11">
        <f t="shared" si="28"/>
        <v>6.2146080984221914</v>
      </c>
      <c r="E313" s="53">
        <v>500</v>
      </c>
      <c r="F313" s="54">
        <f t="shared" ca="1" si="32"/>
        <v>504</v>
      </c>
      <c r="G313" s="11">
        <f t="shared" ca="1" si="29"/>
        <v>6.2225762680713688</v>
      </c>
      <c r="H313" s="11">
        <f t="shared" ca="1" si="33"/>
        <v>0.23483389487850606</v>
      </c>
      <c r="I313" s="11">
        <f t="shared" si="30"/>
        <v>6.45</v>
      </c>
      <c r="J313" s="11">
        <f t="shared" si="31"/>
        <v>0.51</v>
      </c>
      <c r="K313" s="58">
        <f t="shared" ca="1" si="34"/>
        <v>0.34193172796652005</v>
      </c>
    </row>
    <row r="314" spans="1:11">
      <c r="A314">
        <v>149</v>
      </c>
      <c r="B314">
        <v>1</v>
      </c>
      <c r="C314">
        <v>500</v>
      </c>
      <c r="D314" s="11">
        <f t="shared" si="28"/>
        <v>6.2146080984221914</v>
      </c>
      <c r="E314" s="53">
        <v>500</v>
      </c>
      <c r="F314" s="54">
        <f t="shared" ca="1" si="32"/>
        <v>361</v>
      </c>
      <c r="G314" s="11">
        <f t="shared" ca="1" si="29"/>
        <v>5.8888779583328805</v>
      </c>
      <c r="H314" s="11">
        <f t="shared" ca="1" si="33"/>
        <v>-0.13223424583383056</v>
      </c>
      <c r="I314" s="11">
        <f t="shared" si="30"/>
        <v>6.45</v>
      </c>
      <c r="J314" s="11">
        <f t="shared" si="31"/>
        <v>0.51</v>
      </c>
      <c r="K314" s="58">
        <f t="shared" ca="1" si="34"/>
        <v>0.2641543473164597</v>
      </c>
    </row>
    <row r="315" spans="1:11">
      <c r="A315">
        <v>150</v>
      </c>
      <c r="B315">
        <v>1</v>
      </c>
      <c r="C315">
        <v>500</v>
      </c>
      <c r="D315" s="11">
        <f t="shared" si="28"/>
        <v>6.2146080984221914</v>
      </c>
      <c r="E315" s="53">
        <v>500</v>
      </c>
      <c r="F315" s="54">
        <f t="shared" ca="1" si="32"/>
        <v>572</v>
      </c>
      <c r="G315" s="11">
        <f t="shared" ca="1" si="29"/>
        <v>6.3491389913797978</v>
      </c>
      <c r="H315" s="11">
        <f t="shared" ca="1" si="33"/>
        <v>0.37405289051777801</v>
      </c>
      <c r="I315" s="11">
        <f t="shared" si="30"/>
        <v>6.45</v>
      </c>
      <c r="J315" s="11">
        <f t="shared" si="31"/>
        <v>0.51</v>
      </c>
      <c r="K315" s="58">
        <f t="shared" ca="1" si="34"/>
        <v>0.3561445627013034</v>
      </c>
    </row>
    <row r="316" spans="1:11">
      <c r="A316">
        <v>151</v>
      </c>
      <c r="B316">
        <v>1</v>
      </c>
      <c r="C316">
        <v>500</v>
      </c>
      <c r="D316" s="11">
        <f t="shared" si="28"/>
        <v>6.2146080984221914</v>
      </c>
      <c r="E316" s="53">
        <v>500</v>
      </c>
      <c r="F316" s="54">
        <f t="shared" ca="1" si="32"/>
        <v>384</v>
      </c>
      <c r="G316" s="11">
        <f t="shared" ca="1" si="29"/>
        <v>5.9506425525877269</v>
      </c>
      <c r="H316" s="11">
        <f t="shared" ca="1" si="33"/>
        <v>-6.429319215349992E-2</v>
      </c>
      <c r="I316" s="11">
        <f t="shared" si="30"/>
        <v>6.45</v>
      </c>
      <c r="J316" s="11">
        <f t="shared" si="31"/>
        <v>0.51</v>
      </c>
      <c r="K316" s="58">
        <f t="shared" ca="1" si="34"/>
        <v>0.28168273434673791</v>
      </c>
    </row>
    <row r="317" spans="1:11">
      <c r="A317">
        <v>152</v>
      </c>
      <c r="B317">
        <v>1</v>
      </c>
      <c r="C317">
        <v>500</v>
      </c>
      <c r="D317" s="11">
        <f t="shared" si="28"/>
        <v>6.2146080984221914</v>
      </c>
      <c r="E317" s="53">
        <v>500</v>
      </c>
      <c r="F317" s="54">
        <f t="shared" ca="1" si="32"/>
        <v>588</v>
      </c>
      <c r="G317" s="11">
        <f t="shared" ca="1" si="29"/>
        <v>6.3767269478986268</v>
      </c>
      <c r="H317" s="11">
        <f t="shared" ca="1" si="33"/>
        <v>0.40439964268849016</v>
      </c>
      <c r="I317" s="11">
        <f t="shared" si="30"/>
        <v>6.45</v>
      </c>
      <c r="J317" s="11">
        <f t="shared" si="31"/>
        <v>0.51</v>
      </c>
      <c r="K317" s="58">
        <f t="shared" ca="1" si="34"/>
        <v>0.35782402954580722</v>
      </c>
    </row>
    <row r="318" spans="1:11">
      <c r="A318">
        <v>153</v>
      </c>
      <c r="B318">
        <v>1</v>
      </c>
      <c r="C318">
        <v>500</v>
      </c>
      <c r="D318" s="11">
        <f t="shared" si="28"/>
        <v>6.2146080984221914</v>
      </c>
      <c r="E318" s="53">
        <v>500</v>
      </c>
      <c r="F318" s="54">
        <f t="shared" ca="1" si="32"/>
        <v>731</v>
      </c>
      <c r="G318" s="11">
        <f t="shared" ca="1" si="29"/>
        <v>6.5944134597497781</v>
      </c>
      <c r="H318" s="11">
        <f t="shared" ca="1" si="33"/>
        <v>0.64385480572475684</v>
      </c>
      <c r="I318" s="11">
        <f t="shared" si="30"/>
        <v>6.45</v>
      </c>
      <c r="J318" s="11">
        <f t="shared" si="31"/>
        <v>0.51</v>
      </c>
      <c r="K318" s="58">
        <f t="shared" ca="1" si="34"/>
        <v>0.35240286566711482</v>
      </c>
    </row>
    <row r="319" spans="1:11">
      <c r="A319">
        <v>154</v>
      </c>
      <c r="B319">
        <v>1</v>
      </c>
      <c r="C319">
        <v>500</v>
      </c>
      <c r="D319" s="11">
        <f t="shared" si="28"/>
        <v>6.2146080984221914</v>
      </c>
      <c r="E319" s="53">
        <v>500</v>
      </c>
      <c r="F319" s="54">
        <f t="shared" ca="1" si="32"/>
        <v>588</v>
      </c>
      <c r="G319" s="11">
        <f t="shared" ca="1" si="29"/>
        <v>6.3767269478986268</v>
      </c>
      <c r="H319" s="11">
        <f t="shared" ca="1" si="33"/>
        <v>0.40439964268849016</v>
      </c>
      <c r="I319" s="11">
        <f t="shared" si="30"/>
        <v>6.45</v>
      </c>
      <c r="J319" s="11">
        <f t="shared" si="31"/>
        <v>0.51</v>
      </c>
      <c r="K319" s="58">
        <f t="shared" ca="1" si="34"/>
        <v>0.35782402954580722</v>
      </c>
    </row>
    <row r="320" spans="1:11">
      <c r="A320">
        <v>155</v>
      </c>
      <c r="B320">
        <v>1</v>
      </c>
      <c r="C320">
        <v>500</v>
      </c>
      <c r="D320" s="11">
        <f t="shared" si="28"/>
        <v>6.2146080984221914</v>
      </c>
      <c r="E320" s="53">
        <v>500</v>
      </c>
      <c r="F320" s="54">
        <f t="shared" ca="1" si="32"/>
        <v>464</v>
      </c>
      <c r="G320" s="11">
        <f t="shared" ca="1" si="29"/>
        <v>6.1398845522262553</v>
      </c>
      <c r="H320" s="11">
        <f t="shared" ca="1" si="33"/>
        <v>0.14387300744888123</v>
      </c>
      <c r="I320" s="11">
        <f t="shared" si="30"/>
        <v>6.45</v>
      </c>
      <c r="J320" s="11">
        <f t="shared" si="31"/>
        <v>0.51</v>
      </c>
      <c r="K320" s="58">
        <f t="shared" ca="1" si="34"/>
        <v>0.32734813609078089</v>
      </c>
    </row>
    <row r="321" spans="1:11">
      <c r="A321">
        <v>156</v>
      </c>
      <c r="B321">
        <v>1</v>
      </c>
      <c r="C321">
        <v>500</v>
      </c>
      <c r="D321" s="11">
        <f t="shared" si="28"/>
        <v>6.2146080984221914</v>
      </c>
      <c r="E321" s="53">
        <v>500</v>
      </c>
      <c r="F321" s="54">
        <f t="shared" ca="1" si="32"/>
        <v>463</v>
      </c>
      <c r="G321" s="11">
        <f t="shared" ca="1" si="29"/>
        <v>6.1377270540862341</v>
      </c>
      <c r="H321" s="11">
        <f t="shared" ca="1" si="33"/>
        <v>0.14149975949485818</v>
      </c>
      <c r="I321" s="11">
        <f t="shared" si="30"/>
        <v>6.45</v>
      </c>
      <c r="J321" s="11">
        <f t="shared" si="31"/>
        <v>0.51</v>
      </c>
      <c r="K321" s="58">
        <f t="shared" ca="1" si="34"/>
        <v>0.32691735561038249</v>
      </c>
    </row>
    <row r="322" spans="1:11">
      <c r="A322">
        <v>157</v>
      </c>
      <c r="B322">
        <v>1</v>
      </c>
      <c r="C322">
        <v>500</v>
      </c>
      <c r="D322" s="11">
        <f t="shared" si="28"/>
        <v>6.2146080984221914</v>
      </c>
      <c r="E322" s="53">
        <v>500</v>
      </c>
      <c r="F322" s="54">
        <f t="shared" ca="1" si="32"/>
        <v>724</v>
      </c>
      <c r="G322" s="11">
        <f t="shared" ca="1" si="29"/>
        <v>6.584791392385716</v>
      </c>
      <c r="H322" s="11">
        <f t="shared" ca="1" si="33"/>
        <v>0.63327053162428859</v>
      </c>
      <c r="I322" s="11">
        <f t="shared" si="30"/>
        <v>6.45</v>
      </c>
      <c r="J322" s="11">
        <f t="shared" si="31"/>
        <v>0.51</v>
      </c>
      <c r="K322" s="58">
        <f t="shared" ca="1" si="34"/>
        <v>0.35333413645488237</v>
      </c>
    </row>
    <row r="323" spans="1:11">
      <c r="A323">
        <v>158</v>
      </c>
      <c r="B323">
        <v>1</v>
      </c>
      <c r="C323">
        <v>500</v>
      </c>
      <c r="D323" s="11">
        <f t="shared" si="28"/>
        <v>6.2146080984221914</v>
      </c>
      <c r="E323" s="53">
        <v>500</v>
      </c>
      <c r="F323" s="54">
        <f t="shared" ca="1" si="32"/>
        <v>381</v>
      </c>
      <c r="G323" s="11">
        <f t="shared" ca="1" si="29"/>
        <v>5.9427993751267012</v>
      </c>
      <c r="H323" s="11">
        <f t="shared" ca="1" si="33"/>
        <v>-7.2920687360628275E-2</v>
      </c>
      <c r="I323" s="11">
        <f t="shared" si="30"/>
        <v>6.45</v>
      </c>
      <c r="J323" s="11">
        <f t="shared" si="31"/>
        <v>0.51</v>
      </c>
      <c r="K323" s="58">
        <f t="shared" ca="1" si="34"/>
        <v>0.27950993422739812</v>
      </c>
    </row>
    <row r="324" spans="1:11">
      <c r="A324">
        <v>159</v>
      </c>
      <c r="B324">
        <v>1</v>
      </c>
      <c r="C324">
        <v>500</v>
      </c>
      <c r="D324" s="11">
        <f t="shared" ref="D324:D387" si="35">LN(C324)</f>
        <v>6.2146080984221914</v>
      </c>
      <c r="E324" s="53">
        <v>500</v>
      </c>
      <c r="F324" s="54">
        <f t="shared" ca="1" si="32"/>
        <v>577</v>
      </c>
      <c r="G324" s="11">
        <f t="shared" ref="G324:G387" ca="1" si="36">LN(F324)</f>
        <v>6.3578422665080998</v>
      </c>
      <c r="H324" s="11">
        <f t="shared" ca="1" si="33"/>
        <v>0.38362649315891018</v>
      </c>
      <c r="I324" s="11">
        <f t="shared" ref="I324:I387" si="37">IF(B324=0, 6.25,6.45)</f>
        <v>6.45</v>
      </c>
      <c r="J324" s="11">
        <f t="shared" ref="J324:J387" si="38">IF(B324=0,0.32,0.51)</f>
        <v>0.51</v>
      </c>
      <c r="K324" s="58">
        <f t="shared" ca="1" si="34"/>
        <v>0.35673106176484265</v>
      </c>
    </row>
    <row r="325" spans="1:11">
      <c r="A325">
        <v>292</v>
      </c>
      <c r="B325">
        <v>0</v>
      </c>
      <c r="C325">
        <v>500</v>
      </c>
      <c r="D325" s="11">
        <f t="shared" si="35"/>
        <v>6.2146080984221914</v>
      </c>
      <c r="E325" s="53">
        <v>500</v>
      </c>
      <c r="F325" s="54">
        <f t="shared" ref="F325:F388" ca="1" si="39">RANDBETWEEN($C325-$E325/2, $C325+$E325/2)</f>
        <v>278</v>
      </c>
      <c r="G325" s="11">
        <f t="shared" ca="1" si="36"/>
        <v>5.6276211136906369</v>
      </c>
      <c r="H325" s="11">
        <f t="shared" ref="H325:H388" ca="1" si="40">1.1*G325-6.59-0.02*B325</f>
        <v>-0.39961677494029857</v>
      </c>
      <c r="I325" s="11">
        <f t="shared" si="37"/>
        <v>6.25</v>
      </c>
      <c r="J325" s="11">
        <f t="shared" si="38"/>
        <v>0.32</v>
      </c>
      <c r="K325" s="58">
        <f t="shared" ref="K325:K388" ca="1" si="41">0.36*EXP(-1.31*(1.97*(G325-I325)^2-2.21*(G325-I325)*(H325-J325)+(H325-J325)^2))</f>
        <v>0.24584845772175307</v>
      </c>
    </row>
    <row r="326" spans="1:11">
      <c r="A326">
        <v>293</v>
      </c>
      <c r="B326">
        <v>0</v>
      </c>
      <c r="C326">
        <v>500</v>
      </c>
      <c r="D326" s="11">
        <f t="shared" si="35"/>
        <v>6.2146080984221914</v>
      </c>
      <c r="E326" s="53">
        <v>500</v>
      </c>
      <c r="F326" s="54">
        <f t="shared" ca="1" si="39"/>
        <v>572</v>
      </c>
      <c r="G326" s="11">
        <f t="shared" ca="1" si="36"/>
        <v>6.3491389913797978</v>
      </c>
      <c r="H326" s="11">
        <f t="shared" ca="1" si="40"/>
        <v>0.39405289051777803</v>
      </c>
      <c r="I326" s="11">
        <f t="shared" si="37"/>
        <v>6.25</v>
      </c>
      <c r="J326" s="11">
        <f t="shared" si="38"/>
        <v>0.32</v>
      </c>
      <c r="K326" s="58">
        <f t="shared" ca="1" si="41"/>
        <v>0.35595707987711739</v>
      </c>
    </row>
    <row r="327" spans="1:11">
      <c r="A327">
        <v>294</v>
      </c>
      <c r="B327">
        <v>0</v>
      </c>
      <c r="C327">
        <v>500</v>
      </c>
      <c r="D327" s="11">
        <f t="shared" si="35"/>
        <v>6.2146080984221914</v>
      </c>
      <c r="E327" s="53">
        <v>500</v>
      </c>
      <c r="F327" s="54">
        <f t="shared" ca="1" si="39"/>
        <v>588</v>
      </c>
      <c r="G327" s="11">
        <f t="shared" ca="1" si="36"/>
        <v>6.3767269478986268</v>
      </c>
      <c r="H327" s="11">
        <f t="shared" ca="1" si="40"/>
        <v>0.42439964268849018</v>
      </c>
      <c r="I327" s="11">
        <f t="shared" si="37"/>
        <v>6.25</v>
      </c>
      <c r="J327" s="11">
        <f t="shared" si="38"/>
        <v>0.32</v>
      </c>
      <c r="K327" s="58">
        <f t="shared" ca="1" si="41"/>
        <v>0.35378293289291923</v>
      </c>
    </row>
    <row r="328" spans="1:11">
      <c r="A328">
        <v>295</v>
      </c>
      <c r="B328">
        <v>0</v>
      </c>
      <c r="C328">
        <v>500</v>
      </c>
      <c r="D328" s="11">
        <f t="shared" si="35"/>
        <v>6.2146080984221914</v>
      </c>
      <c r="E328" s="53">
        <v>500</v>
      </c>
      <c r="F328" s="54">
        <f t="shared" ca="1" si="39"/>
        <v>678</v>
      </c>
      <c r="G328" s="11">
        <f t="shared" ca="1" si="36"/>
        <v>6.5191472879403953</v>
      </c>
      <c r="H328" s="11">
        <f t="shared" ca="1" si="40"/>
        <v>0.58106201673443536</v>
      </c>
      <c r="I328" s="11">
        <f t="shared" si="37"/>
        <v>6.25</v>
      </c>
      <c r="J328" s="11">
        <f t="shared" si="38"/>
        <v>0.32</v>
      </c>
      <c r="K328" s="58">
        <f t="shared" ca="1" si="41"/>
        <v>0.33472129025305114</v>
      </c>
    </row>
    <row r="329" spans="1:11">
      <c r="A329">
        <v>296</v>
      </c>
      <c r="B329">
        <v>0</v>
      </c>
      <c r="C329">
        <v>500</v>
      </c>
      <c r="D329" s="11">
        <f t="shared" si="35"/>
        <v>6.2146080984221914</v>
      </c>
      <c r="E329" s="53">
        <v>500</v>
      </c>
      <c r="F329" s="54">
        <f t="shared" ca="1" si="39"/>
        <v>475</v>
      </c>
      <c r="G329" s="11">
        <f t="shared" ca="1" si="36"/>
        <v>6.1633148040346413</v>
      </c>
      <c r="H329" s="11">
        <f t="shared" ca="1" si="40"/>
        <v>0.18964628443810572</v>
      </c>
      <c r="I329" s="11">
        <f t="shared" si="37"/>
        <v>6.25</v>
      </c>
      <c r="J329" s="11">
        <f t="shared" si="38"/>
        <v>0.32</v>
      </c>
      <c r="K329" s="58">
        <f t="shared" ca="1" si="41"/>
        <v>0.35679666291033463</v>
      </c>
    </row>
    <row r="330" spans="1:11">
      <c r="A330">
        <v>297</v>
      </c>
      <c r="B330">
        <v>0</v>
      </c>
      <c r="C330">
        <v>500</v>
      </c>
      <c r="D330" s="11">
        <f t="shared" si="35"/>
        <v>6.2146080984221914</v>
      </c>
      <c r="E330" s="53">
        <v>500</v>
      </c>
      <c r="F330" s="54">
        <f t="shared" ca="1" si="39"/>
        <v>343</v>
      </c>
      <c r="G330" s="11">
        <f t="shared" ca="1" si="36"/>
        <v>5.8377304471659395</v>
      </c>
      <c r="H330" s="11">
        <f t="shared" ca="1" si="40"/>
        <v>-0.16849650811746564</v>
      </c>
      <c r="I330" s="11">
        <f t="shared" si="37"/>
        <v>6.25</v>
      </c>
      <c r="J330" s="11">
        <f t="shared" si="38"/>
        <v>0.32</v>
      </c>
      <c r="K330" s="58">
        <f t="shared" ca="1" si="41"/>
        <v>0.30427113238815995</v>
      </c>
    </row>
    <row r="331" spans="1:11">
      <c r="A331">
        <v>298</v>
      </c>
      <c r="B331">
        <v>1</v>
      </c>
      <c r="C331">
        <v>500</v>
      </c>
      <c r="D331" s="11">
        <f t="shared" si="35"/>
        <v>6.2146080984221914</v>
      </c>
      <c r="E331" s="53">
        <v>500</v>
      </c>
      <c r="F331" s="54">
        <f t="shared" ca="1" si="39"/>
        <v>606</v>
      </c>
      <c r="G331" s="11">
        <f t="shared" ca="1" si="36"/>
        <v>6.4068799860693142</v>
      </c>
      <c r="H331" s="11">
        <f t="shared" ca="1" si="40"/>
        <v>0.43756798467624636</v>
      </c>
      <c r="I331" s="11">
        <f t="shared" si="37"/>
        <v>6.45</v>
      </c>
      <c r="J331" s="11">
        <f t="shared" si="38"/>
        <v>0.51</v>
      </c>
      <c r="K331" s="58">
        <f t="shared" ca="1" si="41"/>
        <v>0.35905480670621592</v>
      </c>
    </row>
    <row r="332" spans="1:11">
      <c r="A332">
        <v>299</v>
      </c>
      <c r="B332">
        <v>1</v>
      </c>
      <c r="C332">
        <v>500</v>
      </c>
      <c r="D332" s="11">
        <f t="shared" si="35"/>
        <v>6.2146080984221914</v>
      </c>
      <c r="E332" s="53">
        <v>500</v>
      </c>
      <c r="F332" s="54">
        <f t="shared" ca="1" si="39"/>
        <v>732</v>
      </c>
      <c r="G332" s="11">
        <f t="shared" ca="1" si="36"/>
        <v>6.5957805139613113</v>
      </c>
      <c r="H332" s="11">
        <f t="shared" ca="1" si="40"/>
        <v>0.64535856535744296</v>
      </c>
      <c r="I332" s="11">
        <f t="shared" si="37"/>
        <v>6.45</v>
      </c>
      <c r="J332" s="11">
        <f t="shared" si="38"/>
        <v>0.51</v>
      </c>
      <c r="K332" s="58">
        <f t="shared" ca="1" si="41"/>
        <v>0.35226556226861166</v>
      </c>
    </row>
    <row r="333" spans="1:11">
      <c r="A333">
        <v>300</v>
      </c>
      <c r="B333">
        <v>1</v>
      </c>
      <c r="C333">
        <v>500</v>
      </c>
      <c r="D333" s="11">
        <f t="shared" si="35"/>
        <v>6.2146080984221914</v>
      </c>
      <c r="E333" s="53">
        <v>500</v>
      </c>
      <c r="F333" s="54">
        <f t="shared" ca="1" si="39"/>
        <v>720</v>
      </c>
      <c r="G333" s="11">
        <f t="shared" ca="1" si="36"/>
        <v>6.5792512120101012</v>
      </c>
      <c r="H333" s="11">
        <f t="shared" ca="1" si="40"/>
        <v>0.62717633321111199</v>
      </c>
      <c r="I333" s="11">
        <f t="shared" si="37"/>
        <v>6.45</v>
      </c>
      <c r="J333" s="11">
        <f t="shared" si="38"/>
        <v>0.51</v>
      </c>
      <c r="K333" s="58">
        <f t="shared" ca="1" si="41"/>
        <v>0.35384229283259294</v>
      </c>
    </row>
    <row r="334" spans="1:11">
      <c r="A334">
        <v>301</v>
      </c>
      <c r="B334">
        <v>1</v>
      </c>
      <c r="C334">
        <v>500</v>
      </c>
      <c r="D334" s="11">
        <f t="shared" si="35"/>
        <v>6.2146080984221914</v>
      </c>
      <c r="E334" s="53">
        <v>500</v>
      </c>
      <c r="F334" s="54">
        <f t="shared" ca="1" si="39"/>
        <v>473</v>
      </c>
      <c r="G334" s="11">
        <f t="shared" ca="1" si="36"/>
        <v>6.1590953884919326</v>
      </c>
      <c r="H334" s="11">
        <f t="shared" ca="1" si="40"/>
        <v>0.16500492734112673</v>
      </c>
      <c r="I334" s="11">
        <f t="shared" si="37"/>
        <v>6.45</v>
      </c>
      <c r="J334" s="11">
        <f t="shared" si="38"/>
        <v>0.51</v>
      </c>
      <c r="K334" s="58">
        <f t="shared" ca="1" si="41"/>
        <v>0.33107563878466839</v>
      </c>
    </row>
    <row r="335" spans="1:11">
      <c r="A335">
        <v>302</v>
      </c>
      <c r="B335">
        <v>1</v>
      </c>
      <c r="C335">
        <v>500</v>
      </c>
      <c r="D335" s="11">
        <f t="shared" si="35"/>
        <v>6.2146080984221914</v>
      </c>
      <c r="E335" s="53">
        <v>500</v>
      </c>
      <c r="F335" s="54">
        <f t="shared" ca="1" si="39"/>
        <v>627</v>
      </c>
      <c r="G335" s="11">
        <f t="shared" ca="1" si="36"/>
        <v>6.4409465406329209</v>
      </c>
      <c r="H335" s="11">
        <f t="shared" ca="1" si="40"/>
        <v>0.47504119469621342</v>
      </c>
      <c r="I335" s="11">
        <f t="shared" si="37"/>
        <v>6.45</v>
      </c>
      <c r="J335" s="11">
        <f t="shared" si="38"/>
        <v>0.51</v>
      </c>
      <c r="K335" s="58">
        <f t="shared" ca="1" si="41"/>
        <v>0.35967750952328081</v>
      </c>
    </row>
    <row r="336" spans="1:11">
      <c r="A336">
        <v>303</v>
      </c>
      <c r="B336">
        <v>1</v>
      </c>
      <c r="C336">
        <v>500</v>
      </c>
      <c r="D336" s="11">
        <f t="shared" si="35"/>
        <v>6.2146080984221914</v>
      </c>
      <c r="E336" s="53">
        <v>500</v>
      </c>
      <c r="F336" s="54">
        <f t="shared" ca="1" si="39"/>
        <v>348</v>
      </c>
      <c r="G336" s="11">
        <f t="shared" ca="1" si="36"/>
        <v>5.8522024797744745</v>
      </c>
      <c r="H336" s="11">
        <f t="shared" ca="1" si="40"/>
        <v>-0.17257727224807737</v>
      </c>
      <c r="I336" s="11">
        <f t="shared" si="37"/>
        <v>6.45</v>
      </c>
      <c r="J336" s="11">
        <f t="shared" si="38"/>
        <v>0.51</v>
      </c>
      <c r="K336" s="58">
        <f t="shared" ca="1" si="41"/>
        <v>0.2533675400024577</v>
      </c>
    </row>
    <row r="337" spans="1:11">
      <c r="A337">
        <v>304</v>
      </c>
      <c r="B337">
        <v>1</v>
      </c>
      <c r="C337">
        <v>500</v>
      </c>
      <c r="D337" s="11">
        <f t="shared" si="35"/>
        <v>6.2146080984221914</v>
      </c>
      <c r="E337" s="53">
        <v>500</v>
      </c>
      <c r="F337" s="54">
        <f t="shared" ca="1" si="39"/>
        <v>518</v>
      </c>
      <c r="G337" s="11">
        <f t="shared" ca="1" si="36"/>
        <v>6.2499752422594828</v>
      </c>
      <c r="H337" s="11">
        <f t="shared" ca="1" si="40"/>
        <v>0.26497276648543133</v>
      </c>
      <c r="I337" s="11">
        <f t="shared" si="37"/>
        <v>6.45</v>
      </c>
      <c r="J337" s="11">
        <f t="shared" si="38"/>
        <v>0.51</v>
      </c>
      <c r="K337" s="58">
        <f t="shared" ca="1" si="41"/>
        <v>0.34588054581487832</v>
      </c>
    </row>
    <row r="338" spans="1:11">
      <c r="A338">
        <v>305</v>
      </c>
      <c r="B338">
        <v>1</v>
      </c>
      <c r="C338">
        <v>500</v>
      </c>
      <c r="D338" s="11">
        <f t="shared" si="35"/>
        <v>6.2146080984221914</v>
      </c>
      <c r="E338" s="53">
        <v>500</v>
      </c>
      <c r="F338" s="54">
        <f t="shared" ca="1" si="39"/>
        <v>448</v>
      </c>
      <c r="G338" s="11">
        <f t="shared" ca="1" si="36"/>
        <v>6.1047932324149849</v>
      </c>
      <c r="H338" s="11">
        <f t="shared" ca="1" si="40"/>
        <v>0.1052725556564842</v>
      </c>
      <c r="I338" s="11">
        <f t="shared" si="37"/>
        <v>6.45</v>
      </c>
      <c r="J338" s="11">
        <f t="shared" si="38"/>
        <v>0.51</v>
      </c>
      <c r="K338" s="58">
        <f t="shared" ca="1" si="41"/>
        <v>0.32004837906672007</v>
      </c>
    </row>
    <row r="339" spans="1:11">
      <c r="A339">
        <v>306</v>
      </c>
      <c r="B339">
        <v>1</v>
      </c>
      <c r="C339">
        <v>500</v>
      </c>
      <c r="D339" s="11">
        <f t="shared" si="35"/>
        <v>6.2146080984221914</v>
      </c>
      <c r="E339" s="53">
        <v>500</v>
      </c>
      <c r="F339" s="54">
        <f t="shared" ca="1" si="39"/>
        <v>443</v>
      </c>
      <c r="G339" s="11">
        <f t="shared" ca="1" si="36"/>
        <v>6.0935697700451357</v>
      </c>
      <c r="H339" s="11">
        <f t="shared" ca="1" si="40"/>
        <v>9.2926747049649552E-2</v>
      </c>
      <c r="I339" s="11">
        <f t="shared" si="37"/>
        <v>6.45</v>
      </c>
      <c r="J339" s="11">
        <f t="shared" si="38"/>
        <v>0.51</v>
      </c>
      <c r="K339" s="58">
        <f t="shared" ca="1" si="41"/>
        <v>0.31758616683398183</v>
      </c>
    </row>
    <row r="340" spans="1:11">
      <c r="A340">
        <v>307</v>
      </c>
      <c r="B340">
        <v>1</v>
      </c>
      <c r="C340">
        <v>500</v>
      </c>
      <c r="D340" s="11">
        <f t="shared" si="35"/>
        <v>6.2146080984221914</v>
      </c>
      <c r="E340" s="53">
        <v>500</v>
      </c>
      <c r="F340" s="54">
        <f t="shared" ca="1" si="39"/>
        <v>639</v>
      </c>
      <c r="G340" s="11">
        <f t="shared" ca="1" si="36"/>
        <v>6.4599044543775346</v>
      </c>
      <c r="H340" s="11">
        <f t="shared" ca="1" si="40"/>
        <v>0.49589489981528834</v>
      </c>
      <c r="I340" s="11">
        <f t="shared" si="37"/>
        <v>6.45</v>
      </c>
      <c r="J340" s="11">
        <f t="shared" si="38"/>
        <v>0.51</v>
      </c>
      <c r="K340" s="58">
        <f t="shared" ca="1" si="41"/>
        <v>0.3596695829141815</v>
      </c>
    </row>
    <row r="341" spans="1:11">
      <c r="A341">
        <v>308</v>
      </c>
      <c r="B341">
        <v>1</v>
      </c>
      <c r="C341">
        <v>500</v>
      </c>
      <c r="D341" s="11">
        <f t="shared" si="35"/>
        <v>6.2146080984221914</v>
      </c>
      <c r="E341" s="53">
        <v>500</v>
      </c>
      <c r="F341" s="54">
        <f t="shared" ca="1" si="39"/>
        <v>684</v>
      </c>
      <c r="G341" s="11">
        <f t="shared" ca="1" si="36"/>
        <v>6.5279579176225502</v>
      </c>
      <c r="H341" s="11">
        <f t="shared" ca="1" si="40"/>
        <v>0.5707537093848063</v>
      </c>
      <c r="I341" s="11">
        <f t="shared" si="37"/>
        <v>6.45</v>
      </c>
      <c r="J341" s="11">
        <f t="shared" si="38"/>
        <v>0.51</v>
      </c>
      <c r="K341" s="58">
        <f t="shared" ca="1" si="41"/>
        <v>0.35755765787557492</v>
      </c>
    </row>
    <row r="342" spans="1:11">
      <c r="A342">
        <v>309</v>
      </c>
      <c r="B342">
        <v>1</v>
      </c>
      <c r="C342">
        <v>500</v>
      </c>
      <c r="D342" s="11">
        <f t="shared" si="35"/>
        <v>6.2146080984221914</v>
      </c>
      <c r="E342" s="53">
        <v>500</v>
      </c>
      <c r="F342" s="54">
        <f t="shared" ca="1" si="39"/>
        <v>425</v>
      </c>
      <c r="G342" s="11">
        <f t="shared" ca="1" si="36"/>
        <v>6.0520891689244172</v>
      </c>
      <c r="H342" s="11">
        <f t="shared" ca="1" si="40"/>
        <v>4.7298085816859473E-2</v>
      </c>
      <c r="I342" s="11">
        <f t="shared" si="37"/>
        <v>6.45</v>
      </c>
      <c r="J342" s="11">
        <f t="shared" si="38"/>
        <v>0.51</v>
      </c>
      <c r="K342" s="58">
        <f t="shared" ca="1" si="41"/>
        <v>0.3079879971877969</v>
      </c>
    </row>
    <row r="343" spans="1:11">
      <c r="A343">
        <v>310</v>
      </c>
      <c r="B343">
        <v>1</v>
      </c>
      <c r="C343">
        <v>500</v>
      </c>
      <c r="D343" s="11">
        <f t="shared" si="35"/>
        <v>6.2146080984221914</v>
      </c>
      <c r="E343" s="53">
        <v>500</v>
      </c>
      <c r="F343" s="54">
        <f t="shared" ca="1" si="39"/>
        <v>626</v>
      </c>
      <c r="G343" s="11">
        <f t="shared" ca="1" si="36"/>
        <v>6.4393503711000983</v>
      </c>
      <c r="H343" s="11">
        <f t="shared" ca="1" si="40"/>
        <v>0.47328540821010856</v>
      </c>
      <c r="I343" s="11">
        <f t="shared" si="37"/>
        <v>6.45</v>
      </c>
      <c r="J343" s="11">
        <f t="shared" si="38"/>
        <v>0.51</v>
      </c>
      <c r="K343" s="58">
        <f t="shared" ca="1" si="41"/>
        <v>0.35966659881427421</v>
      </c>
    </row>
    <row r="344" spans="1:11">
      <c r="A344">
        <v>311</v>
      </c>
      <c r="B344">
        <v>1</v>
      </c>
      <c r="C344">
        <v>500</v>
      </c>
      <c r="D344" s="11">
        <f t="shared" si="35"/>
        <v>6.2146080984221914</v>
      </c>
      <c r="E344" s="53">
        <v>500</v>
      </c>
      <c r="F344" s="54">
        <f t="shared" ca="1" si="39"/>
        <v>675</v>
      </c>
      <c r="G344" s="11">
        <f t="shared" ca="1" si="36"/>
        <v>6.5147126908725301</v>
      </c>
      <c r="H344" s="11">
        <f t="shared" ca="1" si="40"/>
        <v>0.55618395995978398</v>
      </c>
      <c r="I344" s="11">
        <f t="shared" si="37"/>
        <v>6.45</v>
      </c>
      <c r="J344" s="11">
        <f t="shared" si="38"/>
        <v>0.51</v>
      </c>
      <c r="K344" s="58">
        <f t="shared" ca="1" si="41"/>
        <v>0.35822279560725628</v>
      </c>
    </row>
    <row r="345" spans="1:11">
      <c r="A345">
        <v>312</v>
      </c>
      <c r="B345">
        <v>1</v>
      </c>
      <c r="C345">
        <v>500</v>
      </c>
      <c r="D345" s="11">
        <f t="shared" si="35"/>
        <v>6.2146080984221914</v>
      </c>
      <c r="E345" s="53">
        <v>500</v>
      </c>
      <c r="F345" s="54">
        <f t="shared" ca="1" si="39"/>
        <v>286</v>
      </c>
      <c r="G345" s="11">
        <f t="shared" ca="1" si="36"/>
        <v>5.6559918108198524</v>
      </c>
      <c r="H345" s="11">
        <f t="shared" ca="1" si="40"/>
        <v>-0.38840900809816192</v>
      </c>
      <c r="I345" s="11">
        <f t="shared" si="37"/>
        <v>6.45</v>
      </c>
      <c r="J345" s="11">
        <f t="shared" si="38"/>
        <v>0.51</v>
      </c>
      <c r="K345" s="58">
        <f t="shared" ca="1" si="41"/>
        <v>0.19382487795159864</v>
      </c>
    </row>
    <row r="346" spans="1:11">
      <c r="A346">
        <v>313</v>
      </c>
      <c r="B346">
        <v>1</v>
      </c>
      <c r="C346">
        <v>500</v>
      </c>
      <c r="D346" s="11">
        <f t="shared" si="35"/>
        <v>6.2146080984221914</v>
      </c>
      <c r="E346" s="53">
        <v>500</v>
      </c>
      <c r="F346" s="54">
        <f t="shared" ca="1" si="39"/>
        <v>566</v>
      </c>
      <c r="G346" s="11">
        <f t="shared" ca="1" si="36"/>
        <v>6.3385940782031831</v>
      </c>
      <c r="H346" s="11">
        <f t="shared" ca="1" si="40"/>
        <v>0.36245348602350225</v>
      </c>
      <c r="I346" s="11">
        <f t="shared" si="37"/>
        <v>6.45</v>
      </c>
      <c r="J346" s="11">
        <f t="shared" si="38"/>
        <v>0.51</v>
      </c>
      <c r="K346" s="58">
        <f t="shared" ca="1" si="41"/>
        <v>0.3553644716998976</v>
      </c>
    </row>
    <row r="347" spans="1:11">
      <c r="A347">
        <v>314</v>
      </c>
      <c r="B347">
        <v>1</v>
      </c>
      <c r="C347">
        <v>500</v>
      </c>
      <c r="D347" s="11">
        <f t="shared" si="35"/>
        <v>6.2146080984221914</v>
      </c>
      <c r="E347" s="53">
        <v>500</v>
      </c>
      <c r="F347" s="54">
        <f t="shared" ca="1" si="39"/>
        <v>701</v>
      </c>
      <c r="G347" s="11">
        <f t="shared" ca="1" si="36"/>
        <v>6.5525078870345901</v>
      </c>
      <c r="H347" s="11">
        <f t="shared" ca="1" si="40"/>
        <v>0.59775867573804975</v>
      </c>
      <c r="I347" s="11">
        <f t="shared" si="37"/>
        <v>6.45</v>
      </c>
      <c r="J347" s="11">
        <f t="shared" si="38"/>
        <v>0.51</v>
      </c>
      <c r="K347" s="58">
        <f t="shared" ca="1" si="41"/>
        <v>0.35600383248070594</v>
      </c>
    </row>
    <row r="348" spans="1:11">
      <c r="A348">
        <v>315</v>
      </c>
      <c r="B348">
        <v>1</v>
      </c>
      <c r="C348">
        <v>500</v>
      </c>
      <c r="D348" s="11">
        <f t="shared" si="35"/>
        <v>6.2146080984221914</v>
      </c>
      <c r="E348" s="53">
        <v>500</v>
      </c>
      <c r="F348" s="54">
        <f t="shared" ca="1" si="39"/>
        <v>569</v>
      </c>
      <c r="G348" s="11">
        <f t="shared" ca="1" si="36"/>
        <v>6.3438804341263308</v>
      </c>
      <c r="H348" s="11">
        <f t="shared" ca="1" si="40"/>
        <v>0.36826847753896486</v>
      </c>
      <c r="I348" s="11">
        <f t="shared" si="37"/>
        <v>6.45</v>
      </c>
      <c r="J348" s="11">
        <f t="shared" si="38"/>
        <v>0.51</v>
      </c>
      <c r="K348" s="58">
        <f t="shared" ca="1" si="41"/>
        <v>0.35576503523799452</v>
      </c>
    </row>
    <row r="349" spans="1:11">
      <c r="A349">
        <v>316</v>
      </c>
      <c r="B349">
        <v>1</v>
      </c>
      <c r="C349">
        <v>500</v>
      </c>
      <c r="D349" s="11">
        <f t="shared" si="35"/>
        <v>6.2146080984221914</v>
      </c>
      <c r="E349" s="53">
        <v>500</v>
      </c>
      <c r="F349" s="54">
        <f t="shared" ca="1" si="39"/>
        <v>556</v>
      </c>
      <c r="G349" s="11">
        <f t="shared" ca="1" si="36"/>
        <v>6.3207682942505823</v>
      </c>
      <c r="H349" s="11">
        <f t="shared" ca="1" si="40"/>
        <v>0.34284512367564135</v>
      </c>
      <c r="I349" s="11">
        <f t="shared" si="37"/>
        <v>6.45</v>
      </c>
      <c r="J349" s="11">
        <f t="shared" si="38"/>
        <v>0.51</v>
      </c>
      <c r="K349" s="58">
        <f t="shared" ca="1" si="41"/>
        <v>0.35387399864630176</v>
      </c>
    </row>
    <row r="350" spans="1:11">
      <c r="A350">
        <v>317</v>
      </c>
      <c r="B350">
        <v>1</v>
      </c>
      <c r="C350">
        <v>500</v>
      </c>
      <c r="D350" s="11">
        <f t="shared" si="35"/>
        <v>6.2146080984221914</v>
      </c>
      <c r="E350" s="53">
        <v>500</v>
      </c>
      <c r="F350" s="54">
        <f t="shared" ca="1" si="39"/>
        <v>525</v>
      </c>
      <c r="G350" s="11">
        <f t="shared" ca="1" si="36"/>
        <v>6.2633982625916236</v>
      </c>
      <c r="H350" s="11">
        <f t="shared" ca="1" si="40"/>
        <v>0.27973808885078677</v>
      </c>
      <c r="I350" s="11">
        <f t="shared" si="37"/>
        <v>6.45</v>
      </c>
      <c r="J350" s="11">
        <f t="shared" si="38"/>
        <v>0.51</v>
      </c>
      <c r="K350" s="58">
        <f t="shared" ca="1" si="41"/>
        <v>0.3476447598034047</v>
      </c>
    </row>
    <row r="351" spans="1:11">
      <c r="A351">
        <v>318</v>
      </c>
      <c r="B351">
        <v>1</v>
      </c>
      <c r="C351">
        <v>500</v>
      </c>
      <c r="D351" s="11">
        <f t="shared" si="35"/>
        <v>6.2146080984221914</v>
      </c>
      <c r="E351" s="53">
        <v>500</v>
      </c>
      <c r="F351" s="54">
        <f t="shared" ca="1" si="39"/>
        <v>607</v>
      </c>
      <c r="G351" s="11">
        <f t="shared" ca="1" si="36"/>
        <v>6.4085287910594984</v>
      </c>
      <c r="H351" s="11">
        <f t="shared" ca="1" si="40"/>
        <v>0.43938167016544893</v>
      </c>
      <c r="I351" s="11">
        <f t="shared" si="37"/>
        <v>6.45</v>
      </c>
      <c r="J351" s="11">
        <f t="shared" si="38"/>
        <v>0.51</v>
      </c>
      <c r="K351" s="58">
        <f t="shared" ca="1" si="41"/>
        <v>0.35910375313770881</v>
      </c>
    </row>
    <row r="352" spans="1:11">
      <c r="A352">
        <v>319</v>
      </c>
      <c r="B352">
        <v>1</v>
      </c>
      <c r="C352">
        <v>500</v>
      </c>
      <c r="D352" s="11">
        <f t="shared" si="35"/>
        <v>6.2146080984221914</v>
      </c>
      <c r="E352" s="53">
        <v>500</v>
      </c>
      <c r="F352" s="54">
        <f t="shared" ca="1" si="39"/>
        <v>474</v>
      </c>
      <c r="G352" s="11">
        <f t="shared" ca="1" si="36"/>
        <v>6.1612073216950769</v>
      </c>
      <c r="H352" s="11">
        <f t="shared" ca="1" si="40"/>
        <v>0.16732805386458563</v>
      </c>
      <c r="I352" s="11">
        <f t="shared" si="37"/>
        <v>6.45</v>
      </c>
      <c r="J352" s="11">
        <f t="shared" si="38"/>
        <v>0.51</v>
      </c>
      <c r="K352" s="58">
        <f t="shared" ca="1" si="41"/>
        <v>0.33147335416066936</v>
      </c>
    </row>
    <row r="353" spans="1:11">
      <c r="A353">
        <v>320</v>
      </c>
      <c r="B353">
        <v>1</v>
      </c>
      <c r="C353">
        <v>500</v>
      </c>
      <c r="D353" s="11">
        <f t="shared" si="35"/>
        <v>6.2146080984221914</v>
      </c>
      <c r="E353" s="53">
        <v>500</v>
      </c>
      <c r="F353" s="54">
        <f t="shared" ca="1" si="39"/>
        <v>443</v>
      </c>
      <c r="G353" s="11">
        <f t="shared" ca="1" si="36"/>
        <v>6.0935697700451357</v>
      </c>
      <c r="H353" s="11">
        <f t="shared" ca="1" si="40"/>
        <v>9.2926747049649552E-2</v>
      </c>
      <c r="I353" s="11">
        <f t="shared" si="37"/>
        <v>6.45</v>
      </c>
      <c r="J353" s="11">
        <f t="shared" si="38"/>
        <v>0.51</v>
      </c>
      <c r="K353" s="58">
        <f t="shared" ca="1" si="41"/>
        <v>0.31758616683398183</v>
      </c>
    </row>
    <row r="354" spans="1:11">
      <c r="A354">
        <v>321</v>
      </c>
      <c r="B354">
        <v>1</v>
      </c>
      <c r="C354">
        <v>500</v>
      </c>
      <c r="D354" s="11">
        <f t="shared" si="35"/>
        <v>6.2146080984221914</v>
      </c>
      <c r="E354" s="53">
        <v>500</v>
      </c>
      <c r="F354" s="54">
        <f t="shared" ca="1" si="39"/>
        <v>278</v>
      </c>
      <c r="G354" s="11">
        <f t="shared" ca="1" si="36"/>
        <v>5.6276211136906369</v>
      </c>
      <c r="H354" s="11">
        <f t="shared" ca="1" si="40"/>
        <v>-0.41961677494029859</v>
      </c>
      <c r="I354" s="11">
        <f t="shared" si="37"/>
        <v>6.45</v>
      </c>
      <c r="J354" s="11">
        <f t="shared" si="38"/>
        <v>0.51</v>
      </c>
      <c r="K354" s="58">
        <f t="shared" ca="1" si="41"/>
        <v>0.1852986621167379</v>
      </c>
    </row>
    <row r="355" spans="1:11">
      <c r="A355">
        <v>322</v>
      </c>
      <c r="B355">
        <v>1</v>
      </c>
      <c r="C355">
        <v>500</v>
      </c>
      <c r="D355" s="11">
        <f t="shared" si="35"/>
        <v>6.2146080984221914</v>
      </c>
      <c r="E355" s="53">
        <v>500</v>
      </c>
      <c r="F355" s="54">
        <f t="shared" ca="1" si="39"/>
        <v>388</v>
      </c>
      <c r="G355" s="11">
        <f t="shared" ca="1" si="36"/>
        <v>5.9610053396232736</v>
      </c>
      <c r="H355" s="11">
        <f t="shared" ca="1" si="40"/>
        <v>-5.2894126414398709E-2</v>
      </c>
      <c r="I355" s="11">
        <f t="shared" si="37"/>
        <v>6.45</v>
      </c>
      <c r="J355" s="11">
        <f t="shared" si="38"/>
        <v>0.51</v>
      </c>
      <c r="K355" s="58">
        <f t="shared" ca="1" si="41"/>
        <v>0.28452679078845616</v>
      </c>
    </row>
    <row r="356" spans="1:11">
      <c r="A356">
        <v>462</v>
      </c>
      <c r="B356">
        <v>0</v>
      </c>
      <c r="C356">
        <v>500</v>
      </c>
      <c r="D356" s="11">
        <f t="shared" si="35"/>
        <v>6.2146080984221914</v>
      </c>
      <c r="E356" s="53">
        <v>500</v>
      </c>
      <c r="F356" s="54">
        <f t="shared" ca="1" si="39"/>
        <v>251</v>
      </c>
      <c r="G356" s="11">
        <f t="shared" ca="1" si="36"/>
        <v>5.5254529391317835</v>
      </c>
      <c r="H356" s="11">
        <f t="shared" ca="1" si="40"/>
        <v>-0.51200176695503785</v>
      </c>
      <c r="I356" s="11">
        <f t="shared" si="37"/>
        <v>6.25</v>
      </c>
      <c r="J356" s="11">
        <f t="shared" si="38"/>
        <v>0.32</v>
      </c>
      <c r="K356" s="58">
        <f t="shared" ca="1" si="41"/>
        <v>0.21480651641140802</v>
      </c>
    </row>
    <row r="357" spans="1:11">
      <c r="A357">
        <v>463</v>
      </c>
      <c r="B357">
        <v>0</v>
      </c>
      <c r="C357">
        <v>500</v>
      </c>
      <c r="D357" s="11">
        <f t="shared" si="35"/>
        <v>6.2146080984221914</v>
      </c>
      <c r="E357" s="53">
        <v>500</v>
      </c>
      <c r="F357" s="54">
        <f t="shared" ca="1" si="39"/>
        <v>538</v>
      </c>
      <c r="G357" s="11">
        <f t="shared" ca="1" si="36"/>
        <v>6.2878585601617845</v>
      </c>
      <c r="H357" s="11">
        <f t="shared" ca="1" si="40"/>
        <v>0.32664441617796403</v>
      </c>
      <c r="I357" s="11">
        <f t="shared" si="37"/>
        <v>6.25</v>
      </c>
      <c r="J357" s="11">
        <f t="shared" si="38"/>
        <v>0.32</v>
      </c>
      <c r="K357" s="58">
        <f t="shared" ca="1" si="41"/>
        <v>0.35891141836577345</v>
      </c>
    </row>
    <row r="358" spans="1:11">
      <c r="A358">
        <v>464</v>
      </c>
      <c r="B358">
        <v>0</v>
      </c>
      <c r="C358">
        <v>500</v>
      </c>
      <c r="D358" s="11">
        <f t="shared" si="35"/>
        <v>6.2146080984221914</v>
      </c>
      <c r="E358" s="53">
        <v>500</v>
      </c>
      <c r="F358" s="54">
        <f t="shared" ca="1" si="39"/>
        <v>529</v>
      </c>
      <c r="G358" s="11">
        <f t="shared" ca="1" si="36"/>
        <v>6.2709884318582994</v>
      </c>
      <c r="H358" s="11">
        <f t="shared" ca="1" si="40"/>
        <v>0.30808727504413014</v>
      </c>
      <c r="I358" s="11">
        <f t="shared" si="37"/>
        <v>6.25</v>
      </c>
      <c r="J358" s="11">
        <f t="shared" si="38"/>
        <v>0.32</v>
      </c>
      <c r="K358" s="58">
        <f t="shared" ca="1" si="41"/>
        <v>0.35926397692783785</v>
      </c>
    </row>
    <row r="359" spans="1:11">
      <c r="A359">
        <v>465</v>
      </c>
      <c r="B359">
        <v>0</v>
      </c>
      <c r="C359">
        <v>500</v>
      </c>
      <c r="D359" s="11">
        <f t="shared" si="35"/>
        <v>6.2146080984221914</v>
      </c>
      <c r="E359" s="53">
        <v>500</v>
      </c>
      <c r="F359" s="54">
        <f t="shared" ca="1" si="39"/>
        <v>558</v>
      </c>
      <c r="G359" s="11">
        <f t="shared" ca="1" si="36"/>
        <v>6.3243589623813108</v>
      </c>
      <c r="H359" s="11">
        <f t="shared" ca="1" si="40"/>
        <v>0.36679485861944272</v>
      </c>
      <c r="I359" s="11">
        <f t="shared" si="37"/>
        <v>6.25</v>
      </c>
      <c r="J359" s="11">
        <f t="shared" si="38"/>
        <v>0.32</v>
      </c>
      <c r="K359" s="58">
        <f t="shared" ca="1" si="41"/>
        <v>0.35746588745371222</v>
      </c>
    </row>
    <row r="360" spans="1:11">
      <c r="A360">
        <v>466</v>
      </c>
      <c r="B360">
        <v>0</v>
      </c>
      <c r="C360">
        <v>500</v>
      </c>
      <c r="D360" s="11">
        <f t="shared" si="35"/>
        <v>6.2146080984221914</v>
      </c>
      <c r="E360" s="53">
        <v>500</v>
      </c>
      <c r="F360" s="54">
        <f t="shared" ca="1" si="39"/>
        <v>441</v>
      </c>
      <c r="G360" s="11">
        <f t="shared" ca="1" si="36"/>
        <v>6.089044875446846</v>
      </c>
      <c r="H360" s="11">
        <f t="shared" ca="1" si="40"/>
        <v>0.10794936299153157</v>
      </c>
      <c r="I360" s="11">
        <f t="shared" si="37"/>
        <v>6.25</v>
      </c>
      <c r="J360" s="11">
        <f t="shared" si="38"/>
        <v>0.32</v>
      </c>
      <c r="K360" s="58">
        <f t="shared" ca="1" si="41"/>
        <v>0.35042749712031007</v>
      </c>
    </row>
    <row r="361" spans="1:11">
      <c r="A361">
        <v>467</v>
      </c>
      <c r="B361">
        <v>0</v>
      </c>
      <c r="C361">
        <v>500</v>
      </c>
      <c r="D361" s="11">
        <f t="shared" si="35"/>
        <v>6.2146080984221914</v>
      </c>
      <c r="E361" s="53">
        <v>500</v>
      </c>
      <c r="F361" s="54">
        <f t="shared" ca="1" si="39"/>
        <v>258</v>
      </c>
      <c r="G361" s="11">
        <f t="shared" ca="1" si="36"/>
        <v>5.5529595849216173</v>
      </c>
      <c r="H361" s="11">
        <f t="shared" ca="1" si="40"/>
        <v>-0.48174445658622034</v>
      </c>
      <c r="I361" s="11">
        <f t="shared" si="37"/>
        <v>6.25</v>
      </c>
      <c r="J361" s="11">
        <f t="shared" si="38"/>
        <v>0.32</v>
      </c>
      <c r="K361" s="58">
        <f t="shared" ca="1" si="41"/>
        <v>0.22320545301465777</v>
      </c>
    </row>
    <row r="362" spans="1:11">
      <c r="A362">
        <v>468</v>
      </c>
      <c r="B362">
        <v>0</v>
      </c>
      <c r="C362">
        <v>500</v>
      </c>
      <c r="D362" s="11">
        <f t="shared" si="35"/>
        <v>6.2146080984221914</v>
      </c>
      <c r="E362" s="53">
        <v>500</v>
      </c>
      <c r="F362" s="54">
        <f t="shared" ca="1" si="39"/>
        <v>540</v>
      </c>
      <c r="G362" s="11">
        <f t="shared" ca="1" si="36"/>
        <v>6.2915691395583204</v>
      </c>
      <c r="H362" s="11">
        <f t="shared" ca="1" si="40"/>
        <v>0.33072605351415341</v>
      </c>
      <c r="I362" s="11">
        <f t="shared" si="37"/>
        <v>6.25</v>
      </c>
      <c r="J362" s="11">
        <f t="shared" si="38"/>
        <v>0.32</v>
      </c>
      <c r="K362" s="58">
        <f t="shared" ca="1" si="41"/>
        <v>0.35880703326889296</v>
      </c>
    </row>
    <row r="363" spans="1:11">
      <c r="A363">
        <v>469</v>
      </c>
      <c r="B363">
        <v>0</v>
      </c>
      <c r="C363">
        <v>500</v>
      </c>
      <c r="D363" s="11">
        <f t="shared" si="35"/>
        <v>6.2146080984221914</v>
      </c>
      <c r="E363" s="53">
        <v>500</v>
      </c>
      <c r="F363" s="54">
        <f t="shared" ca="1" si="39"/>
        <v>272</v>
      </c>
      <c r="G363" s="11">
        <f t="shared" ca="1" si="36"/>
        <v>5.6058020662959978</v>
      </c>
      <c r="H363" s="11">
        <f t="shared" ca="1" si="40"/>
        <v>-0.42361772707440171</v>
      </c>
      <c r="I363" s="11">
        <f t="shared" si="37"/>
        <v>6.25</v>
      </c>
      <c r="J363" s="11">
        <f t="shared" si="38"/>
        <v>0.32</v>
      </c>
      <c r="K363" s="58">
        <f t="shared" ca="1" si="41"/>
        <v>0.23927407415696475</v>
      </c>
    </row>
    <row r="364" spans="1:11">
      <c r="A364">
        <v>470</v>
      </c>
      <c r="B364">
        <v>0</v>
      </c>
      <c r="C364">
        <v>500</v>
      </c>
      <c r="D364" s="11">
        <f t="shared" si="35"/>
        <v>6.2146080984221914</v>
      </c>
      <c r="E364" s="53">
        <v>500</v>
      </c>
      <c r="F364" s="54">
        <f t="shared" ca="1" si="39"/>
        <v>254</v>
      </c>
      <c r="G364" s="11">
        <f t="shared" ca="1" si="36"/>
        <v>5.5373342670185366</v>
      </c>
      <c r="H364" s="11">
        <f t="shared" ca="1" si="40"/>
        <v>-0.49893230627960872</v>
      </c>
      <c r="I364" s="11">
        <f t="shared" si="37"/>
        <v>6.25</v>
      </c>
      <c r="J364" s="11">
        <f t="shared" si="38"/>
        <v>0.32</v>
      </c>
      <c r="K364" s="58">
        <f t="shared" ca="1" si="41"/>
        <v>0.21843468571787727</v>
      </c>
    </row>
    <row r="365" spans="1:11">
      <c r="A365">
        <v>471</v>
      </c>
      <c r="B365">
        <v>0</v>
      </c>
      <c r="C365">
        <v>500</v>
      </c>
      <c r="D365" s="11">
        <f t="shared" si="35"/>
        <v>6.2146080984221914</v>
      </c>
      <c r="E365" s="53">
        <v>500</v>
      </c>
      <c r="F365" s="54">
        <f t="shared" ca="1" si="39"/>
        <v>456</v>
      </c>
      <c r="G365" s="11">
        <f t="shared" ca="1" si="36"/>
        <v>6.1224928095143865</v>
      </c>
      <c r="H365" s="11">
        <f t="shared" ca="1" si="40"/>
        <v>0.14474209046582587</v>
      </c>
      <c r="I365" s="11">
        <f t="shared" si="37"/>
        <v>6.25</v>
      </c>
      <c r="J365" s="11">
        <f t="shared" si="38"/>
        <v>0.32</v>
      </c>
      <c r="K365" s="58">
        <f t="shared" ca="1" si="41"/>
        <v>0.35375531529888632</v>
      </c>
    </row>
    <row r="366" spans="1:11">
      <c r="A366">
        <v>472</v>
      </c>
      <c r="B366">
        <v>0</v>
      </c>
      <c r="C366">
        <v>500</v>
      </c>
      <c r="D366" s="11">
        <f t="shared" si="35"/>
        <v>6.2146080984221914</v>
      </c>
      <c r="E366" s="53">
        <v>500</v>
      </c>
      <c r="F366" s="54">
        <f t="shared" ca="1" si="39"/>
        <v>706</v>
      </c>
      <c r="G366" s="11">
        <f t="shared" ca="1" si="36"/>
        <v>6.5596152374932419</v>
      </c>
      <c r="H366" s="11">
        <f t="shared" ca="1" si="40"/>
        <v>0.62557676124256645</v>
      </c>
      <c r="I366" s="11">
        <f t="shared" si="37"/>
        <v>6.25</v>
      </c>
      <c r="J366" s="11">
        <f t="shared" si="38"/>
        <v>0.32</v>
      </c>
      <c r="K366" s="58">
        <f t="shared" ca="1" si="41"/>
        <v>0.32711077800441535</v>
      </c>
    </row>
    <row r="367" spans="1:11">
      <c r="A367">
        <v>473</v>
      </c>
      <c r="B367">
        <v>0</v>
      </c>
      <c r="C367">
        <v>500</v>
      </c>
      <c r="D367" s="11">
        <f t="shared" si="35"/>
        <v>6.2146080984221914</v>
      </c>
      <c r="E367" s="53">
        <v>500</v>
      </c>
      <c r="F367" s="54">
        <f t="shared" ca="1" si="39"/>
        <v>591</v>
      </c>
      <c r="G367" s="11">
        <f t="shared" ca="1" si="36"/>
        <v>6.3818160174060985</v>
      </c>
      <c r="H367" s="11">
        <f t="shared" ca="1" si="40"/>
        <v>0.4299976191467092</v>
      </c>
      <c r="I367" s="11">
        <f t="shared" si="37"/>
        <v>6.25</v>
      </c>
      <c r="J367" s="11">
        <f t="shared" si="38"/>
        <v>0.32</v>
      </c>
      <c r="K367" s="58">
        <f t="shared" ca="1" si="41"/>
        <v>0.35332567151449584</v>
      </c>
    </row>
    <row r="368" spans="1:11">
      <c r="A368">
        <v>474</v>
      </c>
      <c r="B368">
        <v>0</v>
      </c>
      <c r="C368">
        <v>500</v>
      </c>
      <c r="D368" s="11">
        <f t="shared" si="35"/>
        <v>6.2146080984221914</v>
      </c>
      <c r="E368" s="53">
        <v>500</v>
      </c>
      <c r="F368" s="54">
        <f t="shared" ca="1" si="39"/>
        <v>374</v>
      </c>
      <c r="G368" s="11">
        <f t="shared" ca="1" si="36"/>
        <v>5.9242557974145322</v>
      </c>
      <c r="H368" s="11">
        <f t="shared" ca="1" si="40"/>
        <v>-7.3318622844014136E-2</v>
      </c>
      <c r="I368" s="11">
        <f t="shared" si="37"/>
        <v>6.25</v>
      </c>
      <c r="J368" s="11">
        <f t="shared" si="38"/>
        <v>0.32</v>
      </c>
      <c r="K368" s="58">
        <f t="shared" ca="1" si="41"/>
        <v>0.32393253386876453</v>
      </c>
    </row>
    <row r="369" spans="1:11">
      <c r="A369">
        <v>475</v>
      </c>
      <c r="B369">
        <v>0</v>
      </c>
      <c r="C369">
        <v>500</v>
      </c>
      <c r="D369" s="11">
        <f t="shared" si="35"/>
        <v>6.2146080984221914</v>
      </c>
      <c r="E369" s="53">
        <v>500</v>
      </c>
      <c r="F369" s="54">
        <f t="shared" ca="1" si="39"/>
        <v>284</v>
      </c>
      <c r="G369" s="11">
        <f t="shared" ca="1" si="36"/>
        <v>5.6489742381612063</v>
      </c>
      <c r="H369" s="11">
        <f t="shared" ca="1" si="40"/>
        <v>-0.37612833802267254</v>
      </c>
      <c r="I369" s="11">
        <f t="shared" si="37"/>
        <v>6.25</v>
      </c>
      <c r="J369" s="11">
        <f t="shared" si="38"/>
        <v>0.32</v>
      </c>
      <c r="K369" s="58">
        <f t="shared" ca="1" si="41"/>
        <v>0.25222906397311506</v>
      </c>
    </row>
    <row r="370" spans="1:11">
      <c r="A370">
        <v>476</v>
      </c>
      <c r="B370">
        <v>0</v>
      </c>
      <c r="C370">
        <v>500</v>
      </c>
      <c r="D370" s="11">
        <f t="shared" si="35"/>
        <v>6.2146080984221914</v>
      </c>
      <c r="E370" s="53">
        <v>500</v>
      </c>
      <c r="F370" s="54">
        <f t="shared" ca="1" si="39"/>
        <v>316</v>
      </c>
      <c r="G370" s="11">
        <f t="shared" ca="1" si="36"/>
        <v>5.7557422135869123</v>
      </c>
      <c r="H370" s="11">
        <f t="shared" ca="1" si="40"/>
        <v>-0.25868356505439571</v>
      </c>
      <c r="I370" s="11">
        <f t="shared" si="37"/>
        <v>6.25</v>
      </c>
      <c r="J370" s="11">
        <f t="shared" si="38"/>
        <v>0.32</v>
      </c>
      <c r="K370" s="58">
        <f t="shared" ca="1" si="41"/>
        <v>0.28288211282470949</v>
      </c>
    </row>
    <row r="371" spans="1:11">
      <c r="A371">
        <v>477</v>
      </c>
      <c r="B371">
        <v>0</v>
      </c>
      <c r="C371">
        <v>500</v>
      </c>
      <c r="D371" s="11">
        <f t="shared" si="35"/>
        <v>6.2146080984221914</v>
      </c>
      <c r="E371" s="53">
        <v>500</v>
      </c>
      <c r="F371" s="54">
        <f t="shared" ca="1" si="39"/>
        <v>438</v>
      </c>
      <c r="G371" s="11">
        <f t="shared" ca="1" si="36"/>
        <v>6.0822189103764464</v>
      </c>
      <c r="H371" s="11">
        <f t="shared" ca="1" si="40"/>
        <v>0.1004408014140914</v>
      </c>
      <c r="I371" s="11">
        <f t="shared" si="37"/>
        <v>6.25</v>
      </c>
      <c r="J371" s="11">
        <f t="shared" si="38"/>
        <v>0.32</v>
      </c>
      <c r="K371" s="58">
        <f t="shared" ca="1" si="41"/>
        <v>0.34965789227957317</v>
      </c>
    </row>
    <row r="372" spans="1:11">
      <c r="A372">
        <v>478</v>
      </c>
      <c r="B372">
        <v>0</v>
      </c>
      <c r="C372">
        <v>500</v>
      </c>
      <c r="D372" s="11">
        <f t="shared" si="35"/>
        <v>6.2146080984221914</v>
      </c>
      <c r="E372" s="53">
        <v>500</v>
      </c>
      <c r="F372" s="54">
        <f t="shared" ca="1" si="39"/>
        <v>366</v>
      </c>
      <c r="G372" s="11">
        <f t="shared" ca="1" si="36"/>
        <v>5.9026333334013659</v>
      </c>
      <c r="H372" s="11">
        <f t="shared" ca="1" si="40"/>
        <v>-9.710333325849696E-2</v>
      </c>
      <c r="I372" s="11">
        <f t="shared" si="37"/>
        <v>6.25</v>
      </c>
      <c r="J372" s="11">
        <f t="shared" si="38"/>
        <v>0.32</v>
      </c>
      <c r="K372" s="58">
        <f t="shared" ca="1" si="41"/>
        <v>0.31934263917315159</v>
      </c>
    </row>
    <row r="373" spans="1:11">
      <c r="A373">
        <v>479</v>
      </c>
      <c r="B373">
        <v>0</v>
      </c>
      <c r="C373">
        <v>500</v>
      </c>
      <c r="D373" s="11">
        <f t="shared" si="35"/>
        <v>6.2146080984221914</v>
      </c>
      <c r="E373" s="53">
        <v>500</v>
      </c>
      <c r="F373" s="54">
        <f t="shared" ca="1" si="39"/>
        <v>613</v>
      </c>
      <c r="G373" s="11">
        <f t="shared" ca="1" si="36"/>
        <v>6.4183649359362116</v>
      </c>
      <c r="H373" s="11">
        <f t="shared" ca="1" si="40"/>
        <v>0.47020142952983335</v>
      </c>
      <c r="I373" s="11">
        <f t="shared" si="37"/>
        <v>6.25</v>
      </c>
      <c r="J373" s="11">
        <f t="shared" si="38"/>
        <v>0.32</v>
      </c>
      <c r="K373" s="58">
        <f t="shared" ca="1" si="41"/>
        <v>0.34953669075780863</v>
      </c>
    </row>
    <row r="374" spans="1:11">
      <c r="A374">
        <v>480</v>
      </c>
      <c r="B374">
        <v>0</v>
      </c>
      <c r="C374">
        <v>500</v>
      </c>
      <c r="D374" s="11">
        <f t="shared" si="35"/>
        <v>6.2146080984221914</v>
      </c>
      <c r="E374" s="53">
        <v>500</v>
      </c>
      <c r="F374" s="54">
        <f t="shared" ca="1" si="39"/>
        <v>444</v>
      </c>
      <c r="G374" s="11">
        <f t="shared" ca="1" si="36"/>
        <v>6.0958245624322247</v>
      </c>
      <c r="H374" s="11">
        <f t="shared" ca="1" si="40"/>
        <v>0.11540701867544811</v>
      </c>
      <c r="I374" s="11">
        <f t="shared" si="37"/>
        <v>6.25</v>
      </c>
      <c r="J374" s="11">
        <f t="shared" si="38"/>
        <v>0.32</v>
      </c>
      <c r="K374" s="58">
        <f t="shared" ca="1" si="41"/>
        <v>0.35116177694925754</v>
      </c>
    </row>
    <row r="375" spans="1:11">
      <c r="A375">
        <v>481</v>
      </c>
      <c r="B375">
        <v>0</v>
      </c>
      <c r="C375">
        <v>500</v>
      </c>
      <c r="D375" s="11">
        <f t="shared" si="35"/>
        <v>6.2146080984221914</v>
      </c>
      <c r="E375" s="53">
        <v>500</v>
      </c>
      <c r="F375" s="54">
        <f t="shared" ca="1" si="39"/>
        <v>640</v>
      </c>
      <c r="G375" s="11">
        <f t="shared" ca="1" si="36"/>
        <v>6.4614681763537174</v>
      </c>
      <c r="H375" s="11">
        <f t="shared" ca="1" si="40"/>
        <v>0.51761499398909017</v>
      </c>
      <c r="I375" s="11">
        <f t="shared" si="37"/>
        <v>6.25</v>
      </c>
      <c r="J375" s="11">
        <f t="shared" si="38"/>
        <v>0.32</v>
      </c>
      <c r="K375" s="58">
        <f t="shared" ca="1" si="41"/>
        <v>0.3439597669915333</v>
      </c>
    </row>
    <row r="376" spans="1:11">
      <c r="A376">
        <v>482</v>
      </c>
      <c r="B376">
        <v>1</v>
      </c>
      <c r="C376">
        <v>500</v>
      </c>
      <c r="D376" s="11">
        <f t="shared" si="35"/>
        <v>6.2146080984221914</v>
      </c>
      <c r="E376" s="53">
        <v>500</v>
      </c>
      <c r="F376" s="54">
        <f t="shared" ca="1" si="39"/>
        <v>639</v>
      </c>
      <c r="G376" s="11">
        <f t="shared" ca="1" si="36"/>
        <v>6.4599044543775346</v>
      </c>
      <c r="H376" s="11">
        <f t="shared" ca="1" si="40"/>
        <v>0.49589489981528834</v>
      </c>
      <c r="I376" s="11">
        <f t="shared" si="37"/>
        <v>6.45</v>
      </c>
      <c r="J376" s="11">
        <f t="shared" si="38"/>
        <v>0.51</v>
      </c>
      <c r="K376" s="58">
        <f t="shared" ca="1" si="41"/>
        <v>0.3596695829141815</v>
      </c>
    </row>
    <row r="377" spans="1:11">
      <c r="A377">
        <v>483</v>
      </c>
      <c r="B377">
        <v>1</v>
      </c>
      <c r="C377">
        <v>500</v>
      </c>
      <c r="D377" s="11">
        <f t="shared" si="35"/>
        <v>6.2146080984221914</v>
      </c>
      <c r="E377" s="53">
        <v>500</v>
      </c>
      <c r="F377" s="54">
        <f t="shared" ca="1" si="39"/>
        <v>458</v>
      </c>
      <c r="G377" s="11">
        <f t="shared" ca="1" si="36"/>
        <v>6.1268691841141854</v>
      </c>
      <c r="H377" s="11">
        <f t="shared" ca="1" si="40"/>
        <v>0.12955610252560448</v>
      </c>
      <c r="I377" s="11">
        <f t="shared" si="37"/>
        <v>6.45</v>
      </c>
      <c r="J377" s="11">
        <f t="shared" si="38"/>
        <v>0.51</v>
      </c>
      <c r="K377" s="58">
        <f t="shared" ca="1" si="41"/>
        <v>0.32471296289911444</v>
      </c>
    </row>
    <row r="378" spans="1:11">
      <c r="A378">
        <v>484</v>
      </c>
      <c r="B378">
        <v>1</v>
      </c>
      <c r="C378">
        <v>500</v>
      </c>
      <c r="D378" s="11">
        <f t="shared" si="35"/>
        <v>6.2146080984221914</v>
      </c>
      <c r="E378" s="53">
        <v>500</v>
      </c>
      <c r="F378" s="54">
        <f t="shared" ca="1" si="39"/>
        <v>648</v>
      </c>
      <c r="G378" s="11">
        <f t="shared" ca="1" si="36"/>
        <v>6.4738906963522744</v>
      </c>
      <c r="H378" s="11">
        <f t="shared" ca="1" si="40"/>
        <v>0.51127976598750235</v>
      </c>
      <c r="I378" s="11">
        <f t="shared" si="37"/>
        <v>6.45</v>
      </c>
      <c r="J378" s="11">
        <f t="shared" si="38"/>
        <v>0.51</v>
      </c>
      <c r="K378" s="58">
        <f t="shared" ca="1" si="41"/>
        <v>0.35950116866825754</v>
      </c>
    </row>
    <row r="379" spans="1:11">
      <c r="A379">
        <v>485</v>
      </c>
      <c r="B379">
        <v>1</v>
      </c>
      <c r="C379">
        <v>500</v>
      </c>
      <c r="D379" s="11">
        <f t="shared" si="35"/>
        <v>6.2146080984221914</v>
      </c>
      <c r="E379" s="53">
        <v>500</v>
      </c>
      <c r="F379" s="54">
        <f t="shared" ca="1" si="39"/>
        <v>377</v>
      </c>
      <c r="G379" s="11">
        <f t="shared" ca="1" si="36"/>
        <v>5.9322451874480109</v>
      </c>
      <c r="H379" s="11">
        <f t="shared" ca="1" si="40"/>
        <v>-8.4530293807187004E-2</v>
      </c>
      <c r="I379" s="11">
        <f t="shared" si="37"/>
        <v>6.45</v>
      </c>
      <c r="J379" s="11">
        <f t="shared" si="38"/>
        <v>0.51</v>
      </c>
      <c r="K379" s="58">
        <f t="shared" ca="1" si="41"/>
        <v>0.27655983466720491</v>
      </c>
    </row>
    <row r="380" spans="1:11">
      <c r="A380">
        <v>486</v>
      </c>
      <c r="B380">
        <v>1</v>
      </c>
      <c r="C380">
        <v>500</v>
      </c>
      <c r="D380" s="11">
        <f t="shared" si="35"/>
        <v>6.2146080984221914</v>
      </c>
      <c r="E380" s="53">
        <v>500</v>
      </c>
      <c r="F380" s="54">
        <f t="shared" ca="1" si="39"/>
        <v>437</v>
      </c>
      <c r="G380" s="11">
        <f t="shared" ca="1" si="36"/>
        <v>6.0799331950955899</v>
      </c>
      <c r="H380" s="11">
        <f t="shared" ca="1" si="40"/>
        <v>7.792651460514978E-2</v>
      </c>
      <c r="I380" s="11">
        <f t="shared" si="37"/>
        <v>6.45</v>
      </c>
      <c r="J380" s="11">
        <f t="shared" si="38"/>
        <v>0.51</v>
      </c>
      <c r="K380" s="58">
        <f t="shared" ca="1" si="41"/>
        <v>0.31451540492197555</v>
      </c>
    </row>
    <row r="381" spans="1:11">
      <c r="A381">
        <v>487</v>
      </c>
      <c r="B381">
        <v>1</v>
      </c>
      <c r="C381">
        <v>500</v>
      </c>
      <c r="D381" s="11">
        <f t="shared" si="35"/>
        <v>6.2146080984221914</v>
      </c>
      <c r="E381" s="53">
        <v>500</v>
      </c>
      <c r="F381" s="54">
        <f t="shared" ca="1" si="39"/>
        <v>442</v>
      </c>
      <c r="G381" s="11">
        <f t="shared" ca="1" si="36"/>
        <v>6.0913098820776979</v>
      </c>
      <c r="H381" s="11">
        <f t="shared" ca="1" si="40"/>
        <v>9.0440870285468225E-2</v>
      </c>
      <c r="I381" s="11">
        <f t="shared" si="37"/>
        <v>6.45</v>
      </c>
      <c r="J381" s="11">
        <f t="shared" si="38"/>
        <v>0.51</v>
      </c>
      <c r="K381" s="58">
        <f t="shared" ca="1" si="41"/>
        <v>0.31708320635415099</v>
      </c>
    </row>
    <row r="382" spans="1:11">
      <c r="A382">
        <v>488</v>
      </c>
      <c r="B382">
        <v>1</v>
      </c>
      <c r="C382">
        <v>500</v>
      </c>
      <c r="D382" s="11">
        <f t="shared" si="35"/>
        <v>6.2146080984221914</v>
      </c>
      <c r="E382" s="53">
        <v>500</v>
      </c>
      <c r="F382" s="54">
        <f t="shared" ca="1" si="39"/>
        <v>426</v>
      </c>
      <c r="G382" s="11">
        <f t="shared" ca="1" si="36"/>
        <v>6.0544393462693709</v>
      </c>
      <c r="H382" s="11">
        <f t="shared" ca="1" si="40"/>
        <v>4.9883280896308793E-2</v>
      </c>
      <c r="I382" s="11">
        <f t="shared" si="37"/>
        <v>6.45</v>
      </c>
      <c r="J382" s="11">
        <f t="shared" si="38"/>
        <v>0.51</v>
      </c>
      <c r="K382" s="58">
        <f t="shared" ca="1" si="41"/>
        <v>0.30855180793499715</v>
      </c>
    </row>
    <row r="383" spans="1:11">
      <c r="A383">
        <v>489</v>
      </c>
      <c r="B383">
        <v>1</v>
      </c>
      <c r="C383">
        <v>500</v>
      </c>
      <c r="D383" s="11">
        <f t="shared" si="35"/>
        <v>6.2146080984221914</v>
      </c>
      <c r="E383" s="53">
        <v>500</v>
      </c>
      <c r="F383" s="54">
        <f t="shared" ca="1" si="39"/>
        <v>647</v>
      </c>
      <c r="G383" s="11">
        <f t="shared" ca="1" si="36"/>
        <v>6.4723462945009009</v>
      </c>
      <c r="H383" s="11">
        <f t="shared" ca="1" si="40"/>
        <v>0.50958092395099142</v>
      </c>
      <c r="I383" s="11">
        <f t="shared" si="37"/>
        <v>6.45</v>
      </c>
      <c r="J383" s="11">
        <f t="shared" si="38"/>
        <v>0.51</v>
      </c>
      <c r="K383" s="58">
        <f t="shared" ca="1" si="41"/>
        <v>0.35952653995357248</v>
      </c>
    </row>
    <row r="384" spans="1:11">
      <c r="A384">
        <v>490</v>
      </c>
      <c r="B384">
        <v>1</v>
      </c>
      <c r="C384">
        <v>500</v>
      </c>
      <c r="D384" s="11">
        <f t="shared" si="35"/>
        <v>6.2146080984221914</v>
      </c>
      <c r="E384" s="53">
        <v>500</v>
      </c>
      <c r="F384" s="54">
        <f t="shared" ca="1" si="39"/>
        <v>457</v>
      </c>
      <c r="G384" s="11">
        <f t="shared" ca="1" si="36"/>
        <v>6.1246833908942051</v>
      </c>
      <c r="H384" s="11">
        <f t="shared" ca="1" si="40"/>
        <v>0.12715172998362648</v>
      </c>
      <c r="I384" s="11">
        <f t="shared" si="37"/>
        <v>6.45</v>
      </c>
      <c r="J384" s="11">
        <f t="shared" si="38"/>
        <v>0.51</v>
      </c>
      <c r="K384" s="58">
        <f t="shared" ca="1" si="41"/>
        <v>0.32426192692544259</v>
      </c>
    </row>
    <row r="385" spans="1:11">
      <c r="A385">
        <v>491</v>
      </c>
      <c r="B385">
        <v>1</v>
      </c>
      <c r="C385">
        <v>500</v>
      </c>
      <c r="D385" s="11">
        <f t="shared" si="35"/>
        <v>6.2146080984221914</v>
      </c>
      <c r="E385" s="53">
        <v>500</v>
      </c>
      <c r="F385" s="54">
        <f t="shared" ca="1" si="39"/>
        <v>593</v>
      </c>
      <c r="G385" s="11">
        <f t="shared" ca="1" si="36"/>
        <v>6.3851943989977258</v>
      </c>
      <c r="H385" s="11">
        <f t="shared" ca="1" si="40"/>
        <v>0.41371383889749902</v>
      </c>
      <c r="I385" s="11">
        <f t="shared" si="37"/>
        <v>6.45</v>
      </c>
      <c r="J385" s="11">
        <f t="shared" si="38"/>
        <v>0.51</v>
      </c>
      <c r="K385" s="58">
        <f t="shared" ca="1" si="41"/>
        <v>0.35823376098580684</v>
      </c>
    </row>
    <row r="386" spans="1:11">
      <c r="A386">
        <v>492</v>
      </c>
      <c r="B386">
        <v>1</v>
      </c>
      <c r="C386">
        <v>500</v>
      </c>
      <c r="D386" s="11">
        <f t="shared" si="35"/>
        <v>6.2146080984221914</v>
      </c>
      <c r="E386" s="53">
        <v>500</v>
      </c>
      <c r="F386" s="54">
        <f t="shared" ca="1" si="39"/>
        <v>451</v>
      </c>
      <c r="G386" s="11">
        <f t="shared" ca="1" si="36"/>
        <v>6.1114673395026786</v>
      </c>
      <c r="H386" s="11">
        <f t="shared" ca="1" si="40"/>
        <v>0.11261407345294706</v>
      </c>
      <c r="I386" s="11">
        <f t="shared" si="37"/>
        <v>6.45</v>
      </c>
      <c r="J386" s="11">
        <f t="shared" si="38"/>
        <v>0.51</v>
      </c>
      <c r="K386" s="58">
        <f t="shared" ca="1" si="41"/>
        <v>0.32148391030781959</v>
      </c>
    </row>
    <row r="387" spans="1:11">
      <c r="A387">
        <v>493</v>
      </c>
      <c r="B387">
        <v>1</v>
      </c>
      <c r="C387">
        <v>500</v>
      </c>
      <c r="D387" s="11">
        <f t="shared" si="35"/>
        <v>6.2146080984221914</v>
      </c>
      <c r="E387" s="53">
        <v>500</v>
      </c>
      <c r="F387" s="54">
        <f t="shared" ca="1" si="39"/>
        <v>529</v>
      </c>
      <c r="G387" s="11">
        <f t="shared" ca="1" si="36"/>
        <v>6.2709884318582994</v>
      </c>
      <c r="H387" s="11">
        <f t="shared" ca="1" si="40"/>
        <v>0.28808727504413012</v>
      </c>
      <c r="I387" s="11">
        <f t="shared" si="37"/>
        <v>6.45</v>
      </c>
      <c r="J387" s="11">
        <f t="shared" si="38"/>
        <v>0.51</v>
      </c>
      <c r="K387" s="58">
        <f t="shared" ca="1" si="41"/>
        <v>0.34859177391666896</v>
      </c>
    </row>
    <row r="388" spans="1:11">
      <c r="A388">
        <v>494</v>
      </c>
      <c r="B388">
        <v>1</v>
      </c>
      <c r="C388">
        <v>500</v>
      </c>
      <c r="D388" s="11">
        <f t="shared" ref="D388:D451" si="42">LN(C388)</f>
        <v>6.2146080984221914</v>
      </c>
      <c r="E388" s="53">
        <v>500</v>
      </c>
      <c r="F388" s="54">
        <f t="shared" ca="1" si="39"/>
        <v>666</v>
      </c>
      <c r="G388" s="11">
        <f t="shared" ref="G388:G451" ca="1" si="43">LN(F388)</f>
        <v>6.5012896705403893</v>
      </c>
      <c r="H388" s="11">
        <f t="shared" ca="1" si="40"/>
        <v>0.54141863759442854</v>
      </c>
      <c r="I388" s="11">
        <f t="shared" ref="I388:I451" si="44">IF(B388=0, 6.25,6.45)</f>
        <v>6.45</v>
      </c>
      <c r="J388" s="11">
        <f t="shared" ref="J388:J451" si="45">IF(B388=0,0.32,0.51)</f>
        <v>0.51</v>
      </c>
      <c r="K388" s="58">
        <f t="shared" ca="1" si="41"/>
        <v>0.35877208850889553</v>
      </c>
    </row>
    <row r="389" spans="1:11">
      <c r="A389">
        <v>495</v>
      </c>
      <c r="B389">
        <v>1</v>
      </c>
      <c r="C389">
        <v>500</v>
      </c>
      <c r="D389" s="11">
        <f t="shared" si="42"/>
        <v>6.2146080984221914</v>
      </c>
      <c r="E389" s="53">
        <v>500</v>
      </c>
      <c r="F389" s="54">
        <f t="shared" ref="F389:F452" ca="1" si="46">RANDBETWEEN($C389-$E389/2, $C389+$E389/2)</f>
        <v>562</v>
      </c>
      <c r="G389" s="11">
        <f t="shared" ca="1" si="43"/>
        <v>6.3315018498936908</v>
      </c>
      <c r="H389" s="11">
        <f t="shared" ref="H389:H452" ca="1" si="47">1.1*G389-6.59-0.02*B389</f>
        <v>0.35465203488306019</v>
      </c>
      <c r="I389" s="11">
        <f t="shared" si="44"/>
        <v>6.45</v>
      </c>
      <c r="J389" s="11">
        <f t="shared" si="45"/>
        <v>0.51</v>
      </c>
      <c r="K389" s="58">
        <f t="shared" ref="K389:K452" ca="1" si="48">0.36*EXP(-1.31*(1.97*(G389-I389)^2-2.21*(G389-I389)*(H389-J389)+(H389-J389)^2))</f>
        <v>0.35479721627001326</v>
      </c>
    </row>
    <row r="390" spans="1:11">
      <c r="A390">
        <v>496</v>
      </c>
      <c r="B390">
        <v>1</v>
      </c>
      <c r="C390">
        <v>500</v>
      </c>
      <c r="D390" s="11">
        <f t="shared" si="42"/>
        <v>6.2146080984221914</v>
      </c>
      <c r="E390" s="53">
        <v>500</v>
      </c>
      <c r="F390" s="54">
        <f t="shared" ca="1" si="46"/>
        <v>268</v>
      </c>
      <c r="G390" s="11">
        <f t="shared" ca="1" si="43"/>
        <v>5.5909869805108565</v>
      </c>
      <c r="H390" s="11">
        <f t="shared" ca="1" si="47"/>
        <v>-0.45991432143805744</v>
      </c>
      <c r="I390" s="11">
        <f t="shared" si="44"/>
        <v>6.45</v>
      </c>
      <c r="J390" s="11">
        <f t="shared" si="45"/>
        <v>0.51</v>
      </c>
      <c r="K390" s="58">
        <f t="shared" ca="1" si="48"/>
        <v>0.17443343419030785</v>
      </c>
    </row>
    <row r="391" spans="1:11">
      <c r="A391">
        <v>497</v>
      </c>
      <c r="B391">
        <v>1</v>
      </c>
      <c r="C391">
        <v>500</v>
      </c>
      <c r="D391" s="11">
        <f t="shared" si="42"/>
        <v>6.2146080984221914</v>
      </c>
      <c r="E391" s="53">
        <v>500</v>
      </c>
      <c r="F391" s="54">
        <f t="shared" ca="1" si="46"/>
        <v>676</v>
      </c>
      <c r="G391" s="11">
        <f t="shared" ca="1" si="43"/>
        <v>6.5161930760429643</v>
      </c>
      <c r="H391" s="11">
        <f t="shared" ca="1" si="47"/>
        <v>0.55781238364726127</v>
      </c>
      <c r="I391" s="11">
        <f t="shared" si="44"/>
        <v>6.45</v>
      </c>
      <c r="J391" s="11">
        <f t="shared" si="45"/>
        <v>0.51</v>
      </c>
      <c r="K391" s="58">
        <f t="shared" ca="1" si="48"/>
        <v>0.35815451389849057</v>
      </c>
    </row>
    <row r="392" spans="1:11">
      <c r="A392">
        <v>498</v>
      </c>
      <c r="B392">
        <v>1</v>
      </c>
      <c r="C392">
        <v>500</v>
      </c>
      <c r="D392" s="11">
        <f t="shared" si="42"/>
        <v>6.2146080984221914</v>
      </c>
      <c r="E392" s="53">
        <v>500</v>
      </c>
      <c r="F392" s="54">
        <f t="shared" ca="1" si="46"/>
        <v>321</v>
      </c>
      <c r="G392" s="11">
        <f t="shared" ca="1" si="43"/>
        <v>5.7714411231300158</v>
      </c>
      <c r="H392" s="11">
        <f t="shared" ca="1" si="47"/>
        <v>-0.26141476455698198</v>
      </c>
      <c r="I392" s="11">
        <f t="shared" si="44"/>
        <v>6.45</v>
      </c>
      <c r="J392" s="11">
        <f t="shared" si="45"/>
        <v>0.51</v>
      </c>
      <c r="K392" s="58">
        <f t="shared" ca="1" si="48"/>
        <v>0.22900097860584909</v>
      </c>
    </row>
    <row r="393" spans="1:11">
      <c r="A393">
        <v>499</v>
      </c>
      <c r="B393">
        <v>1</v>
      </c>
      <c r="C393">
        <v>500</v>
      </c>
      <c r="D393" s="11">
        <f t="shared" si="42"/>
        <v>6.2146080984221914</v>
      </c>
      <c r="E393" s="53">
        <v>500</v>
      </c>
      <c r="F393" s="54">
        <f t="shared" ca="1" si="46"/>
        <v>642</v>
      </c>
      <c r="G393" s="11">
        <f t="shared" ca="1" si="43"/>
        <v>6.4645883036899612</v>
      </c>
      <c r="H393" s="11">
        <f t="shared" ca="1" si="47"/>
        <v>0.50104713405895795</v>
      </c>
      <c r="I393" s="11">
        <f t="shared" si="44"/>
        <v>6.45</v>
      </c>
      <c r="J393" s="11">
        <f t="shared" si="45"/>
        <v>0.51</v>
      </c>
      <c r="K393" s="58">
        <f t="shared" ca="1" si="48"/>
        <v>0.35962854822965484</v>
      </c>
    </row>
    <row r="394" spans="1:11">
      <c r="A394">
        <v>500</v>
      </c>
      <c r="B394">
        <v>1</v>
      </c>
      <c r="C394">
        <v>500</v>
      </c>
      <c r="D394" s="11">
        <f t="shared" si="42"/>
        <v>6.2146080984221914</v>
      </c>
      <c r="E394" s="53">
        <v>500</v>
      </c>
      <c r="F394" s="54">
        <f t="shared" ca="1" si="46"/>
        <v>476</v>
      </c>
      <c r="G394" s="11">
        <f t="shared" ca="1" si="43"/>
        <v>6.1654178542314204</v>
      </c>
      <c r="H394" s="11">
        <f t="shared" ca="1" si="47"/>
        <v>0.17195963965456287</v>
      </c>
      <c r="I394" s="11">
        <f t="shared" si="44"/>
        <v>6.45</v>
      </c>
      <c r="J394" s="11">
        <f t="shared" si="45"/>
        <v>0.51</v>
      </c>
      <c r="K394" s="58">
        <f t="shared" ca="1" si="48"/>
        <v>0.33225902145615771</v>
      </c>
    </row>
    <row r="395" spans="1:11">
      <c r="A395">
        <v>501</v>
      </c>
      <c r="B395">
        <v>1</v>
      </c>
      <c r="C395">
        <v>500</v>
      </c>
      <c r="D395" s="11">
        <f t="shared" si="42"/>
        <v>6.2146080984221914</v>
      </c>
      <c r="E395" s="53">
        <v>500</v>
      </c>
      <c r="F395" s="54">
        <f t="shared" ca="1" si="46"/>
        <v>702</v>
      </c>
      <c r="G395" s="11">
        <f t="shared" ca="1" si="43"/>
        <v>6.5539334040258108</v>
      </c>
      <c r="H395" s="11">
        <f t="shared" ca="1" si="47"/>
        <v>0.59932674442839273</v>
      </c>
      <c r="I395" s="11">
        <f t="shared" si="44"/>
        <v>6.45</v>
      </c>
      <c r="J395" s="11">
        <f t="shared" si="45"/>
        <v>0.51</v>
      </c>
      <c r="K395" s="58">
        <f t="shared" ca="1" si="48"/>
        <v>0.35590088503891454</v>
      </c>
    </row>
    <row r="396" spans="1:11">
      <c r="A396">
        <v>502</v>
      </c>
      <c r="B396">
        <v>1</v>
      </c>
      <c r="C396">
        <v>500</v>
      </c>
      <c r="D396" s="11">
        <f t="shared" si="42"/>
        <v>6.2146080984221914</v>
      </c>
      <c r="E396" s="53">
        <v>500</v>
      </c>
      <c r="F396" s="54">
        <f t="shared" ca="1" si="46"/>
        <v>476</v>
      </c>
      <c r="G396" s="11">
        <f t="shared" ca="1" si="43"/>
        <v>6.1654178542314204</v>
      </c>
      <c r="H396" s="11">
        <f t="shared" ca="1" si="47"/>
        <v>0.17195963965456287</v>
      </c>
      <c r="I396" s="11">
        <f t="shared" si="44"/>
        <v>6.45</v>
      </c>
      <c r="J396" s="11">
        <f t="shared" si="45"/>
        <v>0.51</v>
      </c>
      <c r="K396" s="58">
        <f t="shared" ca="1" si="48"/>
        <v>0.33225902145615771</v>
      </c>
    </row>
    <row r="397" spans="1:11">
      <c r="A397">
        <v>503</v>
      </c>
      <c r="B397">
        <v>1</v>
      </c>
      <c r="C397">
        <v>500</v>
      </c>
      <c r="D397" s="11">
        <f t="shared" si="42"/>
        <v>6.2146080984221914</v>
      </c>
      <c r="E397" s="53">
        <v>500</v>
      </c>
      <c r="F397" s="54">
        <f t="shared" ca="1" si="46"/>
        <v>593</v>
      </c>
      <c r="G397" s="11">
        <f t="shared" ca="1" si="43"/>
        <v>6.3851943989977258</v>
      </c>
      <c r="H397" s="11">
        <f t="shared" ca="1" si="47"/>
        <v>0.41371383889749902</v>
      </c>
      <c r="I397" s="11">
        <f t="shared" si="44"/>
        <v>6.45</v>
      </c>
      <c r="J397" s="11">
        <f t="shared" si="45"/>
        <v>0.51</v>
      </c>
      <c r="K397" s="58">
        <f t="shared" ca="1" si="48"/>
        <v>0.35823376098580684</v>
      </c>
    </row>
    <row r="398" spans="1:11">
      <c r="A398">
        <v>504</v>
      </c>
      <c r="B398">
        <v>1</v>
      </c>
      <c r="C398">
        <v>500</v>
      </c>
      <c r="D398" s="11">
        <f t="shared" si="42"/>
        <v>6.2146080984221914</v>
      </c>
      <c r="E398" s="53">
        <v>500</v>
      </c>
      <c r="F398" s="54">
        <f t="shared" ca="1" si="46"/>
        <v>508</v>
      </c>
      <c r="G398" s="11">
        <f t="shared" ca="1" si="43"/>
        <v>6.230481447578482</v>
      </c>
      <c r="H398" s="11">
        <f t="shared" ca="1" si="47"/>
        <v>0.24352959233633123</v>
      </c>
      <c r="I398" s="11">
        <f t="shared" si="44"/>
        <v>6.45</v>
      </c>
      <c r="J398" s="11">
        <f t="shared" si="45"/>
        <v>0.51</v>
      </c>
      <c r="K398" s="58">
        <f t="shared" ca="1" si="48"/>
        <v>0.34311827150903762</v>
      </c>
    </row>
    <row r="399" spans="1:11">
      <c r="A399">
        <v>505</v>
      </c>
      <c r="B399">
        <v>1</v>
      </c>
      <c r="C399">
        <v>500</v>
      </c>
      <c r="D399" s="11">
        <f t="shared" si="42"/>
        <v>6.2146080984221914</v>
      </c>
      <c r="E399" s="53">
        <v>500</v>
      </c>
      <c r="F399" s="54">
        <f t="shared" ca="1" si="46"/>
        <v>721</v>
      </c>
      <c r="G399" s="11">
        <f t="shared" ca="1" si="43"/>
        <v>6.5806391372849493</v>
      </c>
      <c r="H399" s="11">
        <f t="shared" ca="1" si="47"/>
        <v>0.62870305101344526</v>
      </c>
      <c r="I399" s="11">
        <f t="shared" si="44"/>
        <v>6.45</v>
      </c>
      <c r="J399" s="11">
        <f t="shared" si="45"/>
        <v>0.51</v>
      </c>
      <c r="K399" s="58">
        <f t="shared" ca="1" si="48"/>
        <v>0.35371692112247155</v>
      </c>
    </row>
    <row r="400" spans="1:11">
      <c r="A400">
        <v>506</v>
      </c>
      <c r="B400">
        <v>1</v>
      </c>
      <c r="C400">
        <v>500</v>
      </c>
      <c r="D400" s="11">
        <f t="shared" si="42"/>
        <v>6.2146080984221914</v>
      </c>
      <c r="E400" s="53">
        <v>500</v>
      </c>
      <c r="F400" s="54">
        <f t="shared" ca="1" si="46"/>
        <v>421</v>
      </c>
      <c r="G400" s="11">
        <f t="shared" ca="1" si="43"/>
        <v>6.0426328336823811</v>
      </c>
      <c r="H400" s="11">
        <f t="shared" ca="1" si="47"/>
        <v>3.6896117050619917E-2</v>
      </c>
      <c r="I400" s="11">
        <f t="shared" si="44"/>
        <v>6.45</v>
      </c>
      <c r="J400" s="11">
        <f t="shared" si="45"/>
        <v>0.51</v>
      </c>
      <c r="K400" s="58">
        <f t="shared" ca="1" si="48"/>
        <v>0.30569631301758027</v>
      </c>
    </row>
    <row r="401" spans="1:11">
      <c r="A401">
        <v>507</v>
      </c>
      <c r="B401">
        <v>1</v>
      </c>
      <c r="C401">
        <v>500</v>
      </c>
      <c r="D401" s="11">
        <f t="shared" si="42"/>
        <v>6.2146080984221914</v>
      </c>
      <c r="E401" s="53">
        <v>500</v>
      </c>
      <c r="F401" s="54">
        <f t="shared" ca="1" si="46"/>
        <v>383</v>
      </c>
      <c r="G401" s="11">
        <f t="shared" ca="1" si="43"/>
        <v>5.9480349891806457</v>
      </c>
      <c r="H401" s="11">
        <f t="shared" ca="1" si="47"/>
        <v>-6.716151190128937E-2</v>
      </c>
      <c r="I401" s="11">
        <f t="shared" si="44"/>
        <v>6.45</v>
      </c>
      <c r="J401" s="11">
        <f t="shared" si="45"/>
        <v>0.51</v>
      </c>
      <c r="K401" s="58">
        <f t="shared" ca="1" si="48"/>
        <v>0.28096225525854274</v>
      </c>
    </row>
    <row r="402" spans="1:11">
      <c r="A402">
        <v>508</v>
      </c>
      <c r="B402">
        <v>1</v>
      </c>
      <c r="C402">
        <v>500</v>
      </c>
      <c r="D402" s="11">
        <f t="shared" si="42"/>
        <v>6.2146080984221914</v>
      </c>
      <c r="E402" s="53">
        <v>500</v>
      </c>
      <c r="F402" s="54">
        <f t="shared" ca="1" si="46"/>
        <v>477</v>
      </c>
      <c r="G402" s="11">
        <f t="shared" ca="1" si="43"/>
        <v>6.1675164908883415</v>
      </c>
      <c r="H402" s="11">
        <f t="shared" ca="1" si="47"/>
        <v>0.17426813997717663</v>
      </c>
      <c r="I402" s="11">
        <f t="shared" si="44"/>
        <v>6.45</v>
      </c>
      <c r="J402" s="11">
        <f t="shared" si="45"/>
        <v>0.51</v>
      </c>
      <c r="K402" s="58">
        <f t="shared" ca="1" si="48"/>
        <v>0.33264699152689875</v>
      </c>
    </row>
    <row r="403" spans="1:11">
      <c r="A403">
        <v>509</v>
      </c>
      <c r="B403">
        <v>1</v>
      </c>
      <c r="C403">
        <v>500</v>
      </c>
      <c r="D403" s="11">
        <f t="shared" si="42"/>
        <v>6.2146080984221914</v>
      </c>
      <c r="E403" s="53">
        <v>500</v>
      </c>
      <c r="F403" s="54">
        <f t="shared" ca="1" si="46"/>
        <v>453</v>
      </c>
      <c r="G403" s="11">
        <f t="shared" ca="1" si="43"/>
        <v>6.1158921254830343</v>
      </c>
      <c r="H403" s="11">
        <f t="shared" ca="1" si="47"/>
        <v>0.11748133803133821</v>
      </c>
      <c r="I403" s="11">
        <f t="shared" si="44"/>
        <v>6.45</v>
      </c>
      <c r="J403" s="11">
        <f t="shared" si="45"/>
        <v>0.51</v>
      </c>
      <c r="K403" s="58">
        <f t="shared" ca="1" si="48"/>
        <v>0.32242364676744151</v>
      </c>
    </row>
    <row r="404" spans="1:11">
      <c r="A404">
        <v>510</v>
      </c>
      <c r="B404">
        <v>1</v>
      </c>
      <c r="C404">
        <v>500</v>
      </c>
      <c r="D404" s="11">
        <f t="shared" si="42"/>
        <v>6.2146080984221914</v>
      </c>
      <c r="E404" s="53">
        <v>500</v>
      </c>
      <c r="F404" s="54">
        <f t="shared" ca="1" si="46"/>
        <v>383</v>
      </c>
      <c r="G404" s="11">
        <f t="shared" ca="1" si="43"/>
        <v>5.9480349891806457</v>
      </c>
      <c r="H404" s="11">
        <f t="shared" ca="1" si="47"/>
        <v>-6.716151190128937E-2</v>
      </c>
      <c r="I404" s="11">
        <f t="shared" si="44"/>
        <v>6.45</v>
      </c>
      <c r="J404" s="11">
        <f t="shared" si="45"/>
        <v>0.51</v>
      </c>
      <c r="K404" s="58">
        <f t="shared" ca="1" si="48"/>
        <v>0.28096225525854274</v>
      </c>
    </row>
    <row r="405" spans="1:11">
      <c r="A405">
        <v>511</v>
      </c>
      <c r="B405">
        <v>1</v>
      </c>
      <c r="C405">
        <v>500</v>
      </c>
      <c r="D405" s="11">
        <f t="shared" si="42"/>
        <v>6.2146080984221914</v>
      </c>
      <c r="E405" s="53">
        <v>500</v>
      </c>
      <c r="F405" s="54">
        <f t="shared" ca="1" si="46"/>
        <v>632</v>
      </c>
      <c r="G405" s="11">
        <f t="shared" ca="1" si="43"/>
        <v>6.4488893941468577</v>
      </c>
      <c r="H405" s="11">
        <f t="shared" ca="1" si="47"/>
        <v>0.4837783335615442</v>
      </c>
      <c r="I405" s="11">
        <f t="shared" si="44"/>
        <v>6.45</v>
      </c>
      <c r="J405" s="11">
        <f t="shared" si="45"/>
        <v>0.51</v>
      </c>
      <c r="K405" s="58">
        <f t="shared" ca="1" si="48"/>
        <v>0.3597050661323945</v>
      </c>
    </row>
    <row r="406" spans="1:11">
      <c r="A406">
        <v>512</v>
      </c>
      <c r="B406">
        <v>1</v>
      </c>
      <c r="C406">
        <v>500</v>
      </c>
      <c r="D406" s="11">
        <f t="shared" si="42"/>
        <v>6.2146080984221914</v>
      </c>
      <c r="E406" s="53">
        <v>500</v>
      </c>
      <c r="F406" s="54">
        <f t="shared" ca="1" si="46"/>
        <v>486</v>
      </c>
      <c r="G406" s="11">
        <f t="shared" ca="1" si="43"/>
        <v>6.1862086239004936</v>
      </c>
      <c r="H406" s="11">
        <f t="shared" ca="1" si="47"/>
        <v>0.19482948629054378</v>
      </c>
      <c r="I406" s="11">
        <f t="shared" si="44"/>
        <v>6.45</v>
      </c>
      <c r="J406" s="11">
        <f t="shared" si="45"/>
        <v>0.51</v>
      </c>
      <c r="K406" s="58">
        <f t="shared" ca="1" si="48"/>
        <v>0.33599446735229338</v>
      </c>
    </row>
    <row r="407" spans="1:11">
      <c r="A407">
        <v>513</v>
      </c>
      <c r="B407">
        <v>1</v>
      </c>
      <c r="C407">
        <v>500</v>
      </c>
      <c r="D407" s="11">
        <f t="shared" si="42"/>
        <v>6.2146080984221914</v>
      </c>
      <c r="E407" s="53">
        <v>500</v>
      </c>
      <c r="F407" s="54">
        <f t="shared" ca="1" si="46"/>
        <v>574</v>
      </c>
      <c r="G407" s="11">
        <f t="shared" ca="1" si="43"/>
        <v>6.3526293963195668</v>
      </c>
      <c r="H407" s="11">
        <f t="shared" ca="1" si="47"/>
        <v>0.37789233595152405</v>
      </c>
      <c r="I407" s="11">
        <f t="shared" si="44"/>
        <v>6.45</v>
      </c>
      <c r="J407" s="11">
        <f t="shared" si="45"/>
        <v>0.51</v>
      </c>
      <c r="K407" s="58">
        <f t="shared" ca="1" si="48"/>
        <v>0.35638602173983985</v>
      </c>
    </row>
    <row r="408" spans="1:11">
      <c r="A408">
        <v>514</v>
      </c>
      <c r="B408">
        <v>1</v>
      </c>
      <c r="C408">
        <v>500</v>
      </c>
      <c r="D408" s="11">
        <f t="shared" si="42"/>
        <v>6.2146080984221914</v>
      </c>
      <c r="E408" s="53">
        <v>500</v>
      </c>
      <c r="F408" s="54">
        <f t="shared" ca="1" si="46"/>
        <v>274</v>
      </c>
      <c r="G408" s="11">
        <f t="shared" ca="1" si="43"/>
        <v>5.6131281063880705</v>
      </c>
      <c r="H408" s="11">
        <f t="shared" ca="1" si="47"/>
        <v>-0.43555908297312174</v>
      </c>
      <c r="I408" s="11">
        <f t="shared" si="44"/>
        <v>6.45</v>
      </c>
      <c r="J408" s="11">
        <f t="shared" si="45"/>
        <v>0.51</v>
      </c>
      <c r="K408" s="58">
        <f t="shared" ca="1" si="48"/>
        <v>0.18097853988588006</v>
      </c>
    </row>
    <row r="409" spans="1:11">
      <c r="A409">
        <v>515</v>
      </c>
      <c r="B409">
        <v>1</v>
      </c>
      <c r="C409">
        <v>500</v>
      </c>
      <c r="D409" s="11">
        <f t="shared" si="42"/>
        <v>6.2146080984221914</v>
      </c>
      <c r="E409" s="53">
        <v>500</v>
      </c>
      <c r="F409" s="54">
        <f t="shared" ca="1" si="46"/>
        <v>636</v>
      </c>
      <c r="G409" s="11">
        <f t="shared" ca="1" si="43"/>
        <v>6.4551985633401223</v>
      </c>
      <c r="H409" s="11">
        <f t="shared" ca="1" si="47"/>
        <v>0.49071841967413521</v>
      </c>
      <c r="I409" s="11">
        <f t="shared" si="44"/>
        <v>6.45</v>
      </c>
      <c r="J409" s="11">
        <f t="shared" si="45"/>
        <v>0.51</v>
      </c>
      <c r="K409" s="58">
        <f t="shared" ca="1" si="48"/>
        <v>0.359695220158192</v>
      </c>
    </row>
    <row r="410" spans="1:11">
      <c r="A410">
        <v>516</v>
      </c>
      <c r="B410">
        <v>1</v>
      </c>
      <c r="C410">
        <v>500</v>
      </c>
      <c r="D410" s="11">
        <f t="shared" si="42"/>
        <v>6.2146080984221914</v>
      </c>
      <c r="E410" s="53">
        <v>500</v>
      </c>
      <c r="F410" s="54">
        <f t="shared" ca="1" si="46"/>
        <v>512</v>
      </c>
      <c r="G410" s="11">
        <f t="shared" ca="1" si="43"/>
        <v>6.2383246250395077</v>
      </c>
      <c r="H410" s="11">
        <f t="shared" ca="1" si="47"/>
        <v>0.25215708754345956</v>
      </c>
      <c r="I410" s="11">
        <f t="shared" si="44"/>
        <v>6.45</v>
      </c>
      <c r="J410" s="11">
        <f t="shared" si="45"/>
        <v>0.51</v>
      </c>
      <c r="K410" s="58">
        <f t="shared" ca="1" si="48"/>
        <v>0.34425785338108095</v>
      </c>
    </row>
    <row r="411" spans="1:11">
      <c r="A411">
        <v>517</v>
      </c>
      <c r="B411">
        <v>1</v>
      </c>
      <c r="C411">
        <v>500</v>
      </c>
      <c r="D411" s="11">
        <f t="shared" si="42"/>
        <v>6.2146080984221914</v>
      </c>
      <c r="E411" s="53">
        <v>500</v>
      </c>
      <c r="F411" s="54">
        <f t="shared" ca="1" si="46"/>
        <v>357</v>
      </c>
      <c r="G411" s="11">
        <f t="shared" ca="1" si="43"/>
        <v>5.8777357817796387</v>
      </c>
      <c r="H411" s="11">
        <f t="shared" ca="1" si="47"/>
        <v>-0.14449064004239662</v>
      </c>
      <c r="I411" s="11">
        <f t="shared" si="44"/>
        <v>6.45</v>
      </c>
      <c r="J411" s="11">
        <f t="shared" si="45"/>
        <v>0.51</v>
      </c>
      <c r="K411" s="58">
        <f t="shared" ca="1" si="48"/>
        <v>0.26090239725243991</v>
      </c>
    </row>
    <row r="412" spans="1:11">
      <c r="A412">
        <v>518</v>
      </c>
      <c r="B412">
        <v>1</v>
      </c>
      <c r="C412">
        <v>500</v>
      </c>
      <c r="D412" s="11">
        <f t="shared" si="42"/>
        <v>6.2146080984221914</v>
      </c>
      <c r="E412" s="53">
        <v>500</v>
      </c>
      <c r="F412" s="54">
        <f t="shared" ca="1" si="46"/>
        <v>402</v>
      </c>
      <c r="G412" s="11">
        <f t="shared" ca="1" si="43"/>
        <v>5.9964520886190211</v>
      </c>
      <c r="H412" s="11">
        <f t="shared" ca="1" si="47"/>
        <v>-1.3902702519076087E-2</v>
      </c>
      <c r="I412" s="11">
        <f t="shared" si="44"/>
        <v>6.45</v>
      </c>
      <c r="J412" s="11">
        <f t="shared" si="45"/>
        <v>0.51</v>
      </c>
      <c r="K412" s="58">
        <f t="shared" ca="1" si="48"/>
        <v>0.29400519429098526</v>
      </c>
    </row>
    <row r="413" spans="1:11">
      <c r="A413">
        <v>519</v>
      </c>
      <c r="B413">
        <v>1</v>
      </c>
      <c r="C413">
        <v>500</v>
      </c>
      <c r="D413" s="11">
        <f t="shared" si="42"/>
        <v>6.2146080984221914</v>
      </c>
      <c r="E413" s="53">
        <v>500</v>
      </c>
      <c r="F413" s="54">
        <f t="shared" ca="1" si="46"/>
        <v>375</v>
      </c>
      <c r="G413" s="11">
        <f t="shared" ca="1" si="43"/>
        <v>5.9269260259704106</v>
      </c>
      <c r="H413" s="11">
        <f t="shared" ca="1" si="47"/>
        <v>-9.0381371432548083E-2</v>
      </c>
      <c r="I413" s="11">
        <f t="shared" si="44"/>
        <v>6.45</v>
      </c>
      <c r="J413" s="11">
        <f t="shared" si="45"/>
        <v>0.51</v>
      </c>
      <c r="K413" s="58">
        <f t="shared" ca="1" si="48"/>
        <v>0.27506205917128063</v>
      </c>
    </row>
    <row r="414" spans="1:11">
      <c r="A414">
        <v>520</v>
      </c>
      <c r="B414">
        <v>1</v>
      </c>
      <c r="C414">
        <v>500</v>
      </c>
      <c r="D414" s="11">
        <f t="shared" si="42"/>
        <v>6.2146080984221914</v>
      </c>
      <c r="E414" s="53">
        <v>500</v>
      </c>
      <c r="F414" s="54">
        <f t="shared" ca="1" si="46"/>
        <v>348</v>
      </c>
      <c r="G414" s="11">
        <f t="shared" ca="1" si="43"/>
        <v>5.8522024797744745</v>
      </c>
      <c r="H414" s="11">
        <f t="shared" ca="1" si="47"/>
        <v>-0.17257727224807737</v>
      </c>
      <c r="I414" s="11">
        <f t="shared" si="44"/>
        <v>6.45</v>
      </c>
      <c r="J414" s="11">
        <f t="shared" si="45"/>
        <v>0.51</v>
      </c>
      <c r="K414" s="58">
        <f t="shared" ca="1" si="48"/>
        <v>0.2533675400024577</v>
      </c>
    </row>
    <row r="415" spans="1:11">
      <c r="A415">
        <v>521</v>
      </c>
      <c r="B415">
        <v>1</v>
      </c>
      <c r="C415">
        <v>500</v>
      </c>
      <c r="D415" s="11">
        <f t="shared" si="42"/>
        <v>6.2146080984221914</v>
      </c>
      <c r="E415" s="53">
        <v>500</v>
      </c>
      <c r="F415" s="54">
        <f t="shared" ca="1" si="46"/>
        <v>721</v>
      </c>
      <c r="G415" s="11">
        <f t="shared" ca="1" si="43"/>
        <v>6.5806391372849493</v>
      </c>
      <c r="H415" s="11">
        <f t="shared" ca="1" si="47"/>
        <v>0.62870305101344526</v>
      </c>
      <c r="I415" s="11">
        <f t="shared" si="44"/>
        <v>6.45</v>
      </c>
      <c r="J415" s="11">
        <f t="shared" si="45"/>
        <v>0.51</v>
      </c>
      <c r="K415" s="58">
        <f t="shared" ca="1" si="48"/>
        <v>0.35371692112247155</v>
      </c>
    </row>
    <row r="416" spans="1:11">
      <c r="A416">
        <v>522</v>
      </c>
      <c r="B416">
        <v>1</v>
      </c>
      <c r="C416">
        <v>500</v>
      </c>
      <c r="D416" s="11">
        <f t="shared" si="42"/>
        <v>6.2146080984221914</v>
      </c>
      <c r="E416" s="53">
        <v>500</v>
      </c>
      <c r="F416" s="54">
        <f t="shared" ca="1" si="46"/>
        <v>474</v>
      </c>
      <c r="G416" s="11">
        <f t="shared" ca="1" si="43"/>
        <v>6.1612073216950769</v>
      </c>
      <c r="H416" s="11">
        <f t="shared" ca="1" si="47"/>
        <v>0.16732805386458563</v>
      </c>
      <c r="I416" s="11">
        <f t="shared" si="44"/>
        <v>6.45</v>
      </c>
      <c r="J416" s="11">
        <f t="shared" si="45"/>
        <v>0.51</v>
      </c>
      <c r="K416" s="58">
        <f t="shared" ca="1" si="48"/>
        <v>0.33147335416066936</v>
      </c>
    </row>
    <row r="417" spans="1:11">
      <c r="A417">
        <v>523</v>
      </c>
      <c r="B417">
        <v>1</v>
      </c>
      <c r="C417">
        <v>500</v>
      </c>
      <c r="D417" s="11">
        <f t="shared" si="42"/>
        <v>6.2146080984221914</v>
      </c>
      <c r="E417" s="53">
        <v>500</v>
      </c>
      <c r="F417" s="54">
        <f t="shared" ca="1" si="46"/>
        <v>576</v>
      </c>
      <c r="G417" s="11">
        <f t="shared" ca="1" si="43"/>
        <v>6.3561076606958915</v>
      </c>
      <c r="H417" s="11">
        <f t="shared" ca="1" si="47"/>
        <v>0.3817184267654814</v>
      </c>
      <c r="I417" s="11">
        <f t="shared" si="44"/>
        <v>6.45</v>
      </c>
      <c r="J417" s="11">
        <f t="shared" si="45"/>
        <v>0.51</v>
      </c>
      <c r="K417" s="58">
        <f t="shared" ca="1" si="48"/>
        <v>0.35661832223702616</v>
      </c>
    </row>
    <row r="418" spans="1:11">
      <c r="A418">
        <v>524</v>
      </c>
      <c r="B418">
        <v>1</v>
      </c>
      <c r="C418">
        <v>500</v>
      </c>
      <c r="D418" s="11">
        <f t="shared" si="42"/>
        <v>6.2146080984221914</v>
      </c>
      <c r="E418" s="53">
        <v>500</v>
      </c>
      <c r="F418" s="54">
        <f t="shared" ca="1" si="46"/>
        <v>533</v>
      </c>
      <c r="G418" s="11">
        <f t="shared" ca="1" si="43"/>
        <v>6.2785214241658442</v>
      </c>
      <c r="H418" s="11">
        <f t="shared" ca="1" si="47"/>
        <v>0.29637356658242942</v>
      </c>
      <c r="I418" s="11">
        <f t="shared" si="44"/>
        <v>6.45</v>
      </c>
      <c r="J418" s="11">
        <f t="shared" si="45"/>
        <v>0.51</v>
      </c>
      <c r="K418" s="58">
        <f t="shared" ca="1" si="48"/>
        <v>0.34949513612826016</v>
      </c>
    </row>
    <row r="419" spans="1:11">
      <c r="A419">
        <v>525</v>
      </c>
      <c r="B419">
        <v>1</v>
      </c>
      <c r="C419">
        <v>500</v>
      </c>
      <c r="D419" s="11">
        <f t="shared" si="42"/>
        <v>6.2146080984221914</v>
      </c>
      <c r="E419" s="53">
        <v>500</v>
      </c>
      <c r="F419" s="54">
        <f t="shared" ca="1" si="46"/>
        <v>418</v>
      </c>
      <c r="G419" s="11">
        <f t="shared" ca="1" si="43"/>
        <v>6.0354814325247563</v>
      </c>
      <c r="H419" s="11">
        <f t="shared" ca="1" si="47"/>
        <v>2.9029575777232992E-2</v>
      </c>
      <c r="I419" s="11">
        <f t="shared" si="44"/>
        <v>6.45</v>
      </c>
      <c r="J419" s="11">
        <f t="shared" si="45"/>
        <v>0.51</v>
      </c>
      <c r="K419" s="58">
        <f t="shared" ca="1" si="48"/>
        <v>0.30393912475574053</v>
      </c>
    </row>
    <row r="420" spans="1:11">
      <c r="A420">
        <v>526</v>
      </c>
      <c r="B420">
        <v>1</v>
      </c>
      <c r="C420">
        <v>500</v>
      </c>
      <c r="D420" s="11">
        <f t="shared" si="42"/>
        <v>6.2146080984221914</v>
      </c>
      <c r="E420" s="53">
        <v>500</v>
      </c>
      <c r="F420" s="54">
        <f t="shared" ca="1" si="46"/>
        <v>373</v>
      </c>
      <c r="G420" s="11">
        <f t="shared" ca="1" si="43"/>
        <v>5.9215784196438159</v>
      </c>
      <c r="H420" s="11">
        <f t="shared" ca="1" si="47"/>
        <v>-9.6263738391801898E-2</v>
      </c>
      <c r="I420" s="11">
        <f t="shared" si="44"/>
        <v>6.45</v>
      </c>
      <c r="J420" s="11">
        <f t="shared" si="45"/>
        <v>0.51</v>
      </c>
      <c r="K420" s="58">
        <f t="shared" ca="1" si="48"/>
        <v>0.2735491401809732</v>
      </c>
    </row>
    <row r="421" spans="1:11">
      <c r="A421">
        <v>527</v>
      </c>
      <c r="B421">
        <v>1</v>
      </c>
      <c r="C421">
        <v>500</v>
      </c>
      <c r="D421" s="11">
        <f t="shared" si="42"/>
        <v>6.2146080984221914</v>
      </c>
      <c r="E421" s="53">
        <v>500</v>
      </c>
      <c r="F421" s="54">
        <f t="shared" ca="1" si="46"/>
        <v>496</v>
      </c>
      <c r="G421" s="11">
        <f t="shared" ca="1" si="43"/>
        <v>6.2065759267249279</v>
      </c>
      <c r="H421" s="11">
        <f t="shared" ca="1" si="47"/>
        <v>0.21723351939742178</v>
      </c>
      <c r="I421" s="11">
        <f t="shared" si="44"/>
        <v>6.45</v>
      </c>
      <c r="J421" s="11">
        <f t="shared" si="45"/>
        <v>0.51</v>
      </c>
      <c r="K421" s="58">
        <f t="shared" ca="1" si="48"/>
        <v>0.33941526057846039</v>
      </c>
    </row>
    <row r="422" spans="1:11">
      <c r="A422">
        <v>528</v>
      </c>
      <c r="B422">
        <v>1</v>
      </c>
      <c r="C422">
        <v>500</v>
      </c>
      <c r="D422" s="11">
        <f t="shared" si="42"/>
        <v>6.2146080984221914</v>
      </c>
      <c r="E422" s="53">
        <v>500</v>
      </c>
      <c r="F422" s="54">
        <f t="shared" ca="1" si="46"/>
        <v>693</v>
      </c>
      <c r="G422" s="11">
        <f t="shared" ca="1" si="43"/>
        <v>6.5410299991899032</v>
      </c>
      <c r="H422" s="11">
        <f t="shared" ca="1" si="47"/>
        <v>0.58513299910889449</v>
      </c>
      <c r="I422" s="11">
        <f t="shared" si="44"/>
        <v>6.45</v>
      </c>
      <c r="J422" s="11">
        <f t="shared" si="45"/>
        <v>0.51</v>
      </c>
      <c r="K422" s="58">
        <f t="shared" ca="1" si="48"/>
        <v>0.3567819734899802</v>
      </c>
    </row>
    <row r="423" spans="1:11">
      <c r="A423">
        <v>529</v>
      </c>
      <c r="B423">
        <v>1</v>
      </c>
      <c r="C423">
        <v>500</v>
      </c>
      <c r="D423" s="11">
        <f t="shared" si="42"/>
        <v>6.2146080984221914</v>
      </c>
      <c r="E423" s="53">
        <v>500</v>
      </c>
      <c r="F423" s="54">
        <f t="shared" ca="1" si="46"/>
        <v>386</v>
      </c>
      <c r="G423" s="11">
        <f t="shared" ca="1" si="43"/>
        <v>5.955837369464831</v>
      </c>
      <c r="H423" s="11">
        <f t="shared" ca="1" si="47"/>
        <v>-5.8578893588685052E-2</v>
      </c>
      <c r="I423" s="11">
        <f t="shared" si="44"/>
        <v>6.45</v>
      </c>
      <c r="J423" s="11">
        <f t="shared" si="45"/>
        <v>0.51</v>
      </c>
      <c r="K423" s="58">
        <f t="shared" ca="1" si="48"/>
        <v>0.28311233272892927</v>
      </c>
    </row>
    <row r="424" spans="1:11">
      <c r="A424">
        <v>530</v>
      </c>
      <c r="B424">
        <v>1</v>
      </c>
      <c r="C424">
        <v>500</v>
      </c>
      <c r="D424" s="11">
        <f t="shared" si="42"/>
        <v>6.2146080984221914</v>
      </c>
      <c r="E424" s="53">
        <v>500</v>
      </c>
      <c r="F424" s="54">
        <f t="shared" ca="1" si="46"/>
        <v>535</v>
      </c>
      <c r="G424" s="11">
        <f t="shared" ca="1" si="43"/>
        <v>6.2822667468960063</v>
      </c>
      <c r="H424" s="11">
        <f t="shared" ca="1" si="47"/>
        <v>0.30049342158560721</v>
      </c>
      <c r="I424" s="11">
        <f t="shared" si="44"/>
        <v>6.45</v>
      </c>
      <c r="J424" s="11">
        <f t="shared" si="45"/>
        <v>0.51</v>
      </c>
      <c r="K424" s="58">
        <f t="shared" ca="1" si="48"/>
        <v>0.34993064537938079</v>
      </c>
    </row>
    <row r="425" spans="1:11">
      <c r="A425">
        <v>531</v>
      </c>
      <c r="B425">
        <v>1</v>
      </c>
      <c r="C425">
        <v>500</v>
      </c>
      <c r="D425" s="11">
        <f t="shared" si="42"/>
        <v>6.2146080984221914</v>
      </c>
      <c r="E425" s="53">
        <v>500</v>
      </c>
      <c r="F425" s="54">
        <f t="shared" ca="1" si="46"/>
        <v>311</v>
      </c>
      <c r="G425" s="11">
        <f t="shared" ca="1" si="43"/>
        <v>5.7397929121792339</v>
      </c>
      <c r="H425" s="11">
        <f t="shared" ca="1" si="47"/>
        <v>-0.29622779660284193</v>
      </c>
      <c r="I425" s="11">
        <f t="shared" si="44"/>
        <v>6.45</v>
      </c>
      <c r="J425" s="11">
        <f t="shared" si="45"/>
        <v>0.51</v>
      </c>
      <c r="K425" s="58">
        <f t="shared" ca="1" si="48"/>
        <v>0.21933745183504613</v>
      </c>
    </row>
    <row r="426" spans="1:11">
      <c r="A426">
        <v>532</v>
      </c>
      <c r="B426">
        <v>1</v>
      </c>
      <c r="C426">
        <v>500</v>
      </c>
      <c r="D426" s="11">
        <f t="shared" si="42"/>
        <v>6.2146080984221914</v>
      </c>
      <c r="E426" s="53">
        <v>500</v>
      </c>
      <c r="F426" s="54">
        <f t="shared" ca="1" si="46"/>
        <v>371</v>
      </c>
      <c r="G426" s="11">
        <f t="shared" ca="1" si="43"/>
        <v>5.916202062607435</v>
      </c>
      <c r="H426" s="11">
        <f t="shared" ca="1" si="47"/>
        <v>-0.10217773113182059</v>
      </c>
      <c r="I426" s="11">
        <f t="shared" si="44"/>
        <v>6.45</v>
      </c>
      <c r="J426" s="11">
        <f t="shared" si="45"/>
        <v>0.51</v>
      </c>
      <c r="K426" s="58">
        <f t="shared" ca="1" si="48"/>
        <v>0.27202108677146991</v>
      </c>
    </row>
    <row r="427" spans="1:11">
      <c r="A427">
        <v>533</v>
      </c>
      <c r="B427">
        <v>1</v>
      </c>
      <c r="C427">
        <v>500</v>
      </c>
      <c r="D427" s="11">
        <f t="shared" si="42"/>
        <v>6.2146080984221914</v>
      </c>
      <c r="E427" s="53">
        <v>500</v>
      </c>
      <c r="F427" s="54">
        <f t="shared" ca="1" si="46"/>
        <v>358</v>
      </c>
      <c r="G427" s="11">
        <f t="shared" ca="1" si="43"/>
        <v>5.8805329864007003</v>
      </c>
      <c r="H427" s="11">
        <f t="shared" ca="1" si="47"/>
        <v>-0.14141371495922914</v>
      </c>
      <c r="I427" s="11">
        <f t="shared" si="44"/>
        <v>6.45</v>
      </c>
      <c r="J427" s="11">
        <f t="shared" si="45"/>
        <v>0.51</v>
      </c>
      <c r="K427" s="58">
        <f t="shared" ca="1" si="48"/>
        <v>0.26172099914960278</v>
      </c>
    </row>
    <row r="428" spans="1:11">
      <c r="A428">
        <v>534</v>
      </c>
      <c r="B428">
        <v>1</v>
      </c>
      <c r="C428">
        <v>500</v>
      </c>
      <c r="D428" s="11">
        <f t="shared" si="42"/>
        <v>6.2146080984221914</v>
      </c>
      <c r="E428" s="53">
        <v>500</v>
      </c>
      <c r="F428" s="54">
        <f t="shared" ca="1" si="46"/>
        <v>339</v>
      </c>
      <c r="G428" s="11">
        <f t="shared" ca="1" si="43"/>
        <v>5.8260001073804499</v>
      </c>
      <c r="H428" s="11">
        <f t="shared" ca="1" si="47"/>
        <v>-0.20139988188150457</v>
      </c>
      <c r="I428" s="11">
        <f t="shared" si="44"/>
        <v>6.45</v>
      </c>
      <c r="J428" s="11">
        <f t="shared" si="45"/>
        <v>0.51</v>
      </c>
      <c r="K428" s="58">
        <f t="shared" ca="1" si="48"/>
        <v>0.24553461505067792</v>
      </c>
    </row>
    <row r="429" spans="1:11">
      <c r="A429">
        <v>535</v>
      </c>
      <c r="B429">
        <v>1</v>
      </c>
      <c r="C429">
        <v>500</v>
      </c>
      <c r="D429" s="11">
        <f t="shared" si="42"/>
        <v>6.2146080984221914</v>
      </c>
      <c r="E429" s="53">
        <v>500</v>
      </c>
      <c r="F429" s="54">
        <f t="shared" ca="1" si="46"/>
        <v>576</v>
      </c>
      <c r="G429" s="11">
        <f t="shared" ca="1" si="43"/>
        <v>6.3561076606958915</v>
      </c>
      <c r="H429" s="11">
        <f t="shared" ca="1" si="47"/>
        <v>0.3817184267654814</v>
      </c>
      <c r="I429" s="11">
        <f t="shared" si="44"/>
        <v>6.45</v>
      </c>
      <c r="J429" s="11">
        <f t="shared" si="45"/>
        <v>0.51</v>
      </c>
      <c r="K429" s="58">
        <f t="shared" ca="1" si="48"/>
        <v>0.35661832223702616</v>
      </c>
    </row>
    <row r="430" spans="1:11">
      <c r="A430">
        <v>536</v>
      </c>
      <c r="B430">
        <v>1</v>
      </c>
      <c r="C430">
        <v>500</v>
      </c>
      <c r="D430" s="11">
        <f t="shared" si="42"/>
        <v>6.2146080984221914</v>
      </c>
      <c r="E430" s="53">
        <v>500</v>
      </c>
      <c r="F430" s="54">
        <f t="shared" ca="1" si="46"/>
        <v>371</v>
      </c>
      <c r="G430" s="11">
        <f t="shared" ca="1" si="43"/>
        <v>5.916202062607435</v>
      </c>
      <c r="H430" s="11">
        <f t="shared" ca="1" si="47"/>
        <v>-0.10217773113182059</v>
      </c>
      <c r="I430" s="11">
        <f t="shared" si="44"/>
        <v>6.45</v>
      </c>
      <c r="J430" s="11">
        <f t="shared" si="45"/>
        <v>0.51</v>
      </c>
      <c r="K430" s="58">
        <f t="shared" ca="1" si="48"/>
        <v>0.27202108677146991</v>
      </c>
    </row>
    <row r="431" spans="1:11">
      <c r="A431">
        <v>537</v>
      </c>
      <c r="B431">
        <v>1</v>
      </c>
      <c r="C431">
        <v>500</v>
      </c>
      <c r="D431" s="11">
        <f t="shared" si="42"/>
        <v>6.2146080984221914</v>
      </c>
      <c r="E431" s="53">
        <v>500</v>
      </c>
      <c r="F431" s="54">
        <f t="shared" ca="1" si="46"/>
        <v>338</v>
      </c>
      <c r="G431" s="11">
        <f t="shared" ca="1" si="43"/>
        <v>5.8230458954830189</v>
      </c>
      <c r="H431" s="11">
        <f t="shared" ca="1" si="47"/>
        <v>-0.20464951496867864</v>
      </c>
      <c r="I431" s="11">
        <f t="shared" si="44"/>
        <v>6.45</v>
      </c>
      <c r="J431" s="11">
        <f t="shared" si="45"/>
        <v>0.51</v>
      </c>
      <c r="K431" s="58">
        <f t="shared" ca="1" si="48"/>
        <v>0.24464613846813849</v>
      </c>
    </row>
    <row r="432" spans="1:11">
      <c r="A432">
        <v>538</v>
      </c>
      <c r="B432">
        <v>1</v>
      </c>
      <c r="C432">
        <v>500</v>
      </c>
      <c r="D432" s="11">
        <f t="shared" si="42"/>
        <v>6.2146080984221914</v>
      </c>
      <c r="E432" s="53">
        <v>500</v>
      </c>
      <c r="F432" s="54">
        <f t="shared" ca="1" si="46"/>
        <v>457</v>
      </c>
      <c r="G432" s="11">
        <f t="shared" ca="1" si="43"/>
        <v>6.1246833908942051</v>
      </c>
      <c r="H432" s="11">
        <f t="shared" ca="1" si="47"/>
        <v>0.12715172998362648</v>
      </c>
      <c r="I432" s="11">
        <f t="shared" si="44"/>
        <v>6.45</v>
      </c>
      <c r="J432" s="11">
        <f t="shared" si="45"/>
        <v>0.51</v>
      </c>
      <c r="K432" s="58">
        <f t="shared" ca="1" si="48"/>
        <v>0.32426192692544259</v>
      </c>
    </row>
    <row r="433" spans="1:11">
      <c r="A433">
        <v>539</v>
      </c>
      <c r="B433">
        <v>1</v>
      </c>
      <c r="C433">
        <v>500</v>
      </c>
      <c r="D433" s="11">
        <f t="shared" si="42"/>
        <v>6.2146080984221914</v>
      </c>
      <c r="E433" s="53">
        <v>500</v>
      </c>
      <c r="F433" s="54">
        <f t="shared" ca="1" si="46"/>
        <v>731</v>
      </c>
      <c r="G433" s="11">
        <f t="shared" ca="1" si="43"/>
        <v>6.5944134597497781</v>
      </c>
      <c r="H433" s="11">
        <f t="shared" ca="1" si="47"/>
        <v>0.64385480572475684</v>
      </c>
      <c r="I433" s="11">
        <f t="shared" si="44"/>
        <v>6.45</v>
      </c>
      <c r="J433" s="11">
        <f t="shared" si="45"/>
        <v>0.51</v>
      </c>
      <c r="K433" s="58">
        <f t="shared" ca="1" si="48"/>
        <v>0.35240286566711482</v>
      </c>
    </row>
    <row r="434" spans="1:11">
      <c r="A434">
        <v>540</v>
      </c>
      <c r="B434">
        <v>1</v>
      </c>
      <c r="C434">
        <v>500</v>
      </c>
      <c r="D434" s="11">
        <f t="shared" si="42"/>
        <v>6.2146080984221914</v>
      </c>
      <c r="E434" s="53">
        <v>500</v>
      </c>
      <c r="F434" s="54">
        <f t="shared" ca="1" si="46"/>
        <v>621</v>
      </c>
      <c r="G434" s="11">
        <f t="shared" ca="1" si="43"/>
        <v>6.4313310819334788</v>
      </c>
      <c r="H434" s="11">
        <f t="shared" ca="1" si="47"/>
        <v>0.46446419012682716</v>
      </c>
      <c r="I434" s="11">
        <f t="shared" si="44"/>
        <v>6.45</v>
      </c>
      <c r="J434" s="11">
        <f t="shared" si="45"/>
        <v>0.51</v>
      </c>
      <c r="K434" s="58">
        <f t="shared" ca="1" si="48"/>
        <v>0.35958458076986416</v>
      </c>
    </row>
    <row r="435" spans="1:11">
      <c r="A435">
        <v>541</v>
      </c>
      <c r="B435">
        <v>1</v>
      </c>
      <c r="C435">
        <v>500</v>
      </c>
      <c r="D435" s="11">
        <f t="shared" si="42"/>
        <v>6.2146080984221914</v>
      </c>
      <c r="E435" s="53">
        <v>500</v>
      </c>
      <c r="F435" s="54">
        <f t="shared" ca="1" si="46"/>
        <v>542</v>
      </c>
      <c r="G435" s="11">
        <f t="shared" ca="1" si="43"/>
        <v>6.2952660014396464</v>
      </c>
      <c r="H435" s="11">
        <f t="shared" ca="1" si="47"/>
        <v>0.31479260158361155</v>
      </c>
      <c r="I435" s="11">
        <f t="shared" si="44"/>
        <v>6.45</v>
      </c>
      <c r="J435" s="11">
        <f t="shared" si="45"/>
        <v>0.51</v>
      </c>
      <c r="K435" s="58">
        <f t="shared" ca="1" si="48"/>
        <v>0.35137137305479904</v>
      </c>
    </row>
    <row r="436" spans="1:11">
      <c r="A436">
        <v>542</v>
      </c>
      <c r="B436">
        <v>1</v>
      </c>
      <c r="C436">
        <v>500</v>
      </c>
      <c r="D436" s="11">
        <f t="shared" si="42"/>
        <v>6.2146080984221914</v>
      </c>
      <c r="E436" s="53">
        <v>500</v>
      </c>
      <c r="F436" s="54">
        <f t="shared" ca="1" si="46"/>
        <v>533</v>
      </c>
      <c r="G436" s="11">
        <f t="shared" ca="1" si="43"/>
        <v>6.2785214241658442</v>
      </c>
      <c r="H436" s="11">
        <f t="shared" ca="1" si="47"/>
        <v>0.29637356658242942</v>
      </c>
      <c r="I436" s="11">
        <f t="shared" si="44"/>
        <v>6.45</v>
      </c>
      <c r="J436" s="11">
        <f t="shared" si="45"/>
        <v>0.51</v>
      </c>
      <c r="K436" s="58">
        <f t="shared" ca="1" si="48"/>
        <v>0.34949513612826016</v>
      </c>
    </row>
    <row r="437" spans="1:11">
      <c r="A437">
        <v>543</v>
      </c>
      <c r="B437">
        <v>1</v>
      </c>
      <c r="C437">
        <v>500</v>
      </c>
      <c r="D437" s="11">
        <f t="shared" si="42"/>
        <v>6.2146080984221914</v>
      </c>
      <c r="E437" s="53">
        <v>500</v>
      </c>
      <c r="F437" s="54">
        <f t="shared" ca="1" si="46"/>
        <v>672</v>
      </c>
      <c r="G437" s="11">
        <f t="shared" ca="1" si="43"/>
        <v>6.5102583405231496</v>
      </c>
      <c r="H437" s="11">
        <f t="shared" ca="1" si="47"/>
        <v>0.55128417457546552</v>
      </c>
      <c r="I437" s="11">
        <f t="shared" si="44"/>
        <v>6.45</v>
      </c>
      <c r="J437" s="11">
        <f t="shared" si="45"/>
        <v>0.51</v>
      </c>
      <c r="K437" s="58">
        <f t="shared" ca="1" si="48"/>
        <v>0.35841903101548961</v>
      </c>
    </row>
    <row r="438" spans="1:11">
      <c r="A438">
        <v>544</v>
      </c>
      <c r="B438">
        <v>1</v>
      </c>
      <c r="C438">
        <v>500</v>
      </c>
      <c r="D438" s="11">
        <f t="shared" si="42"/>
        <v>6.2146080984221914</v>
      </c>
      <c r="E438" s="53">
        <v>500</v>
      </c>
      <c r="F438" s="54">
        <f t="shared" ca="1" si="46"/>
        <v>455</v>
      </c>
      <c r="G438" s="11">
        <f t="shared" ca="1" si="43"/>
        <v>6.1202974189509503</v>
      </c>
      <c r="H438" s="11">
        <f t="shared" ca="1" si="47"/>
        <v>0.12232716084604568</v>
      </c>
      <c r="I438" s="11">
        <f t="shared" si="44"/>
        <v>6.45</v>
      </c>
      <c r="J438" s="11">
        <f t="shared" si="45"/>
        <v>0.51</v>
      </c>
      <c r="K438" s="58">
        <f t="shared" ca="1" si="48"/>
        <v>0.32334963058222266</v>
      </c>
    </row>
    <row r="439" spans="1:11">
      <c r="A439">
        <v>545</v>
      </c>
      <c r="B439">
        <v>1</v>
      </c>
      <c r="C439">
        <v>500</v>
      </c>
      <c r="D439" s="11">
        <f t="shared" si="42"/>
        <v>6.2146080984221914</v>
      </c>
      <c r="E439" s="53">
        <v>500</v>
      </c>
      <c r="F439" s="54">
        <f t="shared" ca="1" si="46"/>
        <v>253</v>
      </c>
      <c r="G439" s="11">
        <f t="shared" ca="1" si="43"/>
        <v>5.5333894887275203</v>
      </c>
      <c r="H439" s="11">
        <f t="shared" ca="1" si="47"/>
        <v>-0.52327156239972661</v>
      </c>
      <c r="I439" s="11">
        <f t="shared" si="44"/>
        <v>6.45</v>
      </c>
      <c r="J439" s="11">
        <f t="shared" si="45"/>
        <v>0.51</v>
      </c>
      <c r="K439" s="58">
        <f t="shared" ca="1" si="48"/>
        <v>0.15778199954141262</v>
      </c>
    </row>
    <row r="440" spans="1:11">
      <c r="A440">
        <v>546</v>
      </c>
      <c r="B440">
        <v>1</v>
      </c>
      <c r="C440">
        <v>500</v>
      </c>
      <c r="D440" s="11">
        <f t="shared" si="42"/>
        <v>6.2146080984221914</v>
      </c>
      <c r="E440" s="53">
        <v>500</v>
      </c>
      <c r="F440" s="54">
        <f t="shared" ca="1" si="46"/>
        <v>381</v>
      </c>
      <c r="G440" s="11">
        <f t="shared" ca="1" si="43"/>
        <v>5.9427993751267012</v>
      </c>
      <c r="H440" s="11">
        <f t="shared" ca="1" si="47"/>
        <v>-7.2920687360628275E-2</v>
      </c>
      <c r="I440" s="11">
        <f t="shared" si="44"/>
        <v>6.45</v>
      </c>
      <c r="J440" s="11">
        <f t="shared" si="45"/>
        <v>0.51</v>
      </c>
      <c r="K440" s="58">
        <f t="shared" ca="1" si="48"/>
        <v>0.27950993422739812</v>
      </c>
    </row>
    <row r="441" spans="1:11">
      <c r="A441">
        <v>547</v>
      </c>
      <c r="B441">
        <v>1</v>
      </c>
      <c r="C441">
        <v>500</v>
      </c>
      <c r="D441" s="11">
        <f t="shared" si="42"/>
        <v>6.2146080984221914</v>
      </c>
      <c r="E441" s="53">
        <v>500</v>
      </c>
      <c r="F441" s="54">
        <f t="shared" ca="1" si="46"/>
        <v>605</v>
      </c>
      <c r="G441" s="11">
        <f t="shared" ca="1" si="43"/>
        <v>6.4052284580308418</v>
      </c>
      <c r="H441" s="11">
        <f t="shared" ca="1" si="47"/>
        <v>0.43575130383392713</v>
      </c>
      <c r="I441" s="11">
        <f t="shared" si="44"/>
        <v>6.45</v>
      </c>
      <c r="J441" s="11">
        <f t="shared" si="45"/>
        <v>0.51</v>
      </c>
      <c r="K441" s="58">
        <f t="shared" ca="1" si="48"/>
        <v>0.35900386614449248</v>
      </c>
    </row>
    <row r="442" spans="1:11">
      <c r="A442">
        <v>548</v>
      </c>
      <c r="B442">
        <v>1</v>
      </c>
      <c r="C442">
        <v>500</v>
      </c>
      <c r="D442" s="11">
        <f t="shared" si="42"/>
        <v>6.2146080984221914</v>
      </c>
      <c r="E442" s="53">
        <v>500</v>
      </c>
      <c r="F442" s="54">
        <f t="shared" ca="1" si="46"/>
        <v>735</v>
      </c>
      <c r="G442" s="11">
        <f t="shared" ca="1" si="43"/>
        <v>6.5998704992128365</v>
      </c>
      <c r="H442" s="11">
        <f t="shared" ca="1" si="47"/>
        <v>0.64985754913412075</v>
      </c>
      <c r="I442" s="11">
        <f t="shared" si="44"/>
        <v>6.45</v>
      </c>
      <c r="J442" s="11">
        <f t="shared" si="45"/>
        <v>0.51</v>
      </c>
      <c r="K442" s="58">
        <f t="shared" ca="1" si="48"/>
        <v>0.35184738873989468</v>
      </c>
    </row>
    <row r="443" spans="1:11">
      <c r="A443">
        <v>549</v>
      </c>
      <c r="B443">
        <v>1</v>
      </c>
      <c r="C443">
        <v>500</v>
      </c>
      <c r="D443" s="11">
        <f t="shared" si="42"/>
        <v>6.2146080984221914</v>
      </c>
      <c r="E443" s="53">
        <v>500</v>
      </c>
      <c r="F443" s="54">
        <f t="shared" ca="1" si="46"/>
        <v>738</v>
      </c>
      <c r="G443" s="11">
        <f t="shared" ca="1" si="43"/>
        <v>6.6039438246004725</v>
      </c>
      <c r="H443" s="11">
        <f t="shared" ca="1" si="47"/>
        <v>0.65433820706052037</v>
      </c>
      <c r="I443" s="11">
        <f t="shared" si="44"/>
        <v>6.45</v>
      </c>
      <c r="J443" s="11">
        <f t="shared" si="45"/>
        <v>0.51</v>
      </c>
      <c r="K443" s="58">
        <f t="shared" ca="1" si="48"/>
        <v>0.35141994621641598</v>
      </c>
    </row>
    <row r="444" spans="1:11">
      <c r="A444">
        <v>550</v>
      </c>
      <c r="B444">
        <v>1</v>
      </c>
      <c r="C444">
        <v>500</v>
      </c>
      <c r="D444" s="11">
        <f t="shared" si="42"/>
        <v>6.2146080984221914</v>
      </c>
      <c r="E444" s="53">
        <v>500</v>
      </c>
      <c r="F444" s="54">
        <f t="shared" ca="1" si="46"/>
        <v>303</v>
      </c>
      <c r="G444" s="11">
        <f t="shared" ca="1" si="43"/>
        <v>5.7137328055093688</v>
      </c>
      <c r="H444" s="11">
        <f t="shared" ca="1" si="47"/>
        <v>-0.32489391393969358</v>
      </c>
      <c r="I444" s="11">
        <f t="shared" si="44"/>
        <v>6.45</v>
      </c>
      <c r="J444" s="11">
        <f t="shared" si="45"/>
        <v>0.51</v>
      </c>
      <c r="K444" s="58">
        <f t="shared" ca="1" si="48"/>
        <v>0.21137498336985297</v>
      </c>
    </row>
    <row r="445" spans="1:11">
      <c r="A445">
        <v>551</v>
      </c>
      <c r="B445">
        <v>1</v>
      </c>
      <c r="C445">
        <v>500</v>
      </c>
      <c r="D445" s="11">
        <f t="shared" si="42"/>
        <v>6.2146080984221914</v>
      </c>
      <c r="E445" s="53">
        <v>500</v>
      </c>
      <c r="F445" s="54">
        <f t="shared" ca="1" si="46"/>
        <v>437</v>
      </c>
      <c r="G445" s="11">
        <f t="shared" ca="1" si="43"/>
        <v>6.0799331950955899</v>
      </c>
      <c r="H445" s="11">
        <f t="shared" ca="1" si="47"/>
        <v>7.792651460514978E-2</v>
      </c>
      <c r="I445" s="11">
        <f t="shared" si="44"/>
        <v>6.45</v>
      </c>
      <c r="J445" s="11">
        <f t="shared" si="45"/>
        <v>0.51</v>
      </c>
      <c r="K445" s="58">
        <f t="shared" ca="1" si="48"/>
        <v>0.31451540492197555</v>
      </c>
    </row>
    <row r="446" spans="1:11">
      <c r="A446">
        <v>552</v>
      </c>
      <c r="B446">
        <v>1</v>
      </c>
      <c r="C446">
        <v>500</v>
      </c>
      <c r="D446" s="11">
        <f t="shared" si="42"/>
        <v>6.2146080984221914</v>
      </c>
      <c r="E446" s="53">
        <v>500</v>
      </c>
      <c r="F446" s="54">
        <f t="shared" ca="1" si="46"/>
        <v>700</v>
      </c>
      <c r="G446" s="11">
        <f t="shared" ca="1" si="43"/>
        <v>6.5510803350434044</v>
      </c>
      <c r="H446" s="11">
        <f t="shared" ca="1" si="47"/>
        <v>0.59618836854774537</v>
      </c>
      <c r="I446" s="11">
        <f t="shared" si="44"/>
        <v>6.45</v>
      </c>
      <c r="J446" s="11">
        <f t="shared" si="45"/>
        <v>0.51</v>
      </c>
      <c r="K446" s="58">
        <f t="shared" ca="1" si="48"/>
        <v>0.35610553362270853</v>
      </c>
    </row>
    <row r="447" spans="1:11">
      <c r="A447">
        <v>553</v>
      </c>
      <c r="B447">
        <v>1</v>
      </c>
      <c r="C447">
        <v>500</v>
      </c>
      <c r="D447" s="11">
        <f t="shared" si="42"/>
        <v>6.2146080984221914</v>
      </c>
      <c r="E447" s="53">
        <v>500</v>
      </c>
      <c r="F447" s="54">
        <f t="shared" ca="1" si="46"/>
        <v>362</v>
      </c>
      <c r="G447" s="11">
        <f t="shared" ca="1" si="43"/>
        <v>5.8916442118257715</v>
      </c>
      <c r="H447" s="11">
        <f t="shared" ca="1" si="47"/>
        <v>-0.12919136699165043</v>
      </c>
      <c r="I447" s="11">
        <f t="shared" si="44"/>
        <v>6.45</v>
      </c>
      <c r="J447" s="11">
        <f t="shared" si="45"/>
        <v>0.51</v>
      </c>
      <c r="K447" s="58">
        <f t="shared" ca="1" si="48"/>
        <v>0.26495796339236688</v>
      </c>
    </row>
    <row r="448" spans="1:11">
      <c r="A448">
        <v>554</v>
      </c>
      <c r="B448">
        <v>1</v>
      </c>
      <c r="C448">
        <v>500</v>
      </c>
      <c r="D448" s="11">
        <f t="shared" si="42"/>
        <v>6.2146080984221914</v>
      </c>
      <c r="E448" s="53">
        <v>500</v>
      </c>
      <c r="F448" s="54">
        <f t="shared" ca="1" si="46"/>
        <v>726</v>
      </c>
      <c r="G448" s="11">
        <f t="shared" ca="1" si="43"/>
        <v>6.5875500148247959</v>
      </c>
      <c r="H448" s="11">
        <f t="shared" ca="1" si="47"/>
        <v>0.63630501630727609</v>
      </c>
      <c r="I448" s="11">
        <f t="shared" si="44"/>
        <v>6.45</v>
      </c>
      <c r="J448" s="11">
        <f t="shared" si="45"/>
        <v>0.51</v>
      </c>
      <c r="K448" s="58">
        <f t="shared" ca="1" si="48"/>
        <v>0.35307345127896256</v>
      </c>
    </row>
    <row r="449" spans="1:11">
      <c r="A449">
        <v>555</v>
      </c>
      <c r="B449">
        <v>1</v>
      </c>
      <c r="C449">
        <v>500</v>
      </c>
      <c r="D449" s="11">
        <f t="shared" si="42"/>
        <v>6.2146080984221914</v>
      </c>
      <c r="E449" s="53">
        <v>500</v>
      </c>
      <c r="F449" s="54">
        <f t="shared" ca="1" si="46"/>
        <v>363</v>
      </c>
      <c r="G449" s="11">
        <f t="shared" ca="1" si="43"/>
        <v>5.8944028342648505</v>
      </c>
      <c r="H449" s="11">
        <f t="shared" ca="1" si="47"/>
        <v>-0.12615688230866381</v>
      </c>
      <c r="I449" s="11">
        <f t="shared" si="44"/>
        <v>6.45</v>
      </c>
      <c r="J449" s="11">
        <f t="shared" si="45"/>
        <v>0.51</v>
      </c>
      <c r="K449" s="58">
        <f t="shared" ca="1" si="48"/>
        <v>0.2657578229893407</v>
      </c>
    </row>
    <row r="450" spans="1:11">
      <c r="A450">
        <v>556</v>
      </c>
      <c r="B450">
        <v>1</v>
      </c>
      <c r="C450">
        <v>500</v>
      </c>
      <c r="D450" s="11">
        <f t="shared" si="42"/>
        <v>6.2146080984221914</v>
      </c>
      <c r="E450" s="53">
        <v>500</v>
      </c>
      <c r="F450" s="54">
        <f t="shared" ca="1" si="46"/>
        <v>341</v>
      </c>
      <c r="G450" s="11">
        <f t="shared" ca="1" si="43"/>
        <v>5.8318824772835169</v>
      </c>
      <c r="H450" s="11">
        <f t="shared" ca="1" si="47"/>
        <v>-0.19492927498813059</v>
      </c>
      <c r="I450" s="11">
        <f t="shared" si="44"/>
        <v>6.45</v>
      </c>
      <c r="J450" s="11">
        <f t="shared" si="45"/>
        <v>0.51</v>
      </c>
      <c r="K450" s="58">
        <f t="shared" ca="1" si="48"/>
        <v>0.24730073980562189</v>
      </c>
    </row>
    <row r="451" spans="1:11">
      <c r="A451">
        <v>557</v>
      </c>
      <c r="B451">
        <v>1</v>
      </c>
      <c r="C451">
        <v>500</v>
      </c>
      <c r="D451" s="11">
        <f t="shared" si="42"/>
        <v>6.2146080984221914</v>
      </c>
      <c r="E451" s="53">
        <v>500</v>
      </c>
      <c r="F451" s="54">
        <f t="shared" ca="1" si="46"/>
        <v>580</v>
      </c>
      <c r="G451" s="11">
        <f t="shared" ca="1" si="43"/>
        <v>6.363028103540465</v>
      </c>
      <c r="H451" s="11">
        <f t="shared" ca="1" si="47"/>
        <v>0.3893309138945118</v>
      </c>
      <c r="I451" s="11">
        <f t="shared" si="44"/>
        <v>6.45</v>
      </c>
      <c r="J451" s="11">
        <f t="shared" si="45"/>
        <v>0.51</v>
      </c>
      <c r="K451" s="58">
        <f t="shared" ca="1" si="48"/>
        <v>0.35705575101532233</v>
      </c>
    </row>
    <row r="452" spans="1:11">
      <c r="A452">
        <v>761</v>
      </c>
      <c r="B452">
        <v>0</v>
      </c>
      <c r="C452">
        <v>500</v>
      </c>
      <c r="D452" s="11">
        <f t="shared" ref="D452:D515" si="49">LN(C452)</f>
        <v>6.2146080984221914</v>
      </c>
      <c r="E452" s="53">
        <v>500</v>
      </c>
      <c r="F452" s="54">
        <f t="shared" ca="1" si="46"/>
        <v>356</v>
      </c>
      <c r="G452" s="11">
        <f t="shared" ref="G452:G515" ca="1" si="50">LN(F452)</f>
        <v>5.8749307308520304</v>
      </c>
      <c r="H452" s="11">
        <f t="shared" ca="1" si="47"/>
        <v>-0.12757619606276549</v>
      </c>
      <c r="I452" s="11">
        <f t="shared" ref="I452:I515" si="51">IF(B452=0, 6.25,6.45)</f>
        <v>6.25</v>
      </c>
      <c r="J452" s="11">
        <f t="shared" ref="J452:J515" si="52">IF(B452=0,0.32,0.51)</f>
        <v>0.32</v>
      </c>
      <c r="K452" s="58">
        <f t="shared" ca="1" si="48"/>
        <v>0.31313688512493781</v>
      </c>
    </row>
    <row r="453" spans="1:11">
      <c r="A453">
        <v>762</v>
      </c>
      <c r="B453">
        <v>0</v>
      </c>
      <c r="C453">
        <v>500</v>
      </c>
      <c r="D453" s="11">
        <f t="shared" si="49"/>
        <v>6.2146080984221914</v>
      </c>
      <c r="E453" s="53">
        <v>500</v>
      </c>
      <c r="F453" s="54">
        <f t="shared" ref="F453:F516" ca="1" si="53">RANDBETWEEN($C453-$E453/2, $C453+$E453/2)</f>
        <v>295</v>
      </c>
      <c r="G453" s="11">
        <f t="shared" ca="1" si="50"/>
        <v>5.6869753563398202</v>
      </c>
      <c r="H453" s="11">
        <f t="shared" ref="H453:H516" ca="1" si="54">1.1*G453-6.59-0.02*B453</f>
        <v>-0.33432710802619692</v>
      </c>
      <c r="I453" s="11">
        <f t="shared" si="51"/>
        <v>6.25</v>
      </c>
      <c r="J453" s="11">
        <f t="shared" si="52"/>
        <v>0.32</v>
      </c>
      <c r="K453" s="58">
        <f t="shared" ref="K453:K516" ca="1" si="55">0.36*EXP(-1.31*(1.97*(G453-I453)^2-2.21*(G453-I453)*(H453-J453)+(H453-J453)^2))</f>
        <v>0.26341306454967167</v>
      </c>
    </row>
    <row r="454" spans="1:11">
      <c r="A454">
        <v>763</v>
      </c>
      <c r="B454">
        <v>0</v>
      </c>
      <c r="C454">
        <v>500</v>
      </c>
      <c r="D454" s="11">
        <f t="shared" si="49"/>
        <v>6.2146080984221914</v>
      </c>
      <c r="E454" s="53">
        <v>500</v>
      </c>
      <c r="F454" s="54">
        <f t="shared" ca="1" si="53"/>
        <v>322</v>
      </c>
      <c r="G454" s="11">
        <f t="shared" ca="1" si="50"/>
        <v>5.7745515455444085</v>
      </c>
      <c r="H454" s="11">
        <f t="shared" ca="1" si="54"/>
        <v>-0.23799329990114959</v>
      </c>
      <c r="I454" s="11">
        <f t="shared" si="51"/>
        <v>6.25</v>
      </c>
      <c r="J454" s="11">
        <f t="shared" si="52"/>
        <v>0.32</v>
      </c>
      <c r="K454" s="58">
        <f t="shared" ca="1" si="55"/>
        <v>0.28798778481858961</v>
      </c>
    </row>
    <row r="455" spans="1:11">
      <c r="A455">
        <v>764</v>
      </c>
      <c r="B455">
        <v>0</v>
      </c>
      <c r="C455">
        <v>500</v>
      </c>
      <c r="D455" s="11">
        <f t="shared" si="49"/>
        <v>6.2146080984221914</v>
      </c>
      <c r="E455" s="53">
        <v>500</v>
      </c>
      <c r="F455" s="54">
        <f t="shared" ca="1" si="53"/>
        <v>361</v>
      </c>
      <c r="G455" s="11">
        <f t="shared" ca="1" si="50"/>
        <v>5.8888779583328805</v>
      </c>
      <c r="H455" s="11">
        <f t="shared" ca="1" si="54"/>
        <v>-0.11223424583383057</v>
      </c>
      <c r="I455" s="11">
        <f t="shared" si="51"/>
        <v>6.25</v>
      </c>
      <c r="J455" s="11">
        <f t="shared" si="52"/>
        <v>0.32</v>
      </c>
      <c r="K455" s="58">
        <f t="shared" ca="1" si="55"/>
        <v>0.31630556450384278</v>
      </c>
    </row>
    <row r="456" spans="1:11">
      <c r="A456">
        <v>765</v>
      </c>
      <c r="B456">
        <v>0</v>
      </c>
      <c r="C456">
        <v>500</v>
      </c>
      <c r="D456" s="11">
        <f t="shared" si="49"/>
        <v>6.2146080984221914</v>
      </c>
      <c r="E456" s="53">
        <v>500</v>
      </c>
      <c r="F456" s="54">
        <f t="shared" ca="1" si="53"/>
        <v>275</v>
      </c>
      <c r="G456" s="11">
        <f t="shared" ca="1" si="50"/>
        <v>5.6167710976665717</v>
      </c>
      <c r="H456" s="11">
        <f t="shared" ca="1" si="54"/>
        <v>-0.41155179256677066</v>
      </c>
      <c r="I456" s="11">
        <f t="shared" si="51"/>
        <v>6.25</v>
      </c>
      <c r="J456" s="11">
        <f t="shared" si="52"/>
        <v>0.32</v>
      </c>
      <c r="K456" s="58">
        <f t="shared" ca="1" si="55"/>
        <v>0.24258524786337615</v>
      </c>
    </row>
    <row r="457" spans="1:11">
      <c r="A457">
        <v>766</v>
      </c>
      <c r="B457">
        <v>0</v>
      </c>
      <c r="C457">
        <v>500</v>
      </c>
      <c r="D457" s="11">
        <f t="shared" si="49"/>
        <v>6.2146080984221914</v>
      </c>
      <c r="E457" s="53">
        <v>500</v>
      </c>
      <c r="F457" s="54">
        <f t="shared" ca="1" si="53"/>
        <v>571</v>
      </c>
      <c r="G457" s="11">
        <f t="shared" ca="1" si="50"/>
        <v>6.3473892096560105</v>
      </c>
      <c r="H457" s="11">
        <f t="shared" ca="1" si="54"/>
        <v>0.39212813062161267</v>
      </c>
      <c r="I457" s="11">
        <f t="shared" si="51"/>
        <v>6.25</v>
      </c>
      <c r="J457" s="11">
        <f t="shared" si="52"/>
        <v>0.32</v>
      </c>
      <c r="K457" s="58">
        <f t="shared" ca="1" si="55"/>
        <v>0.35607749037567965</v>
      </c>
    </row>
    <row r="458" spans="1:11">
      <c r="A458">
        <v>767</v>
      </c>
      <c r="B458">
        <v>0</v>
      </c>
      <c r="C458">
        <v>500</v>
      </c>
      <c r="D458" s="11">
        <f t="shared" si="49"/>
        <v>6.2146080984221914</v>
      </c>
      <c r="E458" s="53">
        <v>500</v>
      </c>
      <c r="F458" s="54">
        <f t="shared" ca="1" si="53"/>
        <v>630</v>
      </c>
      <c r="G458" s="11">
        <f t="shared" ca="1" si="50"/>
        <v>6.4457198193855785</v>
      </c>
      <c r="H458" s="11">
        <f t="shared" ca="1" si="54"/>
        <v>0.50029180132413664</v>
      </c>
      <c r="I458" s="11">
        <f t="shared" si="51"/>
        <v>6.25</v>
      </c>
      <c r="J458" s="11">
        <f t="shared" si="52"/>
        <v>0.32</v>
      </c>
      <c r="K458" s="58">
        <f t="shared" ca="1" si="55"/>
        <v>0.34613325699369429</v>
      </c>
    </row>
    <row r="459" spans="1:11">
      <c r="A459">
        <v>768</v>
      </c>
      <c r="B459">
        <v>0</v>
      </c>
      <c r="C459">
        <v>500</v>
      </c>
      <c r="D459" s="11">
        <f t="shared" si="49"/>
        <v>6.2146080984221914</v>
      </c>
      <c r="E459" s="53">
        <v>500</v>
      </c>
      <c r="F459" s="54">
        <f t="shared" ca="1" si="53"/>
        <v>267</v>
      </c>
      <c r="G459" s="11">
        <f t="shared" ca="1" si="50"/>
        <v>5.5872486584002496</v>
      </c>
      <c r="H459" s="11">
        <f t="shared" ca="1" si="54"/>
        <v>-0.44402647575972498</v>
      </c>
      <c r="I459" s="11">
        <f t="shared" si="51"/>
        <v>6.25</v>
      </c>
      <c r="J459" s="11">
        <f t="shared" si="52"/>
        <v>0.32</v>
      </c>
      <c r="K459" s="58">
        <f t="shared" ca="1" si="55"/>
        <v>0.23365038201850102</v>
      </c>
    </row>
    <row r="460" spans="1:11">
      <c r="A460">
        <v>769</v>
      </c>
      <c r="B460">
        <v>0</v>
      </c>
      <c r="C460">
        <v>500</v>
      </c>
      <c r="D460" s="11">
        <f t="shared" si="49"/>
        <v>6.2146080984221914</v>
      </c>
      <c r="E460" s="53">
        <v>500</v>
      </c>
      <c r="F460" s="54">
        <f t="shared" ca="1" si="53"/>
        <v>737</v>
      </c>
      <c r="G460" s="11">
        <f t="shared" ca="1" si="50"/>
        <v>6.6025878921893364</v>
      </c>
      <c r="H460" s="11">
        <f t="shared" ca="1" si="54"/>
        <v>0.67284668140827097</v>
      </c>
      <c r="I460" s="11">
        <f t="shared" si="51"/>
        <v>6.25</v>
      </c>
      <c r="J460" s="11">
        <f t="shared" si="52"/>
        <v>0.32</v>
      </c>
      <c r="K460" s="58">
        <f t="shared" ca="1" si="55"/>
        <v>0.31809746321939436</v>
      </c>
    </row>
    <row r="461" spans="1:11">
      <c r="A461">
        <v>770</v>
      </c>
      <c r="B461">
        <v>0</v>
      </c>
      <c r="C461">
        <v>500</v>
      </c>
      <c r="D461" s="11">
        <f t="shared" si="49"/>
        <v>6.2146080984221914</v>
      </c>
      <c r="E461" s="53">
        <v>500</v>
      </c>
      <c r="F461" s="54">
        <f t="shared" ca="1" si="53"/>
        <v>614</v>
      </c>
      <c r="G461" s="11">
        <f t="shared" ca="1" si="50"/>
        <v>6.4199949281471422</v>
      </c>
      <c r="H461" s="11">
        <f t="shared" ca="1" si="54"/>
        <v>0.47199442096185695</v>
      </c>
      <c r="I461" s="11">
        <f t="shared" si="51"/>
        <v>6.25</v>
      </c>
      <c r="J461" s="11">
        <f t="shared" si="52"/>
        <v>0.32</v>
      </c>
      <c r="K461" s="58">
        <f t="shared" ca="1" si="55"/>
        <v>0.34934732914049582</v>
      </c>
    </row>
    <row r="462" spans="1:11">
      <c r="A462">
        <v>771</v>
      </c>
      <c r="B462">
        <v>0</v>
      </c>
      <c r="C462">
        <v>500</v>
      </c>
      <c r="D462" s="11">
        <f t="shared" si="49"/>
        <v>6.2146080984221914</v>
      </c>
      <c r="E462" s="53">
        <v>500</v>
      </c>
      <c r="F462" s="54">
        <f t="shared" ca="1" si="53"/>
        <v>457</v>
      </c>
      <c r="G462" s="11">
        <f t="shared" ca="1" si="50"/>
        <v>6.1246833908942051</v>
      </c>
      <c r="H462" s="11">
        <f t="shared" ca="1" si="54"/>
        <v>0.14715172998362647</v>
      </c>
      <c r="I462" s="11">
        <f t="shared" si="51"/>
        <v>6.25</v>
      </c>
      <c r="J462" s="11">
        <f t="shared" si="52"/>
        <v>0.32</v>
      </c>
      <c r="K462" s="58">
        <f t="shared" ca="1" si="55"/>
        <v>0.35394724747156464</v>
      </c>
    </row>
    <row r="463" spans="1:11">
      <c r="A463">
        <v>772</v>
      </c>
      <c r="B463">
        <v>0</v>
      </c>
      <c r="C463">
        <v>500</v>
      </c>
      <c r="D463" s="11">
        <f t="shared" si="49"/>
        <v>6.2146080984221914</v>
      </c>
      <c r="E463" s="53">
        <v>500</v>
      </c>
      <c r="F463" s="54">
        <f t="shared" ca="1" si="53"/>
        <v>689</v>
      </c>
      <c r="G463" s="11">
        <f t="shared" ca="1" si="50"/>
        <v>6.5352412710136587</v>
      </c>
      <c r="H463" s="11">
        <f t="shared" ca="1" si="54"/>
        <v>0.5987653981150256</v>
      </c>
      <c r="I463" s="11">
        <f t="shared" si="51"/>
        <v>6.25</v>
      </c>
      <c r="J463" s="11">
        <f t="shared" si="52"/>
        <v>0.32</v>
      </c>
      <c r="K463" s="58">
        <f t="shared" ca="1" si="55"/>
        <v>0.33180131660556839</v>
      </c>
    </row>
    <row r="464" spans="1:11">
      <c r="A464">
        <v>773</v>
      </c>
      <c r="B464">
        <v>1</v>
      </c>
      <c r="C464">
        <v>500</v>
      </c>
      <c r="D464" s="11">
        <f t="shared" si="49"/>
        <v>6.2146080984221914</v>
      </c>
      <c r="E464" s="53">
        <v>500</v>
      </c>
      <c r="F464" s="54">
        <f t="shared" ca="1" si="53"/>
        <v>670</v>
      </c>
      <c r="G464" s="11">
        <f t="shared" ca="1" si="50"/>
        <v>6.5072777123850116</v>
      </c>
      <c r="H464" s="11">
        <f t="shared" ca="1" si="54"/>
        <v>0.54800548362351309</v>
      </c>
      <c r="I464" s="11">
        <f t="shared" si="51"/>
        <v>6.45</v>
      </c>
      <c r="J464" s="11">
        <f t="shared" si="52"/>
        <v>0.51</v>
      </c>
      <c r="K464" s="58">
        <f t="shared" ca="1" si="55"/>
        <v>0.35854260569428548</v>
      </c>
    </row>
    <row r="465" spans="1:11">
      <c r="A465">
        <v>774</v>
      </c>
      <c r="B465">
        <v>1</v>
      </c>
      <c r="C465">
        <v>500</v>
      </c>
      <c r="D465" s="11">
        <f t="shared" si="49"/>
        <v>6.2146080984221914</v>
      </c>
      <c r="E465" s="53">
        <v>500</v>
      </c>
      <c r="F465" s="54">
        <f t="shared" ca="1" si="53"/>
        <v>590</v>
      </c>
      <c r="G465" s="11">
        <f t="shared" ca="1" si="50"/>
        <v>6.3801225368997647</v>
      </c>
      <c r="H465" s="11">
        <f t="shared" ca="1" si="54"/>
        <v>0.40813479058974211</v>
      </c>
      <c r="I465" s="11">
        <f t="shared" si="51"/>
        <v>6.45</v>
      </c>
      <c r="J465" s="11">
        <f t="shared" si="52"/>
        <v>0.51</v>
      </c>
      <c r="K465" s="58">
        <f t="shared" ca="1" si="55"/>
        <v>0.35799433171025025</v>
      </c>
    </row>
    <row r="466" spans="1:11">
      <c r="A466">
        <v>775</v>
      </c>
      <c r="B466">
        <v>1</v>
      </c>
      <c r="C466">
        <v>500</v>
      </c>
      <c r="D466" s="11">
        <f t="shared" si="49"/>
        <v>6.2146080984221914</v>
      </c>
      <c r="E466" s="53">
        <v>500</v>
      </c>
      <c r="F466" s="54">
        <f t="shared" ca="1" si="53"/>
        <v>388</v>
      </c>
      <c r="G466" s="11">
        <f t="shared" ca="1" si="50"/>
        <v>5.9610053396232736</v>
      </c>
      <c r="H466" s="11">
        <f t="shared" ca="1" si="54"/>
        <v>-5.2894126414398709E-2</v>
      </c>
      <c r="I466" s="11">
        <f t="shared" si="51"/>
        <v>6.45</v>
      </c>
      <c r="J466" s="11">
        <f t="shared" si="52"/>
        <v>0.51</v>
      </c>
      <c r="K466" s="58">
        <f t="shared" ca="1" si="55"/>
        <v>0.28452679078845616</v>
      </c>
    </row>
    <row r="467" spans="1:11">
      <c r="A467">
        <v>776</v>
      </c>
      <c r="B467">
        <v>1</v>
      </c>
      <c r="C467">
        <v>500</v>
      </c>
      <c r="D467" s="11">
        <f t="shared" si="49"/>
        <v>6.2146080984221914</v>
      </c>
      <c r="E467" s="53">
        <v>500</v>
      </c>
      <c r="F467" s="54">
        <f t="shared" ca="1" si="53"/>
        <v>501</v>
      </c>
      <c r="G467" s="11">
        <f t="shared" ca="1" si="50"/>
        <v>6.2166061010848646</v>
      </c>
      <c r="H467" s="11">
        <f t="shared" ca="1" si="54"/>
        <v>0.22826671119335143</v>
      </c>
      <c r="I467" s="11">
        <f t="shared" si="51"/>
        <v>6.45</v>
      </c>
      <c r="J467" s="11">
        <f t="shared" si="52"/>
        <v>0.51</v>
      </c>
      <c r="K467" s="58">
        <f t="shared" ca="1" si="55"/>
        <v>0.34101062583855912</v>
      </c>
    </row>
    <row r="468" spans="1:11">
      <c r="A468">
        <v>777</v>
      </c>
      <c r="B468">
        <v>1</v>
      </c>
      <c r="C468">
        <v>500</v>
      </c>
      <c r="D468" s="11">
        <f t="shared" si="49"/>
        <v>6.2146080984221914</v>
      </c>
      <c r="E468" s="53">
        <v>500</v>
      </c>
      <c r="F468" s="54">
        <f t="shared" ca="1" si="53"/>
        <v>345</v>
      </c>
      <c r="G468" s="11">
        <f t="shared" ca="1" si="50"/>
        <v>5.8435444170313602</v>
      </c>
      <c r="H468" s="11">
        <f t="shared" ca="1" si="54"/>
        <v>-0.18210114126550311</v>
      </c>
      <c r="I468" s="11">
        <f t="shared" si="51"/>
        <v>6.45</v>
      </c>
      <c r="J468" s="11">
        <f t="shared" si="52"/>
        <v>0.51</v>
      </c>
      <c r="K468" s="58">
        <f t="shared" ca="1" si="55"/>
        <v>0.25078941949737976</v>
      </c>
    </row>
    <row r="469" spans="1:11">
      <c r="A469">
        <v>778</v>
      </c>
      <c r="B469">
        <v>1</v>
      </c>
      <c r="C469">
        <v>500</v>
      </c>
      <c r="D469" s="11">
        <f t="shared" si="49"/>
        <v>6.2146080984221914</v>
      </c>
      <c r="E469" s="53">
        <v>500</v>
      </c>
      <c r="F469" s="54">
        <f t="shared" ca="1" si="53"/>
        <v>539</v>
      </c>
      <c r="G469" s="11">
        <f t="shared" ca="1" si="50"/>
        <v>6.2897155709089976</v>
      </c>
      <c r="H469" s="11">
        <f t="shared" ca="1" si="54"/>
        <v>0.30868712799989817</v>
      </c>
      <c r="I469" s="11">
        <f t="shared" si="51"/>
        <v>6.45</v>
      </c>
      <c r="J469" s="11">
        <f t="shared" si="52"/>
        <v>0.51</v>
      </c>
      <c r="K469" s="58">
        <f t="shared" ca="1" si="55"/>
        <v>0.35076971514752253</v>
      </c>
    </row>
    <row r="470" spans="1:11">
      <c r="A470">
        <v>779</v>
      </c>
      <c r="B470">
        <v>1</v>
      </c>
      <c r="C470">
        <v>500</v>
      </c>
      <c r="D470" s="11">
        <f t="shared" si="49"/>
        <v>6.2146080984221914</v>
      </c>
      <c r="E470" s="53">
        <v>500</v>
      </c>
      <c r="F470" s="54">
        <f t="shared" ca="1" si="53"/>
        <v>461</v>
      </c>
      <c r="G470" s="11">
        <f t="shared" ca="1" si="50"/>
        <v>6.1333980429966486</v>
      </c>
      <c r="H470" s="11">
        <f t="shared" ca="1" si="54"/>
        <v>0.13673784729631458</v>
      </c>
      <c r="I470" s="11">
        <f t="shared" si="51"/>
        <v>6.45</v>
      </c>
      <c r="J470" s="11">
        <f t="shared" si="52"/>
        <v>0.51</v>
      </c>
      <c r="K470" s="58">
        <f t="shared" ca="1" si="55"/>
        <v>0.32604572217578559</v>
      </c>
    </row>
    <row r="471" spans="1:11">
      <c r="A471">
        <v>780</v>
      </c>
      <c r="B471">
        <v>1</v>
      </c>
      <c r="C471">
        <v>500</v>
      </c>
      <c r="D471" s="11">
        <f t="shared" si="49"/>
        <v>6.2146080984221914</v>
      </c>
      <c r="E471" s="53">
        <v>500</v>
      </c>
      <c r="F471" s="54">
        <f t="shared" ca="1" si="53"/>
        <v>604</v>
      </c>
      <c r="G471" s="11">
        <f t="shared" ca="1" si="50"/>
        <v>6.4035741979348151</v>
      </c>
      <c r="H471" s="11">
        <f t="shared" ca="1" si="54"/>
        <v>0.43393161772829769</v>
      </c>
      <c r="I471" s="11">
        <f t="shared" si="51"/>
        <v>6.45</v>
      </c>
      <c r="J471" s="11">
        <f t="shared" si="52"/>
        <v>0.51</v>
      </c>
      <c r="K471" s="58">
        <f t="shared" ca="1" si="55"/>
        <v>0.35895092250621258</v>
      </c>
    </row>
    <row r="472" spans="1:11">
      <c r="A472">
        <v>781</v>
      </c>
      <c r="B472">
        <v>1</v>
      </c>
      <c r="C472">
        <v>500</v>
      </c>
      <c r="D472" s="11">
        <f t="shared" si="49"/>
        <v>6.2146080984221914</v>
      </c>
      <c r="E472" s="53">
        <v>500</v>
      </c>
      <c r="F472" s="54">
        <f t="shared" ca="1" si="53"/>
        <v>254</v>
      </c>
      <c r="G472" s="11">
        <f t="shared" ca="1" si="50"/>
        <v>5.5373342670185366</v>
      </c>
      <c r="H472" s="11">
        <f t="shared" ca="1" si="54"/>
        <v>-0.51893230627960873</v>
      </c>
      <c r="I472" s="11">
        <f t="shared" si="51"/>
        <v>6.45</v>
      </c>
      <c r="J472" s="11">
        <f t="shared" si="52"/>
        <v>0.51</v>
      </c>
      <c r="K472" s="58">
        <f t="shared" ca="1" si="55"/>
        <v>0.15890291102363019</v>
      </c>
    </row>
    <row r="473" spans="1:11">
      <c r="A473">
        <v>782</v>
      </c>
      <c r="B473">
        <v>1</v>
      </c>
      <c r="C473">
        <v>500</v>
      </c>
      <c r="D473" s="11">
        <f t="shared" si="49"/>
        <v>6.2146080984221914</v>
      </c>
      <c r="E473" s="53">
        <v>500</v>
      </c>
      <c r="F473" s="54">
        <f t="shared" ca="1" si="53"/>
        <v>712</v>
      </c>
      <c r="G473" s="11">
        <f t="shared" ca="1" si="50"/>
        <v>6.5680779114119758</v>
      </c>
      <c r="H473" s="11">
        <f t="shared" ca="1" si="54"/>
        <v>0.61488570255317443</v>
      </c>
      <c r="I473" s="11">
        <f t="shared" si="51"/>
        <v>6.45</v>
      </c>
      <c r="J473" s="11">
        <f t="shared" si="52"/>
        <v>0.51</v>
      </c>
      <c r="K473" s="58">
        <f t="shared" ca="1" si="55"/>
        <v>0.35480433701326741</v>
      </c>
    </row>
    <row r="474" spans="1:11">
      <c r="A474">
        <v>783</v>
      </c>
      <c r="B474">
        <v>1</v>
      </c>
      <c r="C474">
        <v>500</v>
      </c>
      <c r="D474" s="11">
        <f t="shared" si="49"/>
        <v>6.2146080984221914</v>
      </c>
      <c r="E474" s="53">
        <v>500</v>
      </c>
      <c r="F474" s="54">
        <f t="shared" ca="1" si="53"/>
        <v>462</v>
      </c>
      <c r="G474" s="11">
        <f t="shared" ca="1" si="50"/>
        <v>6.1355648910817386</v>
      </c>
      <c r="H474" s="11">
        <f t="shared" ca="1" si="54"/>
        <v>0.13912138018991319</v>
      </c>
      <c r="I474" s="11">
        <f t="shared" si="51"/>
        <v>6.45</v>
      </c>
      <c r="J474" s="11">
        <f t="shared" si="52"/>
        <v>0.51</v>
      </c>
      <c r="K474" s="58">
        <f t="shared" ca="1" si="55"/>
        <v>0.32648322049748363</v>
      </c>
    </row>
    <row r="475" spans="1:11">
      <c r="A475">
        <v>784</v>
      </c>
      <c r="B475">
        <v>1</v>
      </c>
      <c r="C475">
        <v>500</v>
      </c>
      <c r="D475" s="11">
        <f t="shared" si="49"/>
        <v>6.2146080984221914</v>
      </c>
      <c r="E475" s="53">
        <v>500</v>
      </c>
      <c r="F475" s="54">
        <f t="shared" ca="1" si="53"/>
        <v>423</v>
      </c>
      <c r="G475" s="11">
        <f t="shared" ca="1" si="50"/>
        <v>6.0473721790462776</v>
      </c>
      <c r="H475" s="11">
        <f t="shared" ca="1" si="54"/>
        <v>4.2109396950906333E-2</v>
      </c>
      <c r="I475" s="11">
        <f t="shared" si="51"/>
        <v>6.45</v>
      </c>
      <c r="J475" s="11">
        <f t="shared" si="52"/>
        <v>0.51</v>
      </c>
      <c r="K475" s="58">
        <f t="shared" ca="1" si="55"/>
        <v>0.30684945514582929</v>
      </c>
    </row>
    <row r="476" spans="1:11">
      <c r="A476">
        <v>785</v>
      </c>
      <c r="B476">
        <v>1</v>
      </c>
      <c r="C476">
        <v>500</v>
      </c>
      <c r="D476" s="11">
        <f t="shared" si="49"/>
        <v>6.2146080984221914</v>
      </c>
      <c r="E476" s="53">
        <v>500</v>
      </c>
      <c r="F476" s="54">
        <f t="shared" ca="1" si="53"/>
        <v>402</v>
      </c>
      <c r="G476" s="11">
        <f t="shared" ca="1" si="50"/>
        <v>5.9964520886190211</v>
      </c>
      <c r="H476" s="11">
        <f t="shared" ca="1" si="54"/>
        <v>-1.3902702519076087E-2</v>
      </c>
      <c r="I476" s="11">
        <f t="shared" si="51"/>
        <v>6.45</v>
      </c>
      <c r="J476" s="11">
        <f t="shared" si="52"/>
        <v>0.51</v>
      </c>
      <c r="K476" s="58">
        <f t="shared" ca="1" si="55"/>
        <v>0.29400519429098526</v>
      </c>
    </row>
    <row r="477" spans="1:11">
      <c r="A477">
        <v>786</v>
      </c>
      <c r="B477">
        <v>1</v>
      </c>
      <c r="C477">
        <v>500</v>
      </c>
      <c r="D477" s="11">
        <f t="shared" si="49"/>
        <v>6.2146080984221914</v>
      </c>
      <c r="E477" s="53">
        <v>500</v>
      </c>
      <c r="F477" s="54">
        <f t="shared" ca="1" si="53"/>
        <v>656</v>
      </c>
      <c r="G477" s="11">
        <f t="shared" ca="1" si="50"/>
        <v>6.4861607889440887</v>
      </c>
      <c r="H477" s="11">
        <f t="shared" ca="1" si="54"/>
        <v>0.52477686783849853</v>
      </c>
      <c r="I477" s="11">
        <f t="shared" si="51"/>
        <v>6.45</v>
      </c>
      <c r="J477" s="11">
        <f t="shared" si="52"/>
        <v>0.51</v>
      </c>
      <c r="K477" s="58">
        <f t="shared" ca="1" si="55"/>
        <v>0.35923990779673626</v>
      </c>
    </row>
    <row r="478" spans="1:11">
      <c r="A478">
        <v>787</v>
      </c>
      <c r="B478">
        <v>1</v>
      </c>
      <c r="C478">
        <v>500</v>
      </c>
      <c r="D478" s="11">
        <f t="shared" si="49"/>
        <v>6.2146080984221914</v>
      </c>
      <c r="E478" s="53">
        <v>500</v>
      </c>
      <c r="F478" s="54">
        <f t="shared" ca="1" si="53"/>
        <v>637</v>
      </c>
      <c r="G478" s="11">
        <f t="shared" ca="1" si="50"/>
        <v>6.4567696555721632</v>
      </c>
      <c r="H478" s="11">
        <f t="shared" ca="1" si="54"/>
        <v>0.49244662112938054</v>
      </c>
      <c r="I478" s="11">
        <f t="shared" si="51"/>
        <v>6.45</v>
      </c>
      <c r="J478" s="11">
        <f t="shared" si="52"/>
        <v>0.51</v>
      </c>
      <c r="K478" s="58">
        <f t="shared" ca="1" si="55"/>
        <v>0.35968839895525784</v>
      </c>
    </row>
    <row r="479" spans="1:11">
      <c r="A479">
        <v>788</v>
      </c>
      <c r="B479">
        <v>1</v>
      </c>
      <c r="C479">
        <v>500</v>
      </c>
      <c r="D479" s="11">
        <f t="shared" si="49"/>
        <v>6.2146080984221914</v>
      </c>
      <c r="E479" s="53">
        <v>500</v>
      </c>
      <c r="F479" s="54">
        <f t="shared" ca="1" si="53"/>
        <v>286</v>
      </c>
      <c r="G479" s="11">
        <f t="shared" ca="1" si="50"/>
        <v>5.6559918108198524</v>
      </c>
      <c r="H479" s="11">
        <f t="shared" ca="1" si="54"/>
        <v>-0.38840900809816192</v>
      </c>
      <c r="I479" s="11">
        <f t="shared" si="51"/>
        <v>6.45</v>
      </c>
      <c r="J479" s="11">
        <f t="shared" si="52"/>
        <v>0.51</v>
      </c>
      <c r="K479" s="58">
        <f t="shared" ca="1" si="55"/>
        <v>0.19382487795159864</v>
      </c>
    </row>
    <row r="480" spans="1:11">
      <c r="A480">
        <v>789</v>
      </c>
      <c r="B480">
        <v>1</v>
      </c>
      <c r="C480">
        <v>500</v>
      </c>
      <c r="D480" s="11">
        <f t="shared" si="49"/>
        <v>6.2146080984221914</v>
      </c>
      <c r="E480" s="53">
        <v>500</v>
      </c>
      <c r="F480" s="54">
        <f t="shared" ca="1" si="53"/>
        <v>619</v>
      </c>
      <c r="G480" s="11">
        <f t="shared" ca="1" si="50"/>
        <v>6.4281052726845962</v>
      </c>
      <c r="H480" s="11">
        <f t="shared" ca="1" si="54"/>
        <v>0.4609157999530562</v>
      </c>
      <c r="I480" s="11">
        <f t="shared" si="51"/>
        <v>6.45</v>
      </c>
      <c r="J480" s="11">
        <f t="shared" si="52"/>
        <v>0.51</v>
      </c>
      <c r="K480" s="58">
        <f t="shared" ca="1" si="55"/>
        <v>0.3595387967623716</v>
      </c>
    </row>
    <row r="481" spans="1:11">
      <c r="A481">
        <v>790</v>
      </c>
      <c r="B481">
        <v>1</v>
      </c>
      <c r="C481">
        <v>500</v>
      </c>
      <c r="D481" s="11">
        <f t="shared" si="49"/>
        <v>6.2146080984221914</v>
      </c>
      <c r="E481" s="53">
        <v>500</v>
      </c>
      <c r="F481" s="54">
        <f t="shared" ca="1" si="53"/>
        <v>315</v>
      </c>
      <c r="G481" s="11">
        <f t="shared" ca="1" si="50"/>
        <v>5.7525726388256331</v>
      </c>
      <c r="H481" s="11">
        <f t="shared" ca="1" si="54"/>
        <v>-0.28217009729180331</v>
      </c>
      <c r="I481" s="11">
        <f t="shared" si="51"/>
        <v>6.45</v>
      </c>
      <c r="J481" s="11">
        <f t="shared" si="52"/>
        <v>0.51</v>
      </c>
      <c r="K481" s="58">
        <f t="shared" ca="1" si="55"/>
        <v>0.22324236981649984</v>
      </c>
    </row>
    <row r="482" spans="1:11">
      <c r="A482">
        <v>791</v>
      </c>
      <c r="B482">
        <v>1</v>
      </c>
      <c r="C482">
        <v>500</v>
      </c>
      <c r="D482" s="11">
        <f t="shared" si="49"/>
        <v>6.2146080984221914</v>
      </c>
      <c r="E482" s="53">
        <v>500</v>
      </c>
      <c r="F482" s="54">
        <f t="shared" ca="1" si="53"/>
        <v>287</v>
      </c>
      <c r="G482" s="11">
        <f t="shared" ca="1" si="50"/>
        <v>5.6594822157596214</v>
      </c>
      <c r="H482" s="11">
        <f t="shared" ca="1" si="54"/>
        <v>-0.38456956266441589</v>
      </c>
      <c r="I482" s="11">
        <f t="shared" si="51"/>
        <v>6.45</v>
      </c>
      <c r="J482" s="11">
        <f t="shared" si="52"/>
        <v>0.51</v>
      </c>
      <c r="K482" s="58">
        <f t="shared" ca="1" si="55"/>
        <v>0.19487932548050058</v>
      </c>
    </row>
    <row r="483" spans="1:11">
      <c r="A483">
        <v>792</v>
      </c>
      <c r="B483">
        <v>1</v>
      </c>
      <c r="C483">
        <v>500</v>
      </c>
      <c r="D483" s="11">
        <f t="shared" si="49"/>
        <v>6.2146080984221914</v>
      </c>
      <c r="E483" s="53">
        <v>500</v>
      </c>
      <c r="F483" s="54">
        <f t="shared" ca="1" si="53"/>
        <v>571</v>
      </c>
      <c r="G483" s="11">
        <f t="shared" ca="1" si="50"/>
        <v>6.3473892096560105</v>
      </c>
      <c r="H483" s="11">
        <f t="shared" ca="1" si="54"/>
        <v>0.37212813062161265</v>
      </c>
      <c r="I483" s="11">
        <f t="shared" si="51"/>
        <v>6.45</v>
      </c>
      <c r="J483" s="11">
        <f t="shared" si="52"/>
        <v>0.51</v>
      </c>
      <c r="K483" s="58">
        <f t="shared" ca="1" si="55"/>
        <v>0.35602037494129957</v>
      </c>
    </row>
    <row r="484" spans="1:11">
      <c r="A484">
        <v>793</v>
      </c>
      <c r="B484">
        <v>1</v>
      </c>
      <c r="C484">
        <v>500</v>
      </c>
      <c r="D484" s="11">
        <f t="shared" si="49"/>
        <v>6.2146080984221914</v>
      </c>
      <c r="E484" s="53">
        <v>500</v>
      </c>
      <c r="F484" s="54">
        <f t="shared" ca="1" si="53"/>
        <v>715</v>
      </c>
      <c r="G484" s="11">
        <f t="shared" ca="1" si="50"/>
        <v>6.5722825426940075</v>
      </c>
      <c r="H484" s="11">
        <f t="shared" ca="1" si="54"/>
        <v>0.61951079696340861</v>
      </c>
      <c r="I484" s="11">
        <f t="shared" si="51"/>
        <v>6.45</v>
      </c>
      <c r="J484" s="11">
        <f t="shared" si="52"/>
        <v>0.51</v>
      </c>
      <c r="K484" s="58">
        <f t="shared" ca="1" si="55"/>
        <v>0.35445219322980009</v>
      </c>
    </row>
    <row r="485" spans="1:11">
      <c r="A485">
        <v>794</v>
      </c>
      <c r="B485">
        <v>1</v>
      </c>
      <c r="C485">
        <v>500</v>
      </c>
      <c r="D485" s="11">
        <f t="shared" si="49"/>
        <v>6.2146080984221914</v>
      </c>
      <c r="E485" s="53">
        <v>500</v>
      </c>
      <c r="F485" s="54">
        <f t="shared" ca="1" si="53"/>
        <v>659</v>
      </c>
      <c r="G485" s="11">
        <f t="shared" ca="1" si="50"/>
        <v>6.4907235345025072</v>
      </c>
      <c r="H485" s="11">
        <f t="shared" ca="1" si="54"/>
        <v>0.52979588795275889</v>
      </c>
      <c r="I485" s="11">
        <f t="shared" si="51"/>
        <v>6.45</v>
      </c>
      <c r="J485" s="11">
        <f t="shared" si="52"/>
        <v>0.51</v>
      </c>
      <c r="K485" s="58">
        <f t="shared" ca="1" si="55"/>
        <v>0.35911574027969595</v>
      </c>
    </row>
    <row r="486" spans="1:11">
      <c r="A486">
        <v>795</v>
      </c>
      <c r="B486">
        <v>1</v>
      </c>
      <c r="C486">
        <v>500</v>
      </c>
      <c r="D486" s="11">
        <f t="shared" si="49"/>
        <v>6.2146080984221914</v>
      </c>
      <c r="E486" s="53">
        <v>500</v>
      </c>
      <c r="F486" s="54">
        <f t="shared" ca="1" si="53"/>
        <v>456</v>
      </c>
      <c r="G486" s="11">
        <f t="shared" ca="1" si="50"/>
        <v>6.1224928095143865</v>
      </c>
      <c r="H486" s="11">
        <f t="shared" ca="1" si="54"/>
        <v>0.12474209046582586</v>
      </c>
      <c r="I486" s="11">
        <f t="shared" si="51"/>
        <v>6.45</v>
      </c>
      <c r="J486" s="11">
        <f t="shared" si="52"/>
        <v>0.51</v>
      </c>
      <c r="K486" s="58">
        <f t="shared" ca="1" si="55"/>
        <v>0.32380748558027794</v>
      </c>
    </row>
    <row r="487" spans="1:11">
      <c r="A487">
        <v>796</v>
      </c>
      <c r="B487">
        <v>1</v>
      </c>
      <c r="C487">
        <v>500</v>
      </c>
      <c r="D487" s="11">
        <f t="shared" si="49"/>
        <v>6.2146080984221914</v>
      </c>
      <c r="E487" s="53">
        <v>500</v>
      </c>
      <c r="F487" s="54">
        <f t="shared" ca="1" si="53"/>
        <v>570</v>
      </c>
      <c r="G487" s="11">
        <f t="shared" ca="1" si="50"/>
        <v>6.3456363608285962</v>
      </c>
      <c r="H487" s="11">
        <f t="shared" ca="1" si="54"/>
        <v>0.37019999691145644</v>
      </c>
      <c r="I487" s="11">
        <f t="shared" si="51"/>
        <v>6.45</v>
      </c>
      <c r="J487" s="11">
        <f t="shared" si="52"/>
        <v>0.51</v>
      </c>
      <c r="K487" s="58">
        <f t="shared" ca="1" si="55"/>
        <v>0.35589386897170777</v>
      </c>
    </row>
    <row r="488" spans="1:11">
      <c r="A488">
        <v>797</v>
      </c>
      <c r="B488">
        <v>1</v>
      </c>
      <c r="C488">
        <v>500</v>
      </c>
      <c r="D488" s="11">
        <f t="shared" si="49"/>
        <v>6.2146080984221914</v>
      </c>
      <c r="E488" s="53">
        <v>500</v>
      </c>
      <c r="F488" s="54">
        <f t="shared" ca="1" si="53"/>
        <v>291</v>
      </c>
      <c r="G488" s="11">
        <f t="shared" ca="1" si="50"/>
        <v>5.6733232671714928</v>
      </c>
      <c r="H488" s="11">
        <f t="shared" ca="1" si="54"/>
        <v>-0.36934440611135733</v>
      </c>
      <c r="I488" s="11">
        <f t="shared" si="51"/>
        <v>6.45</v>
      </c>
      <c r="J488" s="11">
        <f t="shared" si="52"/>
        <v>0.51</v>
      </c>
      <c r="K488" s="58">
        <f t="shared" ca="1" si="55"/>
        <v>0.19907061098940565</v>
      </c>
    </row>
    <row r="489" spans="1:11">
      <c r="A489">
        <v>798</v>
      </c>
      <c r="B489">
        <v>1</v>
      </c>
      <c r="C489">
        <v>500</v>
      </c>
      <c r="D489" s="11">
        <f t="shared" si="49"/>
        <v>6.2146080984221914</v>
      </c>
      <c r="E489" s="53">
        <v>500</v>
      </c>
      <c r="F489" s="54">
        <f t="shared" ca="1" si="53"/>
        <v>480</v>
      </c>
      <c r="G489" s="11">
        <f t="shared" ca="1" si="50"/>
        <v>6.1737861039019366</v>
      </c>
      <c r="H489" s="11">
        <f t="shared" ca="1" si="54"/>
        <v>0.18116471429213069</v>
      </c>
      <c r="I489" s="11">
        <f t="shared" si="51"/>
        <v>6.45</v>
      </c>
      <c r="J489" s="11">
        <f t="shared" si="52"/>
        <v>0.51</v>
      </c>
      <c r="K489" s="58">
        <f t="shared" ca="1" si="55"/>
        <v>0.33379155703806063</v>
      </c>
    </row>
    <row r="490" spans="1:11">
      <c r="A490">
        <v>799</v>
      </c>
      <c r="B490">
        <v>1</v>
      </c>
      <c r="C490">
        <v>500</v>
      </c>
      <c r="D490" s="11">
        <f t="shared" si="49"/>
        <v>6.2146080984221914</v>
      </c>
      <c r="E490" s="53">
        <v>500</v>
      </c>
      <c r="F490" s="54">
        <f t="shared" ca="1" si="53"/>
        <v>394</v>
      </c>
      <c r="G490" s="11">
        <f t="shared" ca="1" si="50"/>
        <v>5.9763509092979339</v>
      </c>
      <c r="H490" s="11">
        <f t="shared" ca="1" si="54"/>
        <v>-3.601399977227214E-2</v>
      </c>
      <c r="I490" s="11">
        <f t="shared" si="51"/>
        <v>6.45</v>
      </c>
      <c r="J490" s="11">
        <f t="shared" si="52"/>
        <v>0.51</v>
      </c>
      <c r="K490" s="58">
        <f t="shared" ca="1" si="55"/>
        <v>0.28867943208158275</v>
      </c>
    </row>
    <row r="491" spans="1:11">
      <c r="A491">
        <v>800</v>
      </c>
      <c r="B491">
        <v>1</v>
      </c>
      <c r="C491">
        <v>500</v>
      </c>
      <c r="D491" s="11">
        <f t="shared" si="49"/>
        <v>6.2146080984221914</v>
      </c>
      <c r="E491" s="53">
        <v>500</v>
      </c>
      <c r="F491" s="54">
        <f t="shared" ca="1" si="53"/>
        <v>657</v>
      </c>
      <c r="G491" s="11">
        <f t="shared" ca="1" si="50"/>
        <v>6.4876840184846101</v>
      </c>
      <c r="H491" s="11">
        <f t="shared" ca="1" si="54"/>
        <v>0.52645242033307182</v>
      </c>
      <c r="I491" s="11">
        <f t="shared" si="51"/>
        <v>6.45</v>
      </c>
      <c r="J491" s="11">
        <f t="shared" si="52"/>
        <v>0.51</v>
      </c>
      <c r="K491" s="58">
        <f t="shared" ca="1" si="55"/>
        <v>0.35920008263772152</v>
      </c>
    </row>
    <row r="492" spans="1:11">
      <c r="A492">
        <v>801</v>
      </c>
      <c r="B492">
        <v>1</v>
      </c>
      <c r="C492">
        <v>500</v>
      </c>
      <c r="D492" s="11">
        <f t="shared" si="49"/>
        <v>6.2146080984221914</v>
      </c>
      <c r="E492" s="53">
        <v>500</v>
      </c>
      <c r="F492" s="54">
        <f t="shared" ca="1" si="53"/>
        <v>478</v>
      </c>
      <c r="G492" s="11">
        <f t="shared" ca="1" si="50"/>
        <v>6.1696107324914564</v>
      </c>
      <c r="H492" s="11">
        <f t="shared" ca="1" si="54"/>
        <v>0.17657180574060274</v>
      </c>
      <c r="I492" s="11">
        <f t="shared" si="51"/>
        <v>6.45</v>
      </c>
      <c r="J492" s="11">
        <f t="shared" si="52"/>
        <v>0.51</v>
      </c>
      <c r="K492" s="58">
        <f t="shared" ca="1" si="55"/>
        <v>0.33303173136989422</v>
      </c>
    </row>
    <row r="493" spans="1:11">
      <c r="A493">
        <v>802</v>
      </c>
      <c r="B493">
        <v>1</v>
      </c>
      <c r="C493">
        <v>500</v>
      </c>
      <c r="D493" s="11">
        <f t="shared" si="49"/>
        <v>6.2146080984221914</v>
      </c>
      <c r="E493" s="53">
        <v>500</v>
      </c>
      <c r="F493" s="54">
        <f t="shared" ca="1" si="53"/>
        <v>531</v>
      </c>
      <c r="G493" s="11">
        <f t="shared" ca="1" si="50"/>
        <v>6.2747620212419388</v>
      </c>
      <c r="H493" s="11">
        <f t="shared" ca="1" si="54"/>
        <v>0.29223822336613337</v>
      </c>
      <c r="I493" s="11">
        <f t="shared" si="51"/>
        <v>6.45</v>
      </c>
      <c r="J493" s="11">
        <f t="shared" si="52"/>
        <v>0.51</v>
      </c>
      <c r="K493" s="58">
        <f t="shared" ca="1" si="55"/>
        <v>0.34904887198427298</v>
      </c>
    </row>
    <row r="494" spans="1:11">
      <c r="A494">
        <v>803</v>
      </c>
      <c r="B494">
        <v>1</v>
      </c>
      <c r="C494">
        <v>500</v>
      </c>
      <c r="D494" s="11">
        <f t="shared" si="49"/>
        <v>6.2146080984221914</v>
      </c>
      <c r="E494" s="53">
        <v>500</v>
      </c>
      <c r="F494" s="54">
        <f t="shared" ca="1" si="53"/>
        <v>413</v>
      </c>
      <c r="G494" s="11">
        <f t="shared" ca="1" si="50"/>
        <v>6.0234475929610332</v>
      </c>
      <c r="H494" s="11">
        <f t="shared" ca="1" si="54"/>
        <v>1.5792352257137061E-2</v>
      </c>
      <c r="I494" s="11">
        <f t="shared" si="51"/>
        <v>6.45</v>
      </c>
      <c r="J494" s="11">
        <f t="shared" si="52"/>
        <v>0.51</v>
      </c>
      <c r="K494" s="58">
        <f t="shared" ca="1" si="55"/>
        <v>0.30093685047577273</v>
      </c>
    </row>
    <row r="495" spans="1:11">
      <c r="A495">
        <v>804</v>
      </c>
      <c r="B495">
        <v>1</v>
      </c>
      <c r="C495">
        <v>500</v>
      </c>
      <c r="D495" s="11">
        <f t="shared" si="49"/>
        <v>6.2146080984221914</v>
      </c>
      <c r="E495" s="53">
        <v>500</v>
      </c>
      <c r="F495" s="54">
        <f t="shared" ca="1" si="53"/>
        <v>527</v>
      </c>
      <c r="G495" s="11">
        <f t="shared" ca="1" si="50"/>
        <v>6.2672005485413624</v>
      </c>
      <c r="H495" s="11">
        <f t="shared" ca="1" si="54"/>
        <v>0.28392060339549952</v>
      </c>
      <c r="I495" s="11">
        <f t="shared" si="51"/>
        <v>6.45</v>
      </c>
      <c r="J495" s="11">
        <f t="shared" si="52"/>
        <v>0.51</v>
      </c>
      <c r="K495" s="58">
        <f t="shared" ca="1" si="55"/>
        <v>0.3481237628750864</v>
      </c>
    </row>
    <row r="496" spans="1:11">
      <c r="A496">
        <v>805</v>
      </c>
      <c r="B496">
        <v>1</v>
      </c>
      <c r="C496">
        <v>500</v>
      </c>
      <c r="D496" s="11">
        <f t="shared" si="49"/>
        <v>6.2146080984221914</v>
      </c>
      <c r="E496" s="53">
        <v>500</v>
      </c>
      <c r="F496" s="54">
        <f t="shared" ca="1" si="53"/>
        <v>570</v>
      </c>
      <c r="G496" s="11">
        <f t="shared" ca="1" si="50"/>
        <v>6.3456363608285962</v>
      </c>
      <c r="H496" s="11">
        <f t="shared" ca="1" si="54"/>
        <v>0.37019999691145644</v>
      </c>
      <c r="I496" s="11">
        <f t="shared" si="51"/>
        <v>6.45</v>
      </c>
      <c r="J496" s="11">
        <f t="shared" si="52"/>
        <v>0.51</v>
      </c>
      <c r="K496" s="58">
        <f t="shared" ca="1" si="55"/>
        <v>0.35589386897170777</v>
      </c>
    </row>
    <row r="497" spans="1:11">
      <c r="A497">
        <v>806</v>
      </c>
      <c r="B497">
        <v>1</v>
      </c>
      <c r="C497">
        <v>500</v>
      </c>
      <c r="D497" s="11">
        <f t="shared" si="49"/>
        <v>6.2146080984221914</v>
      </c>
      <c r="E497" s="53">
        <v>500</v>
      </c>
      <c r="F497" s="54">
        <f t="shared" ca="1" si="53"/>
        <v>439</v>
      </c>
      <c r="G497" s="11">
        <f t="shared" ca="1" si="50"/>
        <v>6.0844994130751715</v>
      </c>
      <c r="H497" s="11">
        <f t="shared" ca="1" si="54"/>
        <v>8.2949354382689147E-2</v>
      </c>
      <c r="I497" s="11">
        <f t="shared" si="51"/>
        <v>6.45</v>
      </c>
      <c r="J497" s="11">
        <f t="shared" si="52"/>
        <v>0.51</v>
      </c>
      <c r="K497" s="58">
        <f t="shared" ca="1" si="55"/>
        <v>0.31555315440898057</v>
      </c>
    </row>
    <row r="498" spans="1:11">
      <c r="A498">
        <v>807</v>
      </c>
      <c r="B498">
        <v>1</v>
      </c>
      <c r="C498">
        <v>500</v>
      </c>
      <c r="D498" s="11">
        <f t="shared" si="49"/>
        <v>6.2146080984221914</v>
      </c>
      <c r="E498" s="53">
        <v>500</v>
      </c>
      <c r="F498" s="54">
        <f t="shared" ca="1" si="53"/>
        <v>516</v>
      </c>
      <c r="G498" s="11">
        <f t="shared" ca="1" si="50"/>
        <v>6.2461067654815627</v>
      </c>
      <c r="H498" s="11">
        <f t="shared" ca="1" si="54"/>
        <v>0.26071744202971958</v>
      </c>
      <c r="I498" s="11">
        <f t="shared" si="51"/>
        <v>6.45</v>
      </c>
      <c r="J498" s="11">
        <f t="shared" si="52"/>
        <v>0.51</v>
      </c>
      <c r="K498" s="58">
        <f t="shared" ca="1" si="55"/>
        <v>0.34535110086426174</v>
      </c>
    </row>
    <row r="499" spans="1:11">
      <c r="A499">
        <v>808</v>
      </c>
      <c r="B499">
        <v>1</v>
      </c>
      <c r="C499">
        <v>500</v>
      </c>
      <c r="D499" s="11">
        <f t="shared" si="49"/>
        <v>6.2146080984221914</v>
      </c>
      <c r="E499" s="53">
        <v>500</v>
      </c>
      <c r="F499" s="54">
        <f t="shared" ca="1" si="53"/>
        <v>564</v>
      </c>
      <c r="G499" s="11">
        <f t="shared" ca="1" si="50"/>
        <v>6.3350542514980592</v>
      </c>
      <c r="H499" s="11">
        <f t="shared" ca="1" si="54"/>
        <v>0.35855967664786581</v>
      </c>
      <c r="I499" s="11">
        <f t="shared" si="51"/>
        <v>6.45</v>
      </c>
      <c r="J499" s="11">
        <f t="shared" si="52"/>
        <v>0.51</v>
      </c>
      <c r="K499" s="58">
        <f t="shared" ca="1" si="55"/>
        <v>0.35508561474018252</v>
      </c>
    </row>
    <row r="500" spans="1:11">
      <c r="A500">
        <v>809</v>
      </c>
      <c r="B500">
        <v>1</v>
      </c>
      <c r="C500">
        <v>500</v>
      </c>
      <c r="D500" s="11">
        <f t="shared" si="49"/>
        <v>6.2146080984221914</v>
      </c>
      <c r="E500" s="53">
        <v>500</v>
      </c>
      <c r="F500" s="54">
        <f t="shared" ca="1" si="53"/>
        <v>622</v>
      </c>
      <c r="G500" s="11">
        <f t="shared" ca="1" si="50"/>
        <v>6.4329400927391793</v>
      </c>
      <c r="H500" s="11">
        <f t="shared" ca="1" si="54"/>
        <v>0.46623410201309801</v>
      </c>
      <c r="I500" s="11">
        <f t="shared" si="51"/>
        <v>6.45</v>
      </c>
      <c r="J500" s="11">
        <f t="shared" si="52"/>
        <v>0.51</v>
      </c>
      <c r="K500" s="58">
        <f t="shared" ca="1" si="55"/>
        <v>0.3596046748329636</v>
      </c>
    </row>
    <row r="501" spans="1:11">
      <c r="A501">
        <v>810</v>
      </c>
      <c r="B501">
        <v>1</v>
      </c>
      <c r="C501">
        <v>500</v>
      </c>
      <c r="D501" s="11">
        <f t="shared" si="49"/>
        <v>6.2146080984221914</v>
      </c>
      <c r="E501" s="53">
        <v>500</v>
      </c>
      <c r="F501" s="54">
        <f t="shared" ca="1" si="53"/>
        <v>454</v>
      </c>
      <c r="G501" s="11">
        <f t="shared" ca="1" si="50"/>
        <v>6.1180971980413483</v>
      </c>
      <c r="H501" s="11">
        <f t="shared" ca="1" si="54"/>
        <v>0.11990691784548392</v>
      </c>
      <c r="I501" s="11">
        <f t="shared" si="51"/>
        <v>6.45</v>
      </c>
      <c r="J501" s="11">
        <f t="shared" si="52"/>
        <v>0.51</v>
      </c>
      <c r="K501" s="58">
        <f t="shared" ca="1" si="55"/>
        <v>0.32288835370277696</v>
      </c>
    </row>
    <row r="502" spans="1:11">
      <c r="A502">
        <v>811</v>
      </c>
      <c r="B502">
        <v>1</v>
      </c>
      <c r="C502">
        <v>500</v>
      </c>
      <c r="D502" s="11">
        <f t="shared" si="49"/>
        <v>6.2146080984221914</v>
      </c>
      <c r="E502" s="53">
        <v>500</v>
      </c>
      <c r="F502" s="54">
        <f t="shared" ca="1" si="53"/>
        <v>365</v>
      </c>
      <c r="G502" s="11">
        <f t="shared" ca="1" si="50"/>
        <v>5.8998973535824915</v>
      </c>
      <c r="H502" s="11">
        <f t="shared" ca="1" si="54"/>
        <v>-0.12011291105925846</v>
      </c>
      <c r="I502" s="11">
        <f t="shared" si="51"/>
        <v>6.45</v>
      </c>
      <c r="J502" s="11">
        <f t="shared" si="52"/>
        <v>0.51</v>
      </c>
      <c r="K502" s="58">
        <f t="shared" ca="1" si="55"/>
        <v>0.26734625876550927</v>
      </c>
    </row>
    <row r="503" spans="1:11">
      <c r="A503">
        <v>812</v>
      </c>
      <c r="B503">
        <v>1</v>
      </c>
      <c r="C503">
        <v>500</v>
      </c>
      <c r="D503" s="11">
        <f t="shared" si="49"/>
        <v>6.2146080984221914</v>
      </c>
      <c r="E503" s="53">
        <v>500</v>
      </c>
      <c r="F503" s="54">
        <f t="shared" ca="1" si="53"/>
        <v>281</v>
      </c>
      <c r="G503" s="11">
        <f t="shared" ca="1" si="50"/>
        <v>5.6383546693337454</v>
      </c>
      <c r="H503" s="11">
        <f t="shared" ca="1" si="54"/>
        <v>-0.40780986373287975</v>
      </c>
      <c r="I503" s="11">
        <f t="shared" si="51"/>
        <v>6.45</v>
      </c>
      <c r="J503" s="11">
        <f t="shared" si="52"/>
        <v>0.51</v>
      </c>
      <c r="K503" s="58">
        <f t="shared" ca="1" si="55"/>
        <v>0.18851439712068624</v>
      </c>
    </row>
    <row r="504" spans="1:11">
      <c r="A504">
        <v>813</v>
      </c>
      <c r="B504">
        <v>1</v>
      </c>
      <c r="C504">
        <v>500</v>
      </c>
      <c r="D504" s="11">
        <f t="shared" si="49"/>
        <v>6.2146080984221914</v>
      </c>
      <c r="E504" s="53">
        <v>500</v>
      </c>
      <c r="F504" s="54">
        <f t="shared" ca="1" si="53"/>
        <v>710</v>
      </c>
      <c r="G504" s="11">
        <f t="shared" ca="1" si="50"/>
        <v>6.5652649700353614</v>
      </c>
      <c r="H504" s="11">
        <f t="shared" ca="1" si="54"/>
        <v>0.61179146703889797</v>
      </c>
      <c r="I504" s="11">
        <f t="shared" si="51"/>
        <v>6.45</v>
      </c>
      <c r="J504" s="11">
        <f t="shared" si="52"/>
        <v>0.51</v>
      </c>
      <c r="K504" s="58">
        <f t="shared" ca="1" si="55"/>
        <v>0.35503324350448062</v>
      </c>
    </row>
    <row r="505" spans="1:11">
      <c r="A505">
        <v>814</v>
      </c>
      <c r="B505">
        <v>1</v>
      </c>
      <c r="C505">
        <v>500</v>
      </c>
      <c r="D505" s="11">
        <f t="shared" si="49"/>
        <v>6.2146080984221914</v>
      </c>
      <c r="E505" s="53">
        <v>500</v>
      </c>
      <c r="F505" s="54">
        <f t="shared" ca="1" si="53"/>
        <v>620</v>
      </c>
      <c r="G505" s="11">
        <f t="shared" ca="1" si="50"/>
        <v>6.4297194780391376</v>
      </c>
      <c r="H505" s="11">
        <f t="shared" ca="1" si="54"/>
        <v>0.46269142584305234</v>
      </c>
      <c r="I505" s="11">
        <f t="shared" si="51"/>
        <v>6.45</v>
      </c>
      <c r="J505" s="11">
        <f t="shared" si="52"/>
        <v>0.51</v>
      </c>
      <c r="K505" s="58">
        <f t="shared" ca="1" si="55"/>
        <v>0.35956262429053426</v>
      </c>
    </row>
    <row r="506" spans="1:11">
      <c r="A506">
        <v>815</v>
      </c>
      <c r="B506">
        <v>1</v>
      </c>
      <c r="C506">
        <v>500</v>
      </c>
      <c r="D506" s="11">
        <f t="shared" si="49"/>
        <v>6.2146080984221914</v>
      </c>
      <c r="E506" s="53">
        <v>500</v>
      </c>
      <c r="F506" s="54">
        <f t="shared" ca="1" si="53"/>
        <v>355</v>
      </c>
      <c r="G506" s="11">
        <f t="shared" ca="1" si="50"/>
        <v>5.872117789475416</v>
      </c>
      <c r="H506" s="11">
        <f t="shared" ca="1" si="54"/>
        <v>-0.15067043157704194</v>
      </c>
      <c r="I506" s="11">
        <f t="shared" si="51"/>
        <v>6.45</v>
      </c>
      <c r="J506" s="11">
        <f t="shared" si="52"/>
        <v>0.51</v>
      </c>
      <c r="K506" s="58">
        <f t="shared" ca="1" si="55"/>
        <v>0.25925399262797366</v>
      </c>
    </row>
    <row r="507" spans="1:11">
      <c r="A507">
        <v>816</v>
      </c>
      <c r="B507">
        <v>1</v>
      </c>
      <c r="C507">
        <v>500</v>
      </c>
      <c r="D507" s="11">
        <f t="shared" si="49"/>
        <v>6.2146080984221914</v>
      </c>
      <c r="E507" s="53">
        <v>500</v>
      </c>
      <c r="F507" s="54">
        <f t="shared" ca="1" si="53"/>
        <v>681</v>
      </c>
      <c r="G507" s="11">
        <f t="shared" ca="1" si="50"/>
        <v>6.523562306149512</v>
      </c>
      <c r="H507" s="11">
        <f t="shared" ca="1" si="54"/>
        <v>0.56591853676446435</v>
      </c>
      <c r="I507" s="11">
        <f t="shared" si="51"/>
        <v>6.45</v>
      </c>
      <c r="J507" s="11">
        <f t="shared" si="52"/>
        <v>0.51</v>
      </c>
      <c r="K507" s="58">
        <f t="shared" ca="1" si="55"/>
        <v>0.35779191184732023</v>
      </c>
    </row>
    <row r="508" spans="1:11">
      <c r="A508">
        <v>817</v>
      </c>
      <c r="B508">
        <v>1</v>
      </c>
      <c r="C508">
        <v>500</v>
      </c>
      <c r="D508" s="11">
        <f t="shared" si="49"/>
        <v>6.2146080984221914</v>
      </c>
      <c r="E508" s="53">
        <v>500</v>
      </c>
      <c r="F508" s="54">
        <f t="shared" ca="1" si="53"/>
        <v>746</v>
      </c>
      <c r="G508" s="11">
        <f t="shared" ca="1" si="50"/>
        <v>6.6147256002037604</v>
      </c>
      <c r="H508" s="11">
        <f t="shared" ca="1" si="54"/>
        <v>0.66619816022413714</v>
      </c>
      <c r="I508" s="11">
        <f t="shared" si="51"/>
        <v>6.45</v>
      </c>
      <c r="J508" s="11">
        <f t="shared" si="52"/>
        <v>0.51</v>
      </c>
      <c r="K508" s="58">
        <f t="shared" ca="1" si="55"/>
        <v>0.35023599925356885</v>
      </c>
    </row>
    <row r="509" spans="1:11">
      <c r="A509">
        <v>818</v>
      </c>
      <c r="B509">
        <v>1</v>
      </c>
      <c r="C509">
        <v>500</v>
      </c>
      <c r="D509" s="11">
        <f t="shared" si="49"/>
        <v>6.2146080984221914</v>
      </c>
      <c r="E509" s="53">
        <v>500</v>
      </c>
      <c r="F509" s="54">
        <f t="shared" ca="1" si="53"/>
        <v>652</v>
      </c>
      <c r="G509" s="11">
        <f t="shared" ca="1" si="50"/>
        <v>6.4800445619266531</v>
      </c>
      <c r="H509" s="11">
        <f t="shared" ca="1" si="54"/>
        <v>0.51804901811931936</v>
      </c>
      <c r="I509" s="11">
        <f t="shared" si="51"/>
        <v>6.45</v>
      </c>
      <c r="J509" s="11">
        <f t="shared" si="52"/>
        <v>0.51</v>
      </c>
      <c r="K509" s="58">
        <f t="shared" ca="1" si="55"/>
        <v>0.3593833857300392</v>
      </c>
    </row>
    <row r="510" spans="1:11">
      <c r="A510">
        <v>819</v>
      </c>
      <c r="B510">
        <v>1</v>
      </c>
      <c r="C510">
        <v>500</v>
      </c>
      <c r="D510" s="11">
        <f t="shared" si="49"/>
        <v>6.2146080984221914</v>
      </c>
      <c r="E510" s="53">
        <v>500</v>
      </c>
      <c r="F510" s="54">
        <f t="shared" ca="1" si="53"/>
        <v>636</v>
      </c>
      <c r="G510" s="11">
        <f t="shared" ca="1" si="50"/>
        <v>6.4551985633401223</v>
      </c>
      <c r="H510" s="11">
        <f t="shared" ca="1" si="54"/>
        <v>0.49071841967413521</v>
      </c>
      <c r="I510" s="11">
        <f t="shared" si="51"/>
        <v>6.45</v>
      </c>
      <c r="J510" s="11">
        <f t="shared" si="52"/>
        <v>0.51</v>
      </c>
      <c r="K510" s="58">
        <f t="shared" ca="1" si="55"/>
        <v>0.359695220158192</v>
      </c>
    </row>
    <row r="511" spans="1:11">
      <c r="A511">
        <v>820</v>
      </c>
      <c r="B511">
        <v>1</v>
      </c>
      <c r="C511">
        <v>500</v>
      </c>
      <c r="D511" s="11">
        <f t="shared" si="49"/>
        <v>6.2146080984221914</v>
      </c>
      <c r="E511" s="53">
        <v>500</v>
      </c>
      <c r="F511" s="54">
        <f t="shared" ca="1" si="53"/>
        <v>446</v>
      </c>
      <c r="G511" s="11">
        <f t="shared" ca="1" si="50"/>
        <v>6.1003189520200642</v>
      </c>
      <c r="H511" s="11">
        <f t="shared" ca="1" si="54"/>
        <v>0.10035084722207134</v>
      </c>
      <c r="I511" s="11">
        <f t="shared" si="51"/>
        <v>6.45</v>
      </c>
      <c r="J511" s="11">
        <f t="shared" si="52"/>
        <v>0.51</v>
      </c>
      <c r="K511" s="58">
        <f t="shared" ca="1" si="55"/>
        <v>0.31907398185900693</v>
      </c>
    </row>
    <row r="512" spans="1:11">
      <c r="A512">
        <v>900</v>
      </c>
      <c r="B512">
        <v>0</v>
      </c>
      <c r="C512">
        <v>500</v>
      </c>
      <c r="D512" s="11">
        <f t="shared" si="49"/>
        <v>6.2146080984221914</v>
      </c>
      <c r="E512" s="53">
        <v>500</v>
      </c>
      <c r="F512" s="54">
        <f t="shared" ca="1" si="53"/>
        <v>491</v>
      </c>
      <c r="G512" s="11">
        <f t="shared" ca="1" si="50"/>
        <v>6.1964441277945204</v>
      </c>
      <c r="H512" s="11">
        <f t="shared" ca="1" si="54"/>
        <v>0.22608854057397298</v>
      </c>
      <c r="I512" s="11">
        <f t="shared" si="51"/>
        <v>6.25</v>
      </c>
      <c r="J512" s="11">
        <f t="shared" si="52"/>
        <v>0.32</v>
      </c>
      <c r="K512" s="58">
        <f t="shared" ca="1" si="55"/>
        <v>0.35842146009428455</v>
      </c>
    </row>
    <row r="513" spans="1:11">
      <c r="A513">
        <v>901</v>
      </c>
      <c r="B513">
        <v>0</v>
      </c>
      <c r="C513">
        <v>500</v>
      </c>
      <c r="D513" s="11">
        <f t="shared" si="49"/>
        <v>6.2146080984221914</v>
      </c>
      <c r="E513" s="53">
        <v>500</v>
      </c>
      <c r="F513" s="54">
        <f t="shared" ca="1" si="53"/>
        <v>324</v>
      </c>
      <c r="G513" s="11">
        <f t="shared" ca="1" si="50"/>
        <v>5.780743515792329</v>
      </c>
      <c r="H513" s="11">
        <f t="shared" ca="1" si="54"/>
        <v>-0.23118213262843756</v>
      </c>
      <c r="I513" s="11">
        <f t="shared" si="51"/>
        <v>6.25</v>
      </c>
      <c r="J513" s="11">
        <f t="shared" si="52"/>
        <v>0.32</v>
      </c>
      <c r="K513" s="58">
        <f t="shared" ca="1" si="55"/>
        <v>0.28964463661014261</v>
      </c>
    </row>
    <row r="514" spans="1:11">
      <c r="A514">
        <v>902</v>
      </c>
      <c r="B514">
        <v>0</v>
      </c>
      <c r="C514">
        <v>500</v>
      </c>
      <c r="D514" s="11">
        <f t="shared" si="49"/>
        <v>6.2146080984221914</v>
      </c>
      <c r="E514" s="53">
        <v>500</v>
      </c>
      <c r="F514" s="54">
        <f t="shared" ca="1" si="53"/>
        <v>530</v>
      </c>
      <c r="G514" s="11">
        <f t="shared" ca="1" si="50"/>
        <v>6.2728770065461674</v>
      </c>
      <c r="H514" s="11">
        <f t="shared" ca="1" si="54"/>
        <v>0.31016470720078448</v>
      </c>
      <c r="I514" s="11">
        <f t="shared" si="51"/>
        <v>6.25</v>
      </c>
      <c r="J514" s="11">
        <f t="shared" si="52"/>
        <v>0.32</v>
      </c>
      <c r="K514" s="58">
        <f t="shared" ca="1" si="55"/>
        <v>0.35923446432116213</v>
      </c>
    </row>
    <row r="515" spans="1:11">
      <c r="A515">
        <v>903</v>
      </c>
      <c r="B515">
        <v>1</v>
      </c>
      <c r="C515">
        <v>500</v>
      </c>
      <c r="D515" s="11">
        <f t="shared" si="49"/>
        <v>6.2146080984221914</v>
      </c>
      <c r="E515" s="53">
        <v>500</v>
      </c>
      <c r="F515" s="54">
        <f t="shared" ca="1" si="53"/>
        <v>546</v>
      </c>
      <c r="G515" s="11">
        <f t="shared" ca="1" si="50"/>
        <v>6.3026189757449051</v>
      </c>
      <c r="H515" s="11">
        <f t="shared" ca="1" si="54"/>
        <v>0.32288087331939641</v>
      </c>
      <c r="I515" s="11">
        <f t="shared" si="51"/>
        <v>6.45</v>
      </c>
      <c r="J515" s="11">
        <f t="shared" si="52"/>
        <v>0.51</v>
      </c>
      <c r="K515" s="58">
        <f t="shared" ca="1" si="55"/>
        <v>0.35213722999494423</v>
      </c>
    </row>
    <row r="516" spans="1:11">
      <c r="A516">
        <v>904</v>
      </c>
      <c r="B516">
        <v>1</v>
      </c>
      <c r="C516">
        <v>500</v>
      </c>
      <c r="D516" s="11">
        <f t="shared" ref="D516:D579" si="56">LN(C516)</f>
        <v>6.2146080984221914</v>
      </c>
      <c r="E516" s="53">
        <v>500</v>
      </c>
      <c r="F516" s="54">
        <f t="shared" ca="1" si="53"/>
        <v>264</v>
      </c>
      <c r="G516" s="11">
        <f t="shared" ref="G516:G579" ca="1" si="57">LN(F516)</f>
        <v>5.575949103146316</v>
      </c>
      <c r="H516" s="11">
        <f t="shared" ca="1" si="54"/>
        <v>-0.47645598653905141</v>
      </c>
      <c r="I516" s="11">
        <f t="shared" ref="I516:I579" si="58">IF(B516=0, 6.25,6.45)</f>
        <v>6.45</v>
      </c>
      <c r="J516" s="11">
        <f t="shared" ref="J516:J579" si="59">IF(B516=0,0.32,0.51)</f>
        <v>0.51</v>
      </c>
      <c r="K516" s="58">
        <f t="shared" ca="1" si="55"/>
        <v>0.1700303148703334</v>
      </c>
    </row>
    <row r="517" spans="1:11">
      <c r="A517">
        <v>905</v>
      </c>
      <c r="B517">
        <v>1</v>
      </c>
      <c r="C517">
        <v>500</v>
      </c>
      <c r="D517" s="11">
        <f t="shared" si="56"/>
        <v>6.2146080984221914</v>
      </c>
      <c r="E517" s="53">
        <v>500</v>
      </c>
      <c r="F517" s="54">
        <f t="shared" ref="F517:F580" ca="1" si="60">RANDBETWEEN($C517-$E517/2, $C517+$E517/2)</f>
        <v>350</v>
      </c>
      <c r="G517" s="11">
        <f t="shared" ca="1" si="57"/>
        <v>5.857933154483459</v>
      </c>
      <c r="H517" s="11">
        <f t="shared" ref="H517:H580" ca="1" si="61">1.1*G517-6.59-0.02*B517</f>
        <v>-0.16627353006819454</v>
      </c>
      <c r="I517" s="11">
        <f t="shared" si="58"/>
        <v>6.45</v>
      </c>
      <c r="J517" s="11">
        <f t="shared" si="59"/>
        <v>0.51</v>
      </c>
      <c r="K517" s="58">
        <f t="shared" ref="K517:K580" ca="1" si="62">0.36*EXP(-1.31*(1.97*(G517-I517)^2-2.21*(G517-I517)*(H517-J517)+(H517-J517)^2))</f>
        <v>0.25506789137919272</v>
      </c>
    </row>
    <row r="518" spans="1:11">
      <c r="A518">
        <v>906</v>
      </c>
      <c r="B518">
        <v>1</v>
      </c>
      <c r="C518">
        <v>500</v>
      </c>
      <c r="D518" s="11">
        <f t="shared" si="56"/>
        <v>6.2146080984221914</v>
      </c>
      <c r="E518" s="53">
        <v>500</v>
      </c>
      <c r="F518" s="54">
        <f t="shared" ca="1" si="60"/>
        <v>558</v>
      </c>
      <c r="G518" s="11">
        <f t="shared" ca="1" si="57"/>
        <v>6.3243589623813108</v>
      </c>
      <c r="H518" s="11">
        <f t="shared" ca="1" si="61"/>
        <v>0.3467948586194427</v>
      </c>
      <c r="I518" s="11">
        <f t="shared" si="58"/>
        <v>6.45</v>
      </c>
      <c r="J518" s="11">
        <f t="shared" si="59"/>
        <v>0.51</v>
      </c>
      <c r="K518" s="58">
        <f t="shared" ca="1" si="62"/>
        <v>0.35419148572454634</v>
      </c>
    </row>
    <row r="519" spans="1:11">
      <c r="A519">
        <v>907</v>
      </c>
      <c r="B519">
        <v>1</v>
      </c>
      <c r="C519">
        <v>500</v>
      </c>
      <c r="D519" s="11">
        <f t="shared" si="56"/>
        <v>6.2146080984221914</v>
      </c>
      <c r="E519" s="53">
        <v>500</v>
      </c>
      <c r="F519" s="54">
        <f t="shared" ca="1" si="60"/>
        <v>598</v>
      </c>
      <c r="G519" s="11">
        <f t="shared" ca="1" si="57"/>
        <v>6.3935907539506314</v>
      </c>
      <c r="H519" s="11">
        <f t="shared" ca="1" si="61"/>
        <v>0.42294982934569481</v>
      </c>
      <c r="I519" s="11">
        <f t="shared" si="58"/>
        <v>6.45</v>
      </c>
      <c r="J519" s="11">
        <f t="shared" si="59"/>
        <v>0.51</v>
      </c>
      <c r="K519" s="58">
        <f t="shared" ca="1" si="62"/>
        <v>0.35859069256617593</v>
      </c>
    </row>
    <row r="520" spans="1:11">
      <c r="A520">
        <v>908</v>
      </c>
      <c r="B520">
        <v>1</v>
      </c>
      <c r="C520">
        <v>500</v>
      </c>
      <c r="D520" s="11">
        <f t="shared" si="56"/>
        <v>6.2146080984221914</v>
      </c>
      <c r="E520" s="53">
        <v>500</v>
      </c>
      <c r="F520" s="54">
        <f t="shared" ca="1" si="60"/>
        <v>537</v>
      </c>
      <c r="G520" s="11">
        <f t="shared" ca="1" si="57"/>
        <v>6.2859980945088649</v>
      </c>
      <c r="H520" s="11">
        <f t="shared" ca="1" si="61"/>
        <v>0.30459790395975217</v>
      </c>
      <c r="I520" s="11">
        <f t="shared" si="58"/>
        <v>6.45</v>
      </c>
      <c r="J520" s="11">
        <f t="shared" si="59"/>
        <v>0.51</v>
      </c>
      <c r="K520" s="58">
        <f t="shared" ca="1" si="62"/>
        <v>0.35035547873530359</v>
      </c>
    </row>
    <row r="521" spans="1:11">
      <c r="A521">
        <v>909</v>
      </c>
      <c r="B521">
        <v>1</v>
      </c>
      <c r="C521">
        <v>500</v>
      </c>
      <c r="D521" s="11">
        <f t="shared" si="56"/>
        <v>6.2146080984221914</v>
      </c>
      <c r="E521" s="53">
        <v>500</v>
      </c>
      <c r="F521" s="54">
        <f t="shared" ca="1" si="60"/>
        <v>301</v>
      </c>
      <c r="G521" s="11">
        <f t="shared" ca="1" si="57"/>
        <v>5.7071102647488754</v>
      </c>
      <c r="H521" s="11">
        <f t="shared" ca="1" si="61"/>
        <v>-0.33217870877623623</v>
      </c>
      <c r="I521" s="11">
        <f t="shared" si="58"/>
        <v>6.45</v>
      </c>
      <c r="J521" s="11">
        <f t="shared" si="59"/>
        <v>0.51</v>
      </c>
      <c r="K521" s="58">
        <f t="shared" ca="1" si="62"/>
        <v>0.20935353521186978</v>
      </c>
    </row>
    <row r="522" spans="1:11">
      <c r="A522">
        <v>910</v>
      </c>
      <c r="B522">
        <v>1</v>
      </c>
      <c r="C522">
        <v>500</v>
      </c>
      <c r="D522" s="11">
        <f t="shared" si="56"/>
        <v>6.2146080984221914</v>
      </c>
      <c r="E522" s="53">
        <v>500</v>
      </c>
      <c r="F522" s="54">
        <f t="shared" ca="1" si="60"/>
        <v>390</v>
      </c>
      <c r="G522" s="11">
        <f t="shared" ca="1" si="57"/>
        <v>5.9661467391236922</v>
      </c>
      <c r="H522" s="11">
        <f t="shared" ca="1" si="61"/>
        <v>-4.7238586963937554E-2</v>
      </c>
      <c r="I522" s="11">
        <f t="shared" si="58"/>
        <v>6.45</v>
      </c>
      <c r="J522" s="11">
        <f t="shared" si="59"/>
        <v>0.51</v>
      </c>
      <c r="K522" s="58">
        <f t="shared" ca="1" si="62"/>
        <v>0.28592611813834573</v>
      </c>
    </row>
    <row r="523" spans="1:11">
      <c r="A523">
        <v>911</v>
      </c>
      <c r="B523">
        <v>1</v>
      </c>
      <c r="C523">
        <v>500</v>
      </c>
      <c r="D523" s="11">
        <f t="shared" si="56"/>
        <v>6.2146080984221914</v>
      </c>
      <c r="E523" s="53">
        <v>500</v>
      </c>
      <c r="F523" s="54">
        <f t="shared" ca="1" si="60"/>
        <v>727</v>
      </c>
      <c r="G523" s="11">
        <f t="shared" ca="1" si="57"/>
        <v>6.5889264775335192</v>
      </c>
      <c r="H523" s="11">
        <f t="shared" ca="1" si="61"/>
        <v>0.63781912528687146</v>
      </c>
      <c r="I523" s="11">
        <f t="shared" si="58"/>
        <v>6.45</v>
      </c>
      <c r="J523" s="11">
        <f t="shared" si="59"/>
        <v>0.51</v>
      </c>
      <c r="K523" s="58">
        <f t="shared" ca="1" si="62"/>
        <v>0.35294147871697057</v>
      </c>
    </row>
    <row r="524" spans="1:11">
      <c r="A524">
        <v>912</v>
      </c>
      <c r="B524">
        <v>1</v>
      </c>
      <c r="C524">
        <v>500</v>
      </c>
      <c r="D524" s="11">
        <f t="shared" si="56"/>
        <v>6.2146080984221914</v>
      </c>
      <c r="E524" s="53">
        <v>500</v>
      </c>
      <c r="F524" s="54">
        <f t="shared" ca="1" si="60"/>
        <v>495</v>
      </c>
      <c r="G524" s="11">
        <f t="shared" ca="1" si="57"/>
        <v>6.2045577625686903</v>
      </c>
      <c r="H524" s="11">
        <f t="shared" ca="1" si="61"/>
        <v>0.21501353882555965</v>
      </c>
      <c r="I524" s="11">
        <f t="shared" si="58"/>
        <v>6.45</v>
      </c>
      <c r="J524" s="11">
        <f t="shared" si="59"/>
        <v>0.51</v>
      </c>
      <c r="K524" s="58">
        <f t="shared" ca="1" si="62"/>
        <v>0.33908707128682586</v>
      </c>
    </row>
    <row r="525" spans="1:11">
      <c r="A525">
        <v>913</v>
      </c>
      <c r="B525">
        <v>1</v>
      </c>
      <c r="C525">
        <v>500</v>
      </c>
      <c r="D525" s="11">
        <f t="shared" si="56"/>
        <v>6.2146080984221914</v>
      </c>
      <c r="E525" s="53">
        <v>500</v>
      </c>
      <c r="F525" s="54">
        <f t="shared" ca="1" si="60"/>
        <v>254</v>
      </c>
      <c r="G525" s="11">
        <f t="shared" ca="1" si="57"/>
        <v>5.5373342670185366</v>
      </c>
      <c r="H525" s="11">
        <f t="shared" ca="1" si="61"/>
        <v>-0.51893230627960873</v>
      </c>
      <c r="I525" s="11">
        <f t="shared" si="58"/>
        <v>6.45</v>
      </c>
      <c r="J525" s="11">
        <f t="shared" si="59"/>
        <v>0.51</v>
      </c>
      <c r="K525" s="58">
        <f t="shared" ca="1" si="62"/>
        <v>0.15890291102363019</v>
      </c>
    </row>
    <row r="526" spans="1:11">
      <c r="A526">
        <v>914</v>
      </c>
      <c r="B526">
        <v>1</v>
      </c>
      <c r="C526">
        <v>500</v>
      </c>
      <c r="D526" s="11">
        <f t="shared" si="56"/>
        <v>6.2146080984221914</v>
      </c>
      <c r="E526" s="53">
        <v>500</v>
      </c>
      <c r="F526" s="54">
        <f t="shared" ca="1" si="60"/>
        <v>452</v>
      </c>
      <c r="G526" s="11">
        <f t="shared" ca="1" si="57"/>
        <v>6.1136821798322316</v>
      </c>
      <c r="H526" s="11">
        <f t="shared" ca="1" si="61"/>
        <v>0.1150503978154558</v>
      </c>
      <c r="I526" s="11">
        <f t="shared" si="58"/>
        <v>6.45</v>
      </c>
      <c r="J526" s="11">
        <f t="shared" si="59"/>
        <v>0.51</v>
      </c>
      <c r="K526" s="58">
        <f t="shared" ca="1" si="62"/>
        <v>0.32195550165683445</v>
      </c>
    </row>
    <row r="527" spans="1:11">
      <c r="A527">
        <v>915</v>
      </c>
      <c r="B527">
        <v>1</v>
      </c>
      <c r="C527">
        <v>500</v>
      </c>
      <c r="D527" s="11">
        <f t="shared" si="56"/>
        <v>6.2146080984221914</v>
      </c>
      <c r="E527" s="53">
        <v>500</v>
      </c>
      <c r="F527" s="54">
        <f t="shared" ca="1" si="60"/>
        <v>518</v>
      </c>
      <c r="G527" s="11">
        <f t="shared" ca="1" si="57"/>
        <v>6.2499752422594828</v>
      </c>
      <c r="H527" s="11">
        <f t="shared" ca="1" si="61"/>
        <v>0.26497276648543133</v>
      </c>
      <c r="I527" s="11">
        <f t="shared" si="58"/>
        <v>6.45</v>
      </c>
      <c r="J527" s="11">
        <f t="shared" si="59"/>
        <v>0.51</v>
      </c>
      <c r="K527" s="58">
        <f t="shared" ca="1" si="62"/>
        <v>0.34588054581487832</v>
      </c>
    </row>
    <row r="528" spans="1:11">
      <c r="A528">
        <v>948</v>
      </c>
      <c r="B528">
        <v>1</v>
      </c>
      <c r="C528">
        <v>500</v>
      </c>
      <c r="D528" s="11">
        <f t="shared" si="56"/>
        <v>6.2146080984221914</v>
      </c>
      <c r="E528" s="53">
        <v>500</v>
      </c>
      <c r="F528" s="54">
        <f t="shared" ca="1" si="60"/>
        <v>541</v>
      </c>
      <c r="G528" s="11">
        <f t="shared" ca="1" si="57"/>
        <v>6.2934192788464811</v>
      </c>
      <c r="H528" s="11">
        <f t="shared" ca="1" si="61"/>
        <v>0.31276120673112962</v>
      </c>
      <c r="I528" s="11">
        <f t="shared" si="58"/>
        <v>6.45</v>
      </c>
      <c r="J528" s="11">
        <f t="shared" si="59"/>
        <v>0.51</v>
      </c>
      <c r="K528" s="58">
        <f t="shared" ca="1" si="62"/>
        <v>0.35117343350863112</v>
      </c>
    </row>
    <row r="529" spans="1:11">
      <c r="A529">
        <v>949</v>
      </c>
      <c r="B529">
        <v>1</v>
      </c>
      <c r="C529">
        <v>500</v>
      </c>
      <c r="D529" s="11">
        <f t="shared" si="56"/>
        <v>6.2146080984221914</v>
      </c>
      <c r="E529" s="53">
        <v>500</v>
      </c>
      <c r="F529" s="54">
        <f t="shared" ca="1" si="60"/>
        <v>717</v>
      </c>
      <c r="G529" s="11">
        <f t="shared" ca="1" si="57"/>
        <v>6.5750758405996201</v>
      </c>
      <c r="H529" s="11">
        <f t="shared" ca="1" si="61"/>
        <v>0.62258342465958316</v>
      </c>
      <c r="I529" s="11">
        <f t="shared" si="58"/>
        <v>6.45</v>
      </c>
      <c r="J529" s="11">
        <f t="shared" si="59"/>
        <v>0.51</v>
      </c>
      <c r="K529" s="58">
        <f t="shared" ca="1" si="62"/>
        <v>0.35421165013439215</v>
      </c>
    </row>
    <row r="530" spans="1:11">
      <c r="A530">
        <v>950</v>
      </c>
      <c r="B530">
        <v>1</v>
      </c>
      <c r="C530">
        <v>500</v>
      </c>
      <c r="D530" s="11">
        <f t="shared" si="56"/>
        <v>6.2146080984221914</v>
      </c>
      <c r="E530" s="53">
        <v>500</v>
      </c>
      <c r="F530" s="54">
        <f t="shared" ca="1" si="60"/>
        <v>391</v>
      </c>
      <c r="G530" s="11">
        <f t="shared" ca="1" si="57"/>
        <v>5.9687075599853658</v>
      </c>
      <c r="H530" s="11">
        <f t="shared" ca="1" si="61"/>
        <v>-4.4421684016097349E-2</v>
      </c>
      <c r="I530" s="11">
        <f t="shared" si="58"/>
        <v>6.45</v>
      </c>
      <c r="J530" s="11">
        <f t="shared" si="59"/>
        <v>0.51</v>
      </c>
      <c r="K530" s="58">
        <f t="shared" ca="1" si="62"/>
        <v>0.28662011151358813</v>
      </c>
    </row>
    <row r="531" spans="1:11">
      <c r="A531">
        <v>951</v>
      </c>
      <c r="B531">
        <v>1</v>
      </c>
      <c r="C531">
        <v>500</v>
      </c>
      <c r="D531" s="11">
        <f t="shared" si="56"/>
        <v>6.2146080984221914</v>
      </c>
      <c r="E531" s="53">
        <v>500</v>
      </c>
      <c r="F531" s="54">
        <f t="shared" ca="1" si="60"/>
        <v>469</v>
      </c>
      <c r="G531" s="11">
        <f t="shared" ca="1" si="57"/>
        <v>6.1506027684462792</v>
      </c>
      <c r="H531" s="11">
        <f t="shared" ca="1" si="61"/>
        <v>0.15566304529090805</v>
      </c>
      <c r="I531" s="11">
        <f t="shared" si="58"/>
        <v>6.45</v>
      </c>
      <c r="J531" s="11">
        <f t="shared" si="59"/>
        <v>0.51</v>
      </c>
      <c r="K531" s="58">
        <f t="shared" ca="1" si="62"/>
        <v>0.32945202230576914</v>
      </c>
    </row>
    <row r="532" spans="1:11">
      <c r="A532">
        <v>952</v>
      </c>
      <c r="B532">
        <v>1</v>
      </c>
      <c r="C532">
        <v>500</v>
      </c>
      <c r="D532" s="11">
        <f t="shared" si="56"/>
        <v>6.2146080984221914</v>
      </c>
      <c r="E532" s="53">
        <v>500</v>
      </c>
      <c r="F532" s="54">
        <f t="shared" ca="1" si="60"/>
        <v>600</v>
      </c>
      <c r="G532" s="11">
        <f t="shared" ca="1" si="57"/>
        <v>6.3969296552161463</v>
      </c>
      <c r="H532" s="11">
        <f t="shared" ca="1" si="61"/>
        <v>0.42662262073776125</v>
      </c>
      <c r="I532" s="11">
        <f t="shared" si="58"/>
        <v>6.45</v>
      </c>
      <c r="J532" s="11">
        <f t="shared" si="59"/>
        <v>0.51</v>
      </c>
      <c r="K532" s="58">
        <f t="shared" ca="1" si="62"/>
        <v>0.35871893756244477</v>
      </c>
    </row>
    <row r="533" spans="1:11">
      <c r="A533">
        <v>953</v>
      </c>
      <c r="B533">
        <v>1</v>
      </c>
      <c r="C533">
        <v>500</v>
      </c>
      <c r="D533" s="11">
        <f t="shared" si="56"/>
        <v>6.2146080984221914</v>
      </c>
      <c r="E533" s="53">
        <v>500</v>
      </c>
      <c r="F533" s="54">
        <f t="shared" ca="1" si="60"/>
        <v>254</v>
      </c>
      <c r="G533" s="11">
        <f t="shared" ca="1" si="57"/>
        <v>5.5373342670185366</v>
      </c>
      <c r="H533" s="11">
        <f t="shared" ca="1" si="61"/>
        <v>-0.51893230627960873</v>
      </c>
      <c r="I533" s="11">
        <f t="shared" si="58"/>
        <v>6.45</v>
      </c>
      <c r="J533" s="11">
        <f t="shared" si="59"/>
        <v>0.51</v>
      </c>
      <c r="K533" s="58">
        <f t="shared" ca="1" si="62"/>
        <v>0.15890291102363019</v>
      </c>
    </row>
    <row r="534" spans="1:11">
      <c r="A534">
        <v>954</v>
      </c>
      <c r="B534">
        <v>1</v>
      </c>
      <c r="C534">
        <v>500</v>
      </c>
      <c r="D534" s="11">
        <f t="shared" si="56"/>
        <v>6.2146080984221914</v>
      </c>
      <c r="E534" s="53">
        <v>500</v>
      </c>
      <c r="F534" s="54">
        <f t="shared" ca="1" si="60"/>
        <v>323</v>
      </c>
      <c r="G534" s="11">
        <f t="shared" ca="1" si="57"/>
        <v>5.7776523232226564</v>
      </c>
      <c r="H534" s="11">
        <f t="shared" ca="1" si="61"/>
        <v>-0.25458244445507772</v>
      </c>
      <c r="I534" s="11">
        <f t="shared" si="58"/>
        <v>6.45</v>
      </c>
      <c r="J534" s="11">
        <f t="shared" si="59"/>
        <v>0.51</v>
      </c>
      <c r="K534" s="58">
        <f t="shared" ca="1" si="62"/>
        <v>0.23089363816716749</v>
      </c>
    </row>
    <row r="535" spans="1:11">
      <c r="A535">
        <v>955</v>
      </c>
      <c r="B535">
        <v>1</v>
      </c>
      <c r="C535">
        <v>500</v>
      </c>
      <c r="D535" s="11">
        <f t="shared" si="56"/>
        <v>6.2146080984221914</v>
      </c>
      <c r="E535" s="53">
        <v>500</v>
      </c>
      <c r="F535" s="54">
        <f t="shared" ca="1" si="60"/>
        <v>655</v>
      </c>
      <c r="G535" s="11">
        <f t="shared" ca="1" si="57"/>
        <v>6.4846352356352517</v>
      </c>
      <c r="H535" s="11">
        <f t="shared" ca="1" si="61"/>
        <v>0.52309875919877724</v>
      </c>
      <c r="I535" s="11">
        <f t="shared" si="58"/>
        <v>6.45</v>
      </c>
      <c r="J535" s="11">
        <f t="shared" si="59"/>
        <v>0.51</v>
      </c>
      <c r="K535" s="58">
        <f t="shared" ca="1" si="62"/>
        <v>0.3592781585333959</v>
      </c>
    </row>
    <row r="536" spans="1:11">
      <c r="A536">
        <v>956</v>
      </c>
      <c r="B536">
        <v>1</v>
      </c>
      <c r="C536">
        <v>500</v>
      </c>
      <c r="D536" s="11">
        <f t="shared" si="56"/>
        <v>6.2146080984221914</v>
      </c>
      <c r="E536" s="53">
        <v>500</v>
      </c>
      <c r="F536" s="54">
        <f t="shared" ca="1" si="60"/>
        <v>615</v>
      </c>
      <c r="G536" s="11">
        <f t="shared" ca="1" si="57"/>
        <v>6.4216222678065176</v>
      </c>
      <c r="H536" s="11">
        <f t="shared" ca="1" si="61"/>
        <v>0.45378449458716963</v>
      </c>
      <c r="I536" s="11">
        <f t="shared" si="58"/>
        <v>6.45</v>
      </c>
      <c r="J536" s="11">
        <f t="shared" si="59"/>
        <v>0.51</v>
      </c>
      <c r="K536" s="58">
        <f t="shared" ca="1" si="62"/>
        <v>0.35942460275514526</v>
      </c>
    </row>
    <row r="537" spans="1:11">
      <c r="A537">
        <v>160</v>
      </c>
      <c r="B537">
        <v>0</v>
      </c>
      <c r="C537">
        <v>600</v>
      </c>
      <c r="D537" s="11">
        <f t="shared" si="56"/>
        <v>6.3969296552161463</v>
      </c>
      <c r="E537" s="53">
        <v>100</v>
      </c>
      <c r="F537" s="54">
        <f t="shared" ca="1" si="60"/>
        <v>626</v>
      </c>
      <c r="G537" s="11">
        <f t="shared" ca="1" si="57"/>
        <v>6.4393503711000983</v>
      </c>
      <c r="H537" s="11">
        <f t="shared" ca="1" si="61"/>
        <v>0.49328540821010858</v>
      </c>
      <c r="I537" s="11">
        <f t="shared" si="58"/>
        <v>6.25</v>
      </c>
      <c r="J537" s="11">
        <f t="shared" si="59"/>
        <v>0.32</v>
      </c>
      <c r="K537" s="58">
        <f t="shared" ca="1" si="62"/>
        <v>0.34696826026624622</v>
      </c>
    </row>
    <row r="538" spans="1:11">
      <c r="A538">
        <v>161</v>
      </c>
      <c r="B538">
        <v>0</v>
      </c>
      <c r="C538">
        <v>600</v>
      </c>
      <c r="D538" s="11">
        <f t="shared" si="56"/>
        <v>6.3969296552161463</v>
      </c>
      <c r="E538" s="53">
        <v>100</v>
      </c>
      <c r="F538" s="54">
        <f t="shared" ca="1" si="60"/>
        <v>583</v>
      </c>
      <c r="G538" s="11">
        <f t="shared" ca="1" si="57"/>
        <v>6.3681871863504922</v>
      </c>
      <c r="H538" s="11">
        <f t="shared" ca="1" si="61"/>
        <v>0.41500590498554235</v>
      </c>
      <c r="I538" s="11">
        <f t="shared" si="58"/>
        <v>6.25</v>
      </c>
      <c r="J538" s="11">
        <f t="shared" si="59"/>
        <v>0.32</v>
      </c>
      <c r="K538" s="58">
        <f t="shared" ca="1" si="62"/>
        <v>0.35451108811267446</v>
      </c>
    </row>
    <row r="539" spans="1:11">
      <c r="A539">
        <v>162</v>
      </c>
      <c r="B539">
        <v>0</v>
      </c>
      <c r="C539">
        <v>600</v>
      </c>
      <c r="D539" s="11">
        <f t="shared" si="56"/>
        <v>6.3969296552161463</v>
      </c>
      <c r="E539" s="53">
        <v>100</v>
      </c>
      <c r="F539" s="54">
        <f t="shared" ca="1" si="60"/>
        <v>612</v>
      </c>
      <c r="G539" s="11">
        <f t="shared" ca="1" si="57"/>
        <v>6.4167322825123261</v>
      </c>
      <c r="H539" s="11">
        <f t="shared" ca="1" si="61"/>
        <v>0.46840551076355919</v>
      </c>
      <c r="I539" s="11">
        <f t="shared" si="58"/>
        <v>6.25</v>
      </c>
      <c r="J539" s="11">
        <f t="shared" si="59"/>
        <v>0.32</v>
      </c>
      <c r="K539" s="58">
        <f t="shared" ca="1" si="62"/>
        <v>0.34972463656481373</v>
      </c>
    </row>
    <row r="540" spans="1:11">
      <c r="A540">
        <v>163</v>
      </c>
      <c r="B540">
        <v>0</v>
      </c>
      <c r="C540">
        <v>600</v>
      </c>
      <c r="D540" s="11">
        <f t="shared" si="56"/>
        <v>6.3969296552161463</v>
      </c>
      <c r="E540" s="53">
        <v>100</v>
      </c>
      <c r="F540" s="54">
        <f t="shared" ca="1" si="60"/>
        <v>631</v>
      </c>
      <c r="G540" s="11">
        <f t="shared" ca="1" si="57"/>
        <v>6.4473058625412127</v>
      </c>
      <c r="H540" s="11">
        <f t="shared" ca="1" si="61"/>
        <v>0.5020364487953346</v>
      </c>
      <c r="I540" s="11">
        <f t="shared" si="58"/>
        <v>6.25</v>
      </c>
      <c r="J540" s="11">
        <f t="shared" si="59"/>
        <v>0.32</v>
      </c>
      <c r="K540" s="58">
        <f t="shared" ca="1" si="62"/>
        <v>0.34592136455609312</v>
      </c>
    </row>
    <row r="541" spans="1:11">
      <c r="A541">
        <v>164</v>
      </c>
      <c r="B541">
        <v>0</v>
      </c>
      <c r="C541">
        <v>600</v>
      </c>
      <c r="D541" s="11">
        <f t="shared" si="56"/>
        <v>6.3969296552161463</v>
      </c>
      <c r="E541" s="53">
        <v>100</v>
      </c>
      <c r="F541" s="54">
        <f t="shared" ca="1" si="60"/>
        <v>582</v>
      </c>
      <c r="G541" s="11">
        <f t="shared" ca="1" si="57"/>
        <v>6.3664704477314382</v>
      </c>
      <c r="H541" s="11">
        <f t="shared" ca="1" si="61"/>
        <v>0.41311749250458263</v>
      </c>
      <c r="I541" s="11">
        <f t="shared" si="58"/>
        <v>6.25</v>
      </c>
      <c r="J541" s="11">
        <f t="shared" si="59"/>
        <v>0.32</v>
      </c>
      <c r="K541" s="58">
        <f t="shared" ca="1" si="62"/>
        <v>0.35465152195761251</v>
      </c>
    </row>
    <row r="542" spans="1:11">
      <c r="A542">
        <v>165</v>
      </c>
      <c r="B542">
        <v>1</v>
      </c>
      <c r="C542">
        <v>600</v>
      </c>
      <c r="D542" s="11">
        <f t="shared" si="56"/>
        <v>6.3969296552161463</v>
      </c>
      <c r="E542" s="53">
        <v>100</v>
      </c>
      <c r="F542" s="54">
        <f t="shared" ca="1" si="60"/>
        <v>590</v>
      </c>
      <c r="G542" s="11">
        <f t="shared" ca="1" si="57"/>
        <v>6.3801225368997647</v>
      </c>
      <c r="H542" s="11">
        <f t="shared" ca="1" si="61"/>
        <v>0.40813479058974211</v>
      </c>
      <c r="I542" s="11">
        <f t="shared" si="58"/>
        <v>6.45</v>
      </c>
      <c r="J542" s="11">
        <f t="shared" si="59"/>
        <v>0.51</v>
      </c>
      <c r="K542" s="58">
        <f t="shared" ca="1" si="62"/>
        <v>0.35799433171025025</v>
      </c>
    </row>
    <row r="543" spans="1:11">
      <c r="A543">
        <v>166</v>
      </c>
      <c r="B543">
        <v>1</v>
      </c>
      <c r="C543">
        <v>600</v>
      </c>
      <c r="D543" s="11">
        <f t="shared" si="56"/>
        <v>6.3969296552161463</v>
      </c>
      <c r="E543" s="53">
        <v>100</v>
      </c>
      <c r="F543" s="54">
        <f t="shared" ca="1" si="60"/>
        <v>596</v>
      </c>
      <c r="G543" s="11">
        <f t="shared" ca="1" si="57"/>
        <v>6.39024066706535</v>
      </c>
      <c r="H543" s="11">
        <f t="shared" ca="1" si="61"/>
        <v>0.41926473377188556</v>
      </c>
      <c r="I543" s="11">
        <f t="shared" si="58"/>
        <v>6.45</v>
      </c>
      <c r="J543" s="11">
        <f t="shared" si="59"/>
        <v>0.51</v>
      </c>
      <c r="K543" s="58">
        <f t="shared" ca="1" si="62"/>
        <v>0.35845418253220124</v>
      </c>
    </row>
    <row r="544" spans="1:11">
      <c r="A544">
        <v>167</v>
      </c>
      <c r="B544">
        <v>1</v>
      </c>
      <c r="C544">
        <v>600</v>
      </c>
      <c r="D544" s="11">
        <f t="shared" si="56"/>
        <v>6.3969296552161463</v>
      </c>
      <c r="E544" s="53">
        <v>100</v>
      </c>
      <c r="F544" s="54">
        <f t="shared" ca="1" si="60"/>
        <v>571</v>
      </c>
      <c r="G544" s="11">
        <f t="shared" ca="1" si="57"/>
        <v>6.3473892096560105</v>
      </c>
      <c r="H544" s="11">
        <f t="shared" ca="1" si="61"/>
        <v>0.37212813062161265</v>
      </c>
      <c r="I544" s="11">
        <f t="shared" si="58"/>
        <v>6.45</v>
      </c>
      <c r="J544" s="11">
        <f t="shared" si="59"/>
        <v>0.51</v>
      </c>
      <c r="K544" s="58">
        <f t="shared" ca="1" si="62"/>
        <v>0.35602037494129957</v>
      </c>
    </row>
    <row r="545" spans="1:11">
      <c r="A545">
        <v>168</v>
      </c>
      <c r="B545">
        <v>1</v>
      </c>
      <c r="C545">
        <v>600</v>
      </c>
      <c r="D545" s="11">
        <f t="shared" si="56"/>
        <v>6.3969296552161463</v>
      </c>
      <c r="E545" s="53">
        <v>100</v>
      </c>
      <c r="F545" s="54">
        <f t="shared" ca="1" si="60"/>
        <v>622</v>
      </c>
      <c r="G545" s="11">
        <f t="shared" ca="1" si="57"/>
        <v>6.4329400927391793</v>
      </c>
      <c r="H545" s="11">
        <f t="shared" ca="1" si="61"/>
        <v>0.46623410201309801</v>
      </c>
      <c r="I545" s="11">
        <f t="shared" si="58"/>
        <v>6.45</v>
      </c>
      <c r="J545" s="11">
        <f t="shared" si="59"/>
        <v>0.51</v>
      </c>
      <c r="K545" s="58">
        <f t="shared" ca="1" si="62"/>
        <v>0.3596046748329636</v>
      </c>
    </row>
    <row r="546" spans="1:11">
      <c r="A546">
        <v>169</v>
      </c>
      <c r="B546">
        <v>1</v>
      </c>
      <c r="C546">
        <v>600</v>
      </c>
      <c r="D546" s="11">
        <f t="shared" si="56"/>
        <v>6.3969296552161463</v>
      </c>
      <c r="E546" s="53">
        <v>100</v>
      </c>
      <c r="F546" s="54">
        <f t="shared" ca="1" si="60"/>
        <v>601</v>
      </c>
      <c r="G546" s="11">
        <f t="shared" ca="1" si="57"/>
        <v>6.3985949345352076</v>
      </c>
      <c r="H546" s="11">
        <f t="shared" ca="1" si="61"/>
        <v>0.42845442798872879</v>
      </c>
      <c r="I546" s="11">
        <f t="shared" si="58"/>
        <v>6.45</v>
      </c>
      <c r="J546" s="11">
        <f t="shared" si="59"/>
        <v>0.51</v>
      </c>
      <c r="K546" s="58">
        <f t="shared" ca="1" si="62"/>
        <v>0.35877998336901218</v>
      </c>
    </row>
    <row r="547" spans="1:11">
      <c r="A547">
        <v>170</v>
      </c>
      <c r="B547">
        <v>1</v>
      </c>
      <c r="C547">
        <v>600</v>
      </c>
      <c r="D547" s="11">
        <f t="shared" si="56"/>
        <v>6.3969296552161463</v>
      </c>
      <c r="E547" s="53">
        <v>100</v>
      </c>
      <c r="F547" s="54">
        <f t="shared" ca="1" si="60"/>
        <v>642</v>
      </c>
      <c r="G547" s="11">
        <f t="shared" ca="1" si="57"/>
        <v>6.4645883036899612</v>
      </c>
      <c r="H547" s="11">
        <f t="shared" ca="1" si="61"/>
        <v>0.50104713405895795</v>
      </c>
      <c r="I547" s="11">
        <f t="shared" si="58"/>
        <v>6.45</v>
      </c>
      <c r="J547" s="11">
        <f t="shared" si="59"/>
        <v>0.51</v>
      </c>
      <c r="K547" s="58">
        <f t="shared" ca="1" si="62"/>
        <v>0.35962854822965484</v>
      </c>
    </row>
    <row r="548" spans="1:11">
      <c r="A548">
        <v>171</v>
      </c>
      <c r="B548">
        <v>1</v>
      </c>
      <c r="C548">
        <v>600</v>
      </c>
      <c r="D548" s="11">
        <f t="shared" si="56"/>
        <v>6.3969296552161463</v>
      </c>
      <c r="E548" s="53">
        <v>100</v>
      </c>
      <c r="F548" s="54">
        <f t="shared" ca="1" si="60"/>
        <v>623</v>
      </c>
      <c r="G548" s="11">
        <f t="shared" ca="1" si="57"/>
        <v>6.4345465187874531</v>
      </c>
      <c r="H548" s="11">
        <f t="shared" ca="1" si="61"/>
        <v>0.46800117066619906</v>
      </c>
      <c r="I548" s="11">
        <f t="shared" si="58"/>
        <v>6.45</v>
      </c>
      <c r="J548" s="11">
        <f t="shared" si="59"/>
        <v>0.51</v>
      </c>
      <c r="K548" s="58">
        <f t="shared" ca="1" si="62"/>
        <v>0.35962291509074701</v>
      </c>
    </row>
    <row r="549" spans="1:11">
      <c r="A549">
        <v>172</v>
      </c>
      <c r="B549">
        <v>1</v>
      </c>
      <c r="C549">
        <v>600</v>
      </c>
      <c r="D549" s="11">
        <f t="shared" si="56"/>
        <v>6.3969296552161463</v>
      </c>
      <c r="E549" s="53">
        <v>100</v>
      </c>
      <c r="F549" s="54">
        <f t="shared" ca="1" si="60"/>
        <v>595</v>
      </c>
      <c r="G549" s="11">
        <f t="shared" ca="1" si="57"/>
        <v>6.3885614055456301</v>
      </c>
      <c r="H549" s="11">
        <f t="shared" ca="1" si="61"/>
        <v>0.41741754610019344</v>
      </c>
      <c r="I549" s="11">
        <f t="shared" si="58"/>
        <v>6.45</v>
      </c>
      <c r="J549" s="11">
        <f t="shared" si="59"/>
        <v>0.51</v>
      </c>
      <c r="K549" s="58">
        <f t="shared" ca="1" si="62"/>
        <v>0.35838280535685013</v>
      </c>
    </row>
    <row r="550" spans="1:11">
      <c r="A550">
        <v>323</v>
      </c>
      <c r="B550">
        <v>1</v>
      </c>
      <c r="C550">
        <v>600</v>
      </c>
      <c r="D550" s="11">
        <f t="shared" si="56"/>
        <v>6.3969296552161463</v>
      </c>
      <c r="E550" s="53">
        <v>100</v>
      </c>
      <c r="F550" s="54">
        <f t="shared" ca="1" si="60"/>
        <v>562</v>
      </c>
      <c r="G550" s="11">
        <f t="shared" ca="1" si="57"/>
        <v>6.3315018498936908</v>
      </c>
      <c r="H550" s="11">
        <f t="shared" ca="1" si="61"/>
        <v>0.35465203488306019</v>
      </c>
      <c r="I550" s="11">
        <f t="shared" si="58"/>
        <v>6.45</v>
      </c>
      <c r="J550" s="11">
        <f t="shared" si="59"/>
        <v>0.51</v>
      </c>
      <c r="K550" s="58">
        <f t="shared" ca="1" si="62"/>
        <v>0.35479721627001326</v>
      </c>
    </row>
    <row r="551" spans="1:11">
      <c r="A551">
        <v>324</v>
      </c>
      <c r="B551">
        <v>1</v>
      </c>
      <c r="C551">
        <v>600</v>
      </c>
      <c r="D551" s="11">
        <f t="shared" si="56"/>
        <v>6.3969296552161463</v>
      </c>
      <c r="E551" s="53">
        <v>100</v>
      </c>
      <c r="F551" s="54">
        <f t="shared" ca="1" si="60"/>
        <v>639</v>
      </c>
      <c r="G551" s="11">
        <f t="shared" ca="1" si="57"/>
        <v>6.4599044543775346</v>
      </c>
      <c r="H551" s="11">
        <f t="shared" ca="1" si="61"/>
        <v>0.49589489981528834</v>
      </c>
      <c r="I551" s="11">
        <f t="shared" si="58"/>
        <v>6.45</v>
      </c>
      <c r="J551" s="11">
        <f t="shared" si="59"/>
        <v>0.51</v>
      </c>
      <c r="K551" s="58">
        <f t="shared" ca="1" si="62"/>
        <v>0.3596695829141815</v>
      </c>
    </row>
    <row r="552" spans="1:11">
      <c r="A552">
        <v>325</v>
      </c>
      <c r="B552">
        <v>1</v>
      </c>
      <c r="C552">
        <v>600</v>
      </c>
      <c r="D552" s="11">
        <f t="shared" si="56"/>
        <v>6.3969296552161463</v>
      </c>
      <c r="E552" s="53">
        <v>100</v>
      </c>
      <c r="F552" s="54">
        <f t="shared" ca="1" si="60"/>
        <v>552</v>
      </c>
      <c r="G552" s="11">
        <f t="shared" ca="1" si="57"/>
        <v>6.313548046277095</v>
      </c>
      <c r="H552" s="11">
        <f t="shared" ca="1" si="61"/>
        <v>0.33490285090480532</v>
      </c>
      <c r="I552" s="11">
        <f t="shared" si="58"/>
        <v>6.45</v>
      </c>
      <c r="J552" s="11">
        <f t="shared" si="59"/>
        <v>0.51</v>
      </c>
      <c r="K552" s="58">
        <f t="shared" ca="1" si="62"/>
        <v>0.35320939206693353</v>
      </c>
    </row>
    <row r="553" spans="1:11">
      <c r="A553">
        <v>558</v>
      </c>
      <c r="B553">
        <v>1</v>
      </c>
      <c r="C553">
        <v>600</v>
      </c>
      <c r="D553" s="11">
        <f t="shared" si="56"/>
        <v>6.3969296552161463</v>
      </c>
      <c r="E553" s="53">
        <v>100</v>
      </c>
      <c r="F553" s="54">
        <f t="shared" ca="1" si="60"/>
        <v>573</v>
      </c>
      <c r="G553" s="11">
        <f t="shared" ca="1" si="57"/>
        <v>6.3508857167147399</v>
      </c>
      <c r="H553" s="11">
        <f t="shared" ca="1" si="61"/>
        <v>0.37597428838621427</v>
      </c>
      <c r="I553" s="11">
        <f t="shared" si="58"/>
        <v>6.45</v>
      </c>
      <c r="J553" s="11">
        <f t="shared" si="59"/>
        <v>0.51</v>
      </c>
      <c r="K553" s="58">
        <f t="shared" ca="1" si="62"/>
        <v>0.35626644179213052</v>
      </c>
    </row>
    <row r="554" spans="1:11">
      <c r="A554">
        <v>821</v>
      </c>
      <c r="B554">
        <v>0</v>
      </c>
      <c r="C554">
        <v>600</v>
      </c>
      <c r="D554" s="11">
        <f t="shared" si="56"/>
        <v>6.3969296552161463</v>
      </c>
      <c r="E554" s="53">
        <v>100</v>
      </c>
      <c r="F554" s="54">
        <f t="shared" ca="1" si="60"/>
        <v>565</v>
      </c>
      <c r="G554" s="11">
        <f t="shared" ca="1" si="57"/>
        <v>6.3368257311464413</v>
      </c>
      <c r="H554" s="11">
        <f t="shared" ca="1" si="61"/>
        <v>0.38050830426108639</v>
      </c>
      <c r="I554" s="11">
        <f t="shared" si="58"/>
        <v>6.25</v>
      </c>
      <c r="J554" s="11">
        <f t="shared" si="59"/>
        <v>0.32</v>
      </c>
      <c r="K554" s="58">
        <f t="shared" ca="1" si="62"/>
        <v>0.35675974333091398</v>
      </c>
    </row>
    <row r="555" spans="1:11">
      <c r="A555">
        <v>822</v>
      </c>
      <c r="B555">
        <v>1</v>
      </c>
      <c r="C555">
        <v>600</v>
      </c>
      <c r="D555" s="11">
        <f t="shared" si="56"/>
        <v>6.3969296552161463</v>
      </c>
      <c r="E555" s="53">
        <v>100</v>
      </c>
      <c r="F555" s="54">
        <f t="shared" ca="1" si="60"/>
        <v>593</v>
      </c>
      <c r="G555" s="11">
        <f t="shared" ca="1" si="57"/>
        <v>6.3851943989977258</v>
      </c>
      <c r="H555" s="11">
        <f t="shared" ca="1" si="61"/>
        <v>0.41371383889749902</v>
      </c>
      <c r="I555" s="11">
        <f t="shared" si="58"/>
        <v>6.45</v>
      </c>
      <c r="J555" s="11">
        <f t="shared" si="59"/>
        <v>0.51</v>
      </c>
      <c r="K555" s="58">
        <f t="shared" ca="1" si="62"/>
        <v>0.35823376098580684</v>
      </c>
    </row>
    <row r="556" spans="1:11">
      <c r="A556">
        <v>916</v>
      </c>
      <c r="B556">
        <v>0</v>
      </c>
      <c r="C556">
        <v>600</v>
      </c>
      <c r="D556" s="11">
        <f t="shared" si="56"/>
        <v>6.3969296552161463</v>
      </c>
      <c r="E556" s="53">
        <v>100</v>
      </c>
      <c r="F556" s="54">
        <f t="shared" ca="1" si="60"/>
        <v>636</v>
      </c>
      <c r="G556" s="11">
        <f t="shared" ca="1" si="57"/>
        <v>6.4551985633401223</v>
      </c>
      <c r="H556" s="11">
        <f t="shared" ca="1" si="61"/>
        <v>0.51071841967413523</v>
      </c>
      <c r="I556" s="11">
        <f t="shared" si="58"/>
        <v>6.25</v>
      </c>
      <c r="J556" s="11">
        <f t="shared" si="59"/>
        <v>0.32</v>
      </c>
      <c r="K556" s="58">
        <f t="shared" ca="1" si="62"/>
        <v>0.34484352721475653</v>
      </c>
    </row>
    <row r="557" spans="1:11">
      <c r="A557">
        <v>917</v>
      </c>
      <c r="B557">
        <v>0</v>
      </c>
      <c r="C557">
        <v>600</v>
      </c>
      <c r="D557" s="11">
        <f t="shared" si="56"/>
        <v>6.3969296552161463</v>
      </c>
      <c r="E557" s="53">
        <v>100</v>
      </c>
      <c r="F557" s="54">
        <f t="shared" ca="1" si="60"/>
        <v>572</v>
      </c>
      <c r="G557" s="11">
        <f t="shared" ca="1" si="57"/>
        <v>6.3491389913797978</v>
      </c>
      <c r="H557" s="11">
        <f t="shared" ca="1" si="61"/>
        <v>0.39405289051777803</v>
      </c>
      <c r="I557" s="11">
        <f t="shared" si="58"/>
        <v>6.25</v>
      </c>
      <c r="J557" s="11">
        <f t="shared" si="59"/>
        <v>0.32</v>
      </c>
      <c r="K557" s="58">
        <f t="shared" ca="1" si="62"/>
        <v>0.35595707987711739</v>
      </c>
    </row>
    <row r="558" spans="1:11">
      <c r="A558">
        <v>957</v>
      </c>
      <c r="B558">
        <v>0</v>
      </c>
      <c r="C558">
        <v>600</v>
      </c>
      <c r="D558" s="11">
        <f t="shared" si="56"/>
        <v>6.3969296552161463</v>
      </c>
      <c r="E558" s="53">
        <v>100</v>
      </c>
      <c r="F558" s="54">
        <f t="shared" ca="1" si="60"/>
        <v>582</v>
      </c>
      <c r="G558" s="11">
        <f t="shared" ca="1" si="57"/>
        <v>6.3664704477314382</v>
      </c>
      <c r="H558" s="11">
        <f t="shared" ca="1" si="61"/>
        <v>0.41311749250458263</v>
      </c>
      <c r="I558" s="11">
        <f t="shared" si="58"/>
        <v>6.25</v>
      </c>
      <c r="J558" s="11">
        <f t="shared" si="59"/>
        <v>0.32</v>
      </c>
      <c r="K558" s="58">
        <f t="shared" ca="1" si="62"/>
        <v>0.35465152195761251</v>
      </c>
    </row>
    <row r="559" spans="1:11">
      <c r="A559">
        <v>958</v>
      </c>
      <c r="B559">
        <v>1</v>
      </c>
      <c r="C559">
        <v>600</v>
      </c>
      <c r="D559" s="11">
        <f t="shared" si="56"/>
        <v>6.3969296552161463</v>
      </c>
      <c r="E559" s="53">
        <v>100</v>
      </c>
      <c r="F559" s="54">
        <f t="shared" ca="1" si="60"/>
        <v>640</v>
      </c>
      <c r="G559" s="11">
        <f t="shared" ca="1" si="57"/>
        <v>6.4614681763537174</v>
      </c>
      <c r="H559" s="11">
        <f t="shared" ca="1" si="61"/>
        <v>0.49761499398909015</v>
      </c>
      <c r="I559" s="11">
        <f t="shared" si="58"/>
        <v>6.45</v>
      </c>
      <c r="J559" s="11">
        <f t="shared" si="59"/>
        <v>0.51</v>
      </c>
      <c r="K559" s="58">
        <f t="shared" ca="1" si="62"/>
        <v>0.35965760456093826</v>
      </c>
    </row>
    <row r="560" spans="1:11">
      <c r="A560">
        <v>173</v>
      </c>
      <c r="B560">
        <v>1</v>
      </c>
      <c r="C560">
        <v>700</v>
      </c>
      <c r="D560" s="11">
        <f t="shared" si="56"/>
        <v>6.5510803350434044</v>
      </c>
      <c r="E560" s="53">
        <v>100</v>
      </c>
      <c r="F560" s="54">
        <f t="shared" ca="1" si="60"/>
        <v>668</v>
      </c>
      <c r="G560" s="11">
        <f t="shared" ca="1" si="57"/>
        <v>6.5042881735366453</v>
      </c>
      <c r="H560" s="11">
        <f t="shared" ca="1" si="61"/>
        <v>0.54471699089031089</v>
      </c>
      <c r="I560" s="11">
        <f t="shared" si="58"/>
        <v>6.45</v>
      </c>
      <c r="J560" s="11">
        <f t="shared" si="59"/>
        <v>0.51</v>
      </c>
      <c r="K560" s="58">
        <f t="shared" ca="1" si="62"/>
        <v>0.3586603115709226</v>
      </c>
    </row>
    <row r="561" spans="1:11">
      <c r="A561">
        <v>326</v>
      </c>
      <c r="B561">
        <v>1</v>
      </c>
      <c r="C561">
        <v>700</v>
      </c>
      <c r="D561" s="11">
        <f t="shared" si="56"/>
        <v>6.5510803350434044</v>
      </c>
      <c r="E561" s="53">
        <v>100</v>
      </c>
      <c r="F561" s="54">
        <f t="shared" ca="1" si="60"/>
        <v>672</v>
      </c>
      <c r="G561" s="11">
        <f t="shared" ca="1" si="57"/>
        <v>6.5102583405231496</v>
      </c>
      <c r="H561" s="11">
        <f t="shared" ca="1" si="61"/>
        <v>0.55128417457546552</v>
      </c>
      <c r="I561" s="11">
        <f t="shared" si="58"/>
        <v>6.45</v>
      </c>
      <c r="J561" s="11">
        <f t="shared" si="59"/>
        <v>0.51</v>
      </c>
      <c r="K561" s="58">
        <f t="shared" ca="1" si="62"/>
        <v>0.35841903101548961</v>
      </c>
    </row>
    <row r="562" spans="1:11">
      <c r="A562">
        <v>559</v>
      </c>
      <c r="B562">
        <v>1</v>
      </c>
      <c r="C562">
        <v>700</v>
      </c>
      <c r="D562" s="11">
        <f t="shared" si="56"/>
        <v>6.5510803350434044</v>
      </c>
      <c r="E562" s="53">
        <v>100</v>
      </c>
      <c r="F562" s="54">
        <f t="shared" ca="1" si="60"/>
        <v>671</v>
      </c>
      <c r="G562" s="11">
        <f t="shared" ca="1" si="57"/>
        <v>6.508769136971682</v>
      </c>
      <c r="H562" s="11">
        <f t="shared" ca="1" si="61"/>
        <v>0.54964605066885097</v>
      </c>
      <c r="I562" s="11">
        <f t="shared" si="58"/>
        <v>6.45</v>
      </c>
      <c r="J562" s="11">
        <f t="shared" si="59"/>
        <v>0.51</v>
      </c>
      <c r="K562" s="58">
        <f t="shared" ca="1" si="62"/>
        <v>0.35848154821145745</v>
      </c>
    </row>
    <row r="563" spans="1:11">
      <c r="A563">
        <v>560</v>
      </c>
      <c r="B563">
        <v>1</v>
      </c>
      <c r="C563">
        <v>700</v>
      </c>
      <c r="D563" s="11">
        <f t="shared" si="56"/>
        <v>6.5510803350434044</v>
      </c>
      <c r="E563" s="53">
        <v>100</v>
      </c>
      <c r="F563" s="54">
        <f t="shared" ca="1" si="60"/>
        <v>684</v>
      </c>
      <c r="G563" s="11">
        <f t="shared" ca="1" si="57"/>
        <v>6.5279579176225502</v>
      </c>
      <c r="H563" s="11">
        <f t="shared" ca="1" si="61"/>
        <v>0.5707537093848063</v>
      </c>
      <c r="I563" s="11">
        <f t="shared" si="58"/>
        <v>6.45</v>
      </c>
      <c r="J563" s="11">
        <f t="shared" si="59"/>
        <v>0.51</v>
      </c>
      <c r="K563" s="58">
        <f t="shared" ca="1" si="62"/>
        <v>0.35755765787557492</v>
      </c>
    </row>
    <row r="564" spans="1:11">
      <c r="A564">
        <v>823</v>
      </c>
      <c r="B564">
        <v>0</v>
      </c>
      <c r="C564">
        <v>700</v>
      </c>
      <c r="D564" s="11">
        <f t="shared" si="56"/>
        <v>6.5510803350434044</v>
      </c>
      <c r="E564" s="53">
        <v>100</v>
      </c>
      <c r="F564" s="54">
        <f t="shared" ca="1" si="60"/>
        <v>661</v>
      </c>
      <c r="G564" s="11">
        <f t="shared" ca="1" si="57"/>
        <v>6.4937538398516859</v>
      </c>
      <c r="H564" s="11">
        <f t="shared" ca="1" si="61"/>
        <v>0.55312922383685503</v>
      </c>
      <c r="I564" s="11">
        <f t="shared" si="58"/>
        <v>6.25</v>
      </c>
      <c r="J564" s="11">
        <f t="shared" si="59"/>
        <v>0.32</v>
      </c>
      <c r="K564" s="58">
        <f t="shared" ca="1" si="62"/>
        <v>0.33903020360752317</v>
      </c>
    </row>
    <row r="565" spans="1:11">
      <c r="A565">
        <v>824</v>
      </c>
      <c r="B565">
        <v>1</v>
      </c>
      <c r="C565">
        <v>700</v>
      </c>
      <c r="D565" s="11">
        <f t="shared" si="56"/>
        <v>6.5510803350434044</v>
      </c>
      <c r="E565" s="53">
        <v>100</v>
      </c>
      <c r="F565" s="54">
        <f t="shared" ca="1" si="60"/>
        <v>673</v>
      </c>
      <c r="G565" s="11">
        <f t="shared" ca="1" si="57"/>
        <v>6.5117453296447279</v>
      </c>
      <c r="H565" s="11">
        <f t="shared" ca="1" si="61"/>
        <v>0.55291986260920156</v>
      </c>
      <c r="I565" s="11">
        <f t="shared" si="58"/>
        <v>6.45</v>
      </c>
      <c r="J565" s="11">
        <f t="shared" si="59"/>
        <v>0.51</v>
      </c>
      <c r="K565" s="58">
        <f t="shared" ca="1" si="62"/>
        <v>0.35835506156410651</v>
      </c>
    </row>
    <row r="566" spans="1:11">
      <c r="A566">
        <v>825</v>
      </c>
      <c r="B566">
        <v>1</v>
      </c>
      <c r="C566">
        <v>700</v>
      </c>
      <c r="D566" s="11">
        <f t="shared" si="56"/>
        <v>6.5510803350434044</v>
      </c>
      <c r="E566" s="53">
        <v>100</v>
      </c>
      <c r="F566" s="54">
        <f t="shared" ca="1" si="60"/>
        <v>747</v>
      </c>
      <c r="G566" s="11">
        <f t="shared" ca="1" si="57"/>
        <v>6.6160651851328174</v>
      </c>
      <c r="H566" s="11">
        <f t="shared" ca="1" si="61"/>
        <v>0.66767170364609951</v>
      </c>
      <c r="I566" s="11">
        <f t="shared" si="58"/>
        <v>6.45</v>
      </c>
      <c r="J566" s="11">
        <f t="shared" si="59"/>
        <v>0.51</v>
      </c>
      <c r="K566" s="58">
        <f t="shared" ca="1" si="62"/>
        <v>0.35008360063022126</v>
      </c>
    </row>
    <row r="567" spans="1:11">
      <c r="A567">
        <v>918</v>
      </c>
      <c r="B567">
        <v>0</v>
      </c>
      <c r="C567">
        <v>700</v>
      </c>
      <c r="D567" s="11">
        <f t="shared" si="56"/>
        <v>6.5510803350434044</v>
      </c>
      <c r="E567" s="53">
        <v>100</v>
      </c>
      <c r="F567" s="54">
        <f t="shared" ca="1" si="60"/>
        <v>679</v>
      </c>
      <c r="G567" s="11">
        <f t="shared" ca="1" si="57"/>
        <v>6.5206211275586963</v>
      </c>
      <c r="H567" s="11">
        <f t="shared" ca="1" si="61"/>
        <v>0.58268324031456675</v>
      </c>
      <c r="I567" s="11">
        <f t="shared" si="58"/>
        <v>6.25</v>
      </c>
      <c r="J567" s="11">
        <f t="shared" si="59"/>
        <v>0.32</v>
      </c>
      <c r="K567" s="58">
        <f t="shared" ca="1" si="62"/>
        <v>0.33445989341664717</v>
      </c>
    </row>
    <row r="568" spans="1:11">
      <c r="A568">
        <v>919</v>
      </c>
      <c r="B568">
        <v>1</v>
      </c>
      <c r="C568">
        <v>700</v>
      </c>
      <c r="D568" s="11">
        <f t="shared" si="56"/>
        <v>6.5510803350434044</v>
      </c>
      <c r="E568" s="53">
        <v>100</v>
      </c>
      <c r="F568" s="54">
        <f t="shared" ca="1" si="60"/>
        <v>687</v>
      </c>
      <c r="G568" s="11">
        <f t="shared" ca="1" si="57"/>
        <v>6.5323342922223491</v>
      </c>
      <c r="H568" s="11">
        <f t="shared" ca="1" si="61"/>
        <v>0.5755677214445849</v>
      </c>
      <c r="I568" s="11">
        <f t="shared" si="58"/>
        <v>6.45</v>
      </c>
      <c r="J568" s="11">
        <f t="shared" si="59"/>
        <v>0.51</v>
      </c>
      <c r="K568" s="58">
        <f t="shared" ca="1" si="62"/>
        <v>0.35731112222336781</v>
      </c>
    </row>
    <row r="569" spans="1:11">
      <c r="A569">
        <v>959</v>
      </c>
      <c r="B569">
        <v>1</v>
      </c>
      <c r="C569">
        <v>700</v>
      </c>
      <c r="D569" s="11">
        <f t="shared" si="56"/>
        <v>6.5510803350434044</v>
      </c>
      <c r="E569" s="53">
        <v>100</v>
      </c>
      <c r="F569" s="54">
        <f t="shared" ca="1" si="60"/>
        <v>692</v>
      </c>
      <c r="G569" s="11">
        <f t="shared" ca="1" si="57"/>
        <v>6.5395859556176692</v>
      </c>
      <c r="H569" s="11">
        <f t="shared" ca="1" si="61"/>
        <v>0.5835445511794366</v>
      </c>
      <c r="I569" s="11">
        <f t="shared" si="58"/>
        <v>6.45</v>
      </c>
      <c r="J569" s="11">
        <f t="shared" si="59"/>
        <v>0.51</v>
      </c>
      <c r="K569" s="58">
        <f t="shared" ca="1" si="62"/>
        <v>0.35687345849913427</v>
      </c>
    </row>
    <row r="570" spans="1:11">
      <c r="A570">
        <v>960</v>
      </c>
      <c r="B570">
        <v>1</v>
      </c>
      <c r="C570">
        <v>700</v>
      </c>
      <c r="D570" s="11">
        <f t="shared" si="56"/>
        <v>6.5510803350434044</v>
      </c>
      <c r="E570" s="53">
        <v>100</v>
      </c>
      <c r="F570" s="54">
        <f t="shared" ca="1" si="60"/>
        <v>714</v>
      </c>
      <c r="G570" s="11">
        <f t="shared" ca="1" si="57"/>
        <v>6.5708829623395841</v>
      </c>
      <c r="H570" s="11">
        <f t="shared" ca="1" si="61"/>
        <v>0.61797125857354329</v>
      </c>
      <c r="I570" s="11">
        <f t="shared" si="58"/>
        <v>6.45</v>
      </c>
      <c r="J570" s="11">
        <f t="shared" si="59"/>
        <v>0.51</v>
      </c>
      <c r="K570" s="58">
        <f t="shared" ca="1" si="62"/>
        <v>0.3545707370502551</v>
      </c>
    </row>
    <row r="571" spans="1:11">
      <c r="A571">
        <v>174</v>
      </c>
      <c r="B571">
        <v>0</v>
      </c>
      <c r="C571">
        <v>800</v>
      </c>
      <c r="D571" s="11">
        <f t="shared" si="56"/>
        <v>6.6846117276679271</v>
      </c>
      <c r="E571" s="53">
        <v>100</v>
      </c>
      <c r="F571" s="54">
        <f t="shared" ca="1" si="60"/>
        <v>820</v>
      </c>
      <c r="G571" s="11">
        <f t="shared" ca="1" si="57"/>
        <v>6.7093043402582984</v>
      </c>
      <c r="H571" s="11">
        <f t="shared" ca="1" si="61"/>
        <v>0.79023477428412914</v>
      </c>
      <c r="I571" s="11">
        <f t="shared" si="58"/>
        <v>6.25</v>
      </c>
      <c r="J571" s="11">
        <f t="shared" si="59"/>
        <v>0.32</v>
      </c>
      <c r="K571" s="58">
        <f t="shared" ca="1" si="62"/>
        <v>0.292158475687057</v>
      </c>
    </row>
    <row r="572" spans="1:11">
      <c r="A572">
        <v>175</v>
      </c>
      <c r="B572">
        <v>0</v>
      </c>
      <c r="C572">
        <v>800</v>
      </c>
      <c r="D572" s="11">
        <f t="shared" si="56"/>
        <v>6.6846117276679271</v>
      </c>
      <c r="E572" s="53">
        <v>100</v>
      </c>
      <c r="F572" s="54">
        <f t="shared" ca="1" si="60"/>
        <v>764</v>
      </c>
      <c r="G572" s="11">
        <f t="shared" ca="1" si="57"/>
        <v>6.6385677891665207</v>
      </c>
      <c r="H572" s="11">
        <f t="shared" ca="1" si="61"/>
        <v>0.71242456808317378</v>
      </c>
      <c r="I572" s="11">
        <f t="shared" si="58"/>
        <v>6.25</v>
      </c>
      <c r="J572" s="11">
        <f t="shared" si="59"/>
        <v>0.32</v>
      </c>
      <c r="K572" s="58">
        <f t="shared" ca="1" si="62"/>
        <v>0.3098772411661514</v>
      </c>
    </row>
    <row r="573" spans="1:11">
      <c r="A573">
        <v>176</v>
      </c>
      <c r="B573">
        <v>0</v>
      </c>
      <c r="C573">
        <v>800</v>
      </c>
      <c r="D573" s="11">
        <f t="shared" si="56"/>
        <v>6.6846117276679271</v>
      </c>
      <c r="E573" s="53">
        <v>100</v>
      </c>
      <c r="F573" s="54">
        <f t="shared" ca="1" si="60"/>
        <v>760</v>
      </c>
      <c r="G573" s="11">
        <f t="shared" ca="1" si="57"/>
        <v>6.633318433280377</v>
      </c>
      <c r="H573" s="11">
        <f t="shared" ca="1" si="61"/>
        <v>0.70665027660841506</v>
      </c>
      <c r="I573" s="11">
        <f t="shared" si="58"/>
        <v>6.25</v>
      </c>
      <c r="J573" s="11">
        <f t="shared" si="59"/>
        <v>0.32</v>
      </c>
      <c r="K573" s="58">
        <f t="shared" ca="1" si="62"/>
        <v>0.31111241776789383</v>
      </c>
    </row>
    <row r="574" spans="1:11">
      <c r="A574">
        <v>177</v>
      </c>
      <c r="B574">
        <v>1</v>
      </c>
      <c r="C574">
        <v>800</v>
      </c>
      <c r="D574" s="11">
        <f t="shared" si="56"/>
        <v>6.6846117276679271</v>
      </c>
      <c r="E574" s="53">
        <v>100</v>
      </c>
      <c r="F574" s="54">
        <f t="shared" ca="1" si="60"/>
        <v>815</v>
      </c>
      <c r="G574" s="11">
        <f t="shared" ca="1" si="57"/>
        <v>6.7031881132408628</v>
      </c>
      <c r="H574" s="11">
        <f t="shared" ca="1" si="61"/>
        <v>0.76350692456494995</v>
      </c>
      <c r="I574" s="11">
        <f t="shared" si="58"/>
        <v>6.45</v>
      </c>
      <c r="J574" s="11">
        <f t="shared" si="59"/>
        <v>0.51</v>
      </c>
      <c r="K574" s="58">
        <f t="shared" ca="1" si="62"/>
        <v>0.33774931274950049</v>
      </c>
    </row>
    <row r="575" spans="1:11">
      <c r="A575">
        <v>178</v>
      </c>
      <c r="B575">
        <v>1</v>
      </c>
      <c r="C575">
        <v>800</v>
      </c>
      <c r="D575" s="11">
        <f t="shared" si="56"/>
        <v>6.6846117276679271</v>
      </c>
      <c r="E575" s="53">
        <v>100</v>
      </c>
      <c r="F575" s="54">
        <f t="shared" ca="1" si="60"/>
        <v>807</v>
      </c>
      <c r="G575" s="11">
        <f t="shared" ca="1" si="57"/>
        <v>6.6933236682699491</v>
      </c>
      <c r="H575" s="11">
        <f t="shared" ca="1" si="61"/>
        <v>0.75265603509694445</v>
      </c>
      <c r="I575" s="11">
        <f t="shared" si="58"/>
        <v>6.45</v>
      </c>
      <c r="J575" s="11">
        <f t="shared" si="59"/>
        <v>0.51</v>
      </c>
      <c r="K575" s="58">
        <f t="shared" ca="1" si="62"/>
        <v>0.33937743239285756</v>
      </c>
    </row>
    <row r="576" spans="1:11">
      <c r="A576">
        <v>327</v>
      </c>
      <c r="B576">
        <v>1</v>
      </c>
      <c r="C576">
        <v>800</v>
      </c>
      <c r="D576" s="11">
        <f t="shared" si="56"/>
        <v>6.6846117276679271</v>
      </c>
      <c r="E576" s="53">
        <v>100</v>
      </c>
      <c r="F576" s="54">
        <f t="shared" ca="1" si="60"/>
        <v>788</v>
      </c>
      <c r="G576" s="11">
        <f t="shared" ca="1" si="57"/>
        <v>6.6694980898578793</v>
      </c>
      <c r="H576" s="11">
        <f t="shared" ca="1" si="61"/>
        <v>0.72644789884366778</v>
      </c>
      <c r="I576" s="11">
        <f t="shared" si="58"/>
        <v>6.45</v>
      </c>
      <c r="J576" s="11">
        <f t="shared" si="59"/>
        <v>0.51</v>
      </c>
      <c r="K576" s="58">
        <f t="shared" ca="1" si="62"/>
        <v>0.34307196618340785</v>
      </c>
    </row>
    <row r="577" spans="1:11">
      <c r="A577">
        <v>826</v>
      </c>
      <c r="B577">
        <v>1</v>
      </c>
      <c r="C577">
        <v>800</v>
      </c>
      <c r="D577" s="11">
        <f t="shared" si="56"/>
        <v>6.6846117276679271</v>
      </c>
      <c r="E577" s="53">
        <v>100</v>
      </c>
      <c r="F577" s="54">
        <f t="shared" ca="1" si="60"/>
        <v>759</v>
      </c>
      <c r="G577" s="11">
        <f t="shared" ca="1" si="57"/>
        <v>6.6320017773956303</v>
      </c>
      <c r="H577" s="11">
        <f t="shared" ca="1" si="61"/>
        <v>0.68520195513519377</v>
      </c>
      <c r="I577" s="11">
        <f t="shared" si="58"/>
        <v>6.45</v>
      </c>
      <c r="J577" s="11">
        <f t="shared" si="59"/>
        <v>0.51</v>
      </c>
      <c r="K577" s="58">
        <f t="shared" ca="1" si="62"/>
        <v>0.34818157240947206</v>
      </c>
    </row>
    <row r="578" spans="1:11">
      <c r="A578">
        <v>961</v>
      </c>
      <c r="B578">
        <v>1</v>
      </c>
      <c r="C578">
        <v>800</v>
      </c>
      <c r="D578" s="11">
        <f t="shared" si="56"/>
        <v>6.6846117276679271</v>
      </c>
      <c r="E578" s="53">
        <v>100</v>
      </c>
      <c r="F578" s="54">
        <f t="shared" ca="1" si="60"/>
        <v>828</v>
      </c>
      <c r="G578" s="11">
        <f t="shared" ca="1" si="57"/>
        <v>6.7190131543852596</v>
      </c>
      <c r="H578" s="11">
        <f t="shared" ca="1" si="61"/>
        <v>0.78091446982378665</v>
      </c>
      <c r="I578" s="11">
        <f t="shared" si="58"/>
        <v>6.45</v>
      </c>
      <c r="J578" s="11">
        <f t="shared" si="59"/>
        <v>0.51</v>
      </c>
      <c r="K578" s="58">
        <f t="shared" ca="1" si="62"/>
        <v>0.33502003832863075</v>
      </c>
    </row>
    <row r="579" spans="1:11">
      <c r="A579">
        <v>962</v>
      </c>
      <c r="B579">
        <v>1</v>
      </c>
      <c r="C579">
        <v>800</v>
      </c>
      <c r="D579" s="11">
        <f t="shared" si="56"/>
        <v>6.6846117276679271</v>
      </c>
      <c r="E579" s="53">
        <v>100</v>
      </c>
      <c r="F579" s="54">
        <f t="shared" ca="1" si="60"/>
        <v>824</v>
      </c>
      <c r="G579" s="11">
        <f t="shared" ca="1" si="57"/>
        <v>6.7141705299094721</v>
      </c>
      <c r="H579" s="11">
        <f t="shared" ca="1" si="61"/>
        <v>0.77558758290041974</v>
      </c>
      <c r="I579" s="11">
        <f t="shared" si="58"/>
        <v>6.45</v>
      </c>
      <c r="J579" s="11">
        <f t="shared" si="59"/>
        <v>0.51</v>
      </c>
      <c r="K579" s="58">
        <f t="shared" ca="1" si="62"/>
        <v>0.33587040047487127</v>
      </c>
    </row>
    <row r="580" spans="1:11">
      <c r="A580">
        <v>179</v>
      </c>
      <c r="B580">
        <v>1</v>
      </c>
      <c r="C580">
        <v>900</v>
      </c>
      <c r="D580" s="11">
        <f t="shared" ref="D580:D629" si="63">LN(C580)</f>
        <v>6.8023947633243109</v>
      </c>
      <c r="E580" s="53">
        <v>100</v>
      </c>
      <c r="F580" s="54">
        <f t="shared" ca="1" si="60"/>
        <v>857</v>
      </c>
      <c r="G580" s="11">
        <f t="shared" ref="G580:G643" ca="1" si="64">LN(F580)</f>
        <v>6.75343791859778</v>
      </c>
      <c r="H580" s="11">
        <f t="shared" ca="1" si="61"/>
        <v>0.81878171045755854</v>
      </c>
      <c r="I580" s="11">
        <f t="shared" ref="I580:I643" si="65">IF(B580=0, 6.25,6.45)</f>
        <v>6.45</v>
      </c>
      <c r="J580" s="11">
        <f t="shared" ref="J580:J643" si="66">IF(B580=0,0.32,0.51)</f>
        <v>0.51</v>
      </c>
      <c r="K580" s="58">
        <f t="shared" ca="1" si="62"/>
        <v>0.32860067433906359</v>
      </c>
    </row>
    <row r="581" spans="1:11">
      <c r="A581">
        <v>328</v>
      </c>
      <c r="B581">
        <v>1</v>
      </c>
      <c r="C581">
        <v>900</v>
      </c>
      <c r="D581" s="11">
        <f t="shared" si="63"/>
        <v>6.8023947633243109</v>
      </c>
      <c r="E581" s="53">
        <v>100</v>
      </c>
      <c r="F581" s="54">
        <f t="shared" ref="F581:F644" ca="1" si="67">RANDBETWEEN($C581-$E581/2, $C581+$E581/2)</f>
        <v>922</v>
      </c>
      <c r="G581" s="11">
        <f t="shared" ca="1" si="64"/>
        <v>6.826545223556594</v>
      </c>
      <c r="H581" s="11">
        <f t="shared" ref="H581:H644" ca="1" si="68">1.1*G581-6.59-0.02*B581</f>
        <v>0.89919974591225449</v>
      </c>
      <c r="I581" s="11">
        <f t="shared" si="65"/>
        <v>6.45</v>
      </c>
      <c r="J581" s="11">
        <f t="shared" si="66"/>
        <v>0.51</v>
      </c>
      <c r="K581" s="58">
        <f t="shared" ref="K581:K644" ca="1" si="69">0.36*EXP(-1.31*(1.97*(G581-I581)^2-2.21*(G581-I581)*(H581-J581)+(H581-J581)^2))</f>
        <v>0.31294975731979474</v>
      </c>
    </row>
    <row r="582" spans="1:11">
      <c r="A582">
        <v>329</v>
      </c>
      <c r="B582">
        <v>1</v>
      </c>
      <c r="C582">
        <v>900</v>
      </c>
      <c r="D582" s="11">
        <f t="shared" si="63"/>
        <v>6.8023947633243109</v>
      </c>
      <c r="E582" s="53">
        <v>100</v>
      </c>
      <c r="F582" s="54">
        <f t="shared" ca="1" si="67"/>
        <v>929</v>
      </c>
      <c r="G582" s="11">
        <f t="shared" ca="1" si="64"/>
        <v>6.8341087388138382</v>
      </c>
      <c r="H582" s="11">
        <f t="shared" ca="1" si="68"/>
        <v>0.90751961269522274</v>
      </c>
      <c r="I582" s="11">
        <f t="shared" si="65"/>
        <v>6.45</v>
      </c>
      <c r="J582" s="11">
        <f t="shared" si="66"/>
        <v>0.51</v>
      </c>
      <c r="K582" s="58">
        <f t="shared" ca="1" si="69"/>
        <v>0.31118736203027608</v>
      </c>
    </row>
    <row r="583" spans="1:11">
      <c r="A583">
        <v>963</v>
      </c>
      <c r="B583">
        <v>1</v>
      </c>
      <c r="C583">
        <v>900</v>
      </c>
      <c r="D583" s="11">
        <f t="shared" si="63"/>
        <v>6.8023947633243109</v>
      </c>
      <c r="E583" s="53">
        <v>100</v>
      </c>
      <c r="F583" s="54">
        <f t="shared" ca="1" si="67"/>
        <v>893</v>
      </c>
      <c r="G583" s="11">
        <f t="shared" ca="1" si="64"/>
        <v>6.7945865808764987</v>
      </c>
      <c r="H583" s="11">
        <f t="shared" ca="1" si="68"/>
        <v>0.86404523896414931</v>
      </c>
      <c r="I583" s="11">
        <f t="shared" si="65"/>
        <v>6.45</v>
      </c>
      <c r="J583" s="11">
        <f t="shared" si="66"/>
        <v>0.51</v>
      </c>
      <c r="K583" s="58">
        <f t="shared" ca="1" si="69"/>
        <v>0.32011042531089429</v>
      </c>
    </row>
    <row r="584" spans="1:11">
      <c r="A584">
        <v>7</v>
      </c>
      <c r="B584">
        <v>0</v>
      </c>
      <c r="C584">
        <v>1000</v>
      </c>
      <c r="D584" s="11">
        <f t="shared" si="63"/>
        <v>6.9077552789821368</v>
      </c>
      <c r="E584" s="53">
        <v>1000</v>
      </c>
      <c r="F584" s="54">
        <f t="shared" ca="1" si="67"/>
        <v>808</v>
      </c>
      <c r="G584" s="11">
        <f t="shared" ca="1" si="64"/>
        <v>6.694562058521095</v>
      </c>
      <c r="H584" s="11">
        <f t="shared" ca="1" si="68"/>
        <v>0.77401826437320498</v>
      </c>
      <c r="I584" s="11">
        <f t="shared" si="65"/>
        <v>6.25</v>
      </c>
      <c r="J584" s="11">
        <f t="shared" si="66"/>
        <v>0.32</v>
      </c>
      <c r="K584" s="58">
        <f t="shared" ca="1" si="69"/>
        <v>0.29600535583363841</v>
      </c>
    </row>
    <row r="585" spans="1:11">
      <c r="A585">
        <v>8</v>
      </c>
      <c r="B585">
        <v>1</v>
      </c>
      <c r="C585">
        <v>1000</v>
      </c>
      <c r="D585" s="11">
        <f t="shared" si="63"/>
        <v>6.9077552789821368</v>
      </c>
      <c r="E585" s="53">
        <v>1000</v>
      </c>
      <c r="F585" s="54">
        <f t="shared" ca="1" si="67"/>
        <v>631</v>
      </c>
      <c r="G585" s="11">
        <f t="shared" ca="1" si="64"/>
        <v>6.4473058625412127</v>
      </c>
      <c r="H585" s="11">
        <f t="shared" ca="1" si="68"/>
        <v>0.48203644879533458</v>
      </c>
      <c r="I585" s="11">
        <f t="shared" si="65"/>
        <v>6.45</v>
      </c>
      <c r="J585" s="11">
        <f t="shared" si="66"/>
        <v>0.51</v>
      </c>
      <c r="K585" s="58">
        <f t="shared" ca="1" si="69"/>
        <v>0.3597031262497406</v>
      </c>
    </row>
    <row r="586" spans="1:11">
      <c r="A586">
        <v>9</v>
      </c>
      <c r="B586">
        <v>1</v>
      </c>
      <c r="C586">
        <v>1000</v>
      </c>
      <c r="D586" s="11">
        <f t="shared" si="63"/>
        <v>6.9077552789821368</v>
      </c>
      <c r="E586" s="53">
        <v>1000</v>
      </c>
      <c r="F586" s="54">
        <f t="shared" ca="1" si="67"/>
        <v>637</v>
      </c>
      <c r="G586" s="11">
        <f t="shared" ca="1" si="64"/>
        <v>6.4567696555721632</v>
      </c>
      <c r="H586" s="11">
        <f t="shared" ca="1" si="68"/>
        <v>0.49244662112938054</v>
      </c>
      <c r="I586" s="11">
        <f t="shared" si="65"/>
        <v>6.45</v>
      </c>
      <c r="J586" s="11">
        <f t="shared" si="66"/>
        <v>0.51</v>
      </c>
      <c r="K586" s="58">
        <f t="shared" ca="1" si="69"/>
        <v>0.35968839895525784</v>
      </c>
    </row>
    <row r="587" spans="1:11">
      <c r="A587">
        <v>10</v>
      </c>
      <c r="B587">
        <v>1</v>
      </c>
      <c r="C587">
        <v>1000</v>
      </c>
      <c r="D587" s="11">
        <f t="shared" si="63"/>
        <v>6.9077552789821368</v>
      </c>
      <c r="E587" s="53">
        <v>1000</v>
      </c>
      <c r="F587" s="54">
        <f t="shared" ca="1" si="67"/>
        <v>984</v>
      </c>
      <c r="G587" s="11">
        <f t="shared" ca="1" si="64"/>
        <v>6.8916258970522533</v>
      </c>
      <c r="H587" s="11">
        <f t="shared" ca="1" si="68"/>
        <v>0.97078848675747897</v>
      </c>
      <c r="I587" s="11">
        <f t="shared" si="65"/>
        <v>6.45</v>
      </c>
      <c r="J587" s="11">
        <f t="shared" si="66"/>
        <v>0.51</v>
      </c>
      <c r="K587" s="58">
        <f t="shared" ca="1" si="69"/>
        <v>0.29701296614255579</v>
      </c>
    </row>
    <row r="588" spans="1:11">
      <c r="A588">
        <v>180</v>
      </c>
      <c r="B588">
        <v>0</v>
      </c>
      <c r="C588">
        <v>1000</v>
      </c>
      <c r="D588" s="11">
        <f t="shared" si="63"/>
        <v>6.9077552789821368</v>
      </c>
      <c r="E588" s="53">
        <v>1000</v>
      </c>
      <c r="F588" s="54">
        <f t="shared" ca="1" si="67"/>
        <v>1308</v>
      </c>
      <c r="G588" s="11">
        <f t="shared" ca="1" si="64"/>
        <v>7.1762545320171442</v>
      </c>
      <c r="H588" s="11">
        <f t="shared" ca="1" si="68"/>
        <v>1.3038799852188596</v>
      </c>
      <c r="I588" s="11">
        <f t="shared" si="65"/>
        <v>6.25</v>
      </c>
      <c r="J588" s="11">
        <f t="shared" si="66"/>
        <v>0.32</v>
      </c>
      <c r="K588" s="58">
        <f t="shared" ca="1" si="69"/>
        <v>0.15482030585880627</v>
      </c>
    </row>
    <row r="589" spans="1:11">
      <c r="A589">
        <v>181</v>
      </c>
      <c r="B589">
        <v>0</v>
      </c>
      <c r="C589">
        <v>1000</v>
      </c>
      <c r="D589" s="11">
        <f t="shared" si="63"/>
        <v>6.9077552789821368</v>
      </c>
      <c r="E589" s="53">
        <v>1000</v>
      </c>
      <c r="F589" s="54">
        <f t="shared" ca="1" si="67"/>
        <v>593</v>
      </c>
      <c r="G589" s="11">
        <f t="shared" ca="1" si="64"/>
        <v>6.3851943989977258</v>
      </c>
      <c r="H589" s="11">
        <f t="shared" ca="1" si="68"/>
        <v>0.43371383889749904</v>
      </c>
      <c r="I589" s="11">
        <f t="shared" si="65"/>
        <v>6.25</v>
      </c>
      <c r="J589" s="11">
        <f t="shared" si="66"/>
        <v>0.32</v>
      </c>
      <c r="K589" s="58">
        <f t="shared" ca="1" si="69"/>
        <v>0.35301253617731376</v>
      </c>
    </row>
    <row r="590" spans="1:11">
      <c r="A590">
        <v>182</v>
      </c>
      <c r="B590">
        <v>0</v>
      </c>
      <c r="C590">
        <v>1000</v>
      </c>
      <c r="D590" s="11">
        <f t="shared" si="63"/>
        <v>6.9077552789821368</v>
      </c>
      <c r="E590" s="53">
        <v>1000</v>
      </c>
      <c r="F590" s="54">
        <f t="shared" ca="1" si="67"/>
        <v>563</v>
      </c>
      <c r="G590" s="11">
        <f t="shared" ca="1" si="64"/>
        <v>6.3332796281396906</v>
      </c>
      <c r="H590" s="11">
        <f t="shared" ca="1" si="68"/>
        <v>0.37660759095366014</v>
      </c>
      <c r="I590" s="11">
        <f t="shared" si="65"/>
        <v>6.25</v>
      </c>
      <c r="J590" s="11">
        <f t="shared" si="66"/>
        <v>0.32</v>
      </c>
      <c r="K590" s="58">
        <f t="shared" ca="1" si="69"/>
        <v>0.35697153973304041</v>
      </c>
    </row>
    <row r="591" spans="1:11">
      <c r="A591">
        <v>183</v>
      </c>
      <c r="B591">
        <v>0</v>
      </c>
      <c r="C591">
        <v>1000</v>
      </c>
      <c r="D591" s="11">
        <f t="shared" si="63"/>
        <v>6.9077552789821368</v>
      </c>
      <c r="E591" s="53">
        <v>1000</v>
      </c>
      <c r="F591" s="54">
        <f t="shared" ca="1" si="67"/>
        <v>1269</v>
      </c>
      <c r="G591" s="11">
        <f t="shared" ca="1" si="64"/>
        <v>7.1459844677143876</v>
      </c>
      <c r="H591" s="11">
        <f t="shared" ca="1" si="68"/>
        <v>1.2705829144858267</v>
      </c>
      <c r="I591" s="11">
        <f t="shared" si="65"/>
        <v>6.25</v>
      </c>
      <c r="J591" s="11">
        <f t="shared" si="66"/>
        <v>0.32</v>
      </c>
      <c r="K591" s="58">
        <f t="shared" ca="1" si="69"/>
        <v>0.16343261285654345</v>
      </c>
    </row>
    <row r="592" spans="1:11">
      <c r="A592">
        <v>184</v>
      </c>
      <c r="B592">
        <v>0</v>
      </c>
      <c r="C592">
        <v>1000</v>
      </c>
      <c r="D592" s="11">
        <f t="shared" si="63"/>
        <v>6.9077552789821368</v>
      </c>
      <c r="E592" s="53">
        <v>1000</v>
      </c>
      <c r="F592" s="54">
        <f t="shared" ca="1" si="67"/>
        <v>1496</v>
      </c>
      <c r="G592" s="11">
        <f t="shared" ca="1" si="64"/>
        <v>7.3105501585344221</v>
      </c>
      <c r="H592" s="11">
        <f t="shared" ca="1" si="68"/>
        <v>1.4516051743878648</v>
      </c>
      <c r="I592" s="11">
        <f t="shared" si="65"/>
        <v>6.25</v>
      </c>
      <c r="J592" s="11">
        <f t="shared" si="66"/>
        <v>0.32</v>
      </c>
      <c r="K592" s="58">
        <f t="shared" ca="1" si="69"/>
        <v>0.11915238747602373</v>
      </c>
    </row>
    <row r="593" spans="1:11">
      <c r="A593">
        <v>185</v>
      </c>
      <c r="B593">
        <v>0</v>
      </c>
      <c r="C593">
        <v>1000</v>
      </c>
      <c r="D593" s="11">
        <f t="shared" si="63"/>
        <v>6.9077552789821368</v>
      </c>
      <c r="E593" s="53">
        <v>1000</v>
      </c>
      <c r="F593" s="54">
        <f t="shared" ca="1" si="67"/>
        <v>554</v>
      </c>
      <c r="G593" s="11">
        <f t="shared" ca="1" si="64"/>
        <v>6.3171646867472839</v>
      </c>
      <c r="H593" s="11">
        <f t="shared" ca="1" si="68"/>
        <v>0.35888115542201326</v>
      </c>
      <c r="I593" s="11">
        <f t="shared" si="65"/>
        <v>6.25</v>
      </c>
      <c r="J593" s="11">
        <f t="shared" si="66"/>
        <v>0.32</v>
      </c>
      <c r="K593" s="58">
        <f t="shared" ca="1" si="69"/>
        <v>0.35782435767780546</v>
      </c>
    </row>
    <row r="594" spans="1:11">
      <c r="A594">
        <v>186</v>
      </c>
      <c r="B594">
        <v>0</v>
      </c>
      <c r="C594">
        <v>1000</v>
      </c>
      <c r="D594" s="11">
        <f t="shared" si="63"/>
        <v>6.9077552789821368</v>
      </c>
      <c r="E594" s="53">
        <v>1000</v>
      </c>
      <c r="F594" s="54">
        <f t="shared" ca="1" si="67"/>
        <v>1102</v>
      </c>
      <c r="G594" s="11">
        <f t="shared" ca="1" si="64"/>
        <v>7.0048819897128594</v>
      </c>
      <c r="H594" s="11">
        <f t="shared" ca="1" si="68"/>
        <v>1.1153701886841461</v>
      </c>
      <c r="I594" s="11">
        <f t="shared" si="65"/>
        <v>6.25</v>
      </c>
      <c r="J594" s="11">
        <f t="shared" si="66"/>
        <v>0.32</v>
      </c>
      <c r="K594" s="58">
        <f t="shared" ca="1" si="69"/>
        <v>0.20541353031298182</v>
      </c>
    </row>
    <row r="595" spans="1:11">
      <c r="A595">
        <v>187</v>
      </c>
      <c r="B595">
        <v>0</v>
      </c>
      <c r="C595">
        <v>1000</v>
      </c>
      <c r="D595" s="11">
        <f t="shared" si="63"/>
        <v>6.9077552789821368</v>
      </c>
      <c r="E595" s="53">
        <v>1000</v>
      </c>
      <c r="F595" s="54">
        <f t="shared" ca="1" si="67"/>
        <v>816</v>
      </c>
      <c r="G595" s="11">
        <f t="shared" ca="1" si="64"/>
        <v>6.7044143549641069</v>
      </c>
      <c r="H595" s="11">
        <f t="shared" ca="1" si="68"/>
        <v>0.78485579046051868</v>
      </c>
      <c r="I595" s="11">
        <f t="shared" si="65"/>
        <v>6.25</v>
      </c>
      <c r="J595" s="11">
        <f t="shared" si="66"/>
        <v>0.32</v>
      </c>
      <c r="K595" s="58">
        <f t="shared" ca="1" si="69"/>
        <v>0.293442775826319</v>
      </c>
    </row>
    <row r="596" spans="1:11">
      <c r="A596">
        <v>188</v>
      </c>
      <c r="B596">
        <v>0</v>
      </c>
      <c r="C596">
        <v>1000</v>
      </c>
      <c r="D596" s="11">
        <f t="shared" si="63"/>
        <v>6.9077552789821368</v>
      </c>
      <c r="E596" s="53">
        <v>1000</v>
      </c>
      <c r="F596" s="54">
        <f t="shared" ca="1" si="67"/>
        <v>830</v>
      </c>
      <c r="G596" s="11">
        <f t="shared" ca="1" si="64"/>
        <v>6.7214257007906433</v>
      </c>
      <c r="H596" s="11">
        <f t="shared" ca="1" si="68"/>
        <v>0.80356827086970828</v>
      </c>
      <c r="I596" s="11">
        <f t="shared" si="65"/>
        <v>6.25</v>
      </c>
      <c r="J596" s="11">
        <f t="shared" si="66"/>
        <v>0.32</v>
      </c>
      <c r="K596" s="58">
        <f t="shared" ca="1" si="69"/>
        <v>0.28894065384848411</v>
      </c>
    </row>
    <row r="597" spans="1:11">
      <c r="A597">
        <v>189</v>
      </c>
      <c r="B597">
        <v>0</v>
      </c>
      <c r="C597">
        <v>1000</v>
      </c>
      <c r="D597" s="11">
        <f t="shared" si="63"/>
        <v>6.9077552789821368</v>
      </c>
      <c r="E597" s="53">
        <v>1000</v>
      </c>
      <c r="F597" s="54">
        <f t="shared" ca="1" si="67"/>
        <v>956</v>
      </c>
      <c r="G597" s="11">
        <f t="shared" ca="1" si="64"/>
        <v>6.8627579130514009</v>
      </c>
      <c r="H597" s="11">
        <f t="shared" ca="1" si="68"/>
        <v>0.95903370435654178</v>
      </c>
      <c r="I597" s="11">
        <f t="shared" si="65"/>
        <v>6.25</v>
      </c>
      <c r="J597" s="11">
        <f t="shared" si="66"/>
        <v>0.32</v>
      </c>
      <c r="K597" s="58">
        <f t="shared" ca="1" si="69"/>
        <v>0.24859093274736557</v>
      </c>
    </row>
    <row r="598" spans="1:11">
      <c r="A598">
        <v>190</v>
      </c>
      <c r="B598">
        <v>0</v>
      </c>
      <c r="C598">
        <v>1000</v>
      </c>
      <c r="D598" s="11">
        <f t="shared" si="63"/>
        <v>6.9077552789821368</v>
      </c>
      <c r="E598" s="53">
        <v>1000</v>
      </c>
      <c r="F598" s="54">
        <f t="shared" ca="1" si="67"/>
        <v>781</v>
      </c>
      <c r="G598" s="11">
        <f t="shared" ca="1" si="64"/>
        <v>6.6605751498396861</v>
      </c>
      <c r="H598" s="11">
        <f t="shared" ca="1" si="68"/>
        <v>0.73663266482365586</v>
      </c>
      <c r="I598" s="11">
        <f t="shared" si="65"/>
        <v>6.25</v>
      </c>
      <c r="J598" s="11">
        <f t="shared" si="66"/>
        <v>0.32</v>
      </c>
      <c r="K598" s="58">
        <f t="shared" ca="1" si="69"/>
        <v>0.3045727325346913</v>
      </c>
    </row>
    <row r="599" spans="1:11">
      <c r="A599">
        <v>191</v>
      </c>
      <c r="B599">
        <v>0</v>
      </c>
      <c r="C599">
        <v>1000</v>
      </c>
      <c r="D599" s="11">
        <f t="shared" si="63"/>
        <v>6.9077552789821368</v>
      </c>
      <c r="E599" s="53">
        <v>1000</v>
      </c>
      <c r="F599" s="54">
        <f t="shared" ca="1" si="67"/>
        <v>1322</v>
      </c>
      <c r="G599" s="11">
        <f t="shared" ca="1" si="64"/>
        <v>7.1869010204116313</v>
      </c>
      <c r="H599" s="11">
        <f t="shared" ca="1" si="68"/>
        <v>1.315591122452795</v>
      </c>
      <c r="I599" s="11">
        <f t="shared" si="65"/>
        <v>6.25</v>
      </c>
      <c r="J599" s="11">
        <f t="shared" si="66"/>
        <v>0.32</v>
      </c>
      <c r="K599" s="58">
        <f t="shared" ca="1" si="69"/>
        <v>0.15183543932209032</v>
      </c>
    </row>
    <row r="600" spans="1:11">
      <c r="A600">
        <v>192</v>
      </c>
      <c r="B600">
        <v>0</v>
      </c>
      <c r="C600">
        <v>1000</v>
      </c>
      <c r="D600" s="11">
        <f t="shared" si="63"/>
        <v>6.9077552789821368</v>
      </c>
      <c r="E600" s="53">
        <v>1000</v>
      </c>
      <c r="F600" s="54">
        <f t="shared" ca="1" si="67"/>
        <v>894</v>
      </c>
      <c r="G600" s="11">
        <f t="shared" ca="1" si="64"/>
        <v>6.7957057751735137</v>
      </c>
      <c r="H600" s="11">
        <f t="shared" ca="1" si="68"/>
        <v>0.88527635269086602</v>
      </c>
      <c r="I600" s="11">
        <f t="shared" si="65"/>
        <v>6.25</v>
      </c>
      <c r="J600" s="11">
        <f t="shared" si="66"/>
        <v>0.32</v>
      </c>
      <c r="K600" s="58">
        <f t="shared" ca="1" si="69"/>
        <v>0.26828659738689709</v>
      </c>
    </row>
    <row r="601" spans="1:11">
      <c r="A601">
        <v>193</v>
      </c>
      <c r="B601">
        <v>0</v>
      </c>
      <c r="C601">
        <v>1000</v>
      </c>
      <c r="D601" s="11">
        <f t="shared" si="63"/>
        <v>6.9077552789821368</v>
      </c>
      <c r="E601" s="53">
        <v>1000</v>
      </c>
      <c r="F601" s="54">
        <f t="shared" ca="1" si="67"/>
        <v>626</v>
      </c>
      <c r="G601" s="11">
        <f t="shared" ca="1" si="64"/>
        <v>6.4393503711000983</v>
      </c>
      <c r="H601" s="11">
        <f t="shared" ca="1" si="68"/>
        <v>0.49328540821010858</v>
      </c>
      <c r="I601" s="11">
        <f t="shared" si="65"/>
        <v>6.25</v>
      </c>
      <c r="J601" s="11">
        <f t="shared" si="66"/>
        <v>0.32</v>
      </c>
      <c r="K601" s="58">
        <f t="shared" ca="1" si="69"/>
        <v>0.34696826026624622</v>
      </c>
    </row>
    <row r="602" spans="1:11">
      <c r="A602">
        <v>194</v>
      </c>
      <c r="B602">
        <v>0</v>
      </c>
      <c r="C602">
        <v>1000</v>
      </c>
      <c r="D602" s="11">
        <f t="shared" si="63"/>
        <v>6.9077552789821368</v>
      </c>
      <c r="E602" s="53">
        <v>1000</v>
      </c>
      <c r="F602" s="54">
        <f t="shared" ca="1" si="67"/>
        <v>1031</v>
      </c>
      <c r="G602" s="11">
        <f t="shared" ca="1" si="64"/>
        <v>6.9382844840169602</v>
      </c>
      <c r="H602" s="11">
        <f t="shared" ca="1" si="68"/>
        <v>1.0421129324186573</v>
      </c>
      <c r="I602" s="11">
        <f t="shared" si="65"/>
        <v>6.25</v>
      </c>
      <c r="J602" s="11">
        <f t="shared" si="66"/>
        <v>0.32</v>
      </c>
      <c r="K602" s="58">
        <f t="shared" ca="1" si="69"/>
        <v>0.22573441139808728</v>
      </c>
    </row>
    <row r="603" spans="1:11">
      <c r="A603">
        <v>195</v>
      </c>
      <c r="B603">
        <v>0</v>
      </c>
      <c r="C603">
        <v>1000</v>
      </c>
      <c r="D603" s="11">
        <f t="shared" si="63"/>
        <v>6.9077552789821368</v>
      </c>
      <c r="E603" s="53">
        <v>1000</v>
      </c>
      <c r="F603" s="54">
        <f t="shared" ca="1" si="67"/>
        <v>784</v>
      </c>
      <c r="G603" s="11">
        <f t="shared" ca="1" si="64"/>
        <v>6.6644090203504076</v>
      </c>
      <c r="H603" s="11">
        <f t="shared" ca="1" si="68"/>
        <v>0.74084992238544878</v>
      </c>
      <c r="I603" s="11">
        <f t="shared" si="65"/>
        <v>6.25</v>
      </c>
      <c r="J603" s="11">
        <f t="shared" si="66"/>
        <v>0.32</v>
      </c>
      <c r="K603" s="58">
        <f t="shared" ca="1" si="69"/>
        <v>0.30362845639927294</v>
      </c>
    </row>
    <row r="604" spans="1:11">
      <c r="A604">
        <v>196</v>
      </c>
      <c r="B604">
        <v>0</v>
      </c>
      <c r="C604">
        <v>1000</v>
      </c>
      <c r="D604" s="11">
        <f t="shared" si="63"/>
        <v>6.9077552789821368</v>
      </c>
      <c r="E604" s="53">
        <v>1000</v>
      </c>
      <c r="F604" s="54">
        <f t="shared" ca="1" si="67"/>
        <v>650</v>
      </c>
      <c r="G604" s="11">
        <f t="shared" ca="1" si="64"/>
        <v>6.4769723628896827</v>
      </c>
      <c r="H604" s="11">
        <f t="shared" ca="1" si="68"/>
        <v>0.53466959917865164</v>
      </c>
      <c r="I604" s="11">
        <f t="shared" si="65"/>
        <v>6.25</v>
      </c>
      <c r="J604" s="11">
        <f t="shared" si="66"/>
        <v>0.32</v>
      </c>
      <c r="K604" s="58">
        <f t="shared" ca="1" si="69"/>
        <v>0.34167082911188279</v>
      </c>
    </row>
    <row r="605" spans="1:11">
      <c r="A605">
        <v>197</v>
      </c>
      <c r="B605">
        <v>0</v>
      </c>
      <c r="C605">
        <v>1000</v>
      </c>
      <c r="D605" s="11">
        <f t="shared" si="63"/>
        <v>6.9077552789821368</v>
      </c>
      <c r="E605" s="53">
        <v>1000</v>
      </c>
      <c r="F605" s="54">
        <f t="shared" ca="1" si="67"/>
        <v>1157</v>
      </c>
      <c r="G605" s="11">
        <f t="shared" ca="1" si="64"/>
        <v>7.0535857271936768</v>
      </c>
      <c r="H605" s="11">
        <f t="shared" ca="1" si="68"/>
        <v>1.1689442999130453</v>
      </c>
      <c r="I605" s="11">
        <f t="shared" si="65"/>
        <v>6.25</v>
      </c>
      <c r="J605" s="11">
        <f t="shared" si="66"/>
        <v>0.32</v>
      </c>
      <c r="K605" s="58">
        <f t="shared" ca="1" si="69"/>
        <v>0.19066679472363235</v>
      </c>
    </row>
    <row r="606" spans="1:11">
      <c r="A606">
        <v>198</v>
      </c>
      <c r="B606">
        <v>0</v>
      </c>
      <c r="C606">
        <v>1000</v>
      </c>
      <c r="D606" s="11">
        <f t="shared" si="63"/>
        <v>6.9077552789821368</v>
      </c>
      <c r="E606" s="53">
        <v>1000</v>
      </c>
      <c r="F606" s="54">
        <f t="shared" ca="1" si="67"/>
        <v>1014</v>
      </c>
      <c r="G606" s="11">
        <f t="shared" ca="1" si="64"/>
        <v>6.9216581841511289</v>
      </c>
      <c r="H606" s="11">
        <f t="shared" ca="1" si="68"/>
        <v>1.0238240025662426</v>
      </c>
      <c r="I606" s="11">
        <f t="shared" si="65"/>
        <v>6.25</v>
      </c>
      <c r="J606" s="11">
        <f t="shared" si="66"/>
        <v>0.32</v>
      </c>
      <c r="K606" s="58">
        <f t="shared" ca="1" si="69"/>
        <v>0.23080016874160877</v>
      </c>
    </row>
    <row r="607" spans="1:11">
      <c r="A607">
        <v>199</v>
      </c>
      <c r="B607">
        <v>0</v>
      </c>
      <c r="C607">
        <v>1000</v>
      </c>
      <c r="D607" s="11">
        <f t="shared" si="63"/>
        <v>6.9077552789821368</v>
      </c>
      <c r="E607" s="53">
        <v>1000</v>
      </c>
      <c r="F607" s="54">
        <f t="shared" ca="1" si="67"/>
        <v>836</v>
      </c>
      <c r="G607" s="11">
        <f t="shared" ca="1" si="64"/>
        <v>6.7286286130847017</v>
      </c>
      <c r="H607" s="11">
        <f t="shared" ca="1" si="68"/>
        <v>0.81149147439317293</v>
      </c>
      <c r="I607" s="11">
        <f t="shared" si="65"/>
        <v>6.25</v>
      </c>
      <c r="J607" s="11">
        <f t="shared" si="66"/>
        <v>0.32</v>
      </c>
      <c r="K607" s="58">
        <f t="shared" ca="1" si="69"/>
        <v>0.28700613056562446</v>
      </c>
    </row>
    <row r="608" spans="1:11">
      <c r="A608">
        <v>200</v>
      </c>
      <c r="B608">
        <v>0</v>
      </c>
      <c r="C608">
        <v>1000</v>
      </c>
      <c r="D608" s="11">
        <f t="shared" si="63"/>
        <v>6.9077552789821368</v>
      </c>
      <c r="E608" s="53">
        <v>1000</v>
      </c>
      <c r="F608" s="54">
        <f t="shared" ca="1" si="67"/>
        <v>1093</v>
      </c>
      <c r="G608" s="11">
        <f t="shared" ca="1" si="64"/>
        <v>6.9966814881765389</v>
      </c>
      <c r="H608" s="11">
        <f t="shared" ca="1" si="68"/>
        <v>1.1063496369941932</v>
      </c>
      <c r="I608" s="11">
        <f t="shared" si="65"/>
        <v>6.25</v>
      </c>
      <c r="J608" s="11">
        <f t="shared" si="66"/>
        <v>0.32</v>
      </c>
      <c r="K608" s="58">
        <f t="shared" ca="1" si="69"/>
        <v>0.20791116217470207</v>
      </c>
    </row>
    <row r="609" spans="1:11">
      <c r="A609">
        <v>201</v>
      </c>
      <c r="B609">
        <v>0</v>
      </c>
      <c r="C609">
        <v>1000</v>
      </c>
      <c r="D609" s="11">
        <f t="shared" si="63"/>
        <v>6.9077552789821368</v>
      </c>
      <c r="E609" s="53">
        <v>1000</v>
      </c>
      <c r="F609" s="54">
        <f t="shared" ca="1" si="67"/>
        <v>542</v>
      </c>
      <c r="G609" s="11">
        <f t="shared" ca="1" si="64"/>
        <v>6.2952660014396464</v>
      </c>
      <c r="H609" s="11">
        <f t="shared" ca="1" si="68"/>
        <v>0.33479260158361157</v>
      </c>
      <c r="I609" s="11">
        <f t="shared" si="65"/>
        <v>6.25</v>
      </c>
      <c r="J609" s="11">
        <f t="shared" si="66"/>
        <v>0.32</v>
      </c>
      <c r="K609" s="58">
        <f t="shared" ca="1" si="69"/>
        <v>0.358693426329871</v>
      </c>
    </row>
    <row r="610" spans="1:11">
      <c r="A610">
        <v>202</v>
      </c>
      <c r="B610">
        <v>0</v>
      </c>
      <c r="C610">
        <v>1000</v>
      </c>
      <c r="D610" s="11">
        <f t="shared" si="63"/>
        <v>6.9077552789821368</v>
      </c>
      <c r="E610" s="53">
        <v>1000</v>
      </c>
      <c r="F610" s="54">
        <f t="shared" ca="1" si="67"/>
        <v>744</v>
      </c>
      <c r="G610" s="11">
        <f t="shared" ca="1" si="64"/>
        <v>6.6120410348330916</v>
      </c>
      <c r="H610" s="11">
        <f t="shared" ca="1" si="68"/>
        <v>0.68324513831640132</v>
      </c>
      <c r="I610" s="11">
        <f t="shared" si="65"/>
        <v>6.25</v>
      </c>
      <c r="J610" s="11">
        <f t="shared" si="66"/>
        <v>0.32</v>
      </c>
      <c r="K610" s="58">
        <f t="shared" ca="1" si="69"/>
        <v>0.31599458306314787</v>
      </c>
    </row>
    <row r="611" spans="1:11">
      <c r="A611">
        <v>203</v>
      </c>
      <c r="B611">
        <v>0</v>
      </c>
      <c r="C611">
        <v>1000</v>
      </c>
      <c r="D611" s="11">
        <f t="shared" si="63"/>
        <v>6.9077552789821368</v>
      </c>
      <c r="E611" s="53">
        <v>1000</v>
      </c>
      <c r="F611" s="54">
        <f t="shared" ca="1" si="67"/>
        <v>750</v>
      </c>
      <c r="G611" s="11">
        <f t="shared" ca="1" si="64"/>
        <v>6.620073206530356</v>
      </c>
      <c r="H611" s="11">
        <f t="shared" ca="1" si="68"/>
        <v>0.69208052718339275</v>
      </c>
      <c r="I611" s="11">
        <f t="shared" si="65"/>
        <v>6.25</v>
      </c>
      <c r="J611" s="11">
        <f t="shared" si="66"/>
        <v>0.32</v>
      </c>
      <c r="K611" s="58">
        <f t="shared" ca="1" si="69"/>
        <v>0.31417543270846066</v>
      </c>
    </row>
    <row r="612" spans="1:11">
      <c r="A612">
        <v>204</v>
      </c>
      <c r="B612">
        <v>0</v>
      </c>
      <c r="C612">
        <v>1000</v>
      </c>
      <c r="D612" s="11">
        <f t="shared" si="63"/>
        <v>6.9077552789821368</v>
      </c>
      <c r="E612" s="53">
        <v>1000</v>
      </c>
      <c r="F612" s="54">
        <f t="shared" ca="1" si="67"/>
        <v>535</v>
      </c>
      <c r="G612" s="11">
        <f t="shared" ca="1" si="64"/>
        <v>6.2822667468960063</v>
      </c>
      <c r="H612" s="11">
        <f t="shared" ca="1" si="68"/>
        <v>0.32049342158560723</v>
      </c>
      <c r="I612" s="11">
        <f t="shared" si="65"/>
        <v>6.25</v>
      </c>
      <c r="J612" s="11">
        <f t="shared" si="66"/>
        <v>0.32</v>
      </c>
      <c r="K612" s="58">
        <f t="shared" ca="1" si="69"/>
        <v>0.35905045726271506</v>
      </c>
    </row>
    <row r="613" spans="1:11">
      <c r="A613">
        <v>205</v>
      </c>
      <c r="B613">
        <v>1</v>
      </c>
      <c r="C613">
        <v>1000</v>
      </c>
      <c r="D613" s="11">
        <f t="shared" si="63"/>
        <v>6.9077552789821368</v>
      </c>
      <c r="E613" s="53">
        <v>1000</v>
      </c>
      <c r="F613" s="54">
        <f t="shared" ca="1" si="67"/>
        <v>547</v>
      </c>
      <c r="G613" s="11">
        <f t="shared" ca="1" si="64"/>
        <v>6.3044488024219811</v>
      </c>
      <c r="H613" s="11">
        <f t="shared" ca="1" si="68"/>
        <v>0.32489368266418017</v>
      </c>
      <c r="I613" s="11">
        <f t="shared" si="65"/>
        <v>6.45</v>
      </c>
      <c r="J613" s="11">
        <f t="shared" si="66"/>
        <v>0.51</v>
      </c>
      <c r="K613" s="58">
        <f t="shared" ca="1" si="69"/>
        <v>0.35232226807052452</v>
      </c>
    </row>
    <row r="614" spans="1:11">
      <c r="A614">
        <v>206</v>
      </c>
      <c r="B614">
        <v>1</v>
      </c>
      <c r="C614">
        <v>1000</v>
      </c>
      <c r="D614" s="11">
        <f t="shared" si="63"/>
        <v>6.9077552789821368</v>
      </c>
      <c r="E614" s="53">
        <v>1000</v>
      </c>
      <c r="F614" s="54">
        <f t="shared" ca="1" si="67"/>
        <v>1032</v>
      </c>
      <c r="G614" s="11">
        <f t="shared" ca="1" si="64"/>
        <v>6.9392539460415081</v>
      </c>
      <c r="H614" s="11">
        <f t="shared" ca="1" si="68"/>
        <v>1.0231793406456595</v>
      </c>
      <c r="I614" s="11">
        <f t="shared" si="65"/>
        <v>6.45</v>
      </c>
      <c r="J614" s="11">
        <f t="shared" si="66"/>
        <v>0.51</v>
      </c>
      <c r="K614" s="58">
        <f t="shared" ca="1" si="69"/>
        <v>0.28436486966815916</v>
      </c>
    </row>
    <row r="615" spans="1:11">
      <c r="A615">
        <v>207</v>
      </c>
      <c r="B615">
        <v>1</v>
      </c>
      <c r="C615">
        <v>1000</v>
      </c>
      <c r="D615" s="11">
        <f t="shared" si="63"/>
        <v>6.9077552789821368</v>
      </c>
      <c r="E615" s="53">
        <v>1000</v>
      </c>
      <c r="F615" s="54">
        <f t="shared" ca="1" si="67"/>
        <v>1154</v>
      </c>
      <c r="G615" s="11">
        <f t="shared" ca="1" si="64"/>
        <v>7.0509894470680452</v>
      </c>
      <c r="H615" s="11">
        <f t="shared" ca="1" si="68"/>
        <v>1.1460883917748501</v>
      </c>
      <c r="I615" s="11">
        <f t="shared" si="65"/>
        <v>6.45</v>
      </c>
      <c r="J615" s="11">
        <f t="shared" si="66"/>
        <v>0.51</v>
      </c>
      <c r="K615" s="58">
        <f t="shared" ca="1" si="69"/>
        <v>0.25231898338424724</v>
      </c>
    </row>
    <row r="616" spans="1:11">
      <c r="A616">
        <v>208</v>
      </c>
      <c r="B616">
        <v>1</v>
      </c>
      <c r="C616">
        <v>1000</v>
      </c>
      <c r="D616" s="11">
        <f t="shared" si="63"/>
        <v>6.9077552789821368</v>
      </c>
      <c r="E616" s="53">
        <v>1000</v>
      </c>
      <c r="F616" s="54">
        <f t="shared" ca="1" si="67"/>
        <v>978</v>
      </c>
      <c r="G616" s="11">
        <f t="shared" ca="1" si="64"/>
        <v>6.8855096700348177</v>
      </c>
      <c r="H616" s="11">
        <f t="shared" ca="1" si="68"/>
        <v>0.96406063703829981</v>
      </c>
      <c r="I616" s="11">
        <f t="shared" si="65"/>
        <v>6.45</v>
      </c>
      <c r="J616" s="11">
        <f t="shared" si="66"/>
        <v>0.51</v>
      </c>
      <c r="K616" s="58">
        <f t="shared" ca="1" si="69"/>
        <v>0.29858111772059004</v>
      </c>
    </row>
    <row r="617" spans="1:11">
      <c r="A617">
        <v>209</v>
      </c>
      <c r="B617">
        <v>1</v>
      </c>
      <c r="C617">
        <v>1000</v>
      </c>
      <c r="D617" s="11">
        <f t="shared" si="63"/>
        <v>6.9077552789821368</v>
      </c>
      <c r="E617" s="53">
        <v>1000</v>
      </c>
      <c r="F617" s="54">
        <f t="shared" ca="1" si="67"/>
        <v>965</v>
      </c>
      <c r="G617" s="11">
        <f t="shared" ca="1" si="64"/>
        <v>6.8721281013389861</v>
      </c>
      <c r="H617" s="11">
        <f t="shared" ca="1" si="68"/>
        <v>0.94934091147288546</v>
      </c>
      <c r="I617" s="11">
        <f t="shared" si="65"/>
        <v>6.45</v>
      </c>
      <c r="J617" s="11">
        <f t="shared" si="66"/>
        <v>0.51</v>
      </c>
      <c r="K617" s="58">
        <f t="shared" ca="1" si="69"/>
        <v>0.30196366470690428</v>
      </c>
    </row>
    <row r="618" spans="1:11">
      <c r="A618">
        <v>210</v>
      </c>
      <c r="B618">
        <v>1</v>
      </c>
      <c r="C618">
        <v>1000</v>
      </c>
      <c r="D618" s="11">
        <f t="shared" si="63"/>
        <v>6.9077552789821368</v>
      </c>
      <c r="E618" s="53">
        <v>1000</v>
      </c>
      <c r="F618" s="54">
        <f t="shared" ca="1" si="67"/>
        <v>945</v>
      </c>
      <c r="G618" s="11">
        <f t="shared" ca="1" si="64"/>
        <v>6.8511849274937431</v>
      </c>
      <c r="H618" s="11">
        <f t="shared" ca="1" si="68"/>
        <v>0.92630342024311796</v>
      </c>
      <c r="I618" s="11">
        <f t="shared" si="65"/>
        <v>6.45</v>
      </c>
      <c r="J618" s="11">
        <f t="shared" si="66"/>
        <v>0.51</v>
      </c>
      <c r="K618" s="58">
        <f t="shared" ca="1" si="69"/>
        <v>0.30711798955141539</v>
      </c>
    </row>
    <row r="619" spans="1:11">
      <c r="A619">
        <v>211</v>
      </c>
      <c r="B619">
        <v>1</v>
      </c>
      <c r="C619">
        <v>1000</v>
      </c>
      <c r="D619" s="11">
        <f t="shared" si="63"/>
        <v>6.9077552789821368</v>
      </c>
      <c r="E619" s="53">
        <v>1000</v>
      </c>
      <c r="F619" s="54">
        <f t="shared" ca="1" si="67"/>
        <v>1296</v>
      </c>
      <c r="G619" s="11">
        <f t="shared" ca="1" si="64"/>
        <v>7.1670378769122198</v>
      </c>
      <c r="H619" s="11">
        <f t="shared" ca="1" si="68"/>
        <v>1.2737416646034423</v>
      </c>
      <c r="I619" s="11">
        <f t="shared" si="65"/>
        <v>6.45</v>
      </c>
      <c r="J619" s="11">
        <f t="shared" si="66"/>
        <v>0.51</v>
      </c>
      <c r="K619" s="58">
        <f t="shared" ca="1" si="69"/>
        <v>0.21714778756313147</v>
      </c>
    </row>
    <row r="620" spans="1:11">
      <c r="A620">
        <v>212</v>
      </c>
      <c r="B620">
        <v>1</v>
      </c>
      <c r="C620">
        <v>1000</v>
      </c>
      <c r="D620" s="11">
        <f t="shared" si="63"/>
        <v>6.9077552789821368</v>
      </c>
      <c r="E620" s="53">
        <v>1000</v>
      </c>
      <c r="F620" s="54">
        <f t="shared" ca="1" si="67"/>
        <v>1427</v>
      </c>
      <c r="G620" s="11">
        <f t="shared" ca="1" si="64"/>
        <v>7.2633296174768365</v>
      </c>
      <c r="H620" s="11">
        <f t="shared" ca="1" si="68"/>
        <v>1.379662579224521</v>
      </c>
      <c r="I620" s="11">
        <f t="shared" si="65"/>
        <v>6.45</v>
      </c>
      <c r="J620" s="11">
        <f t="shared" si="66"/>
        <v>0.51</v>
      </c>
      <c r="K620" s="58">
        <f t="shared" ca="1" si="69"/>
        <v>0.18790880392627587</v>
      </c>
    </row>
    <row r="621" spans="1:11">
      <c r="A621">
        <v>213</v>
      </c>
      <c r="B621">
        <v>1</v>
      </c>
      <c r="C621">
        <v>1000</v>
      </c>
      <c r="D621" s="11">
        <f t="shared" si="63"/>
        <v>6.9077552789821368</v>
      </c>
      <c r="E621" s="53">
        <v>1000</v>
      </c>
      <c r="F621" s="54">
        <f t="shared" ca="1" si="67"/>
        <v>1031</v>
      </c>
      <c r="G621" s="11">
        <f t="shared" ca="1" si="64"/>
        <v>6.9382844840169602</v>
      </c>
      <c r="H621" s="11">
        <f t="shared" ca="1" si="68"/>
        <v>1.0221129324186573</v>
      </c>
      <c r="I621" s="11">
        <f t="shared" si="65"/>
        <v>6.45</v>
      </c>
      <c r="J621" s="11">
        <f t="shared" si="66"/>
        <v>0.51</v>
      </c>
      <c r="K621" s="58">
        <f t="shared" ca="1" si="69"/>
        <v>0.28462950264521519</v>
      </c>
    </row>
    <row r="622" spans="1:11">
      <c r="A622">
        <v>214</v>
      </c>
      <c r="B622">
        <v>1</v>
      </c>
      <c r="C622">
        <v>1000</v>
      </c>
      <c r="D622" s="11">
        <f t="shared" si="63"/>
        <v>6.9077552789821368</v>
      </c>
      <c r="E622" s="53">
        <v>1000</v>
      </c>
      <c r="F622" s="54">
        <f t="shared" ca="1" si="67"/>
        <v>1184</v>
      </c>
      <c r="G622" s="11">
        <f t="shared" ca="1" si="64"/>
        <v>7.0766538154439509</v>
      </c>
      <c r="H622" s="11">
        <f t="shared" ca="1" si="68"/>
        <v>1.1743191969883466</v>
      </c>
      <c r="I622" s="11">
        <f t="shared" si="65"/>
        <v>6.45</v>
      </c>
      <c r="J622" s="11">
        <f t="shared" si="66"/>
        <v>0.51</v>
      </c>
      <c r="K622" s="58">
        <f t="shared" ca="1" si="69"/>
        <v>0.24463606102615462</v>
      </c>
    </row>
    <row r="623" spans="1:11">
      <c r="A623">
        <v>215</v>
      </c>
      <c r="B623">
        <v>1</v>
      </c>
      <c r="C623">
        <v>1000</v>
      </c>
      <c r="D623" s="11">
        <f t="shared" si="63"/>
        <v>6.9077552789821368</v>
      </c>
      <c r="E623" s="53">
        <v>1000</v>
      </c>
      <c r="F623" s="54">
        <f t="shared" ca="1" si="67"/>
        <v>759</v>
      </c>
      <c r="G623" s="11">
        <f t="shared" ca="1" si="64"/>
        <v>6.6320017773956303</v>
      </c>
      <c r="H623" s="11">
        <f t="shared" ca="1" si="68"/>
        <v>0.68520195513519377</v>
      </c>
      <c r="I623" s="11">
        <f t="shared" si="65"/>
        <v>6.45</v>
      </c>
      <c r="J623" s="11">
        <f t="shared" si="66"/>
        <v>0.51</v>
      </c>
      <c r="K623" s="58">
        <f t="shared" ca="1" si="69"/>
        <v>0.34818157240947206</v>
      </c>
    </row>
    <row r="624" spans="1:11">
      <c r="A624">
        <v>216</v>
      </c>
      <c r="B624">
        <v>1</v>
      </c>
      <c r="C624">
        <v>1000</v>
      </c>
      <c r="D624" s="11">
        <f t="shared" si="63"/>
        <v>6.9077552789821368</v>
      </c>
      <c r="E624" s="53">
        <v>1000</v>
      </c>
      <c r="F624" s="54">
        <f t="shared" ca="1" si="67"/>
        <v>1200</v>
      </c>
      <c r="G624" s="11">
        <f t="shared" ca="1" si="64"/>
        <v>7.0900768357760917</v>
      </c>
      <c r="H624" s="11">
        <f t="shared" ca="1" si="68"/>
        <v>1.1890845193537021</v>
      </c>
      <c r="I624" s="11">
        <f t="shared" si="65"/>
        <v>6.45</v>
      </c>
      <c r="J624" s="11">
        <f t="shared" si="66"/>
        <v>0.51</v>
      </c>
      <c r="K624" s="58">
        <f t="shared" ca="1" si="69"/>
        <v>0.24058747062877334</v>
      </c>
    </row>
    <row r="625" spans="1:11">
      <c r="A625">
        <v>217</v>
      </c>
      <c r="B625">
        <v>1</v>
      </c>
      <c r="C625">
        <v>1000</v>
      </c>
      <c r="D625" s="11">
        <f t="shared" si="63"/>
        <v>6.9077552789821368</v>
      </c>
      <c r="E625" s="53">
        <v>1000</v>
      </c>
      <c r="F625" s="54">
        <f t="shared" ca="1" si="67"/>
        <v>1250</v>
      </c>
      <c r="G625" s="11">
        <f t="shared" ca="1" si="64"/>
        <v>7.1308988302963465</v>
      </c>
      <c r="H625" s="11">
        <f t="shared" ca="1" si="68"/>
        <v>1.2339887133259819</v>
      </c>
      <c r="I625" s="11">
        <f t="shared" si="65"/>
        <v>6.45</v>
      </c>
      <c r="J625" s="11">
        <f t="shared" si="66"/>
        <v>0.51</v>
      </c>
      <c r="K625" s="58">
        <f t="shared" ca="1" si="69"/>
        <v>0.22818571176593574</v>
      </c>
    </row>
    <row r="626" spans="1:11">
      <c r="A626">
        <v>218</v>
      </c>
      <c r="B626">
        <v>1</v>
      </c>
      <c r="C626">
        <v>1000</v>
      </c>
      <c r="D626" s="11">
        <f t="shared" si="63"/>
        <v>6.9077552789821368</v>
      </c>
      <c r="E626" s="53">
        <v>1000</v>
      </c>
      <c r="F626" s="54">
        <f t="shared" ca="1" si="67"/>
        <v>951</v>
      </c>
      <c r="G626" s="11">
        <f t="shared" ca="1" si="64"/>
        <v>6.8575140625453903</v>
      </c>
      <c r="H626" s="11">
        <f t="shared" ca="1" si="68"/>
        <v>0.93326546879993044</v>
      </c>
      <c r="I626" s="11">
        <f t="shared" si="65"/>
        <v>6.45</v>
      </c>
      <c r="J626" s="11">
        <f t="shared" si="66"/>
        <v>0.51</v>
      </c>
      <c r="K626" s="58">
        <f t="shared" ca="1" si="69"/>
        <v>0.30557884886550307</v>
      </c>
    </row>
    <row r="627" spans="1:11">
      <c r="A627">
        <v>219</v>
      </c>
      <c r="B627">
        <v>1</v>
      </c>
      <c r="C627">
        <v>1000</v>
      </c>
      <c r="D627" s="11">
        <f t="shared" si="63"/>
        <v>6.9077552789821368</v>
      </c>
      <c r="E627" s="53">
        <v>1000</v>
      </c>
      <c r="F627" s="54">
        <f t="shared" ca="1" si="67"/>
        <v>1088</v>
      </c>
      <c r="G627" s="11">
        <f t="shared" ca="1" si="64"/>
        <v>6.9920964274158877</v>
      </c>
      <c r="H627" s="11">
        <f t="shared" ca="1" si="68"/>
        <v>1.0813060701574773</v>
      </c>
      <c r="I627" s="11">
        <f t="shared" si="65"/>
        <v>6.45</v>
      </c>
      <c r="J627" s="11">
        <f t="shared" si="66"/>
        <v>0.51</v>
      </c>
      <c r="K627" s="58">
        <f t="shared" ca="1" si="69"/>
        <v>0.26955349703747966</v>
      </c>
    </row>
    <row r="628" spans="1:11">
      <c r="A628">
        <v>220</v>
      </c>
      <c r="B628">
        <v>1</v>
      </c>
      <c r="C628">
        <v>1000</v>
      </c>
      <c r="D628" s="11">
        <f t="shared" si="63"/>
        <v>6.9077552789821368</v>
      </c>
      <c r="E628" s="53">
        <v>1000</v>
      </c>
      <c r="F628" s="54">
        <f t="shared" ca="1" si="67"/>
        <v>982</v>
      </c>
      <c r="G628" s="11">
        <f t="shared" ca="1" si="64"/>
        <v>6.8895913083544658</v>
      </c>
      <c r="H628" s="11">
        <f t="shared" ca="1" si="68"/>
        <v>0.9685504391899129</v>
      </c>
      <c r="I628" s="11">
        <f t="shared" si="65"/>
        <v>6.45</v>
      </c>
      <c r="J628" s="11">
        <f t="shared" si="66"/>
        <v>0.51</v>
      </c>
      <c r="K628" s="58">
        <f t="shared" ca="1" si="69"/>
        <v>0.29753612645238109</v>
      </c>
    </row>
    <row r="629" spans="1:11">
      <c r="A629">
        <v>221</v>
      </c>
      <c r="B629">
        <v>1</v>
      </c>
      <c r="C629">
        <v>1000</v>
      </c>
      <c r="D629" s="11">
        <f t="shared" si="63"/>
        <v>6.9077552789821368</v>
      </c>
      <c r="E629" s="53">
        <v>1000</v>
      </c>
      <c r="F629" s="54">
        <f t="shared" ca="1" si="67"/>
        <v>1071</v>
      </c>
      <c r="G629" s="11">
        <f t="shared" ca="1" si="64"/>
        <v>6.9763480704477487</v>
      </c>
      <c r="H629" s="11">
        <f t="shared" ca="1" si="68"/>
        <v>1.0639828774925246</v>
      </c>
      <c r="I629" s="11">
        <f t="shared" si="65"/>
        <v>6.45</v>
      </c>
      <c r="J629" s="11">
        <f t="shared" si="66"/>
        <v>0.51</v>
      </c>
      <c r="K629" s="58">
        <f t="shared" ca="1" si="69"/>
        <v>0.27404210889855346</v>
      </c>
    </row>
    <row r="630" spans="1:11">
      <c r="A630">
        <v>222</v>
      </c>
      <c r="B630">
        <v>1</v>
      </c>
      <c r="C630">
        <v>1000</v>
      </c>
      <c r="E630" s="53">
        <v>1000</v>
      </c>
      <c r="F630" s="54">
        <f t="shared" ca="1" si="67"/>
        <v>671</v>
      </c>
      <c r="G630" s="11">
        <f t="shared" ca="1" si="64"/>
        <v>6.508769136971682</v>
      </c>
      <c r="H630" s="11">
        <f t="shared" ca="1" si="68"/>
        <v>0.54964605066885097</v>
      </c>
      <c r="I630" s="11">
        <f t="shared" si="65"/>
        <v>6.45</v>
      </c>
      <c r="J630" s="11">
        <f t="shared" si="66"/>
        <v>0.51</v>
      </c>
      <c r="K630" s="58">
        <f t="shared" ca="1" si="69"/>
        <v>0.35848154821145745</v>
      </c>
    </row>
    <row r="631" spans="1:11">
      <c r="A631">
        <v>223</v>
      </c>
      <c r="B631">
        <v>1</v>
      </c>
      <c r="C631">
        <v>1000</v>
      </c>
      <c r="E631" s="53">
        <v>1000</v>
      </c>
      <c r="F631" s="54">
        <f t="shared" ca="1" si="67"/>
        <v>755</v>
      </c>
      <c r="G631" s="11">
        <f t="shared" ca="1" si="64"/>
        <v>6.6267177492490248</v>
      </c>
      <c r="H631" s="11">
        <f t="shared" ca="1" si="68"/>
        <v>0.67938952417392828</v>
      </c>
      <c r="I631" s="11">
        <f t="shared" si="65"/>
        <v>6.45</v>
      </c>
      <c r="J631" s="11">
        <f t="shared" si="66"/>
        <v>0.51</v>
      </c>
      <c r="K631" s="58">
        <f t="shared" ca="1" si="69"/>
        <v>0.3488303371552478</v>
      </c>
    </row>
    <row r="632" spans="1:11">
      <c r="A632">
        <v>224</v>
      </c>
      <c r="B632">
        <v>1</v>
      </c>
      <c r="C632">
        <v>1000</v>
      </c>
      <c r="E632" s="53">
        <v>1000</v>
      </c>
      <c r="F632" s="54">
        <f t="shared" ca="1" si="67"/>
        <v>812</v>
      </c>
      <c r="G632" s="11">
        <f t="shared" ca="1" si="64"/>
        <v>6.6995003401616779</v>
      </c>
      <c r="H632" s="11">
        <f t="shared" ca="1" si="68"/>
        <v>0.75945037417784667</v>
      </c>
      <c r="I632" s="11">
        <f t="shared" si="65"/>
        <v>6.45</v>
      </c>
      <c r="J632" s="11">
        <f t="shared" si="66"/>
        <v>0.51</v>
      </c>
      <c r="K632" s="58">
        <f t="shared" ca="1" si="69"/>
        <v>0.33836462314829935</v>
      </c>
    </row>
    <row r="633" spans="1:11">
      <c r="A633">
        <v>225</v>
      </c>
      <c r="B633">
        <v>1</v>
      </c>
      <c r="C633">
        <v>1000</v>
      </c>
      <c r="E633" s="53">
        <v>1000</v>
      </c>
      <c r="F633" s="54">
        <f t="shared" ca="1" si="67"/>
        <v>1283</v>
      </c>
      <c r="G633" s="11">
        <f t="shared" ca="1" si="64"/>
        <v>7.1569563646156364</v>
      </c>
      <c r="H633" s="11">
        <f t="shared" ca="1" si="68"/>
        <v>1.2626520010772011</v>
      </c>
      <c r="I633" s="11">
        <f t="shared" si="65"/>
        <v>6.45</v>
      </c>
      <c r="J633" s="11">
        <f t="shared" si="66"/>
        <v>0.51</v>
      </c>
      <c r="K633" s="58">
        <f t="shared" ca="1" si="69"/>
        <v>0.22022889799827561</v>
      </c>
    </row>
    <row r="634" spans="1:11">
      <c r="A634">
        <v>226</v>
      </c>
      <c r="B634">
        <v>1</v>
      </c>
      <c r="C634">
        <v>1000</v>
      </c>
      <c r="E634" s="53">
        <v>1000</v>
      </c>
      <c r="F634" s="54">
        <f t="shared" ca="1" si="67"/>
        <v>603</v>
      </c>
      <c r="G634" s="11">
        <f t="shared" ca="1" si="64"/>
        <v>6.4019171967271857</v>
      </c>
      <c r="H634" s="11">
        <f t="shared" ca="1" si="68"/>
        <v>0.43210891639990523</v>
      </c>
      <c r="I634" s="11">
        <f t="shared" si="65"/>
        <v>6.45</v>
      </c>
      <c r="J634" s="11">
        <f t="shared" si="66"/>
        <v>0.51</v>
      </c>
      <c r="K634" s="58">
        <f t="shared" ca="1" si="69"/>
        <v>0.3588959668250164</v>
      </c>
    </row>
    <row r="635" spans="1:11">
      <c r="A635">
        <v>227</v>
      </c>
      <c r="B635">
        <v>1</v>
      </c>
      <c r="C635">
        <v>1000</v>
      </c>
      <c r="E635" s="53">
        <v>1000</v>
      </c>
      <c r="F635" s="54">
        <f t="shared" ca="1" si="67"/>
        <v>572</v>
      </c>
      <c r="G635" s="11">
        <f t="shared" ca="1" si="64"/>
        <v>6.3491389913797978</v>
      </c>
      <c r="H635" s="11">
        <f t="shared" ca="1" si="68"/>
        <v>0.37405289051777801</v>
      </c>
      <c r="I635" s="11">
        <f t="shared" si="65"/>
        <v>6.45</v>
      </c>
      <c r="J635" s="11">
        <f t="shared" si="66"/>
        <v>0.51</v>
      </c>
      <c r="K635" s="58">
        <f t="shared" ca="1" si="69"/>
        <v>0.3561445627013034</v>
      </c>
    </row>
    <row r="636" spans="1:11">
      <c r="A636">
        <v>228</v>
      </c>
      <c r="B636">
        <v>1</v>
      </c>
      <c r="C636">
        <v>1000</v>
      </c>
      <c r="E636" s="53">
        <v>1000</v>
      </c>
      <c r="F636" s="54">
        <f t="shared" ca="1" si="67"/>
        <v>802</v>
      </c>
      <c r="G636" s="11">
        <f t="shared" ca="1" si="64"/>
        <v>6.6871086078665147</v>
      </c>
      <c r="H636" s="11">
        <f t="shared" ca="1" si="68"/>
        <v>0.74581946865316651</v>
      </c>
      <c r="I636" s="11">
        <f t="shared" si="65"/>
        <v>6.45</v>
      </c>
      <c r="J636" s="11">
        <f t="shared" si="66"/>
        <v>0.51</v>
      </c>
      <c r="K636" s="58">
        <f t="shared" ca="1" si="69"/>
        <v>0.34037387435309613</v>
      </c>
    </row>
    <row r="637" spans="1:11">
      <c r="A637">
        <v>229</v>
      </c>
      <c r="B637">
        <v>1</v>
      </c>
      <c r="C637">
        <v>1000</v>
      </c>
      <c r="E637" s="53">
        <v>1000</v>
      </c>
      <c r="F637" s="54">
        <f t="shared" ca="1" si="67"/>
        <v>1027</v>
      </c>
      <c r="G637" s="11">
        <f t="shared" ca="1" si="64"/>
        <v>6.9343972099285578</v>
      </c>
      <c r="H637" s="11">
        <f t="shared" ca="1" si="68"/>
        <v>1.0178369309214141</v>
      </c>
      <c r="I637" s="11">
        <f t="shared" si="65"/>
        <v>6.45</v>
      </c>
      <c r="J637" s="11">
        <f t="shared" si="66"/>
        <v>0.51</v>
      </c>
      <c r="K637" s="58">
        <f t="shared" ca="1" si="69"/>
        <v>0.28568779112807746</v>
      </c>
    </row>
    <row r="638" spans="1:11">
      <c r="A638">
        <v>230</v>
      </c>
      <c r="B638">
        <v>1</v>
      </c>
      <c r="C638">
        <v>1000</v>
      </c>
      <c r="E638" s="53">
        <v>1000</v>
      </c>
      <c r="F638" s="54">
        <f t="shared" ca="1" si="67"/>
        <v>1097</v>
      </c>
      <c r="G638" s="11">
        <f t="shared" ca="1" si="64"/>
        <v>7.00033446027523</v>
      </c>
      <c r="H638" s="11">
        <f t="shared" ca="1" si="68"/>
        <v>1.0903679063027538</v>
      </c>
      <c r="I638" s="11">
        <f t="shared" si="65"/>
        <v>6.45</v>
      </c>
      <c r="J638" s="11">
        <f t="shared" si="66"/>
        <v>0.51</v>
      </c>
      <c r="K638" s="58">
        <f t="shared" ca="1" si="69"/>
        <v>0.26718304255843756</v>
      </c>
    </row>
    <row r="639" spans="1:11">
      <c r="A639">
        <v>231</v>
      </c>
      <c r="B639">
        <v>1</v>
      </c>
      <c r="C639">
        <v>1000</v>
      </c>
      <c r="E639" s="53">
        <v>1000</v>
      </c>
      <c r="F639" s="54">
        <f t="shared" ca="1" si="67"/>
        <v>716</v>
      </c>
      <c r="G639" s="11">
        <f t="shared" ca="1" si="64"/>
        <v>6.5736801669606457</v>
      </c>
      <c r="H639" s="11">
        <f t="shared" ca="1" si="68"/>
        <v>0.62104818365671077</v>
      </c>
      <c r="I639" s="11">
        <f t="shared" si="65"/>
        <v>6.45</v>
      </c>
      <c r="J639" s="11">
        <f t="shared" si="66"/>
        <v>0.51</v>
      </c>
      <c r="K639" s="58">
        <f t="shared" ca="1" si="69"/>
        <v>0.3543324954506567</v>
      </c>
    </row>
    <row r="640" spans="1:11">
      <c r="A640">
        <v>232</v>
      </c>
      <c r="B640">
        <v>1</v>
      </c>
      <c r="C640">
        <v>1000</v>
      </c>
      <c r="E640" s="53">
        <v>1000</v>
      </c>
      <c r="F640" s="54">
        <f t="shared" ca="1" si="67"/>
        <v>1431</v>
      </c>
      <c r="G640" s="11">
        <f t="shared" ca="1" si="64"/>
        <v>7.2661287795564506</v>
      </c>
      <c r="H640" s="11">
        <f t="shared" ca="1" si="68"/>
        <v>1.3827416575120961</v>
      </c>
      <c r="I640" s="11">
        <f t="shared" si="65"/>
        <v>6.45</v>
      </c>
      <c r="J640" s="11">
        <f t="shared" si="66"/>
        <v>0.51</v>
      </c>
      <c r="K640" s="58">
        <f t="shared" ca="1" si="69"/>
        <v>0.18706955870804118</v>
      </c>
    </row>
    <row r="641" spans="1:11">
      <c r="A641">
        <v>233</v>
      </c>
      <c r="B641">
        <v>1</v>
      </c>
      <c r="C641">
        <v>1000</v>
      </c>
      <c r="E641" s="53">
        <v>1000</v>
      </c>
      <c r="F641" s="54">
        <f t="shared" ca="1" si="67"/>
        <v>1063</v>
      </c>
      <c r="G641" s="11">
        <f t="shared" ca="1" si="64"/>
        <v>6.9688503783419478</v>
      </c>
      <c r="H641" s="11">
        <f t="shared" ca="1" si="68"/>
        <v>1.0557354161761432</v>
      </c>
      <c r="I641" s="11">
        <f t="shared" si="65"/>
        <v>6.45</v>
      </c>
      <c r="J641" s="11">
        <f t="shared" si="66"/>
        <v>0.51</v>
      </c>
      <c r="K641" s="58">
        <f t="shared" ca="1" si="69"/>
        <v>0.27615806535456899</v>
      </c>
    </row>
    <row r="642" spans="1:11">
      <c r="A642">
        <v>234</v>
      </c>
      <c r="B642">
        <v>1</v>
      </c>
      <c r="C642">
        <v>1000</v>
      </c>
      <c r="E642" s="53">
        <v>1000</v>
      </c>
      <c r="F642" s="54">
        <f t="shared" ca="1" si="67"/>
        <v>675</v>
      </c>
      <c r="G642" s="11">
        <f t="shared" ca="1" si="64"/>
        <v>6.5147126908725301</v>
      </c>
      <c r="H642" s="11">
        <f t="shared" ca="1" si="68"/>
        <v>0.55618395995978398</v>
      </c>
      <c r="I642" s="11">
        <f t="shared" si="65"/>
        <v>6.45</v>
      </c>
      <c r="J642" s="11">
        <f t="shared" si="66"/>
        <v>0.51</v>
      </c>
      <c r="K642" s="58">
        <f t="shared" ca="1" si="69"/>
        <v>0.35822279560725628</v>
      </c>
    </row>
    <row r="643" spans="1:11">
      <c r="A643">
        <v>235</v>
      </c>
      <c r="B643">
        <v>1</v>
      </c>
      <c r="C643">
        <v>1000</v>
      </c>
      <c r="E643" s="53">
        <v>1000</v>
      </c>
      <c r="F643" s="54">
        <f t="shared" ca="1" si="67"/>
        <v>970</v>
      </c>
      <c r="G643" s="11">
        <f t="shared" ca="1" si="64"/>
        <v>6.8772960714974287</v>
      </c>
      <c r="H643" s="11">
        <f t="shared" ca="1" si="68"/>
        <v>0.95502567864717269</v>
      </c>
      <c r="I643" s="11">
        <f t="shared" si="65"/>
        <v>6.45</v>
      </c>
      <c r="J643" s="11">
        <f t="shared" si="66"/>
        <v>0.51</v>
      </c>
      <c r="K643" s="58">
        <f t="shared" ca="1" si="69"/>
        <v>0.30066532690785464</v>
      </c>
    </row>
    <row r="644" spans="1:11">
      <c r="A644">
        <v>236</v>
      </c>
      <c r="B644">
        <v>1</v>
      </c>
      <c r="C644">
        <v>1000</v>
      </c>
      <c r="E644" s="53">
        <v>1000</v>
      </c>
      <c r="F644" s="54">
        <f t="shared" ca="1" si="67"/>
        <v>938</v>
      </c>
      <c r="G644" s="11">
        <f t="shared" ref="G644:G707" ca="1" si="70">LN(F644)</f>
        <v>6.8437499490062246</v>
      </c>
      <c r="H644" s="11">
        <f t="shared" ca="1" si="68"/>
        <v>0.91812494390684796</v>
      </c>
      <c r="I644" s="11">
        <f t="shared" ref="I644:I707" si="71">IF(B644=0, 6.25,6.45)</f>
        <v>6.45</v>
      </c>
      <c r="J644" s="11">
        <f t="shared" ref="J644:J707" si="72">IF(B644=0,0.32,0.51)</f>
        <v>0.51</v>
      </c>
      <c r="K644" s="58">
        <f t="shared" ca="1" si="69"/>
        <v>0.30890493937680147</v>
      </c>
    </row>
    <row r="645" spans="1:11">
      <c r="A645">
        <v>237</v>
      </c>
      <c r="B645">
        <v>1</v>
      </c>
      <c r="C645">
        <v>1000</v>
      </c>
      <c r="E645" s="53">
        <v>1000</v>
      </c>
      <c r="F645" s="54">
        <f t="shared" ref="F645:F708" ca="1" si="73">RANDBETWEEN($C645-$E645/2, $C645+$E645/2)</f>
        <v>1442</v>
      </c>
      <c r="G645" s="11">
        <f t="shared" ca="1" si="70"/>
        <v>7.2737863178448947</v>
      </c>
      <c r="H645" s="11">
        <f t="shared" ref="H645:H708" ca="1" si="74">1.1*G645-6.59-0.02*B645</f>
        <v>1.3911649496293843</v>
      </c>
      <c r="I645" s="11">
        <f t="shared" si="71"/>
        <v>6.45</v>
      </c>
      <c r="J645" s="11">
        <f t="shared" si="72"/>
        <v>0.51</v>
      </c>
      <c r="K645" s="58">
        <f t="shared" ref="K645:K708" ca="1" si="75">0.36*EXP(-1.31*(1.97*(G645-I645)^2-2.21*(G645-I645)*(H645-J645)+(H645-J645)^2))</f>
        <v>0.18477825960813318</v>
      </c>
    </row>
    <row r="646" spans="1:11">
      <c r="A646">
        <v>238</v>
      </c>
      <c r="B646">
        <v>1</v>
      </c>
      <c r="C646">
        <v>1000</v>
      </c>
      <c r="E646" s="53">
        <v>1000</v>
      </c>
      <c r="F646" s="54">
        <f t="shared" ca="1" si="73"/>
        <v>1440</v>
      </c>
      <c r="G646" s="11">
        <f t="shared" ca="1" si="70"/>
        <v>7.2723983925700466</v>
      </c>
      <c r="H646" s="11">
        <f t="shared" ca="1" si="74"/>
        <v>1.3896382318270519</v>
      </c>
      <c r="I646" s="11">
        <f t="shared" si="71"/>
        <v>6.45</v>
      </c>
      <c r="J646" s="11">
        <f t="shared" si="72"/>
        <v>0.51</v>
      </c>
      <c r="K646" s="58">
        <f t="shared" ca="1" si="75"/>
        <v>0.18519304521064558</v>
      </c>
    </row>
    <row r="647" spans="1:11">
      <c r="A647">
        <v>239</v>
      </c>
      <c r="B647">
        <v>1</v>
      </c>
      <c r="C647">
        <v>1000</v>
      </c>
      <c r="E647" s="53">
        <v>1000</v>
      </c>
      <c r="F647" s="54">
        <f t="shared" ca="1" si="73"/>
        <v>571</v>
      </c>
      <c r="G647" s="11">
        <f t="shared" ca="1" si="70"/>
        <v>6.3473892096560105</v>
      </c>
      <c r="H647" s="11">
        <f t="shared" ca="1" si="74"/>
        <v>0.37212813062161265</v>
      </c>
      <c r="I647" s="11">
        <f t="shared" si="71"/>
        <v>6.45</v>
      </c>
      <c r="J647" s="11">
        <f t="shared" si="72"/>
        <v>0.51</v>
      </c>
      <c r="K647" s="58">
        <f t="shared" ca="1" si="75"/>
        <v>0.35602037494129957</v>
      </c>
    </row>
    <row r="648" spans="1:11">
      <c r="A648">
        <v>240</v>
      </c>
      <c r="B648">
        <v>1</v>
      </c>
      <c r="C648">
        <v>1000</v>
      </c>
      <c r="E648" s="53">
        <v>1000</v>
      </c>
      <c r="F648" s="54">
        <f t="shared" ca="1" si="73"/>
        <v>1301</v>
      </c>
      <c r="G648" s="11">
        <f t="shared" ca="1" si="70"/>
        <v>7.1708884785125049</v>
      </c>
      <c r="H648" s="11">
        <f t="shared" ca="1" si="74"/>
        <v>1.2779773263637559</v>
      </c>
      <c r="I648" s="11">
        <f t="shared" si="71"/>
        <v>6.45</v>
      </c>
      <c r="J648" s="11">
        <f t="shared" si="72"/>
        <v>0.51</v>
      </c>
      <c r="K648" s="58">
        <f t="shared" ca="1" si="75"/>
        <v>0.21597100802179547</v>
      </c>
    </row>
    <row r="649" spans="1:11">
      <c r="A649">
        <v>241</v>
      </c>
      <c r="B649">
        <v>1</v>
      </c>
      <c r="C649">
        <v>1000</v>
      </c>
      <c r="E649" s="53">
        <v>1000</v>
      </c>
      <c r="F649" s="54">
        <f t="shared" ca="1" si="73"/>
        <v>758</v>
      </c>
      <c r="G649" s="11">
        <f t="shared" ca="1" si="70"/>
        <v>6.6306833856423717</v>
      </c>
      <c r="H649" s="11">
        <f t="shared" ca="1" si="74"/>
        <v>0.68375172420660979</v>
      </c>
      <c r="I649" s="11">
        <f t="shared" si="71"/>
        <v>6.45</v>
      </c>
      <c r="J649" s="11">
        <f t="shared" si="72"/>
        <v>0.51</v>
      </c>
      <c r="K649" s="58">
        <f t="shared" ca="1" si="75"/>
        <v>0.34834511641693844</v>
      </c>
    </row>
    <row r="650" spans="1:11">
      <c r="A650">
        <v>242</v>
      </c>
      <c r="B650">
        <v>1</v>
      </c>
      <c r="C650">
        <v>1000</v>
      </c>
      <c r="E650" s="53">
        <v>1000</v>
      </c>
      <c r="F650" s="54">
        <f t="shared" ca="1" si="73"/>
        <v>1170</v>
      </c>
      <c r="G650" s="11">
        <f t="shared" ca="1" si="70"/>
        <v>7.0647590277918022</v>
      </c>
      <c r="H650" s="11">
        <f t="shared" ca="1" si="74"/>
        <v>1.1612349305709828</v>
      </c>
      <c r="I650" s="11">
        <f t="shared" si="71"/>
        <v>6.45</v>
      </c>
      <c r="J650" s="11">
        <f t="shared" si="72"/>
        <v>0.51</v>
      </c>
      <c r="K650" s="58">
        <f t="shared" ca="1" si="75"/>
        <v>0.24820726020028236</v>
      </c>
    </row>
    <row r="651" spans="1:11">
      <c r="A651">
        <v>243</v>
      </c>
      <c r="B651">
        <v>1</v>
      </c>
      <c r="C651">
        <v>1000</v>
      </c>
      <c r="E651" s="53">
        <v>1000</v>
      </c>
      <c r="F651" s="54">
        <f t="shared" ca="1" si="73"/>
        <v>1398</v>
      </c>
      <c r="G651" s="11">
        <f t="shared" ca="1" si="70"/>
        <v>7.2427979227937556</v>
      </c>
      <c r="H651" s="11">
        <f t="shared" ca="1" si="74"/>
        <v>1.3570777150731321</v>
      </c>
      <c r="I651" s="11">
        <f t="shared" si="71"/>
        <v>6.45</v>
      </c>
      <c r="J651" s="11">
        <f t="shared" si="72"/>
        <v>0.51</v>
      </c>
      <c r="K651" s="58">
        <f t="shared" ca="1" si="75"/>
        <v>0.19408956265540617</v>
      </c>
    </row>
    <row r="652" spans="1:11">
      <c r="A652">
        <v>244</v>
      </c>
      <c r="B652">
        <v>1</v>
      </c>
      <c r="C652">
        <v>1000</v>
      </c>
      <c r="E652" s="53">
        <v>1000</v>
      </c>
      <c r="F652" s="54">
        <f t="shared" ca="1" si="73"/>
        <v>1186</v>
      </c>
      <c r="G652" s="11">
        <f t="shared" ca="1" si="70"/>
        <v>7.0783415795576712</v>
      </c>
      <c r="H652" s="11">
        <f t="shared" ca="1" si="74"/>
        <v>1.176175737513439</v>
      </c>
      <c r="I652" s="11">
        <f t="shared" si="71"/>
        <v>6.45</v>
      </c>
      <c r="J652" s="11">
        <f t="shared" si="72"/>
        <v>0.51</v>
      </c>
      <c r="K652" s="58">
        <f t="shared" ca="1" si="75"/>
        <v>0.24412802837956626</v>
      </c>
    </row>
    <row r="653" spans="1:11">
      <c r="A653">
        <v>245</v>
      </c>
      <c r="B653">
        <v>1</v>
      </c>
      <c r="C653">
        <v>1000</v>
      </c>
      <c r="E653" s="53">
        <v>1000</v>
      </c>
      <c r="F653" s="54">
        <f t="shared" ca="1" si="73"/>
        <v>1335</v>
      </c>
      <c r="G653" s="11">
        <f t="shared" ca="1" si="70"/>
        <v>7.1966865708343501</v>
      </c>
      <c r="H653" s="11">
        <f t="shared" ca="1" si="74"/>
        <v>1.3063552279177864</v>
      </c>
      <c r="I653" s="11">
        <f t="shared" si="71"/>
        <v>6.45</v>
      </c>
      <c r="J653" s="11">
        <f t="shared" si="72"/>
        <v>0.51</v>
      </c>
      <c r="K653" s="58">
        <f t="shared" ca="1" si="75"/>
        <v>0.20809344833305857</v>
      </c>
    </row>
    <row r="654" spans="1:11">
      <c r="A654">
        <v>246</v>
      </c>
      <c r="B654">
        <v>1</v>
      </c>
      <c r="C654">
        <v>1000</v>
      </c>
      <c r="E654" s="53">
        <v>1000</v>
      </c>
      <c r="F654" s="54">
        <f t="shared" ca="1" si="73"/>
        <v>711</v>
      </c>
      <c r="G654" s="11">
        <f t="shared" ca="1" si="70"/>
        <v>6.5666724298032406</v>
      </c>
      <c r="H654" s="11">
        <f t="shared" ca="1" si="74"/>
        <v>0.61333967278356516</v>
      </c>
      <c r="I654" s="11">
        <f t="shared" si="71"/>
        <v>6.45</v>
      </c>
      <c r="J654" s="11">
        <f t="shared" si="72"/>
        <v>0.51</v>
      </c>
      <c r="K654" s="58">
        <f t="shared" ca="1" si="75"/>
        <v>0.35491938019703623</v>
      </c>
    </row>
    <row r="655" spans="1:11">
      <c r="A655">
        <v>330</v>
      </c>
      <c r="B655">
        <v>0</v>
      </c>
      <c r="C655">
        <v>1000</v>
      </c>
      <c r="E655" s="53">
        <v>1000</v>
      </c>
      <c r="F655" s="54">
        <f t="shared" ca="1" si="73"/>
        <v>1030</v>
      </c>
      <c r="G655" s="11">
        <f t="shared" ca="1" si="70"/>
        <v>6.9373140812236818</v>
      </c>
      <c r="H655" s="11">
        <f t="shared" ca="1" si="74"/>
        <v>1.0410454893460503</v>
      </c>
      <c r="I655" s="11">
        <f t="shared" si="71"/>
        <v>6.25</v>
      </c>
      <c r="J655" s="11">
        <f t="shared" si="72"/>
        <v>0.32</v>
      </c>
      <c r="K655" s="58">
        <f t="shared" ca="1" si="75"/>
        <v>0.22603036707889371</v>
      </c>
    </row>
    <row r="656" spans="1:11">
      <c r="A656">
        <v>331</v>
      </c>
      <c r="B656">
        <v>0</v>
      </c>
      <c r="C656">
        <v>1000</v>
      </c>
      <c r="E656" s="53">
        <v>1000</v>
      </c>
      <c r="F656" s="54">
        <f t="shared" ca="1" si="73"/>
        <v>881</v>
      </c>
      <c r="G656" s="11">
        <f t="shared" ca="1" si="70"/>
        <v>6.7810576259361799</v>
      </c>
      <c r="H656" s="11">
        <f t="shared" ca="1" si="74"/>
        <v>0.86916338852979891</v>
      </c>
      <c r="I656" s="11">
        <f t="shared" si="71"/>
        <v>6.25</v>
      </c>
      <c r="J656" s="11">
        <f t="shared" si="72"/>
        <v>0.32</v>
      </c>
      <c r="K656" s="58">
        <f t="shared" ca="1" si="75"/>
        <v>0.27247270040494215</v>
      </c>
    </row>
    <row r="657" spans="1:11">
      <c r="A657">
        <v>332</v>
      </c>
      <c r="B657">
        <v>0</v>
      </c>
      <c r="C657">
        <v>1000</v>
      </c>
      <c r="E657" s="53">
        <v>1000</v>
      </c>
      <c r="F657" s="54">
        <f t="shared" ca="1" si="73"/>
        <v>899</v>
      </c>
      <c r="G657" s="11">
        <f t="shared" ca="1" si="70"/>
        <v>6.80128303447162</v>
      </c>
      <c r="H657" s="11">
        <f t="shared" ca="1" si="74"/>
        <v>0.89141133791878246</v>
      </c>
      <c r="I657" s="11">
        <f t="shared" si="71"/>
        <v>6.25</v>
      </c>
      <c r="J657" s="11">
        <f t="shared" si="72"/>
        <v>0.32</v>
      </c>
      <c r="K657" s="58">
        <f t="shared" ca="1" si="75"/>
        <v>0.26668018655968717</v>
      </c>
    </row>
    <row r="658" spans="1:11">
      <c r="A658">
        <v>333</v>
      </c>
      <c r="B658">
        <v>0</v>
      </c>
      <c r="C658">
        <v>1000</v>
      </c>
      <c r="E658" s="53">
        <v>1000</v>
      </c>
      <c r="F658" s="54">
        <f t="shared" ca="1" si="73"/>
        <v>1424</v>
      </c>
      <c r="G658" s="11">
        <f t="shared" ca="1" si="70"/>
        <v>7.2612250919719212</v>
      </c>
      <c r="H658" s="11">
        <f t="shared" ca="1" si="74"/>
        <v>1.3973476011691144</v>
      </c>
      <c r="I658" s="11">
        <f t="shared" si="71"/>
        <v>6.25</v>
      </c>
      <c r="J658" s="11">
        <f t="shared" si="72"/>
        <v>0.32</v>
      </c>
      <c r="K658" s="58">
        <f t="shared" ca="1" si="75"/>
        <v>0.13172206125950428</v>
      </c>
    </row>
    <row r="659" spans="1:11">
      <c r="A659">
        <v>334</v>
      </c>
      <c r="B659">
        <v>0</v>
      </c>
      <c r="C659">
        <v>1000</v>
      </c>
      <c r="E659" s="53">
        <v>1000</v>
      </c>
      <c r="F659" s="54">
        <f t="shared" ca="1" si="73"/>
        <v>1196</v>
      </c>
      <c r="G659" s="11">
        <f t="shared" ca="1" si="70"/>
        <v>7.0867379345105768</v>
      </c>
      <c r="H659" s="11">
        <f t="shared" ca="1" si="74"/>
        <v>1.2054117279616356</v>
      </c>
      <c r="I659" s="11">
        <f t="shared" si="71"/>
        <v>6.25</v>
      </c>
      <c r="J659" s="11">
        <f t="shared" si="72"/>
        <v>0.32</v>
      </c>
      <c r="K659" s="58">
        <f t="shared" ca="1" si="75"/>
        <v>0.1807572043503147</v>
      </c>
    </row>
    <row r="660" spans="1:11">
      <c r="A660">
        <v>335</v>
      </c>
      <c r="B660">
        <v>1</v>
      </c>
      <c r="C660">
        <v>1000</v>
      </c>
      <c r="E660" s="53">
        <v>1000</v>
      </c>
      <c r="F660" s="54">
        <f t="shared" ca="1" si="73"/>
        <v>1399</v>
      </c>
      <c r="G660" s="11">
        <f t="shared" ca="1" si="70"/>
        <v>7.2435129746654816</v>
      </c>
      <c r="H660" s="11">
        <f t="shared" ca="1" si="74"/>
        <v>1.3578642721320304</v>
      </c>
      <c r="I660" s="11">
        <f t="shared" si="71"/>
        <v>6.45</v>
      </c>
      <c r="J660" s="11">
        <f t="shared" si="72"/>
        <v>0.51</v>
      </c>
      <c r="K660" s="58">
        <f t="shared" ca="1" si="75"/>
        <v>0.19387362378907003</v>
      </c>
    </row>
    <row r="661" spans="1:11">
      <c r="A661">
        <v>336</v>
      </c>
      <c r="B661">
        <v>1</v>
      </c>
      <c r="C661">
        <v>1000</v>
      </c>
      <c r="E661" s="53">
        <v>1000</v>
      </c>
      <c r="F661" s="54">
        <f t="shared" ca="1" si="73"/>
        <v>1259</v>
      </c>
      <c r="G661" s="11">
        <f t="shared" ca="1" si="70"/>
        <v>7.1380730340443472</v>
      </c>
      <c r="H661" s="11">
        <f t="shared" ca="1" si="74"/>
        <v>1.2418803374487823</v>
      </c>
      <c r="I661" s="11">
        <f t="shared" si="71"/>
        <v>6.45</v>
      </c>
      <c r="J661" s="11">
        <f t="shared" si="72"/>
        <v>0.51</v>
      </c>
      <c r="K661" s="58">
        <f t="shared" ca="1" si="75"/>
        <v>0.22599682000543492</v>
      </c>
    </row>
    <row r="662" spans="1:11">
      <c r="A662">
        <v>337</v>
      </c>
      <c r="B662">
        <v>1</v>
      </c>
      <c r="C662">
        <v>1000</v>
      </c>
      <c r="E662" s="53">
        <v>1000</v>
      </c>
      <c r="F662" s="54">
        <f t="shared" ca="1" si="73"/>
        <v>1330</v>
      </c>
      <c r="G662" s="11">
        <f t="shared" ca="1" si="70"/>
        <v>7.1929342212157996</v>
      </c>
      <c r="H662" s="11">
        <f t="shared" ca="1" si="74"/>
        <v>1.3022276433373805</v>
      </c>
      <c r="I662" s="11">
        <f t="shared" si="71"/>
        <v>6.45</v>
      </c>
      <c r="J662" s="11">
        <f t="shared" si="72"/>
        <v>0.51</v>
      </c>
      <c r="K662" s="58">
        <f t="shared" ca="1" si="75"/>
        <v>0.20923811644714455</v>
      </c>
    </row>
    <row r="663" spans="1:11">
      <c r="A663">
        <v>338</v>
      </c>
      <c r="B663">
        <v>1</v>
      </c>
      <c r="C663">
        <v>1000</v>
      </c>
      <c r="E663" s="53">
        <v>1000</v>
      </c>
      <c r="F663" s="54">
        <f t="shared" ca="1" si="73"/>
        <v>1240</v>
      </c>
      <c r="G663" s="11">
        <f t="shared" ca="1" si="70"/>
        <v>7.122866658599083</v>
      </c>
      <c r="H663" s="11">
        <f t="shared" ca="1" si="74"/>
        <v>1.2251533244589923</v>
      </c>
      <c r="I663" s="11">
        <f t="shared" si="71"/>
        <v>6.45</v>
      </c>
      <c r="J663" s="11">
        <f t="shared" si="72"/>
        <v>0.51</v>
      </c>
      <c r="K663" s="58">
        <f t="shared" ca="1" si="75"/>
        <v>0.23063389801222611</v>
      </c>
    </row>
    <row r="664" spans="1:11">
      <c r="A664">
        <v>339</v>
      </c>
      <c r="B664">
        <v>1</v>
      </c>
      <c r="C664">
        <v>1000</v>
      </c>
      <c r="E664" s="53">
        <v>1000</v>
      </c>
      <c r="F664" s="54">
        <f t="shared" ca="1" si="73"/>
        <v>637</v>
      </c>
      <c r="G664" s="11">
        <f t="shared" ca="1" si="70"/>
        <v>6.4567696555721632</v>
      </c>
      <c r="H664" s="11">
        <f t="shared" ca="1" si="74"/>
        <v>0.49244662112938054</v>
      </c>
      <c r="I664" s="11">
        <f t="shared" si="71"/>
        <v>6.45</v>
      </c>
      <c r="J664" s="11">
        <f t="shared" si="72"/>
        <v>0.51</v>
      </c>
      <c r="K664" s="58">
        <f t="shared" ca="1" si="75"/>
        <v>0.35968839895525784</v>
      </c>
    </row>
    <row r="665" spans="1:11">
      <c r="A665">
        <v>340</v>
      </c>
      <c r="B665">
        <v>1</v>
      </c>
      <c r="C665">
        <v>1000</v>
      </c>
      <c r="E665" s="53">
        <v>1000</v>
      </c>
      <c r="F665" s="54">
        <f t="shared" ca="1" si="73"/>
        <v>1011</v>
      </c>
      <c r="G665" s="11">
        <f t="shared" ca="1" si="70"/>
        <v>6.9186952190204716</v>
      </c>
      <c r="H665" s="11">
        <f t="shared" ca="1" si="74"/>
        <v>1.0005647409225191</v>
      </c>
      <c r="I665" s="11">
        <f t="shared" si="71"/>
        <v>6.45</v>
      </c>
      <c r="J665" s="11">
        <f t="shared" si="72"/>
        <v>0.51</v>
      </c>
      <c r="K665" s="58">
        <f t="shared" ca="1" si="75"/>
        <v>0.28991525788906952</v>
      </c>
    </row>
    <row r="666" spans="1:11">
      <c r="A666">
        <v>341</v>
      </c>
      <c r="B666">
        <v>1</v>
      </c>
      <c r="C666">
        <v>1000</v>
      </c>
      <c r="E666" s="53">
        <v>1000</v>
      </c>
      <c r="F666" s="54">
        <f t="shared" ca="1" si="73"/>
        <v>1246</v>
      </c>
      <c r="G666" s="11">
        <f t="shared" ca="1" si="70"/>
        <v>7.1276936993473985</v>
      </c>
      <c r="H666" s="11">
        <f t="shared" ca="1" si="74"/>
        <v>1.230463069282139</v>
      </c>
      <c r="I666" s="11">
        <f t="shared" si="71"/>
        <v>6.45</v>
      </c>
      <c r="J666" s="11">
        <f t="shared" si="72"/>
        <v>0.51</v>
      </c>
      <c r="K666" s="58">
        <f t="shared" ca="1" si="75"/>
        <v>0.22916297503816604</v>
      </c>
    </row>
    <row r="667" spans="1:11">
      <c r="A667">
        <v>342</v>
      </c>
      <c r="B667">
        <v>1</v>
      </c>
      <c r="C667">
        <v>1000</v>
      </c>
      <c r="E667" s="53">
        <v>1000</v>
      </c>
      <c r="F667" s="54">
        <f t="shared" ca="1" si="73"/>
        <v>559</v>
      </c>
      <c r="G667" s="11">
        <f t="shared" ca="1" si="70"/>
        <v>6.3261494731550991</v>
      </c>
      <c r="H667" s="11">
        <f t="shared" ca="1" si="74"/>
        <v>0.34876442047060996</v>
      </c>
      <c r="I667" s="11">
        <f t="shared" si="71"/>
        <v>6.45</v>
      </c>
      <c r="J667" s="11">
        <f t="shared" si="72"/>
        <v>0.51</v>
      </c>
      <c r="K667" s="58">
        <f t="shared" ca="1" si="75"/>
        <v>0.35434655925963637</v>
      </c>
    </row>
    <row r="668" spans="1:11">
      <c r="A668">
        <v>343</v>
      </c>
      <c r="B668">
        <v>1</v>
      </c>
      <c r="C668">
        <v>1000</v>
      </c>
      <c r="E668" s="53">
        <v>1000</v>
      </c>
      <c r="F668" s="54">
        <f t="shared" ca="1" si="73"/>
        <v>1320</v>
      </c>
      <c r="G668" s="11">
        <f t="shared" ca="1" si="70"/>
        <v>7.1853870155804165</v>
      </c>
      <c r="H668" s="11">
        <f t="shared" ca="1" si="74"/>
        <v>1.2939257171384591</v>
      </c>
      <c r="I668" s="11">
        <f t="shared" si="71"/>
        <v>6.45</v>
      </c>
      <c r="J668" s="11">
        <f t="shared" si="72"/>
        <v>0.51</v>
      </c>
      <c r="K668" s="58">
        <f t="shared" ca="1" si="75"/>
        <v>0.21154182135401242</v>
      </c>
    </row>
    <row r="669" spans="1:11">
      <c r="A669">
        <v>344</v>
      </c>
      <c r="B669">
        <v>1</v>
      </c>
      <c r="C669">
        <v>1000</v>
      </c>
      <c r="E669" s="53">
        <v>1000</v>
      </c>
      <c r="F669" s="54">
        <f t="shared" ca="1" si="73"/>
        <v>1288</v>
      </c>
      <c r="G669" s="11">
        <f t="shared" ca="1" si="70"/>
        <v>7.1608459066642993</v>
      </c>
      <c r="H669" s="11">
        <f t="shared" ca="1" si="74"/>
        <v>1.2669304973307303</v>
      </c>
      <c r="I669" s="11">
        <f t="shared" si="71"/>
        <v>6.45</v>
      </c>
      <c r="J669" s="11">
        <f t="shared" si="72"/>
        <v>0.51</v>
      </c>
      <c r="K669" s="58">
        <f t="shared" ca="1" si="75"/>
        <v>0.21904020669719951</v>
      </c>
    </row>
    <row r="670" spans="1:11">
      <c r="A670">
        <v>345</v>
      </c>
      <c r="B670">
        <v>1</v>
      </c>
      <c r="C670">
        <v>1000</v>
      </c>
      <c r="E670" s="53">
        <v>1000</v>
      </c>
      <c r="F670" s="54">
        <f t="shared" ca="1" si="73"/>
        <v>1437</v>
      </c>
      <c r="G670" s="11">
        <f t="shared" ca="1" si="70"/>
        <v>7.2703128860790249</v>
      </c>
      <c r="H670" s="11">
        <f t="shared" ca="1" si="74"/>
        <v>1.3873441746869282</v>
      </c>
      <c r="I670" s="11">
        <f t="shared" si="71"/>
        <v>6.45</v>
      </c>
      <c r="J670" s="11">
        <f t="shared" si="72"/>
        <v>0.51</v>
      </c>
      <c r="K670" s="58">
        <f t="shared" ca="1" si="75"/>
        <v>0.18581673564992235</v>
      </c>
    </row>
    <row r="671" spans="1:11">
      <c r="A671">
        <v>346</v>
      </c>
      <c r="B671">
        <v>1</v>
      </c>
      <c r="C671">
        <v>1000</v>
      </c>
      <c r="E671" s="53">
        <v>1000</v>
      </c>
      <c r="F671" s="54">
        <f t="shared" ca="1" si="73"/>
        <v>1264</v>
      </c>
      <c r="G671" s="11">
        <f t="shared" ca="1" si="70"/>
        <v>7.1420365747068031</v>
      </c>
      <c r="H671" s="11">
        <f t="shared" ca="1" si="74"/>
        <v>1.2462402321774841</v>
      </c>
      <c r="I671" s="11">
        <f t="shared" si="71"/>
        <v>6.45</v>
      </c>
      <c r="J671" s="11">
        <f t="shared" si="72"/>
        <v>0.51</v>
      </c>
      <c r="K671" s="58">
        <f t="shared" ca="1" si="75"/>
        <v>0.22478680119624253</v>
      </c>
    </row>
    <row r="672" spans="1:11">
      <c r="A672">
        <v>347</v>
      </c>
      <c r="B672">
        <v>1</v>
      </c>
      <c r="C672">
        <v>1000</v>
      </c>
      <c r="E672" s="53">
        <v>1000</v>
      </c>
      <c r="F672" s="54">
        <f t="shared" ca="1" si="73"/>
        <v>1408</v>
      </c>
      <c r="G672" s="11">
        <f t="shared" ca="1" si="70"/>
        <v>7.2499255367179876</v>
      </c>
      <c r="H672" s="11">
        <f t="shared" ca="1" si="74"/>
        <v>1.3649180903897871</v>
      </c>
      <c r="I672" s="11">
        <f t="shared" si="71"/>
        <v>6.45</v>
      </c>
      <c r="J672" s="11">
        <f t="shared" si="72"/>
        <v>0.51</v>
      </c>
      <c r="K672" s="58">
        <f t="shared" ca="1" si="75"/>
        <v>0.19193918951801703</v>
      </c>
    </row>
    <row r="673" spans="1:11">
      <c r="A673">
        <v>348</v>
      </c>
      <c r="B673">
        <v>1</v>
      </c>
      <c r="C673">
        <v>1000</v>
      </c>
      <c r="E673" s="53">
        <v>1000</v>
      </c>
      <c r="F673" s="54">
        <f t="shared" ca="1" si="73"/>
        <v>805</v>
      </c>
      <c r="G673" s="11">
        <f t="shared" ca="1" si="70"/>
        <v>6.6908422774185636</v>
      </c>
      <c r="H673" s="11">
        <f t="shared" ca="1" si="74"/>
        <v>0.74992650516042092</v>
      </c>
      <c r="I673" s="11">
        <f t="shared" si="71"/>
        <v>6.45</v>
      </c>
      <c r="J673" s="11">
        <f t="shared" si="72"/>
        <v>0.51</v>
      </c>
      <c r="K673" s="58">
        <f t="shared" ca="1" si="75"/>
        <v>0.33977800473517628</v>
      </c>
    </row>
    <row r="674" spans="1:11">
      <c r="A674">
        <v>349</v>
      </c>
      <c r="B674">
        <v>1</v>
      </c>
      <c r="C674">
        <v>1000</v>
      </c>
      <c r="E674" s="53">
        <v>1000</v>
      </c>
      <c r="F674" s="54">
        <f t="shared" ca="1" si="73"/>
        <v>535</v>
      </c>
      <c r="G674" s="11">
        <f t="shared" ca="1" si="70"/>
        <v>6.2822667468960063</v>
      </c>
      <c r="H674" s="11">
        <f t="shared" ca="1" si="74"/>
        <v>0.30049342158560721</v>
      </c>
      <c r="I674" s="11">
        <f t="shared" si="71"/>
        <v>6.45</v>
      </c>
      <c r="J674" s="11">
        <f t="shared" si="72"/>
        <v>0.51</v>
      </c>
      <c r="K674" s="58">
        <f t="shared" ca="1" si="75"/>
        <v>0.34993064537938079</v>
      </c>
    </row>
    <row r="675" spans="1:11">
      <c r="A675">
        <v>350</v>
      </c>
      <c r="B675">
        <v>1</v>
      </c>
      <c r="C675">
        <v>1000</v>
      </c>
      <c r="E675" s="53">
        <v>1000</v>
      </c>
      <c r="F675" s="54">
        <f t="shared" ca="1" si="73"/>
        <v>1466</v>
      </c>
      <c r="G675" s="11">
        <f t="shared" ca="1" si="70"/>
        <v>7.2902928824465967</v>
      </c>
      <c r="H675" s="11">
        <f t="shared" ca="1" si="74"/>
        <v>1.4093221706912575</v>
      </c>
      <c r="I675" s="11">
        <f t="shared" si="71"/>
        <v>6.45</v>
      </c>
      <c r="J675" s="11">
        <f t="shared" si="72"/>
        <v>0.51</v>
      </c>
      <c r="K675" s="58">
        <f t="shared" ca="1" si="75"/>
        <v>0.17986373747342863</v>
      </c>
    </row>
    <row r="676" spans="1:11">
      <c r="A676">
        <v>351</v>
      </c>
      <c r="B676">
        <v>1</v>
      </c>
      <c r="C676">
        <v>1000</v>
      </c>
      <c r="E676" s="53">
        <v>1000</v>
      </c>
      <c r="F676" s="54">
        <f t="shared" ca="1" si="73"/>
        <v>737</v>
      </c>
      <c r="G676" s="11">
        <f t="shared" ca="1" si="70"/>
        <v>6.6025878921893364</v>
      </c>
      <c r="H676" s="11">
        <f t="shared" ca="1" si="74"/>
        <v>0.65284668140827096</v>
      </c>
      <c r="I676" s="11">
        <f t="shared" si="71"/>
        <v>6.45</v>
      </c>
      <c r="J676" s="11">
        <f t="shared" si="72"/>
        <v>0.51</v>
      </c>
      <c r="K676" s="58">
        <f t="shared" ca="1" si="75"/>
        <v>0.35156344700150166</v>
      </c>
    </row>
    <row r="677" spans="1:11">
      <c r="A677">
        <v>352</v>
      </c>
      <c r="B677">
        <v>1</v>
      </c>
      <c r="C677">
        <v>1000</v>
      </c>
      <c r="E677" s="53">
        <v>1000</v>
      </c>
      <c r="F677" s="54">
        <f t="shared" ca="1" si="73"/>
        <v>536</v>
      </c>
      <c r="G677" s="11">
        <f t="shared" ca="1" si="70"/>
        <v>6.2841341610708019</v>
      </c>
      <c r="H677" s="11">
        <f t="shared" ca="1" si="74"/>
        <v>0.3025475771778825</v>
      </c>
      <c r="I677" s="11">
        <f t="shared" si="71"/>
        <v>6.45</v>
      </c>
      <c r="J677" s="11">
        <f t="shared" si="72"/>
        <v>0.51</v>
      </c>
      <c r="K677" s="58">
        <f t="shared" ca="1" si="75"/>
        <v>0.35014439160854038</v>
      </c>
    </row>
    <row r="678" spans="1:11">
      <c r="A678">
        <v>353</v>
      </c>
      <c r="B678">
        <v>1</v>
      </c>
      <c r="C678">
        <v>1000</v>
      </c>
      <c r="E678" s="53">
        <v>1000</v>
      </c>
      <c r="F678" s="54">
        <f t="shared" ca="1" si="73"/>
        <v>1427</v>
      </c>
      <c r="G678" s="11">
        <f t="shared" ca="1" si="70"/>
        <v>7.2633296174768365</v>
      </c>
      <c r="H678" s="11">
        <f t="shared" ca="1" si="74"/>
        <v>1.379662579224521</v>
      </c>
      <c r="I678" s="11">
        <f t="shared" si="71"/>
        <v>6.45</v>
      </c>
      <c r="J678" s="11">
        <f t="shared" si="72"/>
        <v>0.51</v>
      </c>
      <c r="K678" s="58">
        <f t="shared" ca="1" si="75"/>
        <v>0.18790880392627587</v>
      </c>
    </row>
    <row r="679" spans="1:11">
      <c r="A679">
        <v>354</v>
      </c>
      <c r="B679">
        <v>1</v>
      </c>
      <c r="C679">
        <v>1000</v>
      </c>
      <c r="E679" s="53">
        <v>1000</v>
      </c>
      <c r="F679" s="54">
        <f t="shared" ca="1" si="73"/>
        <v>1258</v>
      </c>
      <c r="G679" s="11">
        <f t="shared" ca="1" si="70"/>
        <v>7.1372784372603855</v>
      </c>
      <c r="H679" s="11">
        <f t="shared" ca="1" si="74"/>
        <v>1.2410062809864244</v>
      </c>
      <c r="I679" s="11">
        <f t="shared" si="71"/>
        <v>6.45</v>
      </c>
      <c r="J679" s="11">
        <f t="shared" si="72"/>
        <v>0.51</v>
      </c>
      <c r="K679" s="58">
        <f t="shared" ca="1" si="75"/>
        <v>0.2262393437405307</v>
      </c>
    </row>
    <row r="680" spans="1:11">
      <c r="A680">
        <v>355</v>
      </c>
      <c r="B680">
        <v>1</v>
      </c>
      <c r="C680">
        <v>1000</v>
      </c>
      <c r="E680" s="53">
        <v>1000</v>
      </c>
      <c r="F680" s="54">
        <f t="shared" ca="1" si="73"/>
        <v>824</v>
      </c>
      <c r="G680" s="11">
        <f t="shared" ca="1" si="70"/>
        <v>6.7141705299094721</v>
      </c>
      <c r="H680" s="11">
        <f t="shared" ca="1" si="74"/>
        <v>0.77558758290041974</v>
      </c>
      <c r="I680" s="11">
        <f t="shared" si="71"/>
        <v>6.45</v>
      </c>
      <c r="J680" s="11">
        <f t="shared" si="72"/>
        <v>0.51</v>
      </c>
      <c r="K680" s="58">
        <f t="shared" ca="1" si="75"/>
        <v>0.33587040047487127</v>
      </c>
    </row>
    <row r="681" spans="1:11">
      <c r="A681">
        <v>356</v>
      </c>
      <c r="B681">
        <v>1</v>
      </c>
      <c r="C681">
        <v>1000</v>
      </c>
      <c r="E681" s="53">
        <v>1000</v>
      </c>
      <c r="F681" s="54">
        <f t="shared" ca="1" si="73"/>
        <v>1295</v>
      </c>
      <c r="G681" s="11">
        <f t="shared" ca="1" si="70"/>
        <v>7.1662659741336379</v>
      </c>
      <c r="H681" s="11">
        <f t="shared" ca="1" si="74"/>
        <v>1.2728925715470027</v>
      </c>
      <c r="I681" s="11">
        <f t="shared" si="71"/>
        <v>6.45</v>
      </c>
      <c r="J681" s="11">
        <f t="shared" si="72"/>
        <v>0.51</v>
      </c>
      <c r="K681" s="58">
        <f t="shared" ca="1" si="75"/>
        <v>0.21738369754691012</v>
      </c>
    </row>
    <row r="682" spans="1:11">
      <c r="A682">
        <v>357</v>
      </c>
      <c r="B682">
        <v>1</v>
      </c>
      <c r="C682">
        <v>1000</v>
      </c>
      <c r="E682" s="53">
        <v>1000</v>
      </c>
      <c r="F682" s="54">
        <f t="shared" ca="1" si="73"/>
        <v>1083</v>
      </c>
      <c r="G682" s="11">
        <f t="shared" ca="1" si="70"/>
        <v>6.9874902470009905</v>
      </c>
      <c r="H682" s="11">
        <f t="shared" ca="1" si="74"/>
        <v>1.0762392717010907</v>
      </c>
      <c r="I682" s="11">
        <f t="shared" si="71"/>
        <v>6.45</v>
      </c>
      <c r="J682" s="11">
        <f t="shared" si="72"/>
        <v>0.51</v>
      </c>
      <c r="K682" s="58">
        <f t="shared" ca="1" si="75"/>
        <v>0.27087233386306037</v>
      </c>
    </row>
    <row r="683" spans="1:11">
      <c r="A683">
        <v>358</v>
      </c>
      <c r="B683">
        <v>1</v>
      </c>
      <c r="C683">
        <v>1000</v>
      </c>
      <c r="E683" s="53">
        <v>1000</v>
      </c>
      <c r="F683" s="54">
        <f t="shared" ca="1" si="73"/>
        <v>745</v>
      </c>
      <c r="G683" s="11">
        <f t="shared" ca="1" si="70"/>
        <v>6.6133842183795597</v>
      </c>
      <c r="H683" s="11">
        <f t="shared" ca="1" si="74"/>
        <v>0.66472264021751615</v>
      </c>
      <c r="I683" s="11">
        <f t="shared" si="71"/>
        <v>6.45</v>
      </c>
      <c r="J683" s="11">
        <f t="shared" si="72"/>
        <v>0.51</v>
      </c>
      <c r="K683" s="58">
        <f t="shared" ca="1" si="75"/>
        <v>0.35038743241381654</v>
      </c>
    </row>
    <row r="684" spans="1:11">
      <c r="A684">
        <v>359</v>
      </c>
      <c r="B684">
        <v>1</v>
      </c>
      <c r="C684">
        <v>1000</v>
      </c>
      <c r="E684" s="53">
        <v>1000</v>
      </c>
      <c r="F684" s="54">
        <f t="shared" ca="1" si="73"/>
        <v>566</v>
      </c>
      <c r="G684" s="11">
        <f t="shared" ca="1" si="70"/>
        <v>6.3385940782031831</v>
      </c>
      <c r="H684" s="11">
        <f t="shared" ca="1" si="74"/>
        <v>0.36245348602350225</v>
      </c>
      <c r="I684" s="11">
        <f t="shared" si="71"/>
        <v>6.45</v>
      </c>
      <c r="J684" s="11">
        <f t="shared" si="72"/>
        <v>0.51</v>
      </c>
      <c r="K684" s="58">
        <f t="shared" ca="1" si="75"/>
        <v>0.3553644716998976</v>
      </c>
    </row>
    <row r="685" spans="1:11">
      <c r="A685">
        <v>360</v>
      </c>
      <c r="B685">
        <v>1</v>
      </c>
      <c r="C685">
        <v>1000</v>
      </c>
      <c r="E685" s="53">
        <v>1000</v>
      </c>
      <c r="F685" s="54">
        <f t="shared" ca="1" si="73"/>
        <v>1310</v>
      </c>
      <c r="G685" s="11">
        <f t="shared" ca="1" si="70"/>
        <v>7.1777824161951971</v>
      </c>
      <c r="H685" s="11">
        <f t="shared" ca="1" si="74"/>
        <v>1.2855606578147172</v>
      </c>
      <c r="I685" s="11">
        <f t="shared" si="71"/>
        <v>6.45</v>
      </c>
      <c r="J685" s="11">
        <f t="shared" si="72"/>
        <v>0.51</v>
      </c>
      <c r="K685" s="58">
        <f t="shared" ca="1" si="75"/>
        <v>0.21386451953872007</v>
      </c>
    </row>
    <row r="686" spans="1:11">
      <c r="A686">
        <v>361</v>
      </c>
      <c r="B686">
        <v>1</v>
      </c>
      <c r="C686">
        <v>1000</v>
      </c>
      <c r="E686" s="53">
        <v>1000</v>
      </c>
      <c r="F686" s="54">
        <f t="shared" ca="1" si="73"/>
        <v>1299</v>
      </c>
      <c r="G686" s="11">
        <f t="shared" ca="1" si="70"/>
        <v>7.1693500166705997</v>
      </c>
      <c r="H686" s="11">
        <f t="shared" ca="1" si="74"/>
        <v>1.2762850183376604</v>
      </c>
      <c r="I686" s="11">
        <f t="shared" si="71"/>
        <v>6.45</v>
      </c>
      <c r="J686" s="11">
        <f t="shared" si="72"/>
        <v>0.51</v>
      </c>
      <c r="K686" s="58">
        <f t="shared" ca="1" si="75"/>
        <v>0.21644116473160491</v>
      </c>
    </row>
    <row r="687" spans="1:11">
      <c r="A687">
        <v>362</v>
      </c>
      <c r="B687">
        <v>1</v>
      </c>
      <c r="C687">
        <v>1000</v>
      </c>
      <c r="E687" s="53">
        <v>1000</v>
      </c>
      <c r="F687" s="54">
        <f t="shared" ca="1" si="73"/>
        <v>1046</v>
      </c>
      <c r="G687" s="11">
        <f t="shared" ca="1" si="70"/>
        <v>6.9527286446248686</v>
      </c>
      <c r="H687" s="11">
        <f t="shared" ca="1" si="74"/>
        <v>1.0380015090873562</v>
      </c>
      <c r="I687" s="11">
        <f t="shared" si="71"/>
        <v>6.45</v>
      </c>
      <c r="J687" s="11">
        <f t="shared" si="72"/>
        <v>0.51</v>
      </c>
      <c r="K687" s="58">
        <f t="shared" ca="1" si="75"/>
        <v>0.28065846794438193</v>
      </c>
    </row>
    <row r="688" spans="1:11">
      <c r="A688">
        <v>363</v>
      </c>
      <c r="B688">
        <v>1</v>
      </c>
      <c r="C688">
        <v>1000</v>
      </c>
      <c r="E688" s="53">
        <v>1000</v>
      </c>
      <c r="F688" s="54">
        <f t="shared" ca="1" si="73"/>
        <v>967</v>
      </c>
      <c r="G688" s="11">
        <f t="shared" ca="1" si="70"/>
        <v>6.8741984954532942</v>
      </c>
      <c r="H688" s="11">
        <f t="shared" ca="1" si="74"/>
        <v>0.95161834499862463</v>
      </c>
      <c r="I688" s="11">
        <f t="shared" si="71"/>
        <v>6.45</v>
      </c>
      <c r="J688" s="11">
        <f t="shared" si="72"/>
        <v>0.51</v>
      </c>
      <c r="K688" s="58">
        <f t="shared" ca="1" si="75"/>
        <v>0.3014447492210961</v>
      </c>
    </row>
    <row r="689" spans="1:11">
      <c r="A689">
        <v>364</v>
      </c>
      <c r="B689">
        <v>1</v>
      </c>
      <c r="C689">
        <v>1000</v>
      </c>
      <c r="E689" s="53">
        <v>1000</v>
      </c>
      <c r="F689" s="54">
        <f t="shared" ca="1" si="73"/>
        <v>1243</v>
      </c>
      <c r="G689" s="11">
        <f t="shared" ca="1" si="70"/>
        <v>7.1252830915107115</v>
      </c>
      <c r="H689" s="11">
        <f t="shared" ca="1" si="74"/>
        <v>1.2278114006617833</v>
      </c>
      <c r="I689" s="11">
        <f t="shared" si="71"/>
        <v>6.45</v>
      </c>
      <c r="J689" s="11">
        <f t="shared" si="72"/>
        <v>0.51</v>
      </c>
      <c r="K689" s="58">
        <f t="shared" ca="1" si="75"/>
        <v>0.22989768658081949</v>
      </c>
    </row>
    <row r="690" spans="1:11">
      <c r="A690">
        <v>365</v>
      </c>
      <c r="B690">
        <v>1</v>
      </c>
      <c r="C690">
        <v>1000</v>
      </c>
      <c r="E690" s="53">
        <v>1000</v>
      </c>
      <c r="F690" s="54">
        <f t="shared" ca="1" si="73"/>
        <v>1324</v>
      </c>
      <c r="G690" s="11">
        <f t="shared" ca="1" si="70"/>
        <v>7.1884127364969537</v>
      </c>
      <c r="H690" s="11">
        <f t="shared" ca="1" si="74"/>
        <v>1.2972540101466499</v>
      </c>
      <c r="I690" s="11">
        <f t="shared" si="71"/>
        <v>6.45</v>
      </c>
      <c r="J690" s="11">
        <f t="shared" si="72"/>
        <v>0.51</v>
      </c>
      <c r="K690" s="58">
        <f t="shared" ca="1" si="75"/>
        <v>0.2106180487799465</v>
      </c>
    </row>
    <row r="691" spans="1:11">
      <c r="A691">
        <v>366</v>
      </c>
      <c r="B691">
        <v>1</v>
      </c>
      <c r="C691">
        <v>1000</v>
      </c>
      <c r="E691" s="53">
        <v>1000</v>
      </c>
      <c r="F691" s="54">
        <f t="shared" ca="1" si="73"/>
        <v>1256</v>
      </c>
      <c r="G691" s="11">
        <f t="shared" ca="1" si="70"/>
        <v>7.1356873470281439</v>
      </c>
      <c r="H691" s="11">
        <f t="shared" ca="1" si="74"/>
        <v>1.2392560817309595</v>
      </c>
      <c r="I691" s="11">
        <f t="shared" si="71"/>
        <v>6.45</v>
      </c>
      <c r="J691" s="11">
        <f t="shared" si="72"/>
        <v>0.51</v>
      </c>
      <c r="K691" s="58">
        <f t="shared" ca="1" si="75"/>
        <v>0.22672490828959682</v>
      </c>
    </row>
    <row r="692" spans="1:11">
      <c r="A692">
        <v>367</v>
      </c>
      <c r="B692">
        <v>1</v>
      </c>
      <c r="C692">
        <v>1000</v>
      </c>
      <c r="E692" s="53">
        <v>1000</v>
      </c>
      <c r="F692" s="54">
        <f t="shared" ca="1" si="73"/>
        <v>751</v>
      </c>
      <c r="G692" s="11">
        <f t="shared" ca="1" si="70"/>
        <v>6.6214056517641344</v>
      </c>
      <c r="H692" s="11">
        <f t="shared" ca="1" si="74"/>
        <v>0.67354621694054861</v>
      </c>
      <c r="I692" s="11">
        <f t="shared" si="71"/>
        <v>6.45</v>
      </c>
      <c r="J692" s="11">
        <f t="shared" si="72"/>
        <v>0.51</v>
      </c>
      <c r="K692" s="58">
        <f t="shared" ca="1" si="75"/>
        <v>0.34946446563906092</v>
      </c>
    </row>
    <row r="693" spans="1:11">
      <c r="A693">
        <v>368</v>
      </c>
      <c r="B693">
        <v>1</v>
      </c>
      <c r="C693">
        <v>1000</v>
      </c>
      <c r="E693" s="53">
        <v>1000</v>
      </c>
      <c r="F693" s="54">
        <f t="shared" ca="1" si="73"/>
        <v>535</v>
      </c>
      <c r="G693" s="11">
        <f t="shared" ca="1" si="70"/>
        <v>6.2822667468960063</v>
      </c>
      <c r="H693" s="11">
        <f t="shared" ca="1" si="74"/>
        <v>0.30049342158560721</v>
      </c>
      <c r="I693" s="11">
        <f t="shared" si="71"/>
        <v>6.45</v>
      </c>
      <c r="J693" s="11">
        <f t="shared" si="72"/>
        <v>0.51</v>
      </c>
      <c r="K693" s="58">
        <f t="shared" ca="1" si="75"/>
        <v>0.34993064537938079</v>
      </c>
    </row>
    <row r="694" spans="1:11">
      <c r="A694">
        <v>369</v>
      </c>
      <c r="B694">
        <v>1</v>
      </c>
      <c r="C694">
        <v>1000</v>
      </c>
      <c r="E694" s="53">
        <v>1000</v>
      </c>
      <c r="F694" s="54">
        <f t="shared" ca="1" si="73"/>
        <v>1184</v>
      </c>
      <c r="G694" s="11">
        <f t="shared" ca="1" si="70"/>
        <v>7.0766538154439509</v>
      </c>
      <c r="H694" s="11">
        <f t="shared" ca="1" si="74"/>
        <v>1.1743191969883466</v>
      </c>
      <c r="I694" s="11">
        <f t="shared" si="71"/>
        <v>6.45</v>
      </c>
      <c r="J694" s="11">
        <f t="shared" si="72"/>
        <v>0.51</v>
      </c>
      <c r="K694" s="58">
        <f t="shared" ca="1" si="75"/>
        <v>0.24463606102615462</v>
      </c>
    </row>
    <row r="695" spans="1:11">
      <c r="A695">
        <v>370</v>
      </c>
      <c r="B695">
        <v>1</v>
      </c>
      <c r="C695">
        <v>1000</v>
      </c>
      <c r="E695" s="53">
        <v>1000</v>
      </c>
      <c r="F695" s="54">
        <f t="shared" ca="1" si="73"/>
        <v>1495</v>
      </c>
      <c r="G695" s="11">
        <f t="shared" ca="1" si="70"/>
        <v>7.3098814858247865</v>
      </c>
      <c r="H695" s="11">
        <f t="shared" ca="1" si="74"/>
        <v>1.4308696344072653</v>
      </c>
      <c r="I695" s="11">
        <f t="shared" si="71"/>
        <v>6.45</v>
      </c>
      <c r="J695" s="11">
        <f t="shared" si="72"/>
        <v>0.51</v>
      </c>
      <c r="K695" s="58">
        <f t="shared" ca="1" si="75"/>
        <v>0.17408010077200139</v>
      </c>
    </row>
    <row r="696" spans="1:11">
      <c r="A696">
        <v>371</v>
      </c>
      <c r="B696">
        <v>1</v>
      </c>
      <c r="C696">
        <v>1000</v>
      </c>
      <c r="E696" s="53">
        <v>1000</v>
      </c>
      <c r="F696" s="54">
        <f t="shared" ca="1" si="73"/>
        <v>1424</v>
      </c>
      <c r="G696" s="11">
        <f t="shared" ca="1" si="70"/>
        <v>7.2612250919719212</v>
      </c>
      <c r="H696" s="11">
        <f t="shared" ca="1" si="74"/>
        <v>1.3773476011691144</v>
      </c>
      <c r="I696" s="11">
        <f t="shared" si="71"/>
        <v>6.45</v>
      </c>
      <c r="J696" s="11">
        <f t="shared" si="72"/>
        <v>0.51</v>
      </c>
      <c r="K696" s="58">
        <f t="shared" ca="1" si="75"/>
        <v>0.18854035255094762</v>
      </c>
    </row>
    <row r="697" spans="1:11">
      <c r="A697">
        <v>372</v>
      </c>
      <c r="B697">
        <v>1</v>
      </c>
      <c r="C697">
        <v>1000</v>
      </c>
      <c r="E697" s="53">
        <v>1000</v>
      </c>
      <c r="F697" s="54">
        <f t="shared" ca="1" si="73"/>
        <v>1332</v>
      </c>
      <c r="G697" s="11">
        <f t="shared" ca="1" si="70"/>
        <v>7.1944368511003347</v>
      </c>
      <c r="H697" s="11">
        <f t="shared" ca="1" si="74"/>
        <v>1.3038805362103694</v>
      </c>
      <c r="I697" s="11">
        <f t="shared" si="71"/>
        <v>6.45</v>
      </c>
      <c r="J697" s="11">
        <f t="shared" si="72"/>
        <v>0.51</v>
      </c>
      <c r="K697" s="58">
        <f t="shared" ca="1" si="75"/>
        <v>0.20877967222036137</v>
      </c>
    </row>
    <row r="698" spans="1:11">
      <c r="A698">
        <v>373</v>
      </c>
      <c r="B698">
        <v>1</v>
      </c>
      <c r="C698">
        <v>1000</v>
      </c>
      <c r="E698" s="53">
        <v>1000</v>
      </c>
      <c r="F698" s="54">
        <f t="shared" ca="1" si="73"/>
        <v>1256</v>
      </c>
      <c r="G698" s="11">
        <f t="shared" ca="1" si="70"/>
        <v>7.1356873470281439</v>
      </c>
      <c r="H698" s="11">
        <f t="shared" ca="1" si="74"/>
        <v>1.2392560817309595</v>
      </c>
      <c r="I698" s="11">
        <f t="shared" si="71"/>
        <v>6.45</v>
      </c>
      <c r="J698" s="11">
        <f t="shared" si="72"/>
        <v>0.51</v>
      </c>
      <c r="K698" s="58">
        <f t="shared" ca="1" si="75"/>
        <v>0.22672490828959682</v>
      </c>
    </row>
    <row r="699" spans="1:11">
      <c r="A699">
        <v>374</v>
      </c>
      <c r="B699">
        <v>1</v>
      </c>
      <c r="C699">
        <v>1000</v>
      </c>
      <c r="E699" s="53">
        <v>1000</v>
      </c>
      <c r="F699" s="54">
        <f t="shared" ca="1" si="73"/>
        <v>1461</v>
      </c>
      <c r="G699" s="11">
        <f t="shared" ca="1" si="70"/>
        <v>7.2868764117506997</v>
      </c>
      <c r="H699" s="11">
        <f t="shared" ca="1" si="74"/>
        <v>1.40556405292577</v>
      </c>
      <c r="I699" s="11">
        <f t="shared" si="71"/>
        <v>6.45</v>
      </c>
      <c r="J699" s="11">
        <f t="shared" si="72"/>
        <v>0.51</v>
      </c>
      <c r="K699" s="58">
        <f t="shared" ca="1" si="75"/>
        <v>0.18087802110201068</v>
      </c>
    </row>
    <row r="700" spans="1:11">
      <c r="A700">
        <v>561</v>
      </c>
      <c r="B700">
        <v>0</v>
      </c>
      <c r="C700">
        <v>1000</v>
      </c>
      <c r="E700" s="53">
        <v>1000</v>
      </c>
      <c r="F700" s="54">
        <f t="shared" ca="1" si="73"/>
        <v>856</v>
      </c>
      <c r="G700" s="11">
        <f t="shared" ca="1" si="70"/>
        <v>6.752270376141742</v>
      </c>
      <c r="H700" s="11">
        <f t="shared" ca="1" si="74"/>
        <v>0.83749741375591658</v>
      </c>
      <c r="I700" s="11">
        <f t="shared" si="71"/>
        <v>6.25</v>
      </c>
      <c r="J700" s="11">
        <f t="shared" si="72"/>
        <v>0.32</v>
      </c>
      <c r="K700" s="58">
        <f t="shared" ca="1" si="75"/>
        <v>0.28054629684006155</v>
      </c>
    </row>
    <row r="701" spans="1:11">
      <c r="A701">
        <v>562</v>
      </c>
      <c r="B701">
        <v>0</v>
      </c>
      <c r="C701">
        <v>1000</v>
      </c>
      <c r="E701" s="53">
        <v>1000</v>
      </c>
      <c r="F701" s="54">
        <f t="shared" ca="1" si="73"/>
        <v>972</v>
      </c>
      <c r="G701" s="11">
        <f t="shared" ca="1" si="70"/>
        <v>6.879355804460439</v>
      </c>
      <c r="H701" s="11">
        <f t="shared" ca="1" si="74"/>
        <v>0.97729138490648371</v>
      </c>
      <c r="I701" s="11">
        <f t="shared" si="71"/>
        <v>6.25</v>
      </c>
      <c r="J701" s="11">
        <f t="shared" si="72"/>
        <v>0.32</v>
      </c>
      <c r="K701" s="58">
        <f t="shared" ca="1" si="75"/>
        <v>0.24361093456151647</v>
      </c>
    </row>
    <row r="702" spans="1:11">
      <c r="A702">
        <v>563</v>
      </c>
      <c r="B702">
        <v>0</v>
      </c>
      <c r="C702">
        <v>1000</v>
      </c>
      <c r="E702" s="53">
        <v>1000</v>
      </c>
      <c r="F702" s="54">
        <f t="shared" ca="1" si="73"/>
        <v>1424</v>
      </c>
      <c r="G702" s="11">
        <f t="shared" ca="1" si="70"/>
        <v>7.2612250919719212</v>
      </c>
      <c r="H702" s="11">
        <f t="shared" ca="1" si="74"/>
        <v>1.3973476011691144</v>
      </c>
      <c r="I702" s="11">
        <f t="shared" si="71"/>
        <v>6.25</v>
      </c>
      <c r="J702" s="11">
        <f t="shared" si="72"/>
        <v>0.32</v>
      </c>
      <c r="K702" s="58">
        <f t="shared" ca="1" si="75"/>
        <v>0.13172206125950428</v>
      </c>
    </row>
    <row r="703" spans="1:11">
      <c r="A703">
        <v>564</v>
      </c>
      <c r="B703">
        <v>0</v>
      </c>
      <c r="C703">
        <v>1000</v>
      </c>
      <c r="E703" s="53">
        <v>1000</v>
      </c>
      <c r="F703" s="54">
        <f t="shared" ca="1" si="73"/>
        <v>936</v>
      </c>
      <c r="G703" s="11">
        <f t="shared" ca="1" si="70"/>
        <v>6.8416154764775916</v>
      </c>
      <c r="H703" s="11">
        <f t="shared" ca="1" si="74"/>
        <v>0.93577702412535135</v>
      </c>
      <c r="I703" s="11">
        <f t="shared" si="71"/>
        <v>6.25</v>
      </c>
      <c r="J703" s="11">
        <f t="shared" si="72"/>
        <v>0.32</v>
      </c>
      <c r="K703" s="58">
        <f t="shared" ca="1" si="75"/>
        <v>0.25488254230485646</v>
      </c>
    </row>
    <row r="704" spans="1:11">
      <c r="A704">
        <v>565</v>
      </c>
      <c r="B704">
        <v>0</v>
      </c>
      <c r="C704">
        <v>1000</v>
      </c>
      <c r="E704" s="53">
        <v>1000</v>
      </c>
      <c r="F704" s="54">
        <f t="shared" ca="1" si="73"/>
        <v>910</v>
      </c>
      <c r="G704" s="11">
        <f t="shared" ca="1" si="70"/>
        <v>6.8134445995108956</v>
      </c>
      <c r="H704" s="11">
        <f t="shared" ca="1" si="74"/>
        <v>0.90478905946198562</v>
      </c>
      <c r="I704" s="11">
        <f t="shared" si="71"/>
        <v>6.25</v>
      </c>
      <c r="J704" s="11">
        <f t="shared" si="72"/>
        <v>0.32</v>
      </c>
      <c r="K704" s="58">
        <f t="shared" ca="1" si="75"/>
        <v>0.2631548738031172</v>
      </c>
    </row>
    <row r="705" spans="1:11">
      <c r="A705">
        <v>566</v>
      </c>
      <c r="B705">
        <v>0</v>
      </c>
      <c r="C705">
        <v>1000</v>
      </c>
      <c r="E705" s="53">
        <v>1000</v>
      </c>
      <c r="F705" s="54">
        <f t="shared" ca="1" si="73"/>
        <v>1320</v>
      </c>
      <c r="G705" s="11">
        <f t="shared" ca="1" si="70"/>
        <v>7.1853870155804165</v>
      </c>
      <c r="H705" s="11">
        <f t="shared" ca="1" si="74"/>
        <v>1.3139257171384591</v>
      </c>
      <c r="I705" s="11">
        <f t="shared" si="71"/>
        <v>6.25</v>
      </c>
      <c r="J705" s="11">
        <f t="shared" si="72"/>
        <v>0.32</v>
      </c>
      <c r="K705" s="58">
        <f t="shared" ca="1" si="75"/>
        <v>0.15225843781026216</v>
      </c>
    </row>
    <row r="706" spans="1:11">
      <c r="A706">
        <v>567</v>
      </c>
      <c r="B706">
        <v>0</v>
      </c>
      <c r="C706">
        <v>1000</v>
      </c>
      <c r="E706" s="53">
        <v>1000</v>
      </c>
      <c r="F706" s="54">
        <f t="shared" ca="1" si="73"/>
        <v>1249</v>
      </c>
      <c r="G706" s="11">
        <f t="shared" ca="1" si="70"/>
        <v>7.1300985101255776</v>
      </c>
      <c r="H706" s="11">
        <f t="shared" ca="1" si="74"/>
        <v>1.2531083611381364</v>
      </c>
      <c r="I706" s="11">
        <f t="shared" si="71"/>
        <v>6.25</v>
      </c>
      <c r="J706" s="11">
        <f t="shared" si="72"/>
        <v>0.32</v>
      </c>
      <c r="K706" s="58">
        <f t="shared" ca="1" si="75"/>
        <v>0.1680215246608317</v>
      </c>
    </row>
    <row r="707" spans="1:11">
      <c r="A707">
        <v>568</v>
      </c>
      <c r="B707">
        <v>0</v>
      </c>
      <c r="C707">
        <v>1000</v>
      </c>
      <c r="E707" s="53">
        <v>1000</v>
      </c>
      <c r="F707" s="54">
        <f t="shared" ca="1" si="73"/>
        <v>790</v>
      </c>
      <c r="G707" s="11">
        <f t="shared" ca="1" si="70"/>
        <v>6.6720329454610674</v>
      </c>
      <c r="H707" s="11">
        <f t="shared" ca="1" si="74"/>
        <v>0.74923624000717481</v>
      </c>
      <c r="I707" s="11">
        <f t="shared" si="71"/>
        <v>6.25</v>
      </c>
      <c r="J707" s="11">
        <f t="shared" si="72"/>
        <v>0.32</v>
      </c>
      <c r="K707" s="58">
        <f t="shared" ca="1" si="75"/>
        <v>0.3017335235127574</v>
      </c>
    </row>
    <row r="708" spans="1:11">
      <c r="A708">
        <v>569</v>
      </c>
      <c r="B708">
        <v>0</v>
      </c>
      <c r="C708">
        <v>1000</v>
      </c>
      <c r="E708" s="53">
        <v>1000</v>
      </c>
      <c r="F708" s="54">
        <f t="shared" ca="1" si="73"/>
        <v>832</v>
      </c>
      <c r="G708" s="11">
        <f t="shared" ref="G708:G771" ca="1" si="76">LN(F708)</f>
        <v>6.7238324408212087</v>
      </c>
      <c r="H708" s="11">
        <f t="shared" ca="1" si="74"/>
        <v>0.8062156849033304</v>
      </c>
      <c r="I708" s="11">
        <f t="shared" ref="I708:I771" si="77">IF(B708=0, 6.25,6.45)</f>
        <v>6.25</v>
      </c>
      <c r="J708" s="11">
        <f t="shared" ref="J708:J771" si="78">IF(B708=0,0.32,0.51)</f>
        <v>0.32</v>
      </c>
      <c r="K708" s="58">
        <f t="shared" ca="1" si="75"/>
        <v>0.28829608227468595</v>
      </c>
    </row>
    <row r="709" spans="1:11">
      <c r="A709">
        <v>570</v>
      </c>
      <c r="B709">
        <v>0</v>
      </c>
      <c r="C709">
        <v>1000</v>
      </c>
      <c r="E709" s="53">
        <v>1000</v>
      </c>
      <c r="F709" s="54">
        <f t="shared" ref="F709:F772" ca="1" si="79">RANDBETWEEN($C709-$E709/2, $C709+$E709/2)</f>
        <v>1043</v>
      </c>
      <c r="G709" s="11">
        <f t="shared" ca="1" si="76"/>
        <v>6.9498564550007726</v>
      </c>
      <c r="H709" s="11">
        <f t="shared" ref="H709:H772" ca="1" si="80">1.1*G709-6.59-0.02*B709</f>
        <v>1.054842100500851</v>
      </c>
      <c r="I709" s="11">
        <f t="shared" si="77"/>
        <v>6.25</v>
      </c>
      <c r="J709" s="11">
        <f t="shared" si="78"/>
        <v>0.32</v>
      </c>
      <c r="K709" s="58">
        <f t="shared" ref="K709:K772" ca="1" si="81">0.36*EXP(-1.31*(1.97*(G709-I709)^2-2.21*(G709-I709)*(H709-J709)+(H709-J709)^2))</f>
        <v>0.22220324030563957</v>
      </c>
    </row>
    <row r="710" spans="1:11">
      <c r="A710">
        <v>571</v>
      </c>
      <c r="B710">
        <v>0</v>
      </c>
      <c r="C710">
        <v>1000</v>
      </c>
      <c r="E710" s="53">
        <v>1000</v>
      </c>
      <c r="F710" s="54">
        <f t="shared" ca="1" si="79"/>
        <v>746</v>
      </c>
      <c r="G710" s="11">
        <f t="shared" ca="1" si="76"/>
        <v>6.6147256002037604</v>
      </c>
      <c r="H710" s="11">
        <f t="shared" ca="1" si="80"/>
        <v>0.68619816022413715</v>
      </c>
      <c r="I710" s="11">
        <f t="shared" si="77"/>
        <v>6.25</v>
      </c>
      <c r="J710" s="11">
        <f t="shared" si="78"/>
        <v>0.32</v>
      </c>
      <c r="K710" s="58">
        <f t="shared" ca="1" si="81"/>
        <v>0.31538984825423849</v>
      </c>
    </row>
    <row r="711" spans="1:11">
      <c r="A711">
        <v>572</v>
      </c>
      <c r="B711">
        <v>0</v>
      </c>
      <c r="C711">
        <v>1000</v>
      </c>
      <c r="E711" s="53">
        <v>1000</v>
      </c>
      <c r="F711" s="54">
        <f t="shared" ca="1" si="79"/>
        <v>1228</v>
      </c>
      <c r="G711" s="11">
        <f t="shared" ca="1" si="76"/>
        <v>7.1131421087070876</v>
      </c>
      <c r="H711" s="11">
        <f t="shared" ca="1" si="80"/>
        <v>1.2344563195777969</v>
      </c>
      <c r="I711" s="11">
        <f t="shared" si="77"/>
        <v>6.25</v>
      </c>
      <c r="J711" s="11">
        <f t="shared" si="78"/>
        <v>0.32</v>
      </c>
      <c r="K711" s="58">
        <f t="shared" ca="1" si="81"/>
        <v>0.17296736757123921</v>
      </c>
    </row>
    <row r="712" spans="1:11">
      <c r="A712">
        <v>573</v>
      </c>
      <c r="B712">
        <v>0</v>
      </c>
      <c r="C712">
        <v>1000</v>
      </c>
      <c r="E712" s="53">
        <v>1000</v>
      </c>
      <c r="F712" s="54">
        <f t="shared" ca="1" si="79"/>
        <v>643</v>
      </c>
      <c r="G712" s="11">
        <f t="shared" ca="1" si="76"/>
        <v>6.4661447242376191</v>
      </c>
      <c r="H712" s="11">
        <f t="shared" ca="1" si="80"/>
        <v>0.52275919666138204</v>
      </c>
      <c r="I712" s="11">
        <f t="shared" si="77"/>
        <v>6.25</v>
      </c>
      <c r="J712" s="11">
        <f t="shared" si="78"/>
        <v>0.32</v>
      </c>
      <c r="K712" s="58">
        <f t="shared" ca="1" si="81"/>
        <v>0.34328479646752275</v>
      </c>
    </row>
    <row r="713" spans="1:11">
      <c r="A713">
        <v>574</v>
      </c>
      <c r="B713">
        <v>0</v>
      </c>
      <c r="C713">
        <v>1000</v>
      </c>
      <c r="E713" s="53">
        <v>1000</v>
      </c>
      <c r="F713" s="54">
        <f t="shared" ca="1" si="79"/>
        <v>1349</v>
      </c>
      <c r="G713" s="11">
        <f t="shared" ca="1" si="76"/>
        <v>7.2071188562077557</v>
      </c>
      <c r="H713" s="11">
        <f t="shared" ca="1" si="80"/>
        <v>1.3378307418285322</v>
      </c>
      <c r="I713" s="11">
        <f t="shared" si="77"/>
        <v>6.25</v>
      </c>
      <c r="J713" s="11">
        <f t="shared" si="78"/>
        <v>0.32</v>
      </c>
      <c r="K713" s="58">
        <f t="shared" ca="1" si="81"/>
        <v>0.14623506139738085</v>
      </c>
    </row>
    <row r="714" spans="1:11">
      <c r="A714">
        <v>575</v>
      </c>
      <c r="B714">
        <v>0</v>
      </c>
      <c r="C714">
        <v>1000</v>
      </c>
      <c r="E714" s="53">
        <v>1000</v>
      </c>
      <c r="F714" s="54">
        <f t="shared" ca="1" si="79"/>
        <v>1478</v>
      </c>
      <c r="G714" s="11">
        <f t="shared" ca="1" si="76"/>
        <v>7.2984451015081468</v>
      </c>
      <c r="H714" s="11">
        <f t="shared" ca="1" si="80"/>
        <v>1.4382896116589627</v>
      </c>
      <c r="I714" s="11">
        <f t="shared" si="77"/>
        <v>6.25</v>
      </c>
      <c r="J714" s="11">
        <f t="shared" si="78"/>
        <v>0.32</v>
      </c>
      <c r="K714" s="58">
        <f t="shared" ca="1" si="81"/>
        <v>0.12217544542279266</v>
      </c>
    </row>
    <row r="715" spans="1:11">
      <c r="A715">
        <v>576</v>
      </c>
      <c r="B715">
        <v>1</v>
      </c>
      <c r="C715">
        <v>1000</v>
      </c>
      <c r="E715" s="53">
        <v>1000</v>
      </c>
      <c r="F715" s="54">
        <f t="shared" ca="1" si="79"/>
        <v>821</v>
      </c>
      <c r="G715" s="11">
        <f t="shared" ca="1" si="76"/>
        <v>6.7105231094524278</v>
      </c>
      <c r="H715" s="11">
        <f t="shared" ca="1" si="80"/>
        <v>0.77157542039767124</v>
      </c>
      <c r="I715" s="11">
        <f t="shared" si="77"/>
        <v>6.45</v>
      </c>
      <c r="J715" s="11">
        <f t="shared" si="78"/>
        <v>0.51</v>
      </c>
      <c r="K715" s="58">
        <f t="shared" ca="1" si="81"/>
        <v>0.33650208572555601</v>
      </c>
    </row>
    <row r="716" spans="1:11">
      <c r="A716">
        <v>577</v>
      </c>
      <c r="B716">
        <v>1</v>
      </c>
      <c r="C716">
        <v>1000</v>
      </c>
      <c r="E716" s="53">
        <v>1000</v>
      </c>
      <c r="F716" s="54">
        <f t="shared" ca="1" si="79"/>
        <v>1101</v>
      </c>
      <c r="G716" s="11">
        <f t="shared" ca="1" si="76"/>
        <v>7.0039741367226798</v>
      </c>
      <c r="H716" s="11">
        <f t="shared" ca="1" si="80"/>
        <v>1.0943715503949485</v>
      </c>
      <c r="I716" s="11">
        <f t="shared" si="77"/>
        <v>6.45</v>
      </c>
      <c r="J716" s="11">
        <f t="shared" si="78"/>
        <v>0.51</v>
      </c>
      <c r="K716" s="58">
        <f t="shared" ca="1" si="81"/>
        <v>0.26613110457638511</v>
      </c>
    </row>
    <row r="717" spans="1:11">
      <c r="A717">
        <v>578</v>
      </c>
      <c r="B717">
        <v>1</v>
      </c>
      <c r="C717">
        <v>1000</v>
      </c>
      <c r="E717" s="53">
        <v>1000</v>
      </c>
      <c r="F717" s="54">
        <f t="shared" ca="1" si="79"/>
        <v>1271</v>
      </c>
      <c r="G717" s="11">
        <f t="shared" ca="1" si="76"/>
        <v>7.1475592711894542</v>
      </c>
      <c r="H717" s="11">
        <f t="shared" ca="1" si="80"/>
        <v>1.2523151983084007</v>
      </c>
      <c r="I717" s="11">
        <f t="shared" si="77"/>
        <v>6.45</v>
      </c>
      <c r="J717" s="11">
        <f t="shared" si="78"/>
        <v>0.51</v>
      </c>
      <c r="K717" s="58">
        <f t="shared" ca="1" si="81"/>
        <v>0.22310011833887974</v>
      </c>
    </row>
    <row r="718" spans="1:11">
      <c r="A718">
        <v>579</v>
      </c>
      <c r="B718">
        <v>1</v>
      </c>
      <c r="C718">
        <v>1000</v>
      </c>
      <c r="E718" s="53">
        <v>1000</v>
      </c>
      <c r="F718" s="54">
        <f t="shared" ca="1" si="79"/>
        <v>948</v>
      </c>
      <c r="G718" s="11">
        <f t="shared" ca="1" si="76"/>
        <v>6.8543545022550214</v>
      </c>
      <c r="H718" s="11">
        <f t="shared" ca="1" si="80"/>
        <v>0.92978995248052465</v>
      </c>
      <c r="I718" s="11">
        <f t="shared" si="77"/>
        <v>6.45</v>
      </c>
      <c r="J718" s="11">
        <f t="shared" si="78"/>
        <v>0.51</v>
      </c>
      <c r="K718" s="58">
        <f t="shared" ca="1" si="81"/>
        <v>0.30634924512524853</v>
      </c>
    </row>
    <row r="719" spans="1:11">
      <c r="A719">
        <v>580</v>
      </c>
      <c r="B719">
        <v>1</v>
      </c>
      <c r="C719">
        <v>1000</v>
      </c>
      <c r="E719" s="53">
        <v>1000</v>
      </c>
      <c r="F719" s="54">
        <f t="shared" ca="1" si="79"/>
        <v>1069</v>
      </c>
      <c r="G719" s="11">
        <f t="shared" ca="1" si="76"/>
        <v>6.9744789110250451</v>
      </c>
      <c r="H719" s="11">
        <f t="shared" ca="1" si="80"/>
        <v>1.0619268021275503</v>
      </c>
      <c r="I719" s="11">
        <f t="shared" si="77"/>
        <v>6.45</v>
      </c>
      <c r="J719" s="11">
        <f t="shared" si="78"/>
        <v>0.51</v>
      </c>
      <c r="K719" s="58">
        <f t="shared" ca="1" si="81"/>
        <v>0.27457092490124779</v>
      </c>
    </row>
    <row r="720" spans="1:11">
      <c r="A720">
        <v>581</v>
      </c>
      <c r="B720">
        <v>1</v>
      </c>
      <c r="C720">
        <v>1000</v>
      </c>
      <c r="E720" s="53">
        <v>1000</v>
      </c>
      <c r="F720" s="54">
        <f t="shared" ca="1" si="79"/>
        <v>612</v>
      </c>
      <c r="G720" s="11">
        <f t="shared" ca="1" si="76"/>
        <v>6.4167322825123261</v>
      </c>
      <c r="H720" s="11">
        <f t="shared" ca="1" si="80"/>
        <v>0.44840551076355917</v>
      </c>
      <c r="I720" s="11">
        <f t="shared" si="77"/>
        <v>6.45</v>
      </c>
      <c r="J720" s="11">
        <f t="shared" si="78"/>
        <v>0.51</v>
      </c>
      <c r="K720" s="58">
        <f t="shared" ca="1" si="81"/>
        <v>0.35931888504560444</v>
      </c>
    </row>
    <row r="721" spans="1:11">
      <c r="A721">
        <v>582</v>
      </c>
      <c r="B721">
        <v>1</v>
      </c>
      <c r="C721">
        <v>1000</v>
      </c>
      <c r="E721" s="53">
        <v>1000</v>
      </c>
      <c r="F721" s="54">
        <f t="shared" ca="1" si="79"/>
        <v>1481</v>
      </c>
      <c r="G721" s="11">
        <f t="shared" ca="1" si="76"/>
        <v>7.300472814267799</v>
      </c>
      <c r="H721" s="11">
        <f t="shared" ca="1" si="80"/>
        <v>1.4205200956945805</v>
      </c>
      <c r="I721" s="11">
        <f t="shared" si="77"/>
        <v>6.45</v>
      </c>
      <c r="J721" s="11">
        <f t="shared" si="78"/>
        <v>0.51</v>
      </c>
      <c r="K721" s="58">
        <f t="shared" ca="1" si="81"/>
        <v>0.17685109232275398</v>
      </c>
    </row>
    <row r="722" spans="1:11">
      <c r="A722">
        <v>583</v>
      </c>
      <c r="B722">
        <v>1</v>
      </c>
      <c r="C722">
        <v>1000</v>
      </c>
      <c r="E722" s="53">
        <v>1000</v>
      </c>
      <c r="F722" s="54">
        <f t="shared" ca="1" si="79"/>
        <v>1175</v>
      </c>
      <c r="G722" s="11">
        <f t="shared" ca="1" si="76"/>
        <v>7.0690234265782594</v>
      </c>
      <c r="H722" s="11">
        <f t="shared" ca="1" si="80"/>
        <v>1.1659257692360865</v>
      </c>
      <c r="I722" s="11">
        <f t="shared" si="77"/>
        <v>6.45</v>
      </c>
      <c r="J722" s="11">
        <f t="shared" si="78"/>
        <v>0.51</v>
      </c>
      <c r="K722" s="58">
        <f t="shared" ca="1" si="81"/>
        <v>0.24692887818042034</v>
      </c>
    </row>
    <row r="723" spans="1:11">
      <c r="A723">
        <v>584</v>
      </c>
      <c r="B723">
        <v>1</v>
      </c>
      <c r="C723">
        <v>1000</v>
      </c>
      <c r="E723" s="53">
        <v>1000</v>
      </c>
      <c r="F723" s="54">
        <f t="shared" ca="1" si="79"/>
        <v>982</v>
      </c>
      <c r="G723" s="11">
        <f t="shared" ca="1" si="76"/>
        <v>6.8895913083544658</v>
      </c>
      <c r="H723" s="11">
        <f t="shared" ca="1" si="80"/>
        <v>0.9685504391899129</v>
      </c>
      <c r="I723" s="11">
        <f t="shared" si="77"/>
        <v>6.45</v>
      </c>
      <c r="J723" s="11">
        <f t="shared" si="78"/>
        <v>0.51</v>
      </c>
      <c r="K723" s="58">
        <f t="shared" ca="1" si="81"/>
        <v>0.29753612645238109</v>
      </c>
    </row>
    <row r="724" spans="1:11">
      <c r="A724">
        <v>585</v>
      </c>
      <c r="B724">
        <v>1</v>
      </c>
      <c r="C724">
        <v>1000</v>
      </c>
      <c r="E724" s="53">
        <v>1000</v>
      </c>
      <c r="F724" s="54">
        <f t="shared" ca="1" si="79"/>
        <v>1416</v>
      </c>
      <c r="G724" s="11">
        <f t="shared" ca="1" si="76"/>
        <v>7.255591274253665</v>
      </c>
      <c r="H724" s="11">
        <f t="shared" ca="1" si="80"/>
        <v>1.3711504016790319</v>
      </c>
      <c r="I724" s="11">
        <f t="shared" si="77"/>
        <v>6.45</v>
      </c>
      <c r="J724" s="11">
        <f t="shared" si="78"/>
        <v>0.51</v>
      </c>
      <c r="K724" s="58">
        <f t="shared" ca="1" si="81"/>
        <v>0.1902333377684983</v>
      </c>
    </row>
    <row r="725" spans="1:11">
      <c r="A725">
        <v>586</v>
      </c>
      <c r="B725">
        <v>1</v>
      </c>
      <c r="C725">
        <v>1000</v>
      </c>
      <c r="E725" s="53">
        <v>1000</v>
      </c>
      <c r="F725" s="54">
        <f t="shared" ca="1" si="79"/>
        <v>664</v>
      </c>
      <c r="G725" s="11">
        <f t="shared" ca="1" si="76"/>
        <v>6.4982821494764336</v>
      </c>
      <c r="H725" s="11">
        <f t="shared" ca="1" si="80"/>
        <v>0.53811036442407767</v>
      </c>
      <c r="I725" s="11">
        <f t="shared" si="77"/>
        <v>6.45</v>
      </c>
      <c r="J725" s="11">
        <f t="shared" si="78"/>
        <v>0.51</v>
      </c>
      <c r="K725" s="58">
        <f t="shared" ca="1" si="81"/>
        <v>0.35887787599219956</v>
      </c>
    </row>
    <row r="726" spans="1:11">
      <c r="A726">
        <v>587</v>
      </c>
      <c r="B726">
        <v>1</v>
      </c>
      <c r="C726">
        <v>1000</v>
      </c>
      <c r="E726" s="53">
        <v>1000</v>
      </c>
      <c r="F726" s="54">
        <f t="shared" ca="1" si="79"/>
        <v>1017</v>
      </c>
      <c r="G726" s="11">
        <f t="shared" ca="1" si="76"/>
        <v>6.9246123960485599</v>
      </c>
      <c r="H726" s="11">
        <f t="shared" ca="1" si="80"/>
        <v>1.0070736356534167</v>
      </c>
      <c r="I726" s="11">
        <f t="shared" si="77"/>
        <v>6.45</v>
      </c>
      <c r="J726" s="11">
        <f t="shared" si="78"/>
        <v>0.51</v>
      </c>
      <c r="K726" s="58">
        <f t="shared" ca="1" si="81"/>
        <v>0.28833125270757437</v>
      </c>
    </row>
    <row r="727" spans="1:11">
      <c r="A727">
        <v>588</v>
      </c>
      <c r="B727">
        <v>1</v>
      </c>
      <c r="C727">
        <v>1000</v>
      </c>
      <c r="E727" s="53">
        <v>1000</v>
      </c>
      <c r="F727" s="54">
        <f t="shared" ca="1" si="79"/>
        <v>1263</v>
      </c>
      <c r="G727" s="11">
        <f t="shared" ca="1" si="76"/>
        <v>7.1412451223504911</v>
      </c>
      <c r="H727" s="11">
        <f t="shared" ca="1" si="80"/>
        <v>1.2453696345855412</v>
      </c>
      <c r="I727" s="11">
        <f t="shared" si="77"/>
        <v>6.45</v>
      </c>
      <c r="J727" s="11">
        <f t="shared" si="78"/>
        <v>0.51</v>
      </c>
      <c r="K727" s="58">
        <f t="shared" ca="1" si="81"/>
        <v>0.225028457120452</v>
      </c>
    </row>
    <row r="728" spans="1:11">
      <c r="A728">
        <v>589</v>
      </c>
      <c r="B728">
        <v>1</v>
      </c>
      <c r="C728">
        <v>1000</v>
      </c>
      <c r="E728" s="53">
        <v>1000</v>
      </c>
      <c r="F728" s="54">
        <f t="shared" ca="1" si="79"/>
        <v>1339</v>
      </c>
      <c r="G728" s="11">
        <f t="shared" ca="1" si="76"/>
        <v>7.1996783456911722</v>
      </c>
      <c r="H728" s="11">
        <f t="shared" ca="1" si="80"/>
        <v>1.3096461802602906</v>
      </c>
      <c r="I728" s="11">
        <f t="shared" si="77"/>
        <v>6.45</v>
      </c>
      <c r="J728" s="11">
        <f t="shared" si="78"/>
        <v>0.51</v>
      </c>
      <c r="K728" s="58">
        <f t="shared" ca="1" si="81"/>
        <v>0.20718118313243111</v>
      </c>
    </row>
    <row r="729" spans="1:11">
      <c r="A729">
        <v>590</v>
      </c>
      <c r="B729">
        <v>1</v>
      </c>
      <c r="C729">
        <v>1000</v>
      </c>
      <c r="E729" s="53">
        <v>1000</v>
      </c>
      <c r="F729" s="54">
        <f t="shared" ca="1" si="79"/>
        <v>848</v>
      </c>
      <c r="G729" s="11">
        <f t="shared" ca="1" si="76"/>
        <v>6.7428806357919031</v>
      </c>
      <c r="H729" s="11">
        <f t="shared" ca="1" si="80"/>
        <v>0.80716869937109381</v>
      </c>
      <c r="I729" s="11">
        <f t="shared" si="77"/>
        <v>6.45</v>
      </c>
      <c r="J729" s="11">
        <f t="shared" si="78"/>
        <v>0.51</v>
      </c>
      <c r="K729" s="58">
        <f t="shared" ca="1" si="81"/>
        <v>0.33063789391703352</v>
      </c>
    </row>
    <row r="730" spans="1:11">
      <c r="A730">
        <v>591</v>
      </c>
      <c r="B730">
        <v>1</v>
      </c>
      <c r="C730">
        <v>1000</v>
      </c>
      <c r="E730" s="53">
        <v>1000</v>
      </c>
      <c r="F730" s="54">
        <f t="shared" ca="1" si="79"/>
        <v>946</v>
      </c>
      <c r="G730" s="11">
        <f t="shared" ca="1" si="76"/>
        <v>6.852242569051878</v>
      </c>
      <c r="H730" s="11">
        <f t="shared" ca="1" si="80"/>
        <v>0.92746682595706664</v>
      </c>
      <c r="I730" s="11">
        <f t="shared" si="77"/>
        <v>6.45</v>
      </c>
      <c r="J730" s="11">
        <f t="shared" si="78"/>
        <v>0.51</v>
      </c>
      <c r="K730" s="58">
        <f t="shared" ca="1" si="81"/>
        <v>0.30686192890072439</v>
      </c>
    </row>
    <row r="731" spans="1:11">
      <c r="A731">
        <v>592</v>
      </c>
      <c r="B731">
        <v>1</v>
      </c>
      <c r="C731">
        <v>1000</v>
      </c>
      <c r="E731" s="53">
        <v>1000</v>
      </c>
      <c r="F731" s="54">
        <f t="shared" ca="1" si="79"/>
        <v>501</v>
      </c>
      <c r="G731" s="11">
        <f t="shared" ca="1" si="76"/>
        <v>6.2166061010848646</v>
      </c>
      <c r="H731" s="11">
        <f t="shared" ca="1" si="80"/>
        <v>0.22826671119335143</v>
      </c>
      <c r="I731" s="11">
        <f t="shared" si="77"/>
        <v>6.45</v>
      </c>
      <c r="J731" s="11">
        <f t="shared" si="78"/>
        <v>0.51</v>
      </c>
      <c r="K731" s="58">
        <f t="shared" ca="1" si="81"/>
        <v>0.34101062583855912</v>
      </c>
    </row>
    <row r="732" spans="1:11">
      <c r="A732">
        <v>593</v>
      </c>
      <c r="B732">
        <v>1</v>
      </c>
      <c r="C732">
        <v>1000</v>
      </c>
      <c r="E732" s="53">
        <v>1000</v>
      </c>
      <c r="F732" s="54">
        <f t="shared" ca="1" si="79"/>
        <v>1173</v>
      </c>
      <c r="G732" s="11">
        <f t="shared" ca="1" si="76"/>
        <v>7.0673198486534758</v>
      </c>
      <c r="H732" s="11">
        <f t="shared" ca="1" si="80"/>
        <v>1.1640518335188239</v>
      </c>
      <c r="I732" s="11">
        <f t="shared" si="77"/>
        <v>6.45</v>
      </c>
      <c r="J732" s="11">
        <f t="shared" si="78"/>
        <v>0.51</v>
      </c>
      <c r="K732" s="58">
        <f t="shared" ca="1" si="81"/>
        <v>0.24743984447794512</v>
      </c>
    </row>
    <row r="733" spans="1:11">
      <c r="A733">
        <v>594</v>
      </c>
      <c r="B733">
        <v>1</v>
      </c>
      <c r="C733">
        <v>1000</v>
      </c>
      <c r="E733" s="53">
        <v>1000</v>
      </c>
      <c r="F733" s="54">
        <f t="shared" ca="1" si="79"/>
        <v>720</v>
      </c>
      <c r="G733" s="11">
        <f t="shared" ca="1" si="76"/>
        <v>6.5792512120101012</v>
      </c>
      <c r="H733" s="11">
        <f t="shared" ca="1" si="80"/>
        <v>0.62717633321111199</v>
      </c>
      <c r="I733" s="11">
        <f t="shared" si="77"/>
        <v>6.45</v>
      </c>
      <c r="J733" s="11">
        <f t="shared" si="78"/>
        <v>0.51</v>
      </c>
      <c r="K733" s="58">
        <f t="shared" ca="1" si="81"/>
        <v>0.35384229283259294</v>
      </c>
    </row>
    <row r="734" spans="1:11">
      <c r="A734">
        <v>595</v>
      </c>
      <c r="B734">
        <v>1</v>
      </c>
      <c r="C734">
        <v>1000</v>
      </c>
      <c r="E734" s="53">
        <v>1000</v>
      </c>
      <c r="F734" s="54">
        <f t="shared" ca="1" si="79"/>
        <v>954</v>
      </c>
      <c r="G734" s="11">
        <f t="shared" ca="1" si="76"/>
        <v>6.8606636714482869</v>
      </c>
      <c r="H734" s="11">
        <f t="shared" ca="1" si="80"/>
        <v>0.93673003859311654</v>
      </c>
      <c r="I734" s="11">
        <f t="shared" si="77"/>
        <v>6.45</v>
      </c>
      <c r="J734" s="11">
        <f t="shared" si="78"/>
        <v>0.51</v>
      </c>
      <c r="K734" s="58">
        <f t="shared" ca="1" si="81"/>
        <v>0.30480686421111081</v>
      </c>
    </row>
    <row r="735" spans="1:11">
      <c r="A735">
        <v>596</v>
      </c>
      <c r="B735">
        <v>1</v>
      </c>
      <c r="C735">
        <v>1000</v>
      </c>
      <c r="E735" s="53">
        <v>1000</v>
      </c>
      <c r="F735" s="54">
        <f t="shared" ca="1" si="79"/>
        <v>1149</v>
      </c>
      <c r="G735" s="11">
        <f t="shared" ca="1" si="76"/>
        <v>7.0466472778487557</v>
      </c>
      <c r="H735" s="11">
        <f t="shared" ca="1" si="80"/>
        <v>1.1413120056336319</v>
      </c>
      <c r="I735" s="11">
        <f t="shared" si="77"/>
        <v>6.45</v>
      </c>
      <c r="J735" s="11">
        <f t="shared" si="78"/>
        <v>0.51</v>
      </c>
      <c r="K735" s="58">
        <f t="shared" ca="1" si="81"/>
        <v>0.25361009767386833</v>
      </c>
    </row>
    <row r="736" spans="1:11">
      <c r="A736">
        <v>597</v>
      </c>
      <c r="B736">
        <v>1</v>
      </c>
      <c r="C736">
        <v>1000</v>
      </c>
      <c r="E736" s="53">
        <v>1000</v>
      </c>
      <c r="F736" s="54">
        <f t="shared" ca="1" si="79"/>
        <v>1169</v>
      </c>
      <c r="G736" s="11">
        <f t="shared" ca="1" si="76"/>
        <v>7.063903961472068</v>
      </c>
      <c r="H736" s="11">
        <f t="shared" ca="1" si="80"/>
        <v>1.1602943576192755</v>
      </c>
      <c r="I736" s="11">
        <f t="shared" si="77"/>
        <v>6.45</v>
      </c>
      <c r="J736" s="11">
        <f t="shared" si="78"/>
        <v>0.51</v>
      </c>
      <c r="K736" s="58">
        <f t="shared" ca="1" si="81"/>
        <v>0.24846332038607385</v>
      </c>
    </row>
    <row r="737" spans="1:11">
      <c r="A737">
        <v>598</v>
      </c>
      <c r="B737">
        <v>1</v>
      </c>
      <c r="C737">
        <v>1000</v>
      </c>
      <c r="E737" s="53">
        <v>1000</v>
      </c>
      <c r="F737" s="54">
        <f t="shared" ca="1" si="79"/>
        <v>1382</v>
      </c>
      <c r="G737" s="11">
        <f t="shared" ca="1" si="76"/>
        <v>7.2312870043276156</v>
      </c>
      <c r="H737" s="11">
        <f t="shared" ca="1" si="80"/>
        <v>1.3444157047603782</v>
      </c>
      <c r="I737" s="11">
        <f t="shared" si="77"/>
        <v>6.45</v>
      </c>
      <c r="J737" s="11">
        <f t="shared" si="78"/>
        <v>0.51</v>
      </c>
      <c r="K737" s="58">
        <f t="shared" ca="1" si="81"/>
        <v>0.19757175351984899</v>
      </c>
    </row>
    <row r="738" spans="1:11">
      <c r="A738">
        <v>599</v>
      </c>
      <c r="B738">
        <v>1</v>
      </c>
      <c r="C738">
        <v>1000</v>
      </c>
      <c r="E738" s="53">
        <v>1000</v>
      </c>
      <c r="F738" s="54">
        <f t="shared" ca="1" si="79"/>
        <v>582</v>
      </c>
      <c r="G738" s="11">
        <f t="shared" ca="1" si="76"/>
        <v>6.3664704477314382</v>
      </c>
      <c r="H738" s="11">
        <f t="shared" ca="1" si="80"/>
        <v>0.39311749250458261</v>
      </c>
      <c r="I738" s="11">
        <f t="shared" si="77"/>
        <v>6.45</v>
      </c>
      <c r="J738" s="11">
        <f t="shared" si="78"/>
        <v>0.51</v>
      </c>
      <c r="K738" s="58">
        <f t="shared" ca="1" si="81"/>
        <v>0.35726103038440526</v>
      </c>
    </row>
    <row r="739" spans="1:11">
      <c r="A739">
        <v>600</v>
      </c>
      <c r="B739">
        <v>1</v>
      </c>
      <c r="C739">
        <v>1000</v>
      </c>
      <c r="E739" s="53">
        <v>1000</v>
      </c>
      <c r="F739" s="54">
        <f t="shared" ca="1" si="79"/>
        <v>1206</v>
      </c>
      <c r="G739" s="11">
        <f t="shared" ca="1" si="76"/>
        <v>7.0950643772871311</v>
      </c>
      <c r="H739" s="11">
        <f t="shared" ca="1" si="80"/>
        <v>1.1945708150158452</v>
      </c>
      <c r="I739" s="11">
        <f t="shared" si="77"/>
        <v>6.45</v>
      </c>
      <c r="J739" s="11">
        <f t="shared" si="78"/>
        <v>0.51</v>
      </c>
      <c r="K739" s="58">
        <f t="shared" ca="1" si="81"/>
        <v>0.23907874256254838</v>
      </c>
    </row>
    <row r="740" spans="1:11">
      <c r="A740">
        <v>601</v>
      </c>
      <c r="B740">
        <v>1</v>
      </c>
      <c r="C740">
        <v>1000</v>
      </c>
      <c r="E740" s="53">
        <v>1000</v>
      </c>
      <c r="F740" s="54">
        <f t="shared" ca="1" si="79"/>
        <v>826</v>
      </c>
      <c r="G740" s="11">
        <f t="shared" ca="1" si="76"/>
        <v>6.7165947735209777</v>
      </c>
      <c r="H740" s="11">
        <f t="shared" ca="1" si="80"/>
        <v>0.77825425087307609</v>
      </c>
      <c r="I740" s="11">
        <f t="shared" si="77"/>
        <v>6.45</v>
      </c>
      <c r="J740" s="11">
        <f t="shared" si="78"/>
        <v>0.51</v>
      </c>
      <c r="K740" s="58">
        <f t="shared" ca="1" si="81"/>
        <v>0.33544636483171253</v>
      </c>
    </row>
    <row r="741" spans="1:11">
      <c r="A741">
        <v>602</v>
      </c>
      <c r="B741">
        <v>1</v>
      </c>
      <c r="C741">
        <v>1000</v>
      </c>
      <c r="E741" s="53">
        <v>1000</v>
      </c>
      <c r="F741" s="54">
        <f t="shared" ca="1" si="79"/>
        <v>1323</v>
      </c>
      <c r="G741" s="11">
        <f t="shared" ca="1" si="76"/>
        <v>7.187657164114956</v>
      </c>
      <c r="H741" s="11">
        <f t="shared" ca="1" si="80"/>
        <v>1.2964228805264528</v>
      </c>
      <c r="I741" s="11">
        <f t="shared" si="77"/>
        <v>6.45</v>
      </c>
      <c r="J741" s="11">
        <f t="shared" si="78"/>
        <v>0.51</v>
      </c>
      <c r="K741" s="58">
        <f t="shared" ca="1" si="81"/>
        <v>0.21084870628580787</v>
      </c>
    </row>
    <row r="742" spans="1:11">
      <c r="A742">
        <v>603</v>
      </c>
      <c r="B742">
        <v>1</v>
      </c>
      <c r="C742">
        <v>1000</v>
      </c>
      <c r="E742" s="53">
        <v>1000</v>
      </c>
      <c r="F742" s="54">
        <f t="shared" ca="1" si="79"/>
        <v>1130</v>
      </c>
      <c r="G742" s="11">
        <f t="shared" ca="1" si="76"/>
        <v>7.0299729117063858</v>
      </c>
      <c r="H742" s="11">
        <f t="shared" ca="1" si="80"/>
        <v>1.1229702028770254</v>
      </c>
      <c r="I742" s="11">
        <f t="shared" si="77"/>
        <v>6.45</v>
      </c>
      <c r="J742" s="11">
        <f t="shared" si="78"/>
        <v>0.51</v>
      </c>
      <c r="K742" s="58">
        <f t="shared" ca="1" si="81"/>
        <v>0.25854088785649409</v>
      </c>
    </row>
    <row r="743" spans="1:11">
      <c r="A743">
        <v>604</v>
      </c>
      <c r="B743">
        <v>1</v>
      </c>
      <c r="C743">
        <v>1000</v>
      </c>
      <c r="E743" s="53">
        <v>1000</v>
      </c>
      <c r="F743" s="54">
        <f t="shared" ca="1" si="79"/>
        <v>1016</v>
      </c>
      <c r="G743" s="11">
        <f t="shared" ca="1" si="76"/>
        <v>6.9236286281384274</v>
      </c>
      <c r="H743" s="11">
        <f t="shared" ca="1" si="80"/>
        <v>1.0059914909522711</v>
      </c>
      <c r="I743" s="11">
        <f t="shared" si="77"/>
        <v>6.45</v>
      </c>
      <c r="J743" s="11">
        <f t="shared" si="78"/>
        <v>0.51</v>
      </c>
      <c r="K743" s="58">
        <f t="shared" ca="1" si="81"/>
        <v>0.28859537673375629</v>
      </c>
    </row>
    <row r="744" spans="1:11">
      <c r="A744">
        <v>605</v>
      </c>
      <c r="B744">
        <v>1</v>
      </c>
      <c r="C744">
        <v>1000</v>
      </c>
      <c r="E744" s="53">
        <v>1000</v>
      </c>
      <c r="F744" s="54">
        <f t="shared" ca="1" si="79"/>
        <v>683</v>
      </c>
      <c r="G744" s="11">
        <f t="shared" ca="1" si="76"/>
        <v>6.5264948595707901</v>
      </c>
      <c r="H744" s="11">
        <f t="shared" ca="1" si="80"/>
        <v>0.56914434552786952</v>
      </c>
      <c r="I744" s="11">
        <f t="shared" si="77"/>
        <v>6.45</v>
      </c>
      <c r="J744" s="11">
        <f t="shared" si="78"/>
        <v>0.51</v>
      </c>
      <c r="K744" s="58">
        <f t="shared" ca="1" si="81"/>
        <v>0.35763711671972204</v>
      </c>
    </row>
    <row r="745" spans="1:11">
      <c r="A745">
        <v>606</v>
      </c>
      <c r="B745">
        <v>1</v>
      </c>
      <c r="C745">
        <v>1000</v>
      </c>
      <c r="E745" s="53">
        <v>1000</v>
      </c>
      <c r="F745" s="54">
        <f t="shared" ca="1" si="79"/>
        <v>895</v>
      </c>
      <c r="G745" s="11">
        <f t="shared" ca="1" si="76"/>
        <v>6.7968237182748554</v>
      </c>
      <c r="H745" s="11">
        <f t="shared" ca="1" si="80"/>
        <v>0.86650609010234136</v>
      </c>
      <c r="I745" s="11">
        <f t="shared" si="77"/>
        <v>6.45</v>
      </c>
      <c r="J745" s="11">
        <f t="shared" si="78"/>
        <v>0.51</v>
      </c>
      <c r="K745" s="58">
        <f t="shared" ca="1" si="81"/>
        <v>0.31962473285155318</v>
      </c>
    </row>
    <row r="746" spans="1:11">
      <c r="A746">
        <v>607</v>
      </c>
      <c r="B746">
        <v>1</v>
      </c>
      <c r="C746">
        <v>1000</v>
      </c>
      <c r="E746" s="53">
        <v>1000</v>
      </c>
      <c r="F746" s="54">
        <f t="shared" ca="1" si="79"/>
        <v>1086</v>
      </c>
      <c r="G746" s="11">
        <f t="shared" ca="1" si="76"/>
        <v>6.9902565004938806</v>
      </c>
      <c r="H746" s="11">
        <f t="shared" ca="1" si="80"/>
        <v>1.079282150543269</v>
      </c>
      <c r="I746" s="11">
        <f t="shared" si="77"/>
        <v>6.45</v>
      </c>
      <c r="J746" s="11">
        <f t="shared" si="78"/>
        <v>0.51</v>
      </c>
      <c r="K746" s="58">
        <f t="shared" ca="1" si="81"/>
        <v>0.27008087984281748</v>
      </c>
    </row>
    <row r="747" spans="1:11">
      <c r="A747">
        <v>608</v>
      </c>
      <c r="B747">
        <v>1</v>
      </c>
      <c r="C747">
        <v>1000</v>
      </c>
      <c r="E747" s="53">
        <v>1000</v>
      </c>
      <c r="F747" s="54">
        <f t="shared" ca="1" si="79"/>
        <v>761</v>
      </c>
      <c r="G747" s="11">
        <f t="shared" ca="1" si="76"/>
        <v>6.6346333578616861</v>
      </c>
      <c r="H747" s="11">
        <f t="shared" ca="1" si="80"/>
        <v>0.68809669364785497</v>
      </c>
      <c r="I747" s="11">
        <f t="shared" si="77"/>
        <v>6.45</v>
      </c>
      <c r="J747" s="11">
        <f t="shared" si="78"/>
        <v>0.51</v>
      </c>
      <c r="K747" s="58">
        <f t="shared" ca="1" si="81"/>
        <v>0.34785181156570422</v>
      </c>
    </row>
    <row r="748" spans="1:11">
      <c r="A748">
        <v>609</v>
      </c>
      <c r="B748">
        <v>1</v>
      </c>
      <c r="C748">
        <v>1000</v>
      </c>
      <c r="E748" s="53">
        <v>1000</v>
      </c>
      <c r="F748" s="54">
        <f t="shared" ca="1" si="79"/>
        <v>911</v>
      </c>
      <c r="G748" s="11">
        <f t="shared" ca="1" si="76"/>
        <v>6.8145428972599582</v>
      </c>
      <c r="H748" s="11">
        <f t="shared" ca="1" si="80"/>
        <v>0.88599718698595487</v>
      </c>
      <c r="I748" s="11">
        <f t="shared" si="77"/>
        <v>6.45</v>
      </c>
      <c r="J748" s="11">
        <f t="shared" si="78"/>
        <v>0.51</v>
      </c>
      <c r="K748" s="58">
        <f t="shared" ca="1" si="81"/>
        <v>0.31569421128632991</v>
      </c>
    </row>
    <row r="749" spans="1:11">
      <c r="A749">
        <v>610</v>
      </c>
      <c r="B749">
        <v>1</v>
      </c>
      <c r="C749">
        <v>1000</v>
      </c>
      <c r="E749" s="53">
        <v>1000</v>
      </c>
      <c r="F749" s="54">
        <f t="shared" ca="1" si="79"/>
        <v>656</v>
      </c>
      <c r="G749" s="11">
        <f t="shared" ca="1" si="76"/>
        <v>6.4861607889440887</v>
      </c>
      <c r="H749" s="11">
        <f t="shared" ca="1" si="80"/>
        <v>0.52477686783849853</v>
      </c>
      <c r="I749" s="11">
        <f t="shared" si="77"/>
        <v>6.45</v>
      </c>
      <c r="J749" s="11">
        <f t="shared" si="78"/>
        <v>0.51</v>
      </c>
      <c r="K749" s="58">
        <f t="shared" ca="1" si="81"/>
        <v>0.35923990779673626</v>
      </c>
    </row>
    <row r="750" spans="1:11">
      <c r="A750">
        <v>611</v>
      </c>
      <c r="B750">
        <v>1</v>
      </c>
      <c r="C750">
        <v>1000</v>
      </c>
      <c r="E750" s="53">
        <v>1000</v>
      </c>
      <c r="F750" s="54">
        <f t="shared" ca="1" si="79"/>
        <v>915</v>
      </c>
      <c r="G750" s="11">
        <f t="shared" ca="1" si="76"/>
        <v>6.818924065275521</v>
      </c>
      <c r="H750" s="11">
        <f t="shared" ca="1" si="80"/>
        <v>0.89081647180307355</v>
      </c>
      <c r="I750" s="11">
        <f t="shared" si="77"/>
        <v>6.45</v>
      </c>
      <c r="J750" s="11">
        <f t="shared" si="78"/>
        <v>0.51</v>
      </c>
      <c r="K750" s="58">
        <f t="shared" ca="1" si="81"/>
        <v>0.31469994436681037</v>
      </c>
    </row>
    <row r="751" spans="1:11">
      <c r="A751">
        <v>612</v>
      </c>
      <c r="B751">
        <v>1</v>
      </c>
      <c r="C751">
        <v>1000</v>
      </c>
      <c r="E751" s="53">
        <v>1000</v>
      </c>
      <c r="F751" s="54">
        <f t="shared" ca="1" si="79"/>
        <v>868</v>
      </c>
      <c r="G751" s="11">
        <f t="shared" ca="1" si="76"/>
        <v>6.7661917146603505</v>
      </c>
      <c r="H751" s="11">
        <f t="shared" ca="1" si="80"/>
        <v>0.83281088612638632</v>
      </c>
      <c r="I751" s="11">
        <f t="shared" si="77"/>
        <v>6.45</v>
      </c>
      <c r="J751" s="11">
        <f t="shared" si="78"/>
        <v>0.51</v>
      </c>
      <c r="K751" s="58">
        <f t="shared" ca="1" si="81"/>
        <v>0.32606120181768522</v>
      </c>
    </row>
    <row r="752" spans="1:11">
      <c r="A752">
        <v>613</v>
      </c>
      <c r="B752">
        <v>1</v>
      </c>
      <c r="C752">
        <v>1000</v>
      </c>
      <c r="E752" s="53">
        <v>1000</v>
      </c>
      <c r="F752" s="54">
        <f t="shared" ca="1" si="79"/>
        <v>1028</v>
      </c>
      <c r="G752" s="11">
        <f t="shared" ca="1" si="76"/>
        <v>6.93537044601511</v>
      </c>
      <c r="H752" s="11">
        <f t="shared" ca="1" si="80"/>
        <v>1.018907490616622</v>
      </c>
      <c r="I752" s="11">
        <f t="shared" si="77"/>
        <v>6.45</v>
      </c>
      <c r="J752" s="11">
        <f t="shared" si="78"/>
        <v>0.51</v>
      </c>
      <c r="K752" s="58">
        <f t="shared" ca="1" si="81"/>
        <v>0.28542325865020579</v>
      </c>
    </row>
    <row r="753" spans="1:11">
      <c r="A753">
        <v>614</v>
      </c>
      <c r="B753">
        <v>1</v>
      </c>
      <c r="C753">
        <v>1000</v>
      </c>
      <c r="E753" s="53">
        <v>1000</v>
      </c>
      <c r="F753" s="54">
        <f t="shared" ca="1" si="79"/>
        <v>872</v>
      </c>
      <c r="G753" s="11">
        <f t="shared" ca="1" si="76"/>
        <v>6.7707894239089796</v>
      </c>
      <c r="H753" s="11">
        <f t="shared" ca="1" si="80"/>
        <v>0.83786836629987826</v>
      </c>
      <c r="I753" s="11">
        <f t="shared" si="77"/>
        <v>6.45</v>
      </c>
      <c r="J753" s="11">
        <f t="shared" si="78"/>
        <v>0.51</v>
      </c>
      <c r="K753" s="58">
        <f t="shared" ca="1" si="81"/>
        <v>0.32512509876523471</v>
      </c>
    </row>
    <row r="754" spans="1:11">
      <c r="A754">
        <v>615</v>
      </c>
      <c r="B754">
        <v>1</v>
      </c>
      <c r="C754">
        <v>1000</v>
      </c>
      <c r="E754" s="53">
        <v>1000</v>
      </c>
      <c r="F754" s="54">
        <f t="shared" ca="1" si="79"/>
        <v>1288</v>
      </c>
      <c r="G754" s="11">
        <f t="shared" ca="1" si="76"/>
        <v>7.1608459066642993</v>
      </c>
      <c r="H754" s="11">
        <f t="shared" ca="1" si="80"/>
        <v>1.2669304973307303</v>
      </c>
      <c r="I754" s="11">
        <f t="shared" si="77"/>
        <v>6.45</v>
      </c>
      <c r="J754" s="11">
        <f t="shared" si="78"/>
        <v>0.51</v>
      </c>
      <c r="K754" s="58">
        <f t="shared" ca="1" si="81"/>
        <v>0.21904020669719951</v>
      </c>
    </row>
    <row r="755" spans="1:11">
      <c r="A755">
        <v>616</v>
      </c>
      <c r="B755">
        <v>1</v>
      </c>
      <c r="C755">
        <v>1000</v>
      </c>
      <c r="E755" s="53">
        <v>1000</v>
      </c>
      <c r="F755" s="54">
        <f t="shared" ca="1" si="79"/>
        <v>1084</v>
      </c>
      <c r="G755" s="11">
        <f t="shared" ca="1" si="76"/>
        <v>6.9884131819995918</v>
      </c>
      <c r="H755" s="11">
        <f t="shared" ca="1" si="80"/>
        <v>1.0772545001995515</v>
      </c>
      <c r="I755" s="11">
        <f t="shared" si="77"/>
        <v>6.45</v>
      </c>
      <c r="J755" s="11">
        <f t="shared" si="78"/>
        <v>0.51</v>
      </c>
      <c r="K755" s="58">
        <f t="shared" ca="1" si="81"/>
        <v>0.27060846675145167</v>
      </c>
    </row>
    <row r="756" spans="1:11">
      <c r="A756">
        <v>617</v>
      </c>
      <c r="B756">
        <v>1</v>
      </c>
      <c r="C756">
        <v>1000</v>
      </c>
      <c r="E756" s="53">
        <v>1000</v>
      </c>
      <c r="F756" s="54">
        <f t="shared" ca="1" si="79"/>
        <v>1008</v>
      </c>
      <c r="G756" s="11">
        <f t="shared" ca="1" si="76"/>
        <v>6.9157234486313142</v>
      </c>
      <c r="H756" s="11">
        <f t="shared" ca="1" si="80"/>
        <v>0.99729579349444597</v>
      </c>
      <c r="I756" s="11">
        <f t="shared" si="77"/>
        <v>6.45</v>
      </c>
      <c r="J756" s="11">
        <f t="shared" si="78"/>
        <v>0.51</v>
      </c>
      <c r="K756" s="58">
        <f t="shared" ca="1" si="81"/>
        <v>0.29070653397730994</v>
      </c>
    </row>
    <row r="757" spans="1:11">
      <c r="A757">
        <v>618</v>
      </c>
      <c r="B757">
        <v>1</v>
      </c>
      <c r="C757">
        <v>1000</v>
      </c>
      <c r="E757" s="53">
        <v>1000</v>
      </c>
      <c r="F757" s="54">
        <f t="shared" ca="1" si="79"/>
        <v>782</v>
      </c>
      <c r="G757" s="11">
        <f t="shared" ca="1" si="76"/>
        <v>6.6618547405453112</v>
      </c>
      <c r="H757" s="11">
        <f t="shared" ca="1" si="80"/>
        <v>0.71804021459984346</v>
      </c>
      <c r="I757" s="11">
        <f t="shared" si="77"/>
        <v>6.45</v>
      </c>
      <c r="J757" s="11">
        <f t="shared" si="78"/>
        <v>0.51</v>
      </c>
      <c r="K757" s="58">
        <f t="shared" ca="1" si="81"/>
        <v>0.34418445031856509</v>
      </c>
    </row>
    <row r="758" spans="1:11">
      <c r="A758">
        <v>619</v>
      </c>
      <c r="B758">
        <v>1</v>
      </c>
      <c r="C758">
        <v>1000</v>
      </c>
      <c r="E758" s="53">
        <v>1000</v>
      </c>
      <c r="F758" s="54">
        <f t="shared" ca="1" si="79"/>
        <v>792</v>
      </c>
      <c r="G758" s="11">
        <f t="shared" ca="1" si="76"/>
        <v>6.674561391814426</v>
      </c>
      <c r="H758" s="11">
        <f t="shared" ca="1" si="80"/>
        <v>0.73201753099586897</v>
      </c>
      <c r="I758" s="11">
        <f t="shared" si="77"/>
        <v>6.45</v>
      </c>
      <c r="J758" s="11">
        <f t="shared" si="78"/>
        <v>0.51</v>
      </c>
      <c r="K758" s="58">
        <f t="shared" ca="1" si="81"/>
        <v>0.34231537667844641</v>
      </c>
    </row>
    <row r="759" spans="1:11">
      <c r="A759">
        <v>620</v>
      </c>
      <c r="B759">
        <v>1</v>
      </c>
      <c r="C759">
        <v>1000</v>
      </c>
      <c r="E759" s="53">
        <v>1000</v>
      </c>
      <c r="F759" s="54">
        <f t="shared" ca="1" si="79"/>
        <v>1409</v>
      </c>
      <c r="G759" s="11">
        <f t="shared" ca="1" si="76"/>
        <v>7.2506355118986798</v>
      </c>
      <c r="H759" s="11">
        <f t="shared" ca="1" si="80"/>
        <v>1.3656990630885484</v>
      </c>
      <c r="I759" s="11">
        <f t="shared" si="77"/>
        <v>6.45</v>
      </c>
      <c r="J759" s="11">
        <f t="shared" si="78"/>
        <v>0.51</v>
      </c>
      <c r="K759" s="58">
        <f t="shared" ca="1" si="81"/>
        <v>0.19172525513223621</v>
      </c>
    </row>
    <row r="760" spans="1:11">
      <c r="A760">
        <v>621</v>
      </c>
      <c r="B760">
        <v>1</v>
      </c>
      <c r="C760">
        <v>1000</v>
      </c>
      <c r="E760" s="53">
        <v>1000</v>
      </c>
      <c r="F760" s="54">
        <f t="shared" ca="1" si="79"/>
        <v>867</v>
      </c>
      <c r="G760" s="11">
        <f t="shared" ca="1" si="76"/>
        <v>6.7650389767805414</v>
      </c>
      <c r="H760" s="11">
        <f t="shared" ca="1" si="80"/>
        <v>0.83154287445859643</v>
      </c>
      <c r="I760" s="11">
        <f t="shared" si="77"/>
        <v>6.45</v>
      </c>
      <c r="J760" s="11">
        <f t="shared" si="78"/>
        <v>0.51</v>
      </c>
      <c r="K760" s="58">
        <f t="shared" ca="1" si="81"/>
        <v>0.32629420165489337</v>
      </c>
    </row>
    <row r="761" spans="1:11">
      <c r="A761">
        <v>622</v>
      </c>
      <c r="B761">
        <v>1</v>
      </c>
      <c r="C761">
        <v>1000</v>
      </c>
      <c r="E761" s="53">
        <v>1000</v>
      </c>
      <c r="F761" s="54">
        <f t="shared" ca="1" si="79"/>
        <v>607</v>
      </c>
      <c r="G761" s="11">
        <f t="shared" ca="1" si="76"/>
        <v>6.4085287910594984</v>
      </c>
      <c r="H761" s="11">
        <f t="shared" ca="1" si="80"/>
        <v>0.43938167016544893</v>
      </c>
      <c r="I761" s="11">
        <f t="shared" si="77"/>
        <v>6.45</v>
      </c>
      <c r="J761" s="11">
        <f t="shared" si="78"/>
        <v>0.51</v>
      </c>
      <c r="K761" s="58">
        <f t="shared" ca="1" si="81"/>
        <v>0.35910375313770881</v>
      </c>
    </row>
    <row r="762" spans="1:11">
      <c r="A762">
        <v>623</v>
      </c>
      <c r="B762">
        <v>1</v>
      </c>
      <c r="C762">
        <v>1000</v>
      </c>
      <c r="E762" s="53">
        <v>1000</v>
      </c>
      <c r="F762" s="54">
        <f t="shared" ca="1" si="79"/>
        <v>653</v>
      </c>
      <c r="G762" s="11">
        <f t="shared" ca="1" si="76"/>
        <v>6.481577129276431</v>
      </c>
      <c r="H762" s="11">
        <f t="shared" ca="1" si="80"/>
        <v>0.51973484220407462</v>
      </c>
      <c r="I762" s="11">
        <f t="shared" si="77"/>
        <v>6.45</v>
      </c>
      <c r="J762" s="11">
        <f t="shared" si="78"/>
        <v>0.51</v>
      </c>
      <c r="K762" s="58">
        <f t="shared" ca="1" si="81"/>
        <v>0.35934990537145395</v>
      </c>
    </row>
    <row r="763" spans="1:11">
      <c r="A763">
        <v>624</v>
      </c>
      <c r="B763">
        <v>1</v>
      </c>
      <c r="C763">
        <v>1000</v>
      </c>
      <c r="E763" s="53">
        <v>1000</v>
      </c>
      <c r="F763" s="54">
        <f t="shared" ca="1" si="79"/>
        <v>663</v>
      </c>
      <c r="G763" s="11">
        <f t="shared" ca="1" si="76"/>
        <v>6.4967749901858625</v>
      </c>
      <c r="H763" s="11">
        <f t="shared" ca="1" si="80"/>
        <v>0.53645248920444955</v>
      </c>
      <c r="I763" s="11">
        <f t="shared" si="77"/>
        <v>6.45</v>
      </c>
      <c r="J763" s="11">
        <f t="shared" si="78"/>
        <v>0.51</v>
      </c>
      <c r="K763" s="58">
        <f t="shared" ca="1" si="81"/>
        <v>0.35892850467340914</v>
      </c>
    </row>
    <row r="764" spans="1:11">
      <c r="A764">
        <v>625</v>
      </c>
      <c r="B764">
        <v>1</v>
      </c>
      <c r="C764">
        <v>1000</v>
      </c>
      <c r="E764" s="53">
        <v>1000</v>
      </c>
      <c r="F764" s="54">
        <f t="shared" ca="1" si="79"/>
        <v>960</v>
      </c>
      <c r="G764" s="11">
        <f t="shared" ca="1" si="76"/>
        <v>6.866933284461882</v>
      </c>
      <c r="H764" s="11">
        <f t="shared" ca="1" si="80"/>
        <v>0.94362661290807059</v>
      </c>
      <c r="I764" s="11">
        <f t="shared" si="77"/>
        <v>6.45</v>
      </c>
      <c r="J764" s="11">
        <f t="shared" si="78"/>
        <v>0.51</v>
      </c>
      <c r="K764" s="58">
        <f t="shared" ca="1" si="81"/>
        <v>0.30325837886904278</v>
      </c>
    </row>
    <row r="765" spans="1:11">
      <c r="A765">
        <v>626</v>
      </c>
      <c r="B765">
        <v>1</v>
      </c>
      <c r="C765">
        <v>1000</v>
      </c>
      <c r="E765" s="53">
        <v>1000</v>
      </c>
      <c r="F765" s="54">
        <f t="shared" ca="1" si="79"/>
        <v>694</v>
      </c>
      <c r="G765" s="11">
        <f t="shared" ca="1" si="76"/>
        <v>6.5424719605068047</v>
      </c>
      <c r="H765" s="11">
        <f t="shared" ca="1" si="80"/>
        <v>0.58671915655748608</v>
      </c>
      <c r="I765" s="11">
        <f t="shared" si="77"/>
        <v>6.45</v>
      </c>
      <c r="J765" s="11">
        <f t="shared" si="78"/>
        <v>0.51</v>
      </c>
      <c r="K765" s="58">
        <f t="shared" ca="1" si="81"/>
        <v>0.35668918735353439</v>
      </c>
    </row>
    <row r="766" spans="1:11">
      <c r="A766">
        <v>627</v>
      </c>
      <c r="B766">
        <v>1</v>
      </c>
      <c r="C766">
        <v>1000</v>
      </c>
      <c r="E766" s="53">
        <v>1000</v>
      </c>
      <c r="F766" s="54">
        <f t="shared" ca="1" si="79"/>
        <v>1404</v>
      </c>
      <c r="G766" s="11">
        <f t="shared" ca="1" si="76"/>
        <v>7.2470805845857562</v>
      </c>
      <c r="H766" s="11">
        <f t="shared" ca="1" si="80"/>
        <v>1.3617886430443327</v>
      </c>
      <c r="I766" s="11">
        <f t="shared" si="77"/>
        <v>6.45</v>
      </c>
      <c r="J766" s="11">
        <f t="shared" si="78"/>
        <v>0.51</v>
      </c>
      <c r="K766" s="58">
        <f t="shared" ca="1" si="81"/>
        <v>0.19279693347285978</v>
      </c>
    </row>
    <row r="767" spans="1:11">
      <c r="A767">
        <v>628</v>
      </c>
      <c r="B767">
        <v>1</v>
      </c>
      <c r="C767">
        <v>1000</v>
      </c>
      <c r="E767" s="53">
        <v>1000</v>
      </c>
      <c r="F767" s="54">
        <f t="shared" ca="1" si="79"/>
        <v>668</v>
      </c>
      <c r="G767" s="11">
        <f t="shared" ca="1" si="76"/>
        <v>6.5042881735366453</v>
      </c>
      <c r="H767" s="11">
        <f t="shared" ca="1" si="80"/>
        <v>0.54471699089031089</v>
      </c>
      <c r="I767" s="11">
        <f t="shared" si="77"/>
        <v>6.45</v>
      </c>
      <c r="J767" s="11">
        <f t="shared" si="78"/>
        <v>0.51</v>
      </c>
      <c r="K767" s="58">
        <f t="shared" ca="1" si="81"/>
        <v>0.3586603115709226</v>
      </c>
    </row>
    <row r="768" spans="1:11">
      <c r="A768">
        <v>629</v>
      </c>
      <c r="B768">
        <v>1</v>
      </c>
      <c r="C768">
        <v>1000</v>
      </c>
      <c r="E768" s="53">
        <v>1000</v>
      </c>
      <c r="F768" s="54">
        <f t="shared" ca="1" si="79"/>
        <v>1211</v>
      </c>
      <c r="G768" s="11">
        <f t="shared" ca="1" si="76"/>
        <v>7.0992017435530919</v>
      </c>
      <c r="H768" s="11">
        <f t="shared" ca="1" si="80"/>
        <v>1.1991219179084021</v>
      </c>
      <c r="I768" s="11">
        <f t="shared" si="77"/>
        <v>6.45</v>
      </c>
      <c r="J768" s="11">
        <f t="shared" si="78"/>
        <v>0.51</v>
      </c>
      <c r="K768" s="58">
        <f t="shared" ca="1" si="81"/>
        <v>0.23782556416326797</v>
      </c>
    </row>
    <row r="769" spans="1:11">
      <c r="A769">
        <v>630</v>
      </c>
      <c r="B769">
        <v>1</v>
      </c>
      <c r="C769">
        <v>1000</v>
      </c>
      <c r="E769" s="53">
        <v>1000</v>
      </c>
      <c r="F769" s="54">
        <f t="shared" ca="1" si="79"/>
        <v>856</v>
      </c>
      <c r="G769" s="11">
        <f t="shared" ca="1" si="76"/>
        <v>6.752270376141742</v>
      </c>
      <c r="H769" s="11">
        <f t="shared" ca="1" si="80"/>
        <v>0.81749741375591656</v>
      </c>
      <c r="I769" s="11">
        <f t="shared" si="77"/>
        <v>6.45</v>
      </c>
      <c r="J769" s="11">
        <f t="shared" si="78"/>
        <v>0.51</v>
      </c>
      <c r="K769" s="58">
        <f t="shared" ca="1" si="81"/>
        <v>0.32882889123204934</v>
      </c>
    </row>
    <row r="770" spans="1:11">
      <c r="A770">
        <v>631</v>
      </c>
      <c r="B770">
        <v>1</v>
      </c>
      <c r="C770">
        <v>1000</v>
      </c>
      <c r="E770" s="53">
        <v>1000</v>
      </c>
      <c r="F770" s="54">
        <f t="shared" ca="1" si="79"/>
        <v>824</v>
      </c>
      <c r="G770" s="11">
        <f t="shared" ca="1" si="76"/>
        <v>6.7141705299094721</v>
      </c>
      <c r="H770" s="11">
        <f t="shared" ca="1" si="80"/>
        <v>0.77558758290041974</v>
      </c>
      <c r="I770" s="11">
        <f t="shared" si="77"/>
        <v>6.45</v>
      </c>
      <c r="J770" s="11">
        <f t="shared" si="78"/>
        <v>0.51</v>
      </c>
      <c r="K770" s="58">
        <f t="shared" ca="1" si="81"/>
        <v>0.33587040047487127</v>
      </c>
    </row>
    <row r="771" spans="1:11">
      <c r="A771">
        <v>632</v>
      </c>
      <c r="B771">
        <v>1</v>
      </c>
      <c r="C771">
        <v>1000</v>
      </c>
      <c r="E771" s="53">
        <v>1000</v>
      </c>
      <c r="F771" s="54">
        <f t="shared" ca="1" si="79"/>
        <v>1092</v>
      </c>
      <c r="G771" s="11">
        <f t="shared" ca="1" si="76"/>
        <v>6.9957661563048505</v>
      </c>
      <c r="H771" s="11">
        <f t="shared" ca="1" si="80"/>
        <v>1.0853427719353363</v>
      </c>
      <c r="I771" s="11">
        <f t="shared" si="77"/>
        <v>6.45</v>
      </c>
      <c r="J771" s="11">
        <f t="shared" si="78"/>
        <v>0.51</v>
      </c>
      <c r="K771" s="58">
        <f t="shared" ca="1" si="81"/>
        <v>0.2684993801509496</v>
      </c>
    </row>
    <row r="772" spans="1:11">
      <c r="A772">
        <v>633</v>
      </c>
      <c r="B772">
        <v>1</v>
      </c>
      <c r="C772">
        <v>1000</v>
      </c>
      <c r="E772" s="53">
        <v>1000</v>
      </c>
      <c r="F772" s="54">
        <f t="shared" ca="1" si="79"/>
        <v>732</v>
      </c>
      <c r="G772" s="11">
        <f t="shared" ref="G772:G835" ca="1" si="82">LN(F772)</f>
        <v>6.5957805139613113</v>
      </c>
      <c r="H772" s="11">
        <f t="shared" ca="1" si="80"/>
        <v>0.64535856535744296</v>
      </c>
      <c r="I772" s="11">
        <f t="shared" ref="I772:I835" si="83">IF(B772=0, 6.25,6.45)</f>
        <v>6.45</v>
      </c>
      <c r="J772" s="11">
        <f t="shared" ref="J772:J835" si="84">IF(B772=0,0.32,0.51)</f>
        <v>0.51</v>
      </c>
      <c r="K772" s="58">
        <f t="shared" ca="1" si="81"/>
        <v>0.35226556226861166</v>
      </c>
    </row>
    <row r="773" spans="1:11">
      <c r="A773">
        <v>634</v>
      </c>
      <c r="B773">
        <v>1</v>
      </c>
      <c r="C773">
        <v>1000</v>
      </c>
      <c r="E773" s="53">
        <v>1000</v>
      </c>
      <c r="F773" s="54">
        <f t="shared" ref="F773:F836" ca="1" si="85">RANDBETWEEN($C773-$E773/2, $C773+$E773/2)</f>
        <v>784</v>
      </c>
      <c r="G773" s="11">
        <f t="shared" ca="1" si="82"/>
        <v>6.6644090203504076</v>
      </c>
      <c r="H773" s="11">
        <f t="shared" ref="H773:H836" ca="1" si="86">1.1*G773-6.59-0.02*B773</f>
        <v>0.72084992238544876</v>
      </c>
      <c r="I773" s="11">
        <f t="shared" si="83"/>
        <v>6.45</v>
      </c>
      <c r="J773" s="11">
        <f t="shared" si="84"/>
        <v>0.51</v>
      </c>
      <c r="K773" s="58">
        <f t="shared" ref="K773:K836" ca="1" si="87">0.36*EXP(-1.31*(1.97*(G773-I773)^2-2.21*(G773-I773)*(H773-J773)+(H773-J773)^2))</f>
        <v>0.34381666106805425</v>
      </c>
    </row>
    <row r="774" spans="1:11">
      <c r="A774">
        <v>635</v>
      </c>
      <c r="B774">
        <v>1</v>
      </c>
      <c r="C774">
        <v>1000</v>
      </c>
      <c r="E774" s="53">
        <v>1000</v>
      </c>
      <c r="F774" s="54">
        <f t="shared" ca="1" si="85"/>
        <v>802</v>
      </c>
      <c r="G774" s="11">
        <f t="shared" ca="1" si="82"/>
        <v>6.6871086078665147</v>
      </c>
      <c r="H774" s="11">
        <f t="shared" ca="1" si="86"/>
        <v>0.74581946865316651</v>
      </c>
      <c r="I774" s="11">
        <f t="shared" si="83"/>
        <v>6.45</v>
      </c>
      <c r="J774" s="11">
        <f t="shared" si="84"/>
        <v>0.51</v>
      </c>
      <c r="K774" s="58">
        <f t="shared" ca="1" si="87"/>
        <v>0.34037387435309613</v>
      </c>
    </row>
    <row r="775" spans="1:11">
      <c r="A775">
        <v>636</v>
      </c>
      <c r="B775">
        <v>1</v>
      </c>
      <c r="C775">
        <v>1000</v>
      </c>
      <c r="E775" s="53">
        <v>1000</v>
      </c>
      <c r="F775" s="54">
        <f t="shared" ca="1" si="85"/>
        <v>1176</v>
      </c>
      <c r="G775" s="11">
        <f t="shared" ca="1" si="82"/>
        <v>7.0698741284585722</v>
      </c>
      <c r="H775" s="11">
        <f t="shared" ca="1" si="86"/>
        <v>1.1668615413044301</v>
      </c>
      <c r="I775" s="11">
        <f t="shared" si="83"/>
        <v>6.45</v>
      </c>
      <c r="J775" s="11">
        <f t="shared" si="84"/>
        <v>0.51</v>
      </c>
      <c r="K775" s="58">
        <f t="shared" ca="1" si="87"/>
        <v>0.24667359031003483</v>
      </c>
    </row>
    <row r="776" spans="1:11">
      <c r="A776">
        <v>637</v>
      </c>
      <c r="B776">
        <v>1</v>
      </c>
      <c r="C776">
        <v>1000</v>
      </c>
      <c r="E776" s="53">
        <v>1000</v>
      </c>
      <c r="F776" s="54">
        <f t="shared" ca="1" si="85"/>
        <v>861</v>
      </c>
      <c r="G776" s="11">
        <f t="shared" ca="1" si="82"/>
        <v>6.7580945044277305</v>
      </c>
      <c r="H776" s="11">
        <f t="shared" ca="1" si="86"/>
        <v>0.8239039548705045</v>
      </c>
      <c r="I776" s="11">
        <f t="shared" si="83"/>
        <v>6.45</v>
      </c>
      <c r="J776" s="11">
        <f t="shared" si="84"/>
        <v>0.51</v>
      </c>
      <c r="K776" s="58">
        <f t="shared" ca="1" si="87"/>
        <v>0.32768331661591787</v>
      </c>
    </row>
    <row r="777" spans="1:11">
      <c r="A777">
        <v>638</v>
      </c>
      <c r="B777">
        <v>1</v>
      </c>
      <c r="C777">
        <v>1000</v>
      </c>
      <c r="E777" s="53">
        <v>1000</v>
      </c>
      <c r="F777" s="54">
        <f t="shared" ca="1" si="85"/>
        <v>1442</v>
      </c>
      <c r="G777" s="11">
        <f t="shared" ca="1" si="82"/>
        <v>7.2737863178448947</v>
      </c>
      <c r="H777" s="11">
        <f t="shared" ca="1" si="86"/>
        <v>1.3911649496293843</v>
      </c>
      <c r="I777" s="11">
        <f t="shared" si="83"/>
        <v>6.45</v>
      </c>
      <c r="J777" s="11">
        <f t="shared" si="84"/>
        <v>0.51</v>
      </c>
      <c r="K777" s="58">
        <f t="shared" ca="1" si="87"/>
        <v>0.18477825960813318</v>
      </c>
    </row>
    <row r="778" spans="1:11">
      <c r="A778">
        <v>639</v>
      </c>
      <c r="B778">
        <v>1</v>
      </c>
      <c r="C778">
        <v>1000</v>
      </c>
      <c r="E778" s="53">
        <v>1000</v>
      </c>
      <c r="F778" s="54">
        <f t="shared" ca="1" si="85"/>
        <v>1169</v>
      </c>
      <c r="G778" s="11">
        <f t="shared" ca="1" si="82"/>
        <v>7.063903961472068</v>
      </c>
      <c r="H778" s="11">
        <f t="shared" ca="1" si="86"/>
        <v>1.1602943576192755</v>
      </c>
      <c r="I778" s="11">
        <f t="shared" si="83"/>
        <v>6.45</v>
      </c>
      <c r="J778" s="11">
        <f t="shared" si="84"/>
        <v>0.51</v>
      </c>
      <c r="K778" s="58">
        <f t="shared" ca="1" si="87"/>
        <v>0.24846332038607385</v>
      </c>
    </row>
    <row r="779" spans="1:11">
      <c r="A779">
        <v>640</v>
      </c>
      <c r="B779">
        <v>1</v>
      </c>
      <c r="C779">
        <v>1000</v>
      </c>
      <c r="E779" s="53">
        <v>1000</v>
      </c>
      <c r="F779" s="54">
        <f t="shared" ca="1" si="85"/>
        <v>700</v>
      </c>
      <c r="G779" s="11">
        <f t="shared" ca="1" si="82"/>
        <v>6.5510803350434044</v>
      </c>
      <c r="H779" s="11">
        <f t="shared" ca="1" si="86"/>
        <v>0.59618836854774537</v>
      </c>
      <c r="I779" s="11">
        <f t="shared" si="83"/>
        <v>6.45</v>
      </c>
      <c r="J779" s="11">
        <f t="shared" si="84"/>
        <v>0.51</v>
      </c>
      <c r="K779" s="58">
        <f t="shared" ca="1" si="87"/>
        <v>0.35610553362270853</v>
      </c>
    </row>
    <row r="780" spans="1:11">
      <c r="A780">
        <v>641</v>
      </c>
      <c r="B780">
        <v>1</v>
      </c>
      <c r="C780">
        <v>1000</v>
      </c>
      <c r="E780" s="53">
        <v>1000</v>
      </c>
      <c r="F780" s="54">
        <f t="shared" ca="1" si="85"/>
        <v>543</v>
      </c>
      <c r="G780" s="11">
        <f t="shared" ca="1" si="82"/>
        <v>6.2971093199339352</v>
      </c>
      <c r="H780" s="11">
        <f t="shared" ca="1" si="86"/>
        <v>0.3168202519273291</v>
      </c>
      <c r="I780" s="11">
        <f t="shared" si="83"/>
        <v>6.45</v>
      </c>
      <c r="J780" s="11">
        <f t="shared" si="84"/>
        <v>0.51</v>
      </c>
      <c r="K780" s="58">
        <f t="shared" ca="1" si="87"/>
        <v>0.35156671263995815</v>
      </c>
    </row>
    <row r="781" spans="1:11">
      <c r="A781">
        <v>642</v>
      </c>
      <c r="B781">
        <v>1</v>
      </c>
      <c r="C781">
        <v>1000</v>
      </c>
      <c r="E781" s="53">
        <v>1000</v>
      </c>
      <c r="F781" s="54">
        <f t="shared" ca="1" si="85"/>
        <v>690</v>
      </c>
      <c r="G781" s="11">
        <f t="shared" ca="1" si="82"/>
        <v>6.5366915975913047</v>
      </c>
      <c r="H781" s="11">
        <f t="shared" ca="1" si="86"/>
        <v>0.58036075735043591</v>
      </c>
      <c r="I781" s="11">
        <f t="shared" si="83"/>
        <v>6.45</v>
      </c>
      <c r="J781" s="11">
        <f t="shared" si="84"/>
        <v>0.51</v>
      </c>
      <c r="K781" s="58">
        <f t="shared" ca="1" si="87"/>
        <v>0.35705249727369359</v>
      </c>
    </row>
    <row r="782" spans="1:11">
      <c r="A782">
        <v>643</v>
      </c>
      <c r="B782">
        <v>1</v>
      </c>
      <c r="C782">
        <v>1000</v>
      </c>
      <c r="E782" s="53">
        <v>1000</v>
      </c>
      <c r="F782" s="54">
        <f t="shared" ca="1" si="85"/>
        <v>996</v>
      </c>
      <c r="G782" s="11">
        <f t="shared" ca="1" si="82"/>
        <v>6.9037472575845982</v>
      </c>
      <c r="H782" s="11">
        <f t="shared" ca="1" si="86"/>
        <v>0.984121983343059</v>
      </c>
      <c r="I782" s="11">
        <f t="shared" si="83"/>
        <v>6.45</v>
      </c>
      <c r="J782" s="11">
        <f t="shared" si="84"/>
        <v>0.51</v>
      </c>
      <c r="K782" s="58">
        <f t="shared" ca="1" si="87"/>
        <v>0.2938656916715045</v>
      </c>
    </row>
    <row r="783" spans="1:11">
      <c r="A783">
        <v>644</v>
      </c>
      <c r="B783">
        <v>1</v>
      </c>
      <c r="C783">
        <v>1000</v>
      </c>
      <c r="E783" s="53">
        <v>1000</v>
      </c>
      <c r="F783" s="54">
        <f t="shared" ca="1" si="85"/>
        <v>651</v>
      </c>
      <c r="G783" s="11">
        <f t="shared" ca="1" si="82"/>
        <v>6.4785096422085688</v>
      </c>
      <c r="H783" s="11">
        <f t="shared" ca="1" si="86"/>
        <v>0.51636060642942683</v>
      </c>
      <c r="I783" s="11">
        <f t="shared" si="83"/>
        <v>6.45</v>
      </c>
      <c r="J783" s="11">
        <f t="shared" si="84"/>
        <v>0.51</v>
      </c>
      <c r="K783" s="58">
        <f t="shared" ca="1" si="87"/>
        <v>0.35941526018069742</v>
      </c>
    </row>
    <row r="784" spans="1:11">
      <c r="A784">
        <v>645</v>
      </c>
      <c r="B784">
        <v>1</v>
      </c>
      <c r="C784">
        <v>1000</v>
      </c>
      <c r="E784" s="53">
        <v>1000</v>
      </c>
      <c r="F784" s="54">
        <f t="shared" ca="1" si="85"/>
        <v>1459</v>
      </c>
      <c r="G784" s="11">
        <f t="shared" ca="1" si="82"/>
        <v>7.2855065485227852</v>
      </c>
      <c r="H784" s="11">
        <f t="shared" ca="1" si="86"/>
        <v>1.4040572033750638</v>
      </c>
      <c r="I784" s="11">
        <f t="shared" si="83"/>
        <v>6.45</v>
      </c>
      <c r="J784" s="11">
        <f t="shared" si="84"/>
        <v>0.51</v>
      </c>
      <c r="K784" s="58">
        <f t="shared" ca="1" si="87"/>
        <v>0.18128514521357342</v>
      </c>
    </row>
    <row r="785" spans="1:11">
      <c r="A785">
        <v>646</v>
      </c>
      <c r="B785">
        <v>1</v>
      </c>
      <c r="C785">
        <v>1000</v>
      </c>
      <c r="E785" s="53">
        <v>1000</v>
      </c>
      <c r="F785" s="54">
        <f t="shared" ca="1" si="85"/>
        <v>1255</v>
      </c>
      <c r="G785" s="11">
        <f t="shared" ca="1" si="82"/>
        <v>7.134890851565884</v>
      </c>
      <c r="H785" s="11">
        <f t="shared" ca="1" si="86"/>
        <v>1.2383799367224735</v>
      </c>
      <c r="I785" s="11">
        <f t="shared" si="83"/>
        <v>6.45</v>
      </c>
      <c r="J785" s="11">
        <f t="shared" si="84"/>
        <v>0.51</v>
      </c>
      <c r="K785" s="58">
        <f t="shared" ca="1" si="87"/>
        <v>0.22696794836660017</v>
      </c>
    </row>
    <row r="786" spans="1:11">
      <c r="A786">
        <v>647</v>
      </c>
      <c r="B786">
        <v>1</v>
      </c>
      <c r="C786">
        <v>1000</v>
      </c>
      <c r="E786" s="53">
        <v>1000</v>
      </c>
      <c r="F786" s="54">
        <f t="shared" ca="1" si="85"/>
        <v>924</v>
      </c>
      <c r="G786" s="11">
        <f t="shared" ca="1" si="82"/>
        <v>6.828712071641684</v>
      </c>
      <c r="H786" s="11">
        <f t="shared" ca="1" si="86"/>
        <v>0.90158327880585309</v>
      </c>
      <c r="I786" s="11">
        <f t="shared" si="83"/>
        <v>6.45</v>
      </c>
      <c r="J786" s="11">
        <f t="shared" si="84"/>
        <v>0.51</v>
      </c>
      <c r="K786" s="58">
        <f t="shared" ca="1" si="87"/>
        <v>0.31244742140987392</v>
      </c>
    </row>
    <row r="787" spans="1:11">
      <c r="A787">
        <v>648</v>
      </c>
      <c r="B787">
        <v>1</v>
      </c>
      <c r="C787">
        <v>1000</v>
      </c>
      <c r="E787" s="53">
        <v>1000</v>
      </c>
      <c r="F787" s="54">
        <f t="shared" ca="1" si="85"/>
        <v>1334</v>
      </c>
      <c r="G787" s="11">
        <f t="shared" ca="1" si="82"/>
        <v>7.1959372264755688</v>
      </c>
      <c r="H787" s="11">
        <f t="shared" ca="1" si="86"/>
        <v>1.3055309491231264</v>
      </c>
      <c r="I787" s="11">
        <f t="shared" si="83"/>
        <v>6.45</v>
      </c>
      <c r="J787" s="11">
        <f t="shared" si="84"/>
        <v>0.51</v>
      </c>
      <c r="K787" s="58">
        <f t="shared" ca="1" si="87"/>
        <v>0.2083219970633165</v>
      </c>
    </row>
    <row r="788" spans="1:11">
      <c r="A788">
        <v>649</v>
      </c>
      <c r="B788">
        <v>1</v>
      </c>
      <c r="C788">
        <v>1000</v>
      </c>
      <c r="E788" s="53">
        <v>1000</v>
      </c>
      <c r="F788" s="54">
        <f t="shared" ca="1" si="85"/>
        <v>1345</v>
      </c>
      <c r="G788" s="11">
        <f t="shared" ca="1" si="82"/>
        <v>7.2041492920359396</v>
      </c>
      <c r="H788" s="11">
        <f t="shared" ca="1" si="86"/>
        <v>1.3145642212395345</v>
      </c>
      <c r="I788" s="11">
        <f t="shared" si="83"/>
        <v>6.45</v>
      </c>
      <c r="J788" s="11">
        <f t="shared" si="84"/>
        <v>0.51</v>
      </c>
      <c r="K788" s="58">
        <f t="shared" ca="1" si="87"/>
        <v>0.20581859293495672</v>
      </c>
    </row>
    <row r="789" spans="1:11">
      <c r="A789">
        <v>650</v>
      </c>
      <c r="B789">
        <v>1</v>
      </c>
      <c r="C789">
        <v>1000</v>
      </c>
      <c r="E789" s="53">
        <v>1000</v>
      </c>
      <c r="F789" s="54">
        <f t="shared" ca="1" si="85"/>
        <v>1451</v>
      </c>
      <c r="G789" s="11">
        <f t="shared" ca="1" si="82"/>
        <v>7.2800082528841878</v>
      </c>
      <c r="H789" s="11">
        <f t="shared" ca="1" si="86"/>
        <v>1.3980090781726076</v>
      </c>
      <c r="I789" s="11">
        <f t="shared" si="83"/>
        <v>6.45</v>
      </c>
      <c r="J789" s="11">
        <f t="shared" si="84"/>
        <v>0.51</v>
      </c>
      <c r="K789" s="58">
        <f t="shared" ca="1" si="87"/>
        <v>0.18292170515085521</v>
      </c>
    </row>
    <row r="790" spans="1:11">
      <c r="A790">
        <v>827</v>
      </c>
      <c r="B790">
        <v>0</v>
      </c>
      <c r="C790">
        <v>1000</v>
      </c>
      <c r="E790" s="53">
        <v>1000</v>
      </c>
      <c r="F790" s="54">
        <f t="shared" ca="1" si="85"/>
        <v>1316</v>
      </c>
      <c r="G790" s="11">
        <f t="shared" ca="1" si="82"/>
        <v>7.1823521118852627</v>
      </c>
      <c r="H790" s="11">
        <f t="shared" ca="1" si="86"/>
        <v>1.3105873230737899</v>
      </c>
      <c r="I790" s="11">
        <f t="shared" si="83"/>
        <v>6.25</v>
      </c>
      <c r="J790" s="11">
        <f t="shared" si="84"/>
        <v>0.32</v>
      </c>
      <c r="K790" s="58">
        <f t="shared" ca="1" si="87"/>
        <v>0.15310783896186189</v>
      </c>
    </row>
    <row r="791" spans="1:11">
      <c r="A791">
        <v>828</v>
      </c>
      <c r="B791">
        <v>0</v>
      </c>
      <c r="C791">
        <v>1000</v>
      </c>
      <c r="E791" s="53">
        <v>1000</v>
      </c>
      <c r="F791" s="54">
        <f t="shared" ca="1" si="85"/>
        <v>960</v>
      </c>
      <c r="G791" s="11">
        <f t="shared" ca="1" si="82"/>
        <v>6.866933284461882</v>
      </c>
      <c r="H791" s="11">
        <f t="shared" ca="1" si="86"/>
        <v>0.96362661290807061</v>
      </c>
      <c r="I791" s="11">
        <f t="shared" si="83"/>
        <v>6.25</v>
      </c>
      <c r="J791" s="11">
        <f t="shared" si="84"/>
        <v>0.32</v>
      </c>
      <c r="K791" s="58">
        <f t="shared" ca="1" si="87"/>
        <v>0.24734124742576358</v>
      </c>
    </row>
    <row r="792" spans="1:11">
      <c r="A792">
        <v>829</v>
      </c>
      <c r="B792">
        <v>0</v>
      </c>
      <c r="C792">
        <v>1000</v>
      </c>
      <c r="E792" s="53">
        <v>1000</v>
      </c>
      <c r="F792" s="54">
        <f t="shared" ca="1" si="85"/>
        <v>1179</v>
      </c>
      <c r="G792" s="11">
        <f t="shared" ca="1" si="82"/>
        <v>7.0724219005373712</v>
      </c>
      <c r="H792" s="11">
        <f t="shared" ca="1" si="86"/>
        <v>1.1896640905911093</v>
      </c>
      <c r="I792" s="11">
        <f t="shared" si="83"/>
        <v>6.25</v>
      </c>
      <c r="J792" s="11">
        <f t="shared" si="84"/>
        <v>0.32</v>
      </c>
      <c r="K792" s="58">
        <f t="shared" ca="1" si="87"/>
        <v>0.1850205841591285</v>
      </c>
    </row>
    <row r="793" spans="1:11">
      <c r="A793">
        <v>830</v>
      </c>
      <c r="B793">
        <v>0</v>
      </c>
      <c r="C793">
        <v>1000</v>
      </c>
      <c r="E793" s="53">
        <v>1000</v>
      </c>
      <c r="F793" s="54">
        <f t="shared" ca="1" si="85"/>
        <v>1310</v>
      </c>
      <c r="G793" s="11">
        <f t="shared" ca="1" si="82"/>
        <v>7.1777824161951971</v>
      </c>
      <c r="H793" s="11">
        <f t="shared" ca="1" si="86"/>
        <v>1.3055606578147172</v>
      </c>
      <c r="I793" s="11">
        <f t="shared" si="83"/>
        <v>6.25</v>
      </c>
      <c r="J793" s="11">
        <f t="shared" si="84"/>
        <v>0.32</v>
      </c>
      <c r="K793" s="58">
        <f t="shared" ca="1" si="87"/>
        <v>0.15439047684065457</v>
      </c>
    </row>
    <row r="794" spans="1:11">
      <c r="A794">
        <v>831</v>
      </c>
      <c r="B794">
        <v>1</v>
      </c>
      <c r="C794">
        <v>1000</v>
      </c>
      <c r="E794" s="53">
        <v>1000</v>
      </c>
      <c r="F794" s="54">
        <f t="shared" ca="1" si="85"/>
        <v>1261</v>
      </c>
      <c r="G794" s="11">
        <f t="shared" ca="1" si="82"/>
        <v>7.13966033596492</v>
      </c>
      <c r="H794" s="11">
        <f t="shared" ca="1" si="86"/>
        <v>1.2436263695614129</v>
      </c>
      <c r="I794" s="11">
        <f t="shared" si="83"/>
        <v>6.45</v>
      </c>
      <c r="J794" s="11">
        <f t="shared" si="84"/>
        <v>0.51</v>
      </c>
      <c r="K794" s="58">
        <f t="shared" ca="1" si="87"/>
        <v>0.22551229143418669</v>
      </c>
    </row>
    <row r="795" spans="1:11">
      <c r="A795">
        <v>832</v>
      </c>
      <c r="B795">
        <v>1</v>
      </c>
      <c r="C795">
        <v>1000</v>
      </c>
      <c r="E795" s="53">
        <v>1000</v>
      </c>
      <c r="F795" s="54">
        <f t="shared" ca="1" si="85"/>
        <v>890</v>
      </c>
      <c r="G795" s="11">
        <f t="shared" ca="1" si="82"/>
        <v>6.7912214627261855</v>
      </c>
      <c r="H795" s="11">
        <f t="shared" ca="1" si="86"/>
        <v>0.86034360899880502</v>
      </c>
      <c r="I795" s="11">
        <f t="shared" si="83"/>
        <v>6.45</v>
      </c>
      <c r="J795" s="11">
        <f t="shared" si="84"/>
        <v>0.51</v>
      </c>
      <c r="K795" s="58">
        <f t="shared" ca="1" si="87"/>
        <v>0.32083646303018587</v>
      </c>
    </row>
    <row r="796" spans="1:11">
      <c r="A796">
        <v>833</v>
      </c>
      <c r="B796">
        <v>1</v>
      </c>
      <c r="C796">
        <v>1000</v>
      </c>
      <c r="E796" s="53">
        <v>1000</v>
      </c>
      <c r="F796" s="54">
        <f t="shared" ca="1" si="85"/>
        <v>1134</v>
      </c>
      <c r="G796" s="11">
        <f t="shared" ca="1" si="82"/>
        <v>7.0335064842876971</v>
      </c>
      <c r="H796" s="11">
        <f t="shared" ca="1" si="86"/>
        <v>1.1268571327164678</v>
      </c>
      <c r="I796" s="11">
        <f t="shared" si="83"/>
        <v>6.45</v>
      </c>
      <c r="J796" s="11">
        <f t="shared" si="84"/>
        <v>0.51</v>
      </c>
      <c r="K796" s="58">
        <f t="shared" ca="1" si="87"/>
        <v>0.25749976081572895</v>
      </c>
    </row>
    <row r="797" spans="1:11">
      <c r="A797">
        <v>834</v>
      </c>
      <c r="B797">
        <v>1</v>
      </c>
      <c r="C797">
        <v>1000</v>
      </c>
      <c r="E797" s="53">
        <v>1000</v>
      </c>
      <c r="F797" s="54">
        <f t="shared" ca="1" si="85"/>
        <v>1160</v>
      </c>
      <c r="G797" s="11">
        <f t="shared" ca="1" si="82"/>
        <v>7.0561752841004104</v>
      </c>
      <c r="H797" s="11">
        <f t="shared" ca="1" si="86"/>
        <v>1.1517928125104526</v>
      </c>
      <c r="I797" s="11">
        <f t="shared" si="83"/>
        <v>6.45</v>
      </c>
      <c r="J797" s="11">
        <f t="shared" si="84"/>
        <v>0.51</v>
      </c>
      <c r="K797" s="58">
        <f t="shared" ca="1" si="87"/>
        <v>0.25077346201082479</v>
      </c>
    </row>
    <row r="798" spans="1:11">
      <c r="A798">
        <v>835</v>
      </c>
      <c r="B798">
        <v>1</v>
      </c>
      <c r="C798">
        <v>1000</v>
      </c>
      <c r="E798" s="53">
        <v>1000</v>
      </c>
      <c r="F798" s="54">
        <f t="shared" ca="1" si="85"/>
        <v>696</v>
      </c>
      <c r="G798" s="11">
        <f t="shared" ca="1" si="82"/>
        <v>6.5453496603344199</v>
      </c>
      <c r="H798" s="11">
        <f t="shared" ca="1" si="86"/>
        <v>0.58988462636786254</v>
      </c>
      <c r="I798" s="11">
        <f t="shared" si="83"/>
        <v>6.45</v>
      </c>
      <c r="J798" s="11">
        <f t="shared" si="84"/>
        <v>0.51</v>
      </c>
      <c r="K798" s="58">
        <f t="shared" ca="1" si="87"/>
        <v>0.35649973941890872</v>
      </c>
    </row>
    <row r="799" spans="1:11">
      <c r="A799">
        <v>836</v>
      </c>
      <c r="B799">
        <v>1</v>
      </c>
      <c r="C799">
        <v>1000</v>
      </c>
      <c r="E799" s="53">
        <v>1000</v>
      </c>
      <c r="F799" s="54">
        <f t="shared" ca="1" si="85"/>
        <v>837</v>
      </c>
      <c r="G799" s="11">
        <f t="shared" ca="1" si="82"/>
        <v>6.7298240704894754</v>
      </c>
      <c r="H799" s="11">
        <f t="shared" ca="1" si="86"/>
        <v>0.79280647753842404</v>
      </c>
      <c r="I799" s="11">
        <f t="shared" si="83"/>
        <v>6.45</v>
      </c>
      <c r="J799" s="11">
        <f t="shared" si="84"/>
        <v>0.51</v>
      </c>
      <c r="K799" s="58">
        <f t="shared" ca="1" si="87"/>
        <v>0.33307409743678479</v>
      </c>
    </row>
    <row r="800" spans="1:11">
      <c r="A800">
        <v>837</v>
      </c>
      <c r="B800">
        <v>1</v>
      </c>
      <c r="C800">
        <v>1000</v>
      </c>
      <c r="E800" s="53">
        <v>1000</v>
      </c>
      <c r="F800" s="54">
        <f t="shared" ca="1" si="85"/>
        <v>1016</v>
      </c>
      <c r="G800" s="11">
        <f t="shared" ca="1" si="82"/>
        <v>6.9236286281384274</v>
      </c>
      <c r="H800" s="11">
        <f t="shared" ca="1" si="86"/>
        <v>1.0059914909522711</v>
      </c>
      <c r="I800" s="11">
        <f t="shared" si="83"/>
        <v>6.45</v>
      </c>
      <c r="J800" s="11">
        <f t="shared" si="84"/>
        <v>0.51</v>
      </c>
      <c r="K800" s="58">
        <f t="shared" ca="1" si="87"/>
        <v>0.28859537673375629</v>
      </c>
    </row>
    <row r="801" spans="1:11">
      <c r="A801">
        <v>838</v>
      </c>
      <c r="B801">
        <v>1</v>
      </c>
      <c r="C801">
        <v>1000</v>
      </c>
      <c r="E801" s="53">
        <v>1000</v>
      </c>
      <c r="F801" s="54">
        <f t="shared" ca="1" si="85"/>
        <v>853</v>
      </c>
      <c r="G801" s="11">
        <f t="shared" ca="1" si="82"/>
        <v>6.7487595474916793</v>
      </c>
      <c r="H801" s="11">
        <f t="shared" ca="1" si="86"/>
        <v>0.81363550224084813</v>
      </c>
      <c r="I801" s="11">
        <f t="shared" si="83"/>
        <v>6.45</v>
      </c>
      <c r="J801" s="11">
        <f t="shared" si="84"/>
        <v>0.51</v>
      </c>
      <c r="K801" s="58">
        <f t="shared" ca="1" si="87"/>
        <v>0.32951078989624993</v>
      </c>
    </row>
    <row r="802" spans="1:11">
      <c r="A802">
        <v>839</v>
      </c>
      <c r="B802">
        <v>1</v>
      </c>
      <c r="C802">
        <v>1000</v>
      </c>
      <c r="E802" s="53">
        <v>1000</v>
      </c>
      <c r="F802" s="54">
        <f t="shared" ca="1" si="85"/>
        <v>902</v>
      </c>
      <c r="G802" s="11">
        <f t="shared" ca="1" si="82"/>
        <v>6.804614520062624</v>
      </c>
      <c r="H802" s="11">
        <f t="shared" ca="1" si="86"/>
        <v>0.87507597206888699</v>
      </c>
      <c r="I802" s="11">
        <f t="shared" si="83"/>
        <v>6.45</v>
      </c>
      <c r="J802" s="11">
        <f t="shared" si="84"/>
        <v>0.51</v>
      </c>
      <c r="K802" s="58">
        <f t="shared" ca="1" si="87"/>
        <v>0.31791468870563344</v>
      </c>
    </row>
    <row r="803" spans="1:11">
      <c r="A803">
        <v>840</v>
      </c>
      <c r="B803">
        <v>1</v>
      </c>
      <c r="C803">
        <v>1000</v>
      </c>
      <c r="E803" s="53">
        <v>1000</v>
      </c>
      <c r="F803" s="54">
        <f t="shared" ca="1" si="85"/>
        <v>1423</v>
      </c>
      <c r="G803" s="11">
        <f t="shared" ca="1" si="82"/>
        <v>7.2605225980898522</v>
      </c>
      <c r="H803" s="11">
        <f t="shared" ca="1" si="86"/>
        <v>1.3765748578988384</v>
      </c>
      <c r="I803" s="11">
        <f t="shared" si="83"/>
        <v>6.45</v>
      </c>
      <c r="J803" s="11">
        <f t="shared" si="84"/>
        <v>0.51</v>
      </c>
      <c r="K803" s="58">
        <f t="shared" ca="1" si="87"/>
        <v>0.18875127142551143</v>
      </c>
    </row>
    <row r="804" spans="1:11">
      <c r="A804">
        <v>841</v>
      </c>
      <c r="B804">
        <v>1</v>
      </c>
      <c r="C804">
        <v>1000</v>
      </c>
      <c r="E804" s="53">
        <v>1000</v>
      </c>
      <c r="F804" s="54">
        <f t="shared" ca="1" si="85"/>
        <v>1409</v>
      </c>
      <c r="G804" s="11">
        <f t="shared" ca="1" si="82"/>
        <v>7.2506355118986798</v>
      </c>
      <c r="H804" s="11">
        <f t="shared" ca="1" si="86"/>
        <v>1.3656990630885484</v>
      </c>
      <c r="I804" s="11">
        <f t="shared" si="83"/>
        <v>6.45</v>
      </c>
      <c r="J804" s="11">
        <f t="shared" si="84"/>
        <v>0.51</v>
      </c>
      <c r="K804" s="58">
        <f t="shared" ca="1" si="87"/>
        <v>0.19172525513223621</v>
      </c>
    </row>
    <row r="805" spans="1:11">
      <c r="A805">
        <v>842</v>
      </c>
      <c r="B805">
        <v>1</v>
      </c>
      <c r="C805">
        <v>1000</v>
      </c>
      <c r="E805" s="53">
        <v>1000</v>
      </c>
      <c r="F805" s="54">
        <f t="shared" ca="1" si="85"/>
        <v>1495</v>
      </c>
      <c r="G805" s="11">
        <f t="shared" ca="1" si="82"/>
        <v>7.3098814858247865</v>
      </c>
      <c r="H805" s="11">
        <f t="shared" ca="1" si="86"/>
        <v>1.4308696344072653</v>
      </c>
      <c r="I805" s="11">
        <f t="shared" si="83"/>
        <v>6.45</v>
      </c>
      <c r="J805" s="11">
        <f t="shared" si="84"/>
        <v>0.51</v>
      </c>
      <c r="K805" s="58">
        <f t="shared" ca="1" si="87"/>
        <v>0.17408010077200139</v>
      </c>
    </row>
    <row r="806" spans="1:11">
      <c r="A806">
        <v>843</v>
      </c>
      <c r="B806">
        <v>1</v>
      </c>
      <c r="C806">
        <v>1000</v>
      </c>
      <c r="E806" s="53">
        <v>1000</v>
      </c>
      <c r="F806" s="54">
        <f t="shared" ca="1" si="85"/>
        <v>941</v>
      </c>
      <c r="G806" s="11">
        <f t="shared" ca="1" si="82"/>
        <v>6.8469431395853793</v>
      </c>
      <c r="H806" s="11">
        <f t="shared" ca="1" si="86"/>
        <v>0.92163745354391802</v>
      </c>
      <c r="I806" s="11">
        <f t="shared" si="83"/>
        <v>6.45</v>
      </c>
      <c r="J806" s="11">
        <f t="shared" si="84"/>
        <v>0.51</v>
      </c>
      <c r="K806" s="58">
        <f t="shared" ca="1" si="87"/>
        <v>0.30814030120298419</v>
      </c>
    </row>
    <row r="807" spans="1:11">
      <c r="A807">
        <v>844</v>
      </c>
      <c r="B807">
        <v>1</v>
      </c>
      <c r="C807">
        <v>1000</v>
      </c>
      <c r="E807" s="53">
        <v>1000</v>
      </c>
      <c r="F807" s="54">
        <f t="shared" ca="1" si="85"/>
        <v>1305</v>
      </c>
      <c r="G807" s="11">
        <f t="shared" ca="1" si="82"/>
        <v>7.1739583197567942</v>
      </c>
      <c r="H807" s="11">
        <f t="shared" ca="1" si="86"/>
        <v>1.2813541517324745</v>
      </c>
      <c r="I807" s="11">
        <f t="shared" si="83"/>
        <v>6.45</v>
      </c>
      <c r="J807" s="11">
        <f t="shared" si="84"/>
        <v>0.51</v>
      </c>
      <c r="K807" s="58">
        <f t="shared" ca="1" si="87"/>
        <v>0.21503292409048916</v>
      </c>
    </row>
    <row r="808" spans="1:11">
      <c r="A808">
        <v>845</v>
      </c>
      <c r="B808">
        <v>1</v>
      </c>
      <c r="C808">
        <v>1000</v>
      </c>
      <c r="E808" s="53">
        <v>1000</v>
      </c>
      <c r="F808" s="54">
        <f t="shared" ca="1" si="85"/>
        <v>616</v>
      </c>
      <c r="G808" s="11">
        <f t="shared" ca="1" si="82"/>
        <v>6.4232469635335194</v>
      </c>
      <c r="H808" s="11">
        <f t="shared" ca="1" si="86"/>
        <v>0.45557165988687176</v>
      </c>
      <c r="I808" s="11">
        <f t="shared" si="83"/>
        <v>6.45</v>
      </c>
      <c r="J808" s="11">
        <f t="shared" si="84"/>
        <v>0.51</v>
      </c>
      <c r="K808" s="58">
        <f t="shared" ca="1" si="87"/>
        <v>0.35945600123536536</v>
      </c>
    </row>
    <row r="809" spans="1:11">
      <c r="A809">
        <v>846</v>
      </c>
      <c r="B809">
        <v>1</v>
      </c>
      <c r="C809">
        <v>1000</v>
      </c>
      <c r="E809" s="53">
        <v>1000</v>
      </c>
      <c r="F809" s="54">
        <f t="shared" ca="1" si="85"/>
        <v>552</v>
      </c>
      <c r="G809" s="11">
        <f t="shared" ca="1" si="82"/>
        <v>6.313548046277095</v>
      </c>
      <c r="H809" s="11">
        <f t="shared" ca="1" si="86"/>
        <v>0.33490285090480532</v>
      </c>
      <c r="I809" s="11">
        <f t="shared" si="83"/>
        <v>6.45</v>
      </c>
      <c r="J809" s="11">
        <f t="shared" si="84"/>
        <v>0.51</v>
      </c>
      <c r="K809" s="58">
        <f t="shared" ca="1" si="87"/>
        <v>0.35320939206693353</v>
      </c>
    </row>
    <row r="810" spans="1:11">
      <c r="A810">
        <v>847</v>
      </c>
      <c r="B810">
        <v>1</v>
      </c>
      <c r="C810">
        <v>1000</v>
      </c>
      <c r="E810" s="53">
        <v>1000</v>
      </c>
      <c r="F810" s="54">
        <f t="shared" ca="1" si="85"/>
        <v>521</v>
      </c>
      <c r="G810" s="11">
        <f t="shared" ca="1" si="82"/>
        <v>6.2557500417533669</v>
      </c>
      <c r="H810" s="11">
        <f t="shared" ca="1" si="86"/>
        <v>0.27132504592870399</v>
      </c>
      <c r="I810" s="11">
        <f t="shared" si="83"/>
        <v>6.45</v>
      </c>
      <c r="J810" s="11">
        <f t="shared" si="84"/>
        <v>0.51</v>
      </c>
      <c r="K810" s="58">
        <f t="shared" ca="1" si="87"/>
        <v>0.34665346140234554</v>
      </c>
    </row>
    <row r="811" spans="1:11">
      <c r="A811">
        <v>848</v>
      </c>
      <c r="B811">
        <v>1</v>
      </c>
      <c r="C811">
        <v>1000</v>
      </c>
      <c r="E811" s="53">
        <v>1000</v>
      </c>
      <c r="F811" s="54">
        <f t="shared" ca="1" si="85"/>
        <v>588</v>
      </c>
      <c r="G811" s="11">
        <f t="shared" ca="1" si="82"/>
        <v>6.3767269478986268</v>
      </c>
      <c r="H811" s="11">
        <f t="shared" ca="1" si="86"/>
        <v>0.40439964268849016</v>
      </c>
      <c r="I811" s="11">
        <f t="shared" si="83"/>
        <v>6.45</v>
      </c>
      <c r="J811" s="11">
        <f t="shared" si="84"/>
        <v>0.51</v>
      </c>
      <c r="K811" s="58">
        <f t="shared" ca="1" si="87"/>
        <v>0.35782402954580722</v>
      </c>
    </row>
    <row r="812" spans="1:11">
      <c r="A812">
        <v>849</v>
      </c>
      <c r="B812">
        <v>1</v>
      </c>
      <c r="C812">
        <v>1000</v>
      </c>
      <c r="E812" s="53">
        <v>1000</v>
      </c>
      <c r="F812" s="54">
        <f t="shared" ca="1" si="85"/>
        <v>1302</v>
      </c>
      <c r="G812" s="11">
        <f t="shared" ca="1" si="82"/>
        <v>7.1716568227685142</v>
      </c>
      <c r="H812" s="11">
        <f t="shared" ca="1" si="86"/>
        <v>1.2788225050453668</v>
      </c>
      <c r="I812" s="11">
        <f t="shared" si="83"/>
        <v>6.45</v>
      </c>
      <c r="J812" s="11">
        <f t="shared" si="84"/>
        <v>0.51</v>
      </c>
      <c r="K812" s="58">
        <f t="shared" ca="1" si="87"/>
        <v>0.21573620798082083</v>
      </c>
    </row>
    <row r="813" spans="1:11">
      <c r="A813">
        <v>850</v>
      </c>
      <c r="B813">
        <v>1</v>
      </c>
      <c r="C813">
        <v>1000</v>
      </c>
      <c r="E813" s="53">
        <v>1000</v>
      </c>
      <c r="F813" s="54">
        <f t="shared" ca="1" si="85"/>
        <v>693</v>
      </c>
      <c r="G813" s="11">
        <f t="shared" ca="1" si="82"/>
        <v>6.5410299991899032</v>
      </c>
      <c r="H813" s="11">
        <f t="shared" ca="1" si="86"/>
        <v>0.58513299910889449</v>
      </c>
      <c r="I813" s="11">
        <f t="shared" si="83"/>
        <v>6.45</v>
      </c>
      <c r="J813" s="11">
        <f t="shared" si="84"/>
        <v>0.51</v>
      </c>
      <c r="K813" s="58">
        <f t="shared" ca="1" si="87"/>
        <v>0.3567819734899802</v>
      </c>
    </row>
    <row r="814" spans="1:11">
      <c r="A814">
        <v>851</v>
      </c>
      <c r="B814">
        <v>1</v>
      </c>
      <c r="C814">
        <v>1000</v>
      </c>
      <c r="E814" s="53">
        <v>1000</v>
      </c>
      <c r="F814" s="54">
        <f t="shared" ca="1" si="85"/>
        <v>1113</v>
      </c>
      <c r="G814" s="11">
        <f t="shared" ca="1" si="82"/>
        <v>7.014814351275545</v>
      </c>
      <c r="H814" s="11">
        <f t="shared" ca="1" si="86"/>
        <v>1.1062957864031007</v>
      </c>
      <c r="I814" s="11">
        <f t="shared" si="83"/>
        <v>6.45</v>
      </c>
      <c r="J814" s="11">
        <f t="shared" si="84"/>
        <v>0.51</v>
      </c>
      <c r="K814" s="58">
        <f t="shared" ca="1" si="87"/>
        <v>0.26298203719915664</v>
      </c>
    </row>
    <row r="815" spans="1:11">
      <c r="A815">
        <v>852</v>
      </c>
      <c r="B815">
        <v>1</v>
      </c>
      <c r="C815">
        <v>1000</v>
      </c>
      <c r="E815" s="53">
        <v>1000</v>
      </c>
      <c r="F815" s="54">
        <f t="shared" ca="1" si="85"/>
        <v>567</v>
      </c>
      <c r="G815" s="11">
        <f t="shared" ca="1" si="82"/>
        <v>6.3403593037277517</v>
      </c>
      <c r="H815" s="11">
        <f t="shared" ca="1" si="86"/>
        <v>0.36439523410052788</v>
      </c>
      <c r="I815" s="11">
        <f t="shared" si="83"/>
        <v>6.45</v>
      </c>
      <c r="J815" s="11">
        <f t="shared" si="84"/>
        <v>0.51</v>
      </c>
      <c r="K815" s="58">
        <f t="shared" ca="1" si="87"/>
        <v>0.35550034619086607</v>
      </c>
    </row>
    <row r="816" spans="1:11">
      <c r="A816">
        <v>853</v>
      </c>
      <c r="B816">
        <v>1</v>
      </c>
      <c r="C816">
        <v>1000</v>
      </c>
      <c r="E816" s="53">
        <v>1000</v>
      </c>
      <c r="F816" s="54">
        <f t="shared" ca="1" si="85"/>
        <v>1420</v>
      </c>
      <c r="G816" s="11">
        <f t="shared" ca="1" si="82"/>
        <v>7.2584121505953068</v>
      </c>
      <c r="H816" s="11">
        <f t="shared" ca="1" si="86"/>
        <v>1.3742533656548379</v>
      </c>
      <c r="I816" s="11">
        <f t="shared" si="83"/>
        <v>6.45</v>
      </c>
      <c r="J816" s="11">
        <f t="shared" si="84"/>
        <v>0.51</v>
      </c>
      <c r="K816" s="58">
        <f t="shared" ca="1" si="87"/>
        <v>0.18938523564263626</v>
      </c>
    </row>
    <row r="817" spans="1:11">
      <c r="A817">
        <v>854</v>
      </c>
      <c r="B817">
        <v>1</v>
      </c>
      <c r="C817">
        <v>1000</v>
      </c>
      <c r="E817" s="53">
        <v>1000</v>
      </c>
      <c r="F817" s="54">
        <f t="shared" ca="1" si="85"/>
        <v>775</v>
      </c>
      <c r="G817" s="11">
        <f t="shared" ca="1" si="82"/>
        <v>6.6528630293533473</v>
      </c>
      <c r="H817" s="11">
        <f t="shared" ca="1" si="86"/>
        <v>0.70814933228868293</v>
      </c>
      <c r="I817" s="11">
        <f t="shared" si="83"/>
        <v>6.45</v>
      </c>
      <c r="J817" s="11">
        <f t="shared" si="84"/>
        <v>0.51</v>
      </c>
      <c r="K817" s="58">
        <f t="shared" ca="1" si="87"/>
        <v>0.34544710369441861</v>
      </c>
    </row>
    <row r="818" spans="1:11">
      <c r="A818">
        <v>855</v>
      </c>
      <c r="B818">
        <v>1</v>
      </c>
      <c r="C818">
        <v>1000</v>
      </c>
      <c r="E818" s="53">
        <v>1000</v>
      </c>
      <c r="F818" s="54">
        <f t="shared" ca="1" si="85"/>
        <v>1493</v>
      </c>
      <c r="G818" s="11">
        <f t="shared" ca="1" si="82"/>
        <v>7.3085427975391903</v>
      </c>
      <c r="H818" s="11">
        <f t="shared" ca="1" si="86"/>
        <v>1.4293970772931099</v>
      </c>
      <c r="I818" s="11">
        <f t="shared" si="83"/>
        <v>6.45</v>
      </c>
      <c r="J818" s="11">
        <f t="shared" si="84"/>
        <v>0.51</v>
      </c>
      <c r="K818" s="58">
        <f t="shared" ca="1" si="87"/>
        <v>0.17447354826125208</v>
      </c>
    </row>
    <row r="819" spans="1:11">
      <c r="A819">
        <v>856</v>
      </c>
      <c r="B819">
        <v>1</v>
      </c>
      <c r="C819">
        <v>1000</v>
      </c>
      <c r="E819" s="53">
        <v>1000</v>
      </c>
      <c r="F819" s="54">
        <f t="shared" ca="1" si="85"/>
        <v>957</v>
      </c>
      <c r="G819" s="11">
        <f t="shared" ca="1" si="82"/>
        <v>6.8638033914529544</v>
      </c>
      <c r="H819" s="11">
        <f t="shared" ca="1" si="86"/>
        <v>0.94018373059825011</v>
      </c>
      <c r="I819" s="11">
        <f t="shared" si="83"/>
        <v>6.45</v>
      </c>
      <c r="J819" s="11">
        <f t="shared" si="84"/>
        <v>0.51</v>
      </c>
      <c r="K819" s="58">
        <f t="shared" ca="1" si="87"/>
        <v>0.30403335367783962</v>
      </c>
    </row>
    <row r="820" spans="1:11">
      <c r="A820">
        <v>857</v>
      </c>
      <c r="B820">
        <v>1</v>
      </c>
      <c r="C820">
        <v>1000</v>
      </c>
      <c r="E820" s="53">
        <v>1000</v>
      </c>
      <c r="F820" s="54">
        <f t="shared" ca="1" si="85"/>
        <v>1296</v>
      </c>
      <c r="G820" s="11">
        <f t="shared" ca="1" si="82"/>
        <v>7.1670378769122198</v>
      </c>
      <c r="H820" s="11">
        <f t="shared" ca="1" si="86"/>
        <v>1.2737416646034423</v>
      </c>
      <c r="I820" s="11">
        <f t="shared" si="83"/>
        <v>6.45</v>
      </c>
      <c r="J820" s="11">
        <f t="shared" si="84"/>
        <v>0.51</v>
      </c>
      <c r="K820" s="58">
        <f t="shared" ca="1" si="87"/>
        <v>0.21714778756313147</v>
      </c>
    </row>
    <row r="821" spans="1:11">
      <c r="A821">
        <v>858</v>
      </c>
      <c r="B821">
        <v>1</v>
      </c>
      <c r="C821">
        <v>1000</v>
      </c>
      <c r="E821" s="53">
        <v>1000</v>
      </c>
      <c r="F821" s="54">
        <f t="shared" ca="1" si="85"/>
        <v>859</v>
      </c>
      <c r="G821" s="11">
        <f t="shared" ca="1" si="82"/>
        <v>6.7557689219842549</v>
      </c>
      <c r="H821" s="11">
        <f t="shared" ca="1" si="86"/>
        <v>0.82134581418268082</v>
      </c>
      <c r="I821" s="11">
        <f t="shared" si="83"/>
        <v>6.45</v>
      </c>
      <c r="J821" s="11">
        <f t="shared" si="84"/>
        <v>0.51</v>
      </c>
      <c r="K821" s="58">
        <f t="shared" ca="1" si="87"/>
        <v>0.32814288631541166</v>
      </c>
    </row>
    <row r="822" spans="1:11">
      <c r="A822">
        <v>859</v>
      </c>
      <c r="B822">
        <v>1</v>
      </c>
      <c r="C822">
        <v>1000</v>
      </c>
      <c r="E822" s="53">
        <v>1000</v>
      </c>
      <c r="F822" s="54">
        <f t="shared" ca="1" si="85"/>
        <v>1040</v>
      </c>
      <c r="G822" s="11">
        <f t="shared" ca="1" si="82"/>
        <v>6.9469759921354184</v>
      </c>
      <c r="H822" s="11">
        <f t="shared" ca="1" si="86"/>
        <v>1.031673591348961</v>
      </c>
      <c r="I822" s="11">
        <f t="shared" si="83"/>
        <v>6.45</v>
      </c>
      <c r="J822" s="11">
        <f t="shared" si="84"/>
        <v>0.51</v>
      </c>
      <c r="K822" s="58">
        <f t="shared" ca="1" si="87"/>
        <v>0.2822471697371905</v>
      </c>
    </row>
    <row r="823" spans="1:11">
      <c r="A823">
        <v>860</v>
      </c>
      <c r="B823">
        <v>1</v>
      </c>
      <c r="C823">
        <v>1000</v>
      </c>
      <c r="E823" s="53">
        <v>1000</v>
      </c>
      <c r="F823" s="54">
        <f t="shared" ca="1" si="85"/>
        <v>1003</v>
      </c>
      <c r="G823" s="11">
        <f t="shared" ca="1" si="82"/>
        <v>6.9107507879619359</v>
      </c>
      <c r="H823" s="11">
        <f t="shared" ca="1" si="86"/>
        <v>0.99182586675813011</v>
      </c>
      <c r="I823" s="11">
        <f t="shared" si="83"/>
        <v>6.45</v>
      </c>
      <c r="J823" s="11">
        <f t="shared" si="84"/>
        <v>0.51</v>
      </c>
      <c r="K823" s="58">
        <f t="shared" ca="1" si="87"/>
        <v>0.29202408919194528</v>
      </c>
    </row>
    <row r="824" spans="1:11">
      <c r="A824">
        <v>861</v>
      </c>
      <c r="B824">
        <v>1</v>
      </c>
      <c r="C824">
        <v>1000</v>
      </c>
      <c r="E824" s="53">
        <v>1000</v>
      </c>
      <c r="F824" s="54">
        <f t="shared" ca="1" si="85"/>
        <v>908</v>
      </c>
      <c r="G824" s="11">
        <f t="shared" ca="1" si="82"/>
        <v>6.8112443786012937</v>
      </c>
      <c r="H824" s="11">
        <f t="shared" ca="1" si="86"/>
        <v>0.88236881646142384</v>
      </c>
      <c r="I824" s="11">
        <f t="shared" si="83"/>
        <v>6.45</v>
      </c>
      <c r="J824" s="11">
        <f t="shared" si="84"/>
        <v>0.51</v>
      </c>
      <c r="K824" s="58">
        <f t="shared" ca="1" si="87"/>
        <v>0.31643698772295686</v>
      </c>
    </row>
    <row r="825" spans="1:11">
      <c r="A825">
        <v>862</v>
      </c>
      <c r="B825">
        <v>1</v>
      </c>
      <c r="C825">
        <v>1000</v>
      </c>
      <c r="E825" s="53">
        <v>1000</v>
      </c>
      <c r="F825" s="54">
        <f t="shared" ca="1" si="85"/>
        <v>938</v>
      </c>
      <c r="G825" s="11">
        <f t="shared" ca="1" si="82"/>
        <v>6.8437499490062246</v>
      </c>
      <c r="H825" s="11">
        <f t="shared" ca="1" si="86"/>
        <v>0.91812494390684796</v>
      </c>
      <c r="I825" s="11">
        <f t="shared" si="83"/>
        <v>6.45</v>
      </c>
      <c r="J825" s="11">
        <f t="shared" si="84"/>
        <v>0.51</v>
      </c>
      <c r="K825" s="58">
        <f t="shared" ca="1" si="87"/>
        <v>0.30890493937680147</v>
      </c>
    </row>
    <row r="826" spans="1:11">
      <c r="A826">
        <v>863</v>
      </c>
      <c r="B826">
        <v>1</v>
      </c>
      <c r="C826">
        <v>1000</v>
      </c>
      <c r="E826" s="53">
        <v>1000</v>
      </c>
      <c r="F826" s="54">
        <f t="shared" ca="1" si="85"/>
        <v>1354</v>
      </c>
      <c r="G826" s="11">
        <f t="shared" ca="1" si="82"/>
        <v>7.2108184534722204</v>
      </c>
      <c r="H826" s="11">
        <f t="shared" ca="1" si="86"/>
        <v>1.3219002988194428</v>
      </c>
      <c r="I826" s="11">
        <f t="shared" si="83"/>
        <v>6.45</v>
      </c>
      <c r="J826" s="11">
        <f t="shared" si="84"/>
        <v>0.51</v>
      </c>
      <c r="K826" s="58">
        <f t="shared" ca="1" si="87"/>
        <v>0.20378784219294249</v>
      </c>
    </row>
    <row r="827" spans="1:11">
      <c r="A827">
        <v>864</v>
      </c>
      <c r="B827">
        <v>1</v>
      </c>
      <c r="C827">
        <v>1000</v>
      </c>
      <c r="E827" s="53">
        <v>1000</v>
      </c>
      <c r="F827" s="54">
        <f t="shared" ca="1" si="85"/>
        <v>619</v>
      </c>
      <c r="G827" s="11">
        <f t="shared" ca="1" si="82"/>
        <v>6.4281052726845962</v>
      </c>
      <c r="H827" s="11">
        <f t="shared" ca="1" si="86"/>
        <v>0.4609157999530562</v>
      </c>
      <c r="I827" s="11">
        <f t="shared" si="83"/>
        <v>6.45</v>
      </c>
      <c r="J827" s="11">
        <f t="shared" si="84"/>
        <v>0.51</v>
      </c>
      <c r="K827" s="58">
        <f t="shared" ca="1" si="87"/>
        <v>0.3595387967623716</v>
      </c>
    </row>
    <row r="828" spans="1:11">
      <c r="A828">
        <v>865</v>
      </c>
      <c r="B828">
        <v>1</v>
      </c>
      <c r="C828">
        <v>1000</v>
      </c>
      <c r="E828" s="53">
        <v>1000</v>
      </c>
      <c r="F828" s="54">
        <f t="shared" ca="1" si="85"/>
        <v>1139</v>
      </c>
      <c r="G828" s="11">
        <f t="shared" ca="1" si="82"/>
        <v>7.0379059634471819</v>
      </c>
      <c r="H828" s="11">
        <f t="shared" ca="1" si="86"/>
        <v>1.1316965597919011</v>
      </c>
      <c r="I828" s="11">
        <f t="shared" si="83"/>
        <v>6.45</v>
      </c>
      <c r="J828" s="11">
        <f t="shared" si="84"/>
        <v>0.51</v>
      </c>
      <c r="K828" s="58">
        <f t="shared" ca="1" si="87"/>
        <v>0.25620058813156565</v>
      </c>
    </row>
    <row r="829" spans="1:11">
      <c r="A829">
        <v>920</v>
      </c>
      <c r="B829">
        <v>0</v>
      </c>
      <c r="C829">
        <v>1000</v>
      </c>
      <c r="E829" s="53">
        <v>1000</v>
      </c>
      <c r="F829" s="54">
        <f t="shared" ca="1" si="85"/>
        <v>588</v>
      </c>
      <c r="G829" s="11">
        <f t="shared" ca="1" si="82"/>
        <v>6.3767269478986268</v>
      </c>
      <c r="H829" s="11">
        <f t="shared" ca="1" si="86"/>
        <v>0.42439964268849018</v>
      </c>
      <c r="I829" s="11">
        <f t="shared" si="83"/>
        <v>6.25</v>
      </c>
      <c r="J829" s="11">
        <f t="shared" si="84"/>
        <v>0.32</v>
      </c>
      <c r="K829" s="58">
        <f t="shared" ca="1" si="87"/>
        <v>0.35378293289291923</v>
      </c>
    </row>
    <row r="830" spans="1:11">
      <c r="A830">
        <v>921</v>
      </c>
      <c r="B830">
        <v>0</v>
      </c>
      <c r="C830">
        <v>1000</v>
      </c>
      <c r="E830" s="53">
        <v>1000</v>
      </c>
      <c r="F830" s="54">
        <f t="shared" ca="1" si="85"/>
        <v>1153</v>
      </c>
      <c r="G830" s="11">
        <f t="shared" ca="1" si="82"/>
        <v>7.0501225202690589</v>
      </c>
      <c r="H830" s="11">
        <f t="shared" ca="1" si="86"/>
        <v>1.165134772295966</v>
      </c>
      <c r="I830" s="11">
        <f t="shared" si="83"/>
        <v>6.25</v>
      </c>
      <c r="J830" s="11">
        <f t="shared" si="84"/>
        <v>0.32</v>
      </c>
      <c r="K830" s="58">
        <f t="shared" ca="1" si="87"/>
        <v>0.19170897472871307</v>
      </c>
    </row>
    <row r="831" spans="1:11">
      <c r="A831">
        <v>922</v>
      </c>
      <c r="B831">
        <v>1</v>
      </c>
      <c r="C831">
        <v>1000</v>
      </c>
      <c r="E831" s="53">
        <v>1000</v>
      </c>
      <c r="F831" s="54">
        <f t="shared" ca="1" si="85"/>
        <v>617</v>
      </c>
      <c r="G831" s="11">
        <f t="shared" ca="1" si="82"/>
        <v>6.4248690239053881</v>
      </c>
      <c r="H831" s="11">
        <f t="shared" ca="1" si="86"/>
        <v>0.45735592629592725</v>
      </c>
      <c r="I831" s="11">
        <f t="shared" si="83"/>
        <v>6.45</v>
      </c>
      <c r="J831" s="11">
        <f t="shared" si="84"/>
        <v>0.51</v>
      </c>
      <c r="K831" s="58">
        <f t="shared" ca="1" si="87"/>
        <v>0.35948549392121693</v>
      </c>
    </row>
    <row r="832" spans="1:11">
      <c r="A832">
        <v>923</v>
      </c>
      <c r="B832">
        <v>1</v>
      </c>
      <c r="C832">
        <v>1000</v>
      </c>
      <c r="E832" s="53">
        <v>1000</v>
      </c>
      <c r="F832" s="54">
        <f t="shared" ca="1" si="85"/>
        <v>775</v>
      </c>
      <c r="G832" s="11">
        <f t="shared" ca="1" si="82"/>
        <v>6.6528630293533473</v>
      </c>
      <c r="H832" s="11">
        <f t="shared" ca="1" si="86"/>
        <v>0.70814933228868293</v>
      </c>
      <c r="I832" s="11">
        <f t="shared" si="83"/>
        <v>6.45</v>
      </c>
      <c r="J832" s="11">
        <f t="shared" si="84"/>
        <v>0.51</v>
      </c>
      <c r="K832" s="58">
        <f t="shared" ca="1" si="87"/>
        <v>0.34544710369441861</v>
      </c>
    </row>
    <row r="833" spans="1:11">
      <c r="A833">
        <v>924</v>
      </c>
      <c r="B833">
        <v>1</v>
      </c>
      <c r="C833">
        <v>1000</v>
      </c>
      <c r="E833" s="53">
        <v>1000</v>
      </c>
      <c r="F833" s="54">
        <f t="shared" ca="1" si="85"/>
        <v>599</v>
      </c>
      <c r="G833" s="11">
        <f t="shared" ca="1" si="82"/>
        <v>6.3952615981154493</v>
      </c>
      <c r="H833" s="11">
        <f t="shared" ca="1" si="86"/>
        <v>0.42478775792699475</v>
      </c>
      <c r="I833" s="11">
        <f t="shared" si="83"/>
        <v>6.45</v>
      </c>
      <c r="J833" s="11">
        <f t="shared" si="84"/>
        <v>0.51</v>
      </c>
      <c r="K833" s="58">
        <f t="shared" ca="1" si="87"/>
        <v>0.35865584364970399</v>
      </c>
    </row>
    <row r="834" spans="1:11">
      <c r="A834">
        <v>925</v>
      </c>
      <c r="B834">
        <v>1</v>
      </c>
      <c r="C834">
        <v>1000</v>
      </c>
      <c r="E834" s="53">
        <v>1000</v>
      </c>
      <c r="F834" s="54">
        <f t="shared" ca="1" si="85"/>
        <v>1303</v>
      </c>
      <c r="G834" s="11">
        <f t="shared" ca="1" si="82"/>
        <v>7.1724245771248452</v>
      </c>
      <c r="H834" s="11">
        <f t="shared" ca="1" si="86"/>
        <v>1.2796670348373307</v>
      </c>
      <c r="I834" s="11">
        <f t="shared" si="83"/>
        <v>6.45</v>
      </c>
      <c r="J834" s="11">
        <f t="shared" si="84"/>
        <v>0.51</v>
      </c>
      <c r="K834" s="58">
        <f t="shared" ca="1" si="87"/>
        <v>0.21550159381483353</v>
      </c>
    </row>
    <row r="835" spans="1:11">
      <c r="A835">
        <v>926</v>
      </c>
      <c r="B835">
        <v>1</v>
      </c>
      <c r="C835">
        <v>1000</v>
      </c>
      <c r="E835" s="53">
        <v>1000</v>
      </c>
      <c r="F835" s="54">
        <f t="shared" ca="1" si="85"/>
        <v>1261</v>
      </c>
      <c r="G835" s="11">
        <f t="shared" ca="1" si="82"/>
        <v>7.13966033596492</v>
      </c>
      <c r="H835" s="11">
        <f t="shared" ca="1" si="86"/>
        <v>1.2436263695614129</v>
      </c>
      <c r="I835" s="11">
        <f t="shared" si="83"/>
        <v>6.45</v>
      </c>
      <c r="J835" s="11">
        <f t="shared" si="84"/>
        <v>0.51</v>
      </c>
      <c r="K835" s="58">
        <f t="shared" ca="1" si="87"/>
        <v>0.22551229143418669</v>
      </c>
    </row>
    <row r="836" spans="1:11">
      <c r="A836">
        <v>927</v>
      </c>
      <c r="B836">
        <v>1</v>
      </c>
      <c r="C836">
        <v>1000</v>
      </c>
      <c r="E836" s="53">
        <v>1000</v>
      </c>
      <c r="F836" s="54">
        <f t="shared" ca="1" si="85"/>
        <v>1328</v>
      </c>
      <c r="G836" s="11">
        <f t="shared" ref="G836:G899" ca="1" si="88">LN(F836)</f>
        <v>7.191429330036379</v>
      </c>
      <c r="H836" s="11">
        <f t="shared" ca="1" si="86"/>
        <v>1.3005722630400176</v>
      </c>
      <c r="I836" s="11">
        <f t="shared" ref="I836:I899" si="89">IF(B836=0, 6.25,6.45)</f>
        <v>6.45</v>
      </c>
      <c r="J836" s="11">
        <f t="shared" ref="J836:J899" si="90">IF(B836=0,0.32,0.51)</f>
        <v>0.51</v>
      </c>
      <c r="K836" s="58">
        <f t="shared" ca="1" si="87"/>
        <v>0.20969732828385304</v>
      </c>
    </row>
    <row r="837" spans="1:11">
      <c r="A837">
        <v>928</v>
      </c>
      <c r="B837">
        <v>1</v>
      </c>
      <c r="C837">
        <v>1000</v>
      </c>
      <c r="E837" s="53">
        <v>1000</v>
      </c>
      <c r="F837" s="54">
        <f t="shared" ref="F837:F900" ca="1" si="91">RANDBETWEEN($C837-$E837/2, $C837+$E837/2)</f>
        <v>563</v>
      </c>
      <c r="G837" s="11">
        <f t="shared" ca="1" si="88"/>
        <v>6.3332796281396906</v>
      </c>
      <c r="H837" s="11">
        <f t="shared" ref="H837:H900" ca="1" si="92">1.1*G837-6.59-0.02*B837</f>
        <v>0.35660759095366013</v>
      </c>
      <c r="I837" s="11">
        <f t="shared" si="89"/>
        <v>6.45</v>
      </c>
      <c r="J837" s="11">
        <f t="shared" si="90"/>
        <v>0.51</v>
      </c>
      <c r="K837" s="58">
        <f t="shared" ref="K837:K900" ca="1" si="93">0.36*EXP(-1.31*(1.97*(G837-I837)^2-2.21*(G837-I837)*(H837-J837)+(H837-J837)^2))</f>
        <v>0.35494261301566299</v>
      </c>
    </row>
    <row r="838" spans="1:11">
      <c r="A838">
        <v>929</v>
      </c>
      <c r="B838">
        <v>1</v>
      </c>
      <c r="C838">
        <v>1000</v>
      </c>
      <c r="E838" s="53">
        <v>1000</v>
      </c>
      <c r="F838" s="54">
        <f t="shared" ca="1" si="91"/>
        <v>716</v>
      </c>
      <c r="G838" s="11">
        <f t="shared" ca="1" si="88"/>
        <v>6.5736801669606457</v>
      </c>
      <c r="H838" s="11">
        <f t="shared" ca="1" si="92"/>
        <v>0.62104818365671077</v>
      </c>
      <c r="I838" s="11">
        <f t="shared" si="89"/>
        <v>6.45</v>
      </c>
      <c r="J838" s="11">
        <f t="shared" si="90"/>
        <v>0.51</v>
      </c>
      <c r="K838" s="58">
        <f t="shared" ca="1" si="93"/>
        <v>0.3543324954506567</v>
      </c>
    </row>
    <row r="839" spans="1:11">
      <c r="A839">
        <v>930</v>
      </c>
      <c r="B839">
        <v>1</v>
      </c>
      <c r="C839">
        <v>1000</v>
      </c>
      <c r="E839" s="53">
        <v>1000</v>
      </c>
      <c r="F839" s="54">
        <f t="shared" ca="1" si="91"/>
        <v>1431</v>
      </c>
      <c r="G839" s="11">
        <f t="shared" ca="1" si="88"/>
        <v>7.2661287795564506</v>
      </c>
      <c r="H839" s="11">
        <f t="shared" ca="1" si="92"/>
        <v>1.3827416575120961</v>
      </c>
      <c r="I839" s="11">
        <f t="shared" si="89"/>
        <v>6.45</v>
      </c>
      <c r="J839" s="11">
        <f t="shared" si="90"/>
        <v>0.51</v>
      </c>
      <c r="K839" s="58">
        <f t="shared" ca="1" si="93"/>
        <v>0.18706955870804118</v>
      </c>
    </row>
    <row r="840" spans="1:11">
      <c r="A840">
        <v>964</v>
      </c>
      <c r="B840">
        <v>1</v>
      </c>
      <c r="C840">
        <v>1000</v>
      </c>
      <c r="E840" s="53">
        <v>1000</v>
      </c>
      <c r="F840" s="54">
        <f t="shared" ca="1" si="91"/>
        <v>1137</v>
      </c>
      <c r="G840" s="11">
        <f t="shared" ca="1" si="88"/>
        <v>7.0361484937505363</v>
      </c>
      <c r="H840" s="11">
        <f t="shared" ca="1" si="92"/>
        <v>1.1297633431255911</v>
      </c>
      <c r="I840" s="11">
        <f t="shared" si="89"/>
        <v>6.45</v>
      </c>
      <c r="J840" s="11">
        <f t="shared" si="90"/>
        <v>0.51</v>
      </c>
      <c r="K840" s="58">
        <f t="shared" ca="1" si="93"/>
        <v>0.25671995303509432</v>
      </c>
    </row>
    <row r="841" spans="1:11">
      <c r="A841">
        <v>965</v>
      </c>
      <c r="B841">
        <v>1</v>
      </c>
      <c r="C841">
        <v>1000</v>
      </c>
      <c r="E841" s="53">
        <v>1000</v>
      </c>
      <c r="F841" s="54">
        <f t="shared" ca="1" si="91"/>
        <v>901</v>
      </c>
      <c r="G841" s="11">
        <f t="shared" ca="1" si="88"/>
        <v>6.8035052576083377</v>
      </c>
      <c r="H841" s="11">
        <f t="shared" ca="1" si="92"/>
        <v>0.87385578336917247</v>
      </c>
      <c r="I841" s="11">
        <f t="shared" si="89"/>
        <v>6.45</v>
      </c>
      <c r="J841" s="11">
        <f t="shared" si="90"/>
        <v>0.51</v>
      </c>
      <c r="K841" s="58">
        <f t="shared" ca="1" si="93"/>
        <v>0.31815992054411074</v>
      </c>
    </row>
    <row r="842" spans="1:11">
      <c r="A842">
        <v>966</v>
      </c>
      <c r="B842">
        <v>1</v>
      </c>
      <c r="C842">
        <v>1000</v>
      </c>
      <c r="E842" s="53">
        <v>1000</v>
      </c>
      <c r="F842" s="54">
        <f t="shared" ca="1" si="91"/>
        <v>1331</v>
      </c>
      <c r="G842" s="11">
        <f t="shared" ca="1" si="88"/>
        <v>7.193685818395112</v>
      </c>
      <c r="H842" s="11">
        <f t="shared" ca="1" si="92"/>
        <v>1.303054400234624</v>
      </c>
      <c r="I842" s="11">
        <f t="shared" si="89"/>
        <v>6.45</v>
      </c>
      <c r="J842" s="11">
        <f t="shared" si="90"/>
        <v>0.51</v>
      </c>
      <c r="K842" s="58">
        <f t="shared" ca="1" si="93"/>
        <v>0.20900879829049265</v>
      </c>
    </row>
    <row r="843" spans="1:11">
      <c r="A843">
        <v>967</v>
      </c>
      <c r="B843">
        <v>1</v>
      </c>
      <c r="C843">
        <v>1000</v>
      </c>
      <c r="E843" s="53">
        <v>1000</v>
      </c>
      <c r="F843" s="54">
        <f t="shared" ca="1" si="91"/>
        <v>1263</v>
      </c>
      <c r="G843" s="11">
        <f t="shared" ca="1" si="88"/>
        <v>7.1412451223504911</v>
      </c>
      <c r="H843" s="11">
        <f t="shared" ca="1" si="92"/>
        <v>1.2453696345855412</v>
      </c>
      <c r="I843" s="11">
        <f t="shared" si="89"/>
        <v>6.45</v>
      </c>
      <c r="J843" s="11">
        <f t="shared" si="90"/>
        <v>0.51</v>
      </c>
      <c r="K843" s="58">
        <f t="shared" ca="1" si="93"/>
        <v>0.225028457120452</v>
      </c>
    </row>
    <row r="844" spans="1:11">
      <c r="A844">
        <v>968</v>
      </c>
      <c r="B844">
        <v>1</v>
      </c>
      <c r="C844">
        <v>1000</v>
      </c>
      <c r="E844" s="53">
        <v>1000</v>
      </c>
      <c r="F844" s="54">
        <f t="shared" ca="1" si="91"/>
        <v>1308</v>
      </c>
      <c r="G844" s="11">
        <f t="shared" ca="1" si="88"/>
        <v>7.1762545320171442</v>
      </c>
      <c r="H844" s="11">
        <f t="shared" ca="1" si="92"/>
        <v>1.2838799852188596</v>
      </c>
      <c r="I844" s="11">
        <f t="shared" si="89"/>
        <v>6.45</v>
      </c>
      <c r="J844" s="11">
        <f t="shared" si="90"/>
        <v>0.51</v>
      </c>
      <c r="K844" s="58">
        <f t="shared" ca="1" si="93"/>
        <v>0.21433131964546115</v>
      </c>
    </row>
    <row r="845" spans="1:11">
      <c r="A845">
        <v>969</v>
      </c>
      <c r="B845">
        <v>1</v>
      </c>
      <c r="C845">
        <v>1000</v>
      </c>
      <c r="E845" s="53">
        <v>1000</v>
      </c>
      <c r="F845" s="54">
        <f t="shared" ca="1" si="91"/>
        <v>1068</v>
      </c>
      <c r="G845" s="11">
        <f t="shared" ca="1" si="88"/>
        <v>6.9735430195201404</v>
      </c>
      <c r="H845" s="11">
        <f t="shared" ca="1" si="92"/>
        <v>1.0608973214721549</v>
      </c>
      <c r="I845" s="11">
        <f t="shared" si="89"/>
        <v>6.45</v>
      </c>
      <c r="J845" s="11">
        <f t="shared" si="90"/>
        <v>0.51</v>
      </c>
      <c r="K845" s="58">
        <f t="shared" ca="1" si="93"/>
        <v>0.27483537935919261</v>
      </c>
    </row>
    <row r="846" spans="1:11">
      <c r="A846">
        <v>970</v>
      </c>
      <c r="B846">
        <v>1</v>
      </c>
      <c r="C846">
        <v>1000</v>
      </c>
      <c r="E846" s="53">
        <v>1000</v>
      </c>
      <c r="F846" s="54">
        <f t="shared" ca="1" si="91"/>
        <v>1106</v>
      </c>
      <c r="G846" s="11">
        <f t="shared" ca="1" si="88"/>
        <v>7.0085051820822803</v>
      </c>
      <c r="H846" s="11">
        <f t="shared" ca="1" si="92"/>
        <v>1.0993557002905088</v>
      </c>
      <c r="I846" s="11">
        <f t="shared" si="89"/>
        <v>6.45</v>
      </c>
      <c r="J846" s="11">
        <f t="shared" si="90"/>
        <v>0.51</v>
      </c>
      <c r="K846" s="58">
        <f t="shared" ca="1" si="93"/>
        <v>0.26481770907359165</v>
      </c>
    </row>
    <row r="847" spans="1:11">
      <c r="A847">
        <v>971</v>
      </c>
      <c r="B847">
        <v>1</v>
      </c>
      <c r="C847">
        <v>1000</v>
      </c>
      <c r="E847" s="53">
        <v>1000</v>
      </c>
      <c r="F847" s="54">
        <f t="shared" ca="1" si="91"/>
        <v>529</v>
      </c>
      <c r="G847" s="11">
        <f t="shared" ca="1" si="88"/>
        <v>6.2709884318582994</v>
      </c>
      <c r="H847" s="11">
        <f t="shared" ca="1" si="92"/>
        <v>0.28808727504413012</v>
      </c>
      <c r="I847" s="11">
        <f t="shared" si="89"/>
        <v>6.45</v>
      </c>
      <c r="J847" s="11">
        <f t="shared" si="90"/>
        <v>0.51</v>
      </c>
      <c r="K847" s="58">
        <f t="shared" ca="1" si="93"/>
        <v>0.34859177391666896</v>
      </c>
    </row>
    <row r="848" spans="1:11">
      <c r="A848">
        <v>972</v>
      </c>
      <c r="B848">
        <v>1</v>
      </c>
      <c r="C848">
        <v>1000</v>
      </c>
      <c r="E848" s="53">
        <v>1000</v>
      </c>
      <c r="F848" s="54">
        <f t="shared" ca="1" si="91"/>
        <v>1016</v>
      </c>
      <c r="G848" s="11">
        <f t="shared" ca="1" si="88"/>
        <v>6.9236286281384274</v>
      </c>
      <c r="H848" s="11">
        <f t="shared" ca="1" si="92"/>
        <v>1.0059914909522711</v>
      </c>
      <c r="I848" s="11">
        <f t="shared" si="89"/>
        <v>6.45</v>
      </c>
      <c r="J848" s="11">
        <f t="shared" si="90"/>
        <v>0.51</v>
      </c>
      <c r="K848" s="58">
        <f t="shared" ca="1" si="93"/>
        <v>0.28859537673375629</v>
      </c>
    </row>
    <row r="849" spans="1:11">
      <c r="A849">
        <v>973</v>
      </c>
      <c r="B849">
        <v>1</v>
      </c>
      <c r="C849">
        <v>1000</v>
      </c>
      <c r="E849" s="53">
        <v>1000</v>
      </c>
      <c r="F849" s="54">
        <f t="shared" ca="1" si="91"/>
        <v>1457</v>
      </c>
      <c r="G849" s="11">
        <f t="shared" ca="1" si="88"/>
        <v>7.2841348061952047</v>
      </c>
      <c r="H849" s="11">
        <f t="shared" ca="1" si="92"/>
        <v>1.4025482868147257</v>
      </c>
      <c r="I849" s="11">
        <f t="shared" si="89"/>
        <v>6.45</v>
      </c>
      <c r="J849" s="11">
        <f t="shared" si="90"/>
        <v>0.51</v>
      </c>
      <c r="K849" s="58">
        <f t="shared" ca="1" si="93"/>
        <v>0.18169307559031103</v>
      </c>
    </row>
    <row r="850" spans="1:11">
      <c r="A850">
        <v>247</v>
      </c>
      <c r="B850">
        <v>1</v>
      </c>
      <c r="C850">
        <v>1200</v>
      </c>
      <c r="D850" s="11">
        <f t="shared" ref="D850:D856" si="94">LN(C850)</f>
        <v>7.0900768357760917</v>
      </c>
      <c r="E850" s="53">
        <v>100</v>
      </c>
      <c r="F850" s="54">
        <f t="shared" ca="1" si="91"/>
        <v>1239</v>
      </c>
      <c r="G850" s="11">
        <f t="shared" ca="1" si="88"/>
        <v>7.1220598816291423</v>
      </c>
      <c r="H850" s="11">
        <f t="shared" ca="1" si="92"/>
        <v>1.2242658697920574</v>
      </c>
      <c r="I850" s="11">
        <f t="shared" si="89"/>
        <v>6.45</v>
      </c>
      <c r="J850" s="11">
        <f t="shared" si="90"/>
        <v>0.51</v>
      </c>
      <c r="K850" s="58">
        <f t="shared" ca="1" si="93"/>
        <v>0.23087963319461904</v>
      </c>
    </row>
    <row r="851" spans="1:11">
      <c r="A851">
        <v>375</v>
      </c>
      <c r="B851">
        <v>1</v>
      </c>
      <c r="C851">
        <v>1200</v>
      </c>
      <c r="D851" s="11">
        <f t="shared" si="94"/>
        <v>7.0900768357760917</v>
      </c>
      <c r="E851" s="53">
        <v>100</v>
      </c>
      <c r="F851" s="54">
        <f t="shared" ca="1" si="91"/>
        <v>1204</v>
      </c>
      <c r="G851" s="11">
        <f t="shared" ca="1" si="88"/>
        <v>7.0934046258687662</v>
      </c>
      <c r="H851" s="11">
        <f t="shared" ca="1" si="92"/>
        <v>1.1927450884556436</v>
      </c>
      <c r="I851" s="11">
        <f t="shared" si="89"/>
        <v>6.45</v>
      </c>
      <c r="J851" s="11">
        <f t="shared" si="90"/>
        <v>0.51</v>
      </c>
      <c r="K851" s="58">
        <f t="shared" ca="1" si="93"/>
        <v>0.2395810613595942</v>
      </c>
    </row>
    <row r="852" spans="1:11">
      <c r="A852">
        <v>651</v>
      </c>
      <c r="B852">
        <v>1</v>
      </c>
      <c r="C852">
        <v>1200</v>
      </c>
      <c r="D852" s="11">
        <f t="shared" si="94"/>
        <v>7.0900768357760917</v>
      </c>
      <c r="E852" s="53">
        <v>100</v>
      </c>
      <c r="F852" s="54">
        <f t="shared" ca="1" si="91"/>
        <v>1212</v>
      </c>
      <c r="G852" s="11">
        <f t="shared" ca="1" si="88"/>
        <v>7.1000271666292596</v>
      </c>
      <c r="H852" s="11">
        <f t="shared" ca="1" si="92"/>
        <v>1.2000298832921863</v>
      </c>
      <c r="I852" s="11">
        <f t="shared" si="89"/>
        <v>6.45</v>
      </c>
      <c r="J852" s="11">
        <f t="shared" si="90"/>
        <v>0.51</v>
      </c>
      <c r="K852" s="58">
        <f t="shared" ca="1" si="93"/>
        <v>0.23757538164532666</v>
      </c>
    </row>
    <row r="853" spans="1:11">
      <c r="A853">
        <v>652</v>
      </c>
      <c r="B853">
        <v>1</v>
      </c>
      <c r="C853">
        <v>1200</v>
      </c>
      <c r="D853" s="11">
        <f t="shared" si="94"/>
        <v>7.0900768357760917</v>
      </c>
      <c r="E853" s="53">
        <v>100</v>
      </c>
      <c r="F853" s="54">
        <f t="shared" ca="1" si="91"/>
        <v>1166</v>
      </c>
      <c r="G853" s="11">
        <f t="shared" ca="1" si="88"/>
        <v>7.0613343669104376</v>
      </c>
      <c r="H853" s="11">
        <f t="shared" ca="1" si="92"/>
        <v>1.1574678036014823</v>
      </c>
      <c r="I853" s="11">
        <f t="shared" si="89"/>
        <v>6.45</v>
      </c>
      <c r="J853" s="11">
        <f t="shared" si="90"/>
        <v>0.51</v>
      </c>
      <c r="K853" s="58">
        <f t="shared" ca="1" si="93"/>
        <v>0.24923225608739624</v>
      </c>
    </row>
    <row r="854" spans="1:11">
      <c r="A854">
        <v>653</v>
      </c>
      <c r="B854">
        <v>1</v>
      </c>
      <c r="C854">
        <v>1200</v>
      </c>
      <c r="D854" s="11">
        <f t="shared" si="94"/>
        <v>7.0900768357760917</v>
      </c>
      <c r="E854" s="53">
        <v>100</v>
      </c>
      <c r="F854" s="54">
        <f t="shared" ca="1" si="91"/>
        <v>1170</v>
      </c>
      <c r="G854" s="11">
        <f t="shared" ca="1" si="88"/>
        <v>7.0647590277918022</v>
      </c>
      <c r="H854" s="11">
        <f t="shared" ca="1" si="92"/>
        <v>1.1612349305709828</v>
      </c>
      <c r="I854" s="11">
        <f t="shared" si="89"/>
        <v>6.45</v>
      </c>
      <c r="J854" s="11">
        <f t="shared" si="90"/>
        <v>0.51</v>
      </c>
      <c r="K854" s="58">
        <f t="shared" ca="1" si="93"/>
        <v>0.24820726020028236</v>
      </c>
    </row>
    <row r="855" spans="1:11">
      <c r="A855">
        <v>866</v>
      </c>
      <c r="B855">
        <v>1</v>
      </c>
      <c r="C855">
        <v>1200</v>
      </c>
      <c r="D855" s="11">
        <f t="shared" si="94"/>
        <v>7.0900768357760917</v>
      </c>
      <c r="E855" s="53">
        <v>100</v>
      </c>
      <c r="F855" s="54">
        <f t="shared" ca="1" si="91"/>
        <v>1237</v>
      </c>
      <c r="G855" s="11">
        <f t="shared" ca="1" si="88"/>
        <v>7.1204443723924875</v>
      </c>
      <c r="H855" s="11">
        <f t="shared" ca="1" si="92"/>
        <v>1.2224888096317374</v>
      </c>
      <c r="I855" s="11">
        <f t="shared" si="89"/>
        <v>6.45</v>
      </c>
      <c r="J855" s="11">
        <f t="shared" si="90"/>
        <v>0.51</v>
      </c>
      <c r="K855" s="58">
        <f t="shared" ca="1" si="93"/>
        <v>0.23137159808368563</v>
      </c>
    </row>
    <row r="856" spans="1:11">
      <c r="A856">
        <v>248</v>
      </c>
      <c r="B856">
        <v>1</v>
      </c>
      <c r="C856">
        <v>1300</v>
      </c>
      <c r="D856" s="11">
        <f t="shared" si="94"/>
        <v>7.1701195434496281</v>
      </c>
      <c r="E856" s="53">
        <v>100</v>
      </c>
      <c r="F856" s="54">
        <f t="shared" ca="1" si="91"/>
        <v>1255</v>
      </c>
      <c r="G856" s="11">
        <f t="shared" ca="1" si="88"/>
        <v>7.134890851565884</v>
      </c>
      <c r="H856" s="11">
        <f t="shared" ca="1" si="92"/>
        <v>1.2383799367224735</v>
      </c>
      <c r="I856" s="11">
        <f t="shared" si="89"/>
        <v>6.45</v>
      </c>
      <c r="J856" s="11">
        <f t="shared" si="90"/>
        <v>0.51</v>
      </c>
      <c r="K856" s="58">
        <f t="shared" ca="1" si="93"/>
        <v>0.22696794836660017</v>
      </c>
    </row>
    <row r="857" spans="1:11">
      <c r="A857" s="12">
        <v>11</v>
      </c>
      <c r="B857">
        <v>1</v>
      </c>
      <c r="C857" s="12">
        <v>1500</v>
      </c>
      <c r="E857" s="53">
        <v>500</v>
      </c>
      <c r="F857" s="54">
        <f t="shared" ca="1" si="91"/>
        <v>1305</v>
      </c>
      <c r="G857" s="11">
        <f t="shared" ca="1" si="88"/>
        <v>7.1739583197567942</v>
      </c>
      <c r="H857" s="11">
        <f t="shared" ca="1" si="92"/>
        <v>1.2813541517324745</v>
      </c>
      <c r="I857" s="11">
        <f t="shared" si="89"/>
        <v>6.45</v>
      </c>
      <c r="J857" s="11">
        <f t="shared" si="90"/>
        <v>0.51</v>
      </c>
      <c r="K857" s="58">
        <f t="shared" ca="1" si="93"/>
        <v>0.21503292409048916</v>
      </c>
    </row>
    <row r="858" spans="1:11">
      <c r="A858">
        <v>12</v>
      </c>
      <c r="B858">
        <v>1</v>
      </c>
      <c r="C858">
        <v>1500</v>
      </c>
      <c r="E858" s="53">
        <v>500</v>
      </c>
      <c r="F858" s="54">
        <f t="shared" ca="1" si="91"/>
        <v>1260</v>
      </c>
      <c r="G858" s="11">
        <f t="shared" ca="1" si="88"/>
        <v>7.1388669999455239</v>
      </c>
      <c r="H858" s="11">
        <f t="shared" ca="1" si="92"/>
        <v>1.2427536999400774</v>
      </c>
      <c r="I858" s="11">
        <f t="shared" si="89"/>
        <v>6.45</v>
      </c>
      <c r="J858" s="11">
        <f t="shared" si="90"/>
        <v>0.51</v>
      </c>
      <c r="K858" s="58">
        <f t="shared" ca="1" si="93"/>
        <v>0.22575446911630437</v>
      </c>
    </row>
    <row r="859" spans="1:11">
      <c r="A859">
        <v>13</v>
      </c>
      <c r="B859">
        <v>1</v>
      </c>
      <c r="C859">
        <v>1500</v>
      </c>
      <c r="E859" s="53">
        <v>500</v>
      </c>
      <c r="F859" s="54">
        <f t="shared" ca="1" si="91"/>
        <v>1498</v>
      </c>
      <c r="G859" s="11">
        <f t="shared" ca="1" si="88"/>
        <v>7.3118861640771646</v>
      </c>
      <c r="H859" s="11">
        <f t="shared" ca="1" si="92"/>
        <v>1.4330747804848811</v>
      </c>
      <c r="I859" s="11">
        <f t="shared" si="89"/>
        <v>6.45</v>
      </c>
      <c r="J859" s="11">
        <f t="shared" si="90"/>
        <v>0.51</v>
      </c>
      <c r="K859" s="58">
        <f t="shared" ca="1" si="93"/>
        <v>0.17349143293406277</v>
      </c>
    </row>
    <row r="860" spans="1:11">
      <c r="A860">
        <v>249</v>
      </c>
      <c r="B860">
        <v>0</v>
      </c>
      <c r="C860">
        <v>1500</v>
      </c>
      <c r="E860" s="53">
        <v>500</v>
      </c>
      <c r="F860" s="54">
        <f t="shared" ca="1" si="91"/>
        <v>1556</v>
      </c>
      <c r="G860" s="11">
        <f t="shared" ca="1" si="88"/>
        <v>7.3498737047383367</v>
      </c>
      <c r="H860" s="11">
        <f t="shared" ca="1" si="92"/>
        <v>1.4948610752121709</v>
      </c>
      <c r="I860" s="11">
        <f t="shared" si="89"/>
        <v>6.25</v>
      </c>
      <c r="J860" s="11">
        <f t="shared" si="90"/>
        <v>0.32</v>
      </c>
      <c r="K860" s="58">
        <f t="shared" ca="1" si="93"/>
        <v>0.10962086132206113</v>
      </c>
    </row>
    <row r="861" spans="1:11">
      <c r="A861">
        <v>250</v>
      </c>
      <c r="B861">
        <v>0</v>
      </c>
      <c r="C861">
        <v>1500</v>
      </c>
      <c r="E861" s="53">
        <v>500</v>
      </c>
      <c r="F861" s="54">
        <f t="shared" ca="1" si="91"/>
        <v>1733</v>
      </c>
      <c r="G861" s="11">
        <f t="shared" ca="1" si="88"/>
        <v>7.4576092897156059</v>
      </c>
      <c r="H861" s="11">
        <f t="shared" ca="1" si="92"/>
        <v>1.6133702186871677</v>
      </c>
      <c r="I861" s="11">
        <f t="shared" si="89"/>
        <v>6.25</v>
      </c>
      <c r="J861" s="11">
        <f t="shared" si="90"/>
        <v>0.32</v>
      </c>
      <c r="K861" s="58">
        <f t="shared" ca="1" si="93"/>
        <v>8.5889054451079472E-2</v>
      </c>
    </row>
    <row r="862" spans="1:11">
      <c r="A862">
        <v>251</v>
      </c>
      <c r="B862">
        <v>0</v>
      </c>
      <c r="C862">
        <v>1500</v>
      </c>
      <c r="E862" s="53">
        <v>500</v>
      </c>
      <c r="F862" s="54">
        <f t="shared" ca="1" si="91"/>
        <v>1410</v>
      </c>
      <c r="G862" s="11">
        <f t="shared" ca="1" si="88"/>
        <v>7.2513449833722143</v>
      </c>
      <c r="H862" s="11">
        <f t="shared" ca="1" si="92"/>
        <v>1.3864794817094364</v>
      </c>
      <c r="I862" s="11">
        <f t="shared" si="89"/>
        <v>6.25</v>
      </c>
      <c r="J862" s="11">
        <f t="shared" si="90"/>
        <v>0.32</v>
      </c>
      <c r="K862" s="58">
        <f t="shared" ca="1" si="93"/>
        <v>0.13431785204999938</v>
      </c>
    </row>
    <row r="863" spans="1:11">
      <c r="A863">
        <v>252</v>
      </c>
      <c r="B863">
        <v>0</v>
      </c>
      <c r="C863">
        <v>1500</v>
      </c>
      <c r="E863" s="53">
        <v>500</v>
      </c>
      <c r="F863" s="54">
        <f t="shared" ca="1" si="91"/>
        <v>1655</v>
      </c>
      <c r="G863" s="11">
        <f t="shared" ca="1" si="88"/>
        <v>7.4115562878111634</v>
      </c>
      <c r="H863" s="11">
        <f t="shared" ca="1" si="92"/>
        <v>1.5627119165922814</v>
      </c>
      <c r="I863" s="11">
        <f t="shared" si="89"/>
        <v>6.25</v>
      </c>
      <c r="J863" s="11">
        <f t="shared" si="90"/>
        <v>0.32</v>
      </c>
      <c r="K863" s="58">
        <f t="shared" ca="1" si="93"/>
        <v>9.5596135428482609E-2</v>
      </c>
    </row>
    <row r="864" spans="1:11">
      <c r="A864">
        <v>253</v>
      </c>
      <c r="B864">
        <v>0</v>
      </c>
      <c r="C864">
        <v>1500</v>
      </c>
      <c r="E864" s="53">
        <v>500</v>
      </c>
      <c r="F864" s="54">
        <f t="shared" ca="1" si="91"/>
        <v>1327</v>
      </c>
      <c r="G864" s="11">
        <f t="shared" ca="1" si="88"/>
        <v>7.1906760343322071</v>
      </c>
      <c r="H864" s="11">
        <f t="shared" ca="1" si="92"/>
        <v>1.3197436377654288</v>
      </c>
      <c r="I864" s="11">
        <f t="shared" si="89"/>
        <v>6.25</v>
      </c>
      <c r="J864" s="11">
        <f t="shared" si="90"/>
        <v>0.32</v>
      </c>
      <c r="K864" s="58">
        <f t="shared" ca="1" si="93"/>
        <v>0.15078289352632548</v>
      </c>
    </row>
    <row r="865" spans="1:11">
      <c r="A865">
        <v>254</v>
      </c>
      <c r="B865">
        <v>1</v>
      </c>
      <c r="C865">
        <v>1500</v>
      </c>
      <c r="E865" s="53">
        <v>500</v>
      </c>
      <c r="F865" s="54">
        <f t="shared" ca="1" si="91"/>
        <v>1429</v>
      </c>
      <c r="G865" s="11">
        <f t="shared" ca="1" si="88"/>
        <v>7.2647301779298674</v>
      </c>
      <c r="H865" s="11">
        <f t="shared" ca="1" si="92"/>
        <v>1.3812031957228545</v>
      </c>
      <c r="I865" s="11">
        <f t="shared" si="89"/>
        <v>6.45</v>
      </c>
      <c r="J865" s="11">
        <f t="shared" si="90"/>
        <v>0.51</v>
      </c>
      <c r="K865" s="58">
        <f t="shared" ca="1" si="93"/>
        <v>0.18748877843654879</v>
      </c>
    </row>
    <row r="866" spans="1:11">
      <c r="A866">
        <v>255</v>
      </c>
      <c r="B866">
        <v>1</v>
      </c>
      <c r="C866">
        <v>1500</v>
      </c>
      <c r="E866" s="53">
        <v>500</v>
      </c>
      <c r="F866" s="54">
        <f t="shared" ca="1" si="91"/>
        <v>1596</v>
      </c>
      <c r="G866" s="11">
        <f t="shared" ca="1" si="88"/>
        <v>7.3752557780097545</v>
      </c>
      <c r="H866" s="11">
        <f t="shared" ca="1" si="92"/>
        <v>1.5027813558107304</v>
      </c>
      <c r="I866" s="11">
        <f t="shared" si="89"/>
        <v>6.45</v>
      </c>
      <c r="J866" s="11">
        <f t="shared" si="90"/>
        <v>0.51</v>
      </c>
      <c r="K866" s="58">
        <f t="shared" ca="1" si="93"/>
        <v>0.1552423141975306</v>
      </c>
    </row>
    <row r="867" spans="1:11">
      <c r="A867">
        <v>256</v>
      </c>
      <c r="B867">
        <v>1</v>
      </c>
      <c r="C867">
        <v>1500</v>
      </c>
      <c r="E867" s="53">
        <v>500</v>
      </c>
      <c r="F867" s="54">
        <f t="shared" ca="1" si="91"/>
        <v>1591</v>
      </c>
      <c r="G867" s="11">
        <f t="shared" ca="1" si="88"/>
        <v>7.3721180283377867</v>
      </c>
      <c r="H867" s="11">
        <f t="shared" ca="1" si="92"/>
        <v>1.4993298311715662</v>
      </c>
      <c r="I867" s="11">
        <f t="shared" si="89"/>
        <v>6.45</v>
      </c>
      <c r="J867" s="11">
        <f t="shared" si="90"/>
        <v>0.51</v>
      </c>
      <c r="K867" s="58">
        <f t="shared" ca="1" si="93"/>
        <v>0.15612794069749958</v>
      </c>
    </row>
    <row r="868" spans="1:11">
      <c r="A868">
        <v>257</v>
      </c>
      <c r="B868">
        <v>1</v>
      </c>
      <c r="C868">
        <v>1500</v>
      </c>
      <c r="E868" s="53">
        <v>500</v>
      </c>
      <c r="F868" s="54">
        <f t="shared" ca="1" si="91"/>
        <v>1566</v>
      </c>
      <c r="G868" s="11">
        <f t="shared" ca="1" si="88"/>
        <v>7.3562798765507482</v>
      </c>
      <c r="H868" s="11">
        <f t="shared" ca="1" si="92"/>
        <v>1.4819078642058243</v>
      </c>
      <c r="I868" s="11">
        <f t="shared" si="89"/>
        <v>6.45</v>
      </c>
      <c r="J868" s="11">
        <f t="shared" si="90"/>
        <v>0.51</v>
      </c>
      <c r="K868" s="58">
        <f t="shared" ca="1" si="93"/>
        <v>0.16062857721763754</v>
      </c>
    </row>
    <row r="869" spans="1:11">
      <c r="A869">
        <v>258</v>
      </c>
      <c r="B869">
        <v>1</v>
      </c>
      <c r="C869">
        <v>1500</v>
      </c>
      <c r="E869" s="53">
        <v>500</v>
      </c>
      <c r="F869" s="54">
        <f t="shared" ca="1" si="91"/>
        <v>1585</v>
      </c>
      <c r="G869" s="11">
        <f t="shared" ca="1" si="88"/>
        <v>7.3683396863113808</v>
      </c>
      <c r="H869" s="11">
        <f t="shared" ca="1" si="92"/>
        <v>1.4951736549425205</v>
      </c>
      <c r="I869" s="11">
        <f t="shared" si="89"/>
        <v>6.45</v>
      </c>
      <c r="J869" s="11">
        <f t="shared" si="90"/>
        <v>0.51</v>
      </c>
      <c r="K869" s="58">
        <f t="shared" ca="1" si="93"/>
        <v>0.15719705056028577</v>
      </c>
    </row>
    <row r="870" spans="1:11">
      <c r="A870">
        <v>376</v>
      </c>
      <c r="B870">
        <v>0</v>
      </c>
      <c r="C870">
        <v>1500</v>
      </c>
      <c r="E870" s="53">
        <v>500</v>
      </c>
      <c r="F870" s="54">
        <f t="shared" ca="1" si="91"/>
        <v>1329</v>
      </c>
      <c r="G870" s="11">
        <f t="shared" ca="1" si="88"/>
        <v>7.1921820587132457</v>
      </c>
      <c r="H870" s="11">
        <f t="shared" ca="1" si="92"/>
        <v>1.3214002645845708</v>
      </c>
      <c r="I870" s="11">
        <f t="shared" si="89"/>
        <v>6.25</v>
      </c>
      <c r="J870" s="11">
        <f t="shared" si="90"/>
        <v>0.32</v>
      </c>
      <c r="K870" s="58">
        <f t="shared" ca="1" si="93"/>
        <v>0.15036385073681455</v>
      </c>
    </row>
    <row r="871" spans="1:11">
      <c r="A871">
        <v>377</v>
      </c>
      <c r="B871">
        <v>0</v>
      </c>
      <c r="C871">
        <v>1500</v>
      </c>
      <c r="E871" s="53">
        <v>500</v>
      </c>
      <c r="F871" s="54">
        <f t="shared" ca="1" si="91"/>
        <v>1465</v>
      </c>
      <c r="G871" s="11">
        <f t="shared" ca="1" si="88"/>
        <v>7.2896105214511673</v>
      </c>
      <c r="H871" s="11">
        <f t="shared" ca="1" si="92"/>
        <v>1.4285715735962849</v>
      </c>
      <c r="I871" s="11">
        <f t="shared" si="89"/>
        <v>6.25</v>
      </c>
      <c r="J871" s="11">
        <f t="shared" si="90"/>
        <v>0.32</v>
      </c>
      <c r="K871" s="58">
        <f t="shared" ca="1" si="93"/>
        <v>0.12440747218501358</v>
      </c>
    </row>
    <row r="872" spans="1:11">
      <c r="A872">
        <v>378</v>
      </c>
      <c r="B872">
        <v>1</v>
      </c>
      <c r="C872">
        <v>1500</v>
      </c>
      <c r="E872" s="53">
        <v>500</v>
      </c>
      <c r="F872" s="54">
        <f t="shared" ca="1" si="91"/>
        <v>1268</v>
      </c>
      <c r="G872" s="11">
        <f t="shared" ca="1" si="88"/>
        <v>7.1451961349971711</v>
      </c>
      <c r="H872" s="11">
        <f t="shared" ca="1" si="92"/>
        <v>1.249715748496889</v>
      </c>
      <c r="I872" s="11">
        <f t="shared" si="89"/>
        <v>6.45</v>
      </c>
      <c r="J872" s="11">
        <f t="shared" si="90"/>
        <v>0.51</v>
      </c>
      <c r="K872" s="58">
        <f t="shared" ca="1" si="93"/>
        <v>0.22382192716803345</v>
      </c>
    </row>
    <row r="873" spans="1:11">
      <c r="A873">
        <v>379</v>
      </c>
      <c r="B873">
        <v>1</v>
      </c>
      <c r="C873">
        <v>1500</v>
      </c>
      <c r="E873" s="53">
        <v>500</v>
      </c>
      <c r="F873" s="54">
        <f t="shared" ca="1" si="91"/>
        <v>1309</v>
      </c>
      <c r="G873" s="11">
        <f t="shared" ca="1" si="88"/>
        <v>7.1770187659099003</v>
      </c>
      <c r="H873" s="11">
        <f t="shared" ca="1" si="92"/>
        <v>1.2847206425008912</v>
      </c>
      <c r="I873" s="11">
        <f t="shared" si="89"/>
        <v>6.45</v>
      </c>
      <c r="J873" s="11">
        <f t="shared" si="90"/>
        <v>0.51</v>
      </c>
      <c r="K873" s="58">
        <f t="shared" ca="1" si="93"/>
        <v>0.21409782581759845</v>
      </c>
    </row>
    <row r="874" spans="1:11">
      <c r="A874">
        <v>380</v>
      </c>
      <c r="B874">
        <v>1</v>
      </c>
      <c r="C874">
        <v>1500</v>
      </c>
      <c r="E874" s="53">
        <v>500</v>
      </c>
      <c r="F874" s="54">
        <f t="shared" ca="1" si="91"/>
        <v>1291</v>
      </c>
      <c r="G874" s="11">
        <f t="shared" ca="1" si="88"/>
        <v>7.1631723908466425</v>
      </c>
      <c r="H874" s="11">
        <f t="shared" ca="1" si="92"/>
        <v>1.2694896299313077</v>
      </c>
      <c r="I874" s="11">
        <f t="shared" si="89"/>
        <v>6.45</v>
      </c>
      <c r="J874" s="11">
        <f t="shared" si="90"/>
        <v>0.51</v>
      </c>
      <c r="K874" s="58">
        <f t="shared" ca="1" si="93"/>
        <v>0.2183291756421116</v>
      </c>
    </row>
    <row r="875" spans="1:11">
      <c r="A875">
        <v>381</v>
      </c>
      <c r="B875">
        <v>1</v>
      </c>
      <c r="C875">
        <v>1500</v>
      </c>
      <c r="E875" s="53">
        <v>500</v>
      </c>
      <c r="F875" s="54">
        <f t="shared" ca="1" si="91"/>
        <v>1523</v>
      </c>
      <c r="G875" s="11">
        <f t="shared" ca="1" si="88"/>
        <v>7.3284373528951621</v>
      </c>
      <c r="H875" s="11">
        <f t="shared" ca="1" si="92"/>
        <v>1.4512810881846785</v>
      </c>
      <c r="I875" s="11">
        <f t="shared" si="89"/>
        <v>6.45</v>
      </c>
      <c r="J875" s="11">
        <f t="shared" si="90"/>
        <v>0.51</v>
      </c>
      <c r="K875" s="58">
        <f t="shared" ca="1" si="93"/>
        <v>0.16865583982819721</v>
      </c>
    </row>
    <row r="876" spans="1:11">
      <c r="A876">
        <v>382</v>
      </c>
      <c r="B876">
        <v>1</v>
      </c>
      <c r="C876">
        <v>1500</v>
      </c>
      <c r="E876" s="53">
        <v>500</v>
      </c>
      <c r="F876" s="54">
        <f t="shared" ca="1" si="91"/>
        <v>1496</v>
      </c>
      <c r="G876" s="11">
        <f t="shared" ca="1" si="88"/>
        <v>7.3105501585344221</v>
      </c>
      <c r="H876" s="11">
        <f t="shared" ca="1" si="92"/>
        <v>1.4316051743878648</v>
      </c>
      <c r="I876" s="11">
        <f t="shared" si="89"/>
        <v>6.45</v>
      </c>
      <c r="J876" s="11">
        <f t="shared" si="90"/>
        <v>0.51</v>
      </c>
      <c r="K876" s="58">
        <f t="shared" ca="1" si="93"/>
        <v>0.17388367775415628</v>
      </c>
    </row>
    <row r="877" spans="1:11">
      <c r="A877">
        <v>383</v>
      </c>
      <c r="B877">
        <v>1</v>
      </c>
      <c r="C877">
        <v>1500</v>
      </c>
      <c r="E877" s="53">
        <v>500</v>
      </c>
      <c r="F877" s="54">
        <f t="shared" ca="1" si="91"/>
        <v>1470</v>
      </c>
      <c r="G877" s="11">
        <f t="shared" ca="1" si="88"/>
        <v>7.2930176797727819</v>
      </c>
      <c r="H877" s="11">
        <f t="shared" ca="1" si="92"/>
        <v>1.4123194477500607</v>
      </c>
      <c r="I877" s="11">
        <f t="shared" si="89"/>
        <v>6.45</v>
      </c>
      <c r="J877" s="11">
        <f t="shared" si="90"/>
        <v>0.51</v>
      </c>
      <c r="K877" s="58">
        <f t="shared" ca="1" si="93"/>
        <v>0.17905593680417572</v>
      </c>
    </row>
    <row r="878" spans="1:11">
      <c r="A878">
        <v>384</v>
      </c>
      <c r="B878">
        <v>1</v>
      </c>
      <c r="C878">
        <v>1500</v>
      </c>
      <c r="E878" s="53">
        <v>500</v>
      </c>
      <c r="F878" s="54">
        <f t="shared" ca="1" si="91"/>
        <v>1463</v>
      </c>
      <c r="G878" s="11">
        <f t="shared" ca="1" si="88"/>
        <v>7.2882444010201244</v>
      </c>
      <c r="H878" s="11">
        <f t="shared" ca="1" si="92"/>
        <v>1.4070688411221375</v>
      </c>
      <c r="I878" s="11">
        <f t="shared" si="89"/>
        <v>6.45</v>
      </c>
      <c r="J878" s="11">
        <f t="shared" si="90"/>
        <v>0.51</v>
      </c>
      <c r="K878" s="58">
        <f t="shared" ca="1" si="93"/>
        <v>0.18047170314612718</v>
      </c>
    </row>
    <row r="879" spans="1:11">
      <c r="A879">
        <v>385</v>
      </c>
      <c r="B879">
        <v>1</v>
      </c>
      <c r="C879">
        <v>1500</v>
      </c>
      <c r="E879" s="53">
        <v>500</v>
      </c>
      <c r="F879" s="54">
        <f t="shared" ca="1" si="91"/>
        <v>1488</v>
      </c>
      <c r="G879" s="11">
        <f t="shared" ca="1" si="88"/>
        <v>7.305188215393037</v>
      </c>
      <c r="H879" s="11">
        <f t="shared" ca="1" si="92"/>
        <v>1.4257070369323421</v>
      </c>
      <c r="I879" s="11">
        <f t="shared" si="89"/>
        <v>6.45</v>
      </c>
      <c r="J879" s="11">
        <f t="shared" si="90"/>
        <v>0.51</v>
      </c>
      <c r="K879" s="58">
        <f t="shared" ca="1" si="93"/>
        <v>0.17546067758317957</v>
      </c>
    </row>
    <row r="880" spans="1:11">
      <c r="A880">
        <v>386</v>
      </c>
      <c r="B880">
        <v>1</v>
      </c>
      <c r="C880">
        <v>1500</v>
      </c>
      <c r="E880" s="53">
        <v>500</v>
      </c>
      <c r="F880" s="54">
        <f t="shared" ca="1" si="91"/>
        <v>1337</v>
      </c>
      <c r="G880" s="11">
        <f t="shared" ca="1" si="88"/>
        <v>7.1981835771019433</v>
      </c>
      <c r="H880" s="11">
        <f t="shared" ca="1" si="92"/>
        <v>1.3080019348121383</v>
      </c>
      <c r="I880" s="11">
        <f t="shared" si="89"/>
        <v>6.45</v>
      </c>
      <c r="J880" s="11">
        <f t="shared" si="90"/>
        <v>0.51</v>
      </c>
      <c r="K880" s="58">
        <f t="shared" ca="1" si="93"/>
        <v>0.2076369294453041</v>
      </c>
    </row>
    <row r="881" spans="1:11">
      <c r="A881">
        <v>654</v>
      </c>
      <c r="B881">
        <v>0</v>
      </c>
      <c r="C881">
        <v>1500</v>
      </c>
      <c r="E881" s="53">
        <v>500</v>
      </c>
      <c r="F881" s="54">
        <f t="shared" ca="1" si="91"/>
        <v>1593</v>
      </c>
      <c r="G881" s="11">
        <f t="shared" ca="1" si="88"/>
        <v>7.3733743099100488</v>
      </c>
      <c r="H881" s="11">
        <f t="shared" ca="1" si="92"/>
        <v>1.5207117409010547</v>
      </c>
      <c r="I881" s="11">
        <f t="shared" si="89"/>
        <v>6.25</v>
      </c>
      <c r="J881" s="11">
        <f t="shared" si="90"/>
        <v>0.32</v>
      </c>
      <c r="K881" s="58">
        <f t="shared" ca="1" si="93"/>
        <v>0.10414165366488931</v>
      </c>
    </row>
    <row r="882" spans="1:11">
      <c r="A882">
        <v>655</v>
      </c>
      <c r="B882">
        <v>0</v>
      </c>
      <c r="C882">
        <v>1500</v>
      </c>
      <c r="E882" s="53">
        <v>500</v>
      </c>
      <c r="F882" s="54">
        <f t="shared" ca="1" si="91"/>
        <v>1503</v>
      </c>
      <c r="G882" s="11">
        <f t="shared" ca="1" si="88"/>
        <v>7.3152183897529746</v>
      </c>
      <c r="H882" s="11">
        <f t="shared" ca="1" si="92"/>
        <v>1.4567402287282736</v>
      </c>
      <c r="I882" s="11">
        <f t="shared" si="89"/>
        <v>6.25</v>
      </c>
      <c r="J882" s="11">
        <f t="shared" si="90"/>
        <v>0.32</v>
      </c>
      <c r="K882" s="58">
        <f t="shared" ca="1" si="93"/>
        <v>0.11799758804364074</v>
      </c>
    </row>
    <row r="883" spans="1:11">
      <c r="A883">
        <v>656</v>
      </c>
      <c r="B883">
        <v>0</v>
      </c>
      <c r="C883">
        <v>1500</v>
      </c>
      <c r="E883" s="53">
        <v>500</v>
      </c>
      <c r="F883" s="54">
        <f t="shared" ca="1" si="91"/>
        <v>1632</v>
      </c>
      <c r="G883" s="11">
        <f t="shared" ca="1" si="88"/>
        <v>7.3975615355240523</v>
      </c>
      <c r="H883" s="11">
        <f t="shared" ca="1" si="92"/>
        <v>1.5473176890764577</v>
      </c>
      <c r="I883" s="11">
        <f t="shared" si="89"/>
        <v>6.25</v>
      </c>
      <c r="J883" s="11">
        <f t="shared" si="90"/>
        <v>0.32</v>
      </c>
      <c r="K883" s="58">
        <f t="shared" ca="1" si="93"/>
        <v>9.8676466980610195E-2</v>
      </c>
    </row>
    <row r="884" spans="1:11">
      <c r="A884">
        <v>657</v>
      </c>
      <c r="B884">
        <v>0</v>
      </c>
      <c r="C884">
        <v>1500</v>
      </c>
      <c r="E884" s="53">
        <v>500</v>
      </c>
      <c r="F884" s="54">
        <f t="shared" ca="1" si="91"/>
        <v>1651</v>
      </c>
      <c r="G884" s="11">
        <f t="shared" ca="1" si="88"/>
        <v>7.4091364439201284</v>
      </c>
      <c r="H884" s="11">
        <f t="shared" ca="1" si="92"/>
        <v>1.560050088312142</v>
      </c>
      <c r="I884" s="11">
        <f t="shared" si="89"/>
        <v>6.25</v>
      </c>
      <c r="J884" s="11">
        <f t="shared" si="90"/>
        <v>0.32</v>
      </c>
      <c r="K884" s="58">
        <f t="shared" ca="1" si="93"/>
        <v>9.6124438542406182E-2</v>
      </c>
    </row>
    <row r="885" spans="1:11">
      <c r="A885">
        <v>658</v>
      </c>
      <c r="B885">
        <v>1</v>
      </c>
      <c r="C885">
        <v>1500</v>
      </c>
      <c r="E885" s="53">
        <v>500</v>
      </c>
      <c r="F885" s="54">
        <f t="shared" ca="1" si="91"/>
        <v>1323</v>
      </c>
      <c r="G885" s="11">
        <f t="shared" ca="1" si="88"/>
        <v>7.187657164114956</v>
      </c>
      <c r="H885" s="11">
        <f t="shared" ca="1" si="92"/>
        <v>1.2964228805264528</v>
      </c>
      <c r="I885" s="11">
        <f t="shared" si="89"/>
        <v>6.45</v>
      </c>
      <c r="J885" s="11">
        <f t="shared" si="90"/>
        <v>0.51</v>
      </c>
      <c r="K885" s="58">
        <f t="shared" ca="1" si="93"/>
        <v>0.21084870628580787</v>
      </c>
    </row>
    <row r="886" spans="1:11">
      <c r="A886">
        <v>659</v>
      </c>
      <c r="B886">
        <v>1</v>
      </c>
      <c r="C886">
        <v>1500</v>
      </c>
      <c r="E886" s="53">
        <v>500</v>
      </c>
      <c r="F886" s="54">
        <f t="shared" ca="1" si="91"/>
        <v>1337</v>
      </c>
      <c r="G886" s="11">
        <f t="shared" ca="1" si="88"/>
        <v>7.1981835771019433</v>
      </c>
      <c r="H886" s="11">
        <f t="shared" ca="1" si="92"/>
        <v>1.3080019348121383</v>
      </c>
      <c r="I886" s="11">
        <f t="shared" si="89"/>
        <v>6.45</v>
      </c>
      <c r="J886" s="11">
        <f t="shared" si="90"/>
        <v>0.51</v>
      </c>
      <c r="K886" s="58">
        <f t="shared" ca="1" si="93"/>
        <v>0.2076369294453041</v>
      </c>
    </row>
    <row r="887" spans="1:11">
      <c r="A887">
        <v>660</v>
      </c>
      <c r="B887">
        <v>1</v>
      </c>
      <c r="C887">
        <v>1500</v>
      </c>
      <c r="E887" s="53">
        <v>500</v>
      </c>
      <c r="F887" s="54">
        <f t="shared" ca="1" si="91"/>
        <v>1507</v>
      </c>
      <c r="G887" s="11">
        <f t="shared" ca="1" si="88"/>
        <v>7.3178761986264957</v>
      </c>
      <c r="H887" s="11">
        <f t="shared" ca="1" si="92"/>
        <v>1.4396638184891457</v>
      </c>
      <c r="I887" s="11">
        <f t="shared" si="89"/>
        <v>6.45</v>
      </c>
      <c r="J887" s="11">
        <f t="shared" si="90"/>
        <v>0.51</v>
      </c>
      <c r="K887" s="58">
        <f t="shared" ca="1" si="93"/>
        <v>0.17173624128914297</v>
      </c>
    </row>
    <row r="888" spans="1:11">
      <c r="A888">
        <v>661</v>
      </c>
      <c r="B888">
        <v>1</v>
      </c>
      <c r="C888">
        <v>1500</v>
      </c>
      <c r="E888" s="53">
        <v>500</v>
      </c>
      <c r="F888" s="54">
        <f t="shared" ca="1" si="91"/>
        <v>1333</v>
      </c>
      <c r="G888" s="11">
        <f t="shared" ca="1" si="88"/>
        <v>7.1951873201787091</v>
      </c>
      <c r="H888" s="11">
        <f t="shared" ca="1" si="92"/>
        <v>1.3047060521965812</v>
      </c>
      <c r="I888" s="11">
        <f t="shared" si="89"/>
        <v>6.45</v>
      </c>
      <c r="J888" s="11">
        <f t="shared" si="90"/>
        <v>0.51</v>
      </c>
      <c r="K888" s="58">
        <f t="shared" ca="1" si="93"/>
        <v>0.20855073841818281</v>
      </c>
    </row>
    <row r="889" spans="1:11">
      <c r="A889">
        <v>662</v>
      </c>
      <c r="B889">
        <v>1</v>
      </c>
      <c r="C889">
        <v>1500</v>
      </c>
      <c r="E889" s="53">
        <v>500</v>
      </c>
      <c r="F889" s="54">
        <f t="shared" ca="1" si="91"/>
        <v>1418</v>
      </c>
      <c r="G889" s="11">
        <f t="shared" ca="1" si="88"/>
        <v>7.2570027070920728</v>
      </c>
      <c r="H889" s="11">
        <f t="shared" ca="1" si="92"/>
        <v>1.3727029778012807</v>
      </c>
      <c r="I889" s="11">
        <f t="shared" si="89"/>
        <v>6.45</v>
      </c>
      <c r="J889" s="11">
        <f t="shared" si="90"/>
        <v>0.51</v>
      </c>
      <c r="K889" s="58">
        <f t="shared" ca="1" si="93"/>
        <v>0.18980888446303351</v>
      </c>
    </row>
    <row r="890" spans="1:11">
      <c r="A890">
        <v>663</v>
      </c>
      <c r="B890">
        <v>1</v>
      </c>
      <c r="C890">
        <v>1500</v>
      </c>
      <c r="E890" s="53">
        <v>500</v>
      </c>
      <c r="F890" s="54">
        <f t="shared" ca="1" si="91"/>
        <v>1256</v>
      </c>
      <c r="G890" s="11">
        <f t="shared" ca="1" si="88"/>
        <v>7.1356873470281439</v>
      </c>
      <c r="H890" s="11">
        <f t="shared" ca="1" si="92"/>
        <v>1.2392560817309595</v>
      </c>
      <c r="I890" s="11">
        <f t="shared" si="89"/>
        <v>6.45</v>
      </c>
      <c r="J890" s="11">
        <f t="shared" si="90"/>
        <v>0.51</v>
      </c>
      <c r="K890" s="58">
        <f t="shared" ca="1" si="93"/>
        <v>0.22672490828959682</v>
      </c>
    </row>
    <row r="891" spans="1:11">
      <c r="A891">
        <v>664</v>
      </c>
      <c r="B891">
        <v>1</v>
      </c>
      <c r="C891">
        <v>1500</v>
      </c>
      <c r="E891" s="53">
        <v>500</v>
      </c>
      <c r="F891" s="54">
        <f t="shared" ca="1" si="91"/>
        <v>1604</v>
      </c>
      <c r="G891" s="11">
        <f t="shared" ca="1" si="88"/>
        <v>7.3802557884264601</v>
      </c>
      <c r="H891" s="11">
        <f t="shared" ca="1" si="92"/>
        <v>1.5082813672691073</v>
      </c>
      <c r="I891" s="11">
        <f t="shared" si="89"/>
        <v>6.45</v>
      </c>
      <c r="J891" s="11">
        <f t="shared" si="90"/>
        <v>0.51</v>
      </c>
      <c r="K891" s="58">
        <f t="shared" ca="1" si="93"/>
        <v>0.15383529393654952</v>
      </c>
    </row>
    <row r="892" spans="1:11">
      <c r="A892">
        <v>665</v>
      </c>
      <c r="B892">
        <v>1</v>
      </c>
      <c r="C892">
        <v>1500</v>
      </c>
      <c r="E892" s="53">
        <v>500</v>
      </c>
      <c r="F892" s="54">
        <f t="shared" ca="1" si="91"/>
        <v>1673</v>
      </c>
      <c r="G892" s="11">
        <f t="shared" ca="1" si="88"/>
        <v>7.4223737009868236</v>
      </c>
      <c r="H892" s="11">
        <f t="shared" ca="1" si="92"/>
        <v>1.5546110710855063</v>
      </c>
      <c r="I892" s="11">
        <f t="shared" si="89"/>
        <v>6.45</v>
      </c>
      <c r="J892" s="11">
        <f t="shared" si="90"/>
        <v>0.51</v>
      </c>
      <c r="K892" s="58">
        <f t="shared" ca="1" si="93"/>
        <v>0.14220096013471833</v>
      </c>
    </row>
    <row r="893" spans="1:11">
      <c r="A893">
        <v>666</v>
      </c>
      <c r="B893">
        <v>1</v>
      </c>
      <c r="C893">
        <v>1500</v>
      </c>
      <c r="E893" s="53">
        <v>500</v>
      </c>
      <c r="F893" s="54">
        <f t="shared" ca="1" si="91"/>
        <v>1256</v>
      </c>
      <c r="G893" s="11">
        <f t="shared" ca="1" si="88"/>
        <v>7.1356873470281439</v>
      </c>
      <c r="H893" s="11">
        <f t="shared" ca="1" si="92"/>
        <v>1.2392560817309595</v>
      </c>
      <c r="I893" s="11">
        <f t="shared" si="89"/>
        <v>6.45</v>
      </c>
      <c r="J893" s="11">
        <f t="shared" si="90"/>
        <v>0.51</v>
      </c>
      <c r="K893" s="58">
        <f t="shared" ca="1" si="93"/>
        <v>0.22672490828959682</v>
      </c>
    </row>
    <row r="894" spans="1:11">
      <c r="A894">
        <v>667</v>
      </c>
      <c r="B894">
        <v>1</v>
      </c>
      <c r="C894">
        <v>1500</v>
      </c>
      <c r="E894" s="53">
        <v>500</v>
      </c>
      <c r="F894" s="54">
        <f t="shared" ca="1" si="91"/>
        <v>1289</v>
      </c>
      <c r="G894" s="11">
        <f t="shared" ca="1" si="88"/>
        <v>7.161622002939187</v>
      </c>
      <c r="H894" s="11">
        <f t="shared" ca="1" si="92"/>
        <v>1.2677842032331061</v>
      </c>
      <c r="I894" s="11">
        <f t="shared" si="89"/>
        <v>6.45</v>
      </c>
      <c r="J894" s="11">
        <f t="shared" si="90"/>
        <v>0.51</v>
      </c>
      <c r="K894" s="58">
        <f t="shared" ca="1" si="93"/>
        <v>0.21880301380241332</v>
      </c>
    </row>
    <row r="895" spans="1:11">
      <c r="A895">
        <v>668</v>
      </c>
      <c r="B895">
        <v>1</v>
      </c>
      <c r="C895">
        <v>1500</v>
      </c>
      <c r="E895" s="53">
        <v>500</v>
      </c>
      <c r="F895" s="54">
        <f t="shared" ca="1" si="91"/>
        <v>1378</v>
      </c>
      <c r="G895" s="11">
        <f t="shared" ca="1" si="88"/>
        <v>7.2283884515736041</v>
      </c>
      <c r="H895" s="11">
        <f t="shared" ca="1" si="92"/>
        <v>1.3412272967309655</v>
      </c>
      <c r="I895" s="11">
        <f t="shared" si="89"/>
        <v>6.45</v>
      </c>
      <c r="J895" s="11">
        <f t="shared" si="90"/>
        <v>0.51</v>
      </c>
      <c r="K895" s="58">
        <f t="shared" ca="1" si="93"/>
        <v>0.19845027042380503</v>
      </c>
    </row>
    <row r="896" spans="1:11">
      <c r="A896">
        <v>669</v>
      </c>
      <c r="B896">
        <v>1</v>
      </c>
      <c r="C896">
        <v>1500</v>
      </c>
      <c r="E896" s="53">
        <v>500</v>
      </c>
      <c r="F896" s="54">
        <f t="shared" ca="1" si="91"/>
        <v>1349</v>
      </c>
      <c r="G896" s="11">
        <f t="shared" ca="1" si="88"/>
        <v>7.2071188562077557</v>
      </c>
      <c r="H896" s="11">
        <f t="shared" ca="1" si="92"/>
        <v>1.3178307418285322</v>
      </c>
      <c r="I896" s="11">
        <f t="shared" si="89"/>
        <v>6.45</v>
      </c>
      <c r="J896" s="11">
        <f t="shared" si="90"/>
        <v>0.51</v>
      </c>
      <c r="K896" s="58">
        <f t="shared" ca="1" si="93"/>
        <v>0.20491408615799475</v>
      </c>
    </row>
    <row r="897" spans="1:11">
      <c r="A897">
        <v>670</v>
      </c>
      <c r="B897">
        <v>1</v>
      </c>
      <c r="C897">
        <v>1500</v>
      </c>
      <c r="E897" s="53">
        <v>500</v>
      </c>
      <c r="F897" s="54">
        <f t="shared" ca="1" si="91"/>
        <v>1550</v>
      </c>
      <c r="G897" s="11">
        <f t="shared" ca="1" si="88"/>
        <v>7.3460102099132927</v>
      </c>
      <c r="H897" s="11">
        <f t="shared" ca="1" si="92"/>
        <v>1.4706112309046229</v>
      </c>
      <c r="I897" s="11">
        <f t="shared" si="89"/>
        <v>6.45</v>
      </c>
      <c r="J897" s="11">
        <f t="shared" si="90"/>
        <v>0.51</v>
      </c>
      <c r="K897" s="58">
        <f t="shared" ca="1" si="93"/>
        <v>0.16357291511816216</v>
      </c>
    </row>
    <row r="898" spans="1:11">
      <c r="A898">
        <v>671</v>
      </c>
      <c r="B898">
        <v>1</v>
      </c>
      <c r="C898">
        <v>1500</v>
      </c>
      <c r="E898" s="53">
        <v>500</v>
      </c>
      <c r="F898" s="54">
        <f t="shared" ca="1" si="91"/>
        <v>1615</v>
      </c>
      <c r="G898" s="11">
        <f t="shared" ca="1" si="88"/>
        <v>7.3870902356567569</v>
      </c>
      <c r="H898" s="11">
        <f t="shared" ca="1" si="92"/>
        <v>1.5157992592224327</v>
      </c>
      <c r="I898" s="11">
        <f t="shared" si="89"/>
        <v>6.45</v>
      </c>
      <c r="J898" s="11">
        <f t="shared" si="90"/>
        <v>0.51</v>
      </c>
      <c r="K898" s="58">
        <f t="shared" ca="1" si="93"/>
        <v>0.1519206055505832</v>
      </c>
    </row>
    <row r="899" spans="1:11">
      <c r="A899">
        <v>672</v>
      </c>
      <c r="B899">
        <v>1</v>
      </c>
      <c r="C899">
        <v>1500</v>
      </c>
      <c r="E899" s="53">
        <v>500</v>
      </c>
      <c r="F899" s="54">
        <f t="shared" ca="1" si="91"/>
        <v>1637</v>
      </c>
      <c r="G899" s="11">
        <f t="shared" ca="1" si="88"/>
        <v>7.4006205773711349</v>
      </c>
      <c r="H899" s="11">
        <f t="shared" ca="1" si="92"/>
        <v>1.5306826351082488</v>
      </c>
      <c r="I899" s="11">
        <f t="shared" si="89"/>
        <v>6.45</v>
      </c>
      <c r="J899" s="11">
        <f t="shared" si="90"/>
        <v>0.51</v>
      </c>
      <c r="K899" s="58">
        <f t="shared" ca="1" si="93"/>
        <v>0.14815998685087056</v>
      </c>
    </row>
    <row r="900" spans="1:11">
      <c r="A900">
        <v>673</v>
      </c>
      <c r="B900">
        <v>1</v>
      </c>
      <c r="C900">
        <v>1500</v>
      </c>
      <c r="E900" s="53">
        <v>500</v>
      </c>
      <c r="F900" s="54">
        <f t="shared" ca="1" si="91"/>
        <v>1332</v>
      </c>
      <c r="G900" s="11">
        <f t="shared" ref="G900:G963" ca="1" si="95">LN(F900)</f>
        <v>7.1944368511003347</v>
      </c>
      <c r="H900" s="11">
        <f t="shared" ca="1" si="92"/>
        <v>1.3038805362103694</v>
      </c>
      <c r="I900" s="11">
        <f t="shared" ref="I900:I963" si="96">IF(B900=0, 6.25,6.45)</f>
        <v>6.45</v>
      </c>
      <c r="J900" s="11">
        <f t="shared" ref="J900:J963" si="97">IF(B900=0,0.32,0.51)</f>
        <v>0.51</v>
      </c>
      <c r="K900" s="58">
        <f t="shared" ca="1" si="93"/>
        <v>0.20877967222036137</v>
      </c>
    </row>
    <row r="901" spans="1:11">
      <c r="A901">
        <v>867</v>
      </c>
      <c r="B901">
        <v>1</v>
      </c>
      <c r="C901">
        <v>1500</v>
      </c>
      <c r="E901" s="53">
        <v>500</v>
      </c>
      <c r="F901" s="54">
        <f t="shared" ref="F901:F964" ca="1" si="98">RANDBETWEEN($C901-$E901/2, $C901+$E901/2)</f>
        <v>1459</v>
      </c>
      <c r="G901" s="11">
        <f t="shared" ca="1" si="95"/>
        <v>7.2855065485227852</v>
      </c>
      <c r="H901" s="11">
        <f t="shared" ref="H901:H964" ca="1" si="99">1.1*G901-6.59-0.02*B901</f>
        <v>1.4040572033750638</v>
      </c>
      <c r="I901" s="11">
        <f t="shared" si="96"/>
        <v>6.45</v>
      </c>
      <c r="J901" s="11">
        <f t="shared" si="97"/>
        <v>0.51</v>
      </c>
      <c r="K901" s="58">
        <f t="shared" ref="K901:K964" ca="1" si="100">0.36*EXP(-1.31*(1.97*(G901-I901)^2-2.21*(G901-I901)*(H901-J901)+(H901-J901)^2))</f>
        <v>0.18128514521357342</v>
      </c>
    </row>
    <row r="902" spans="1:11">
      <c r="A902">
        <v>868</v>
      </c>
      <c r="B902">
        <v>1</v>
      </c>
      <c r="C902">
        <v>1500</v>
      </c>
      <c r="E902" s="53">
        <v>500</v>
      </c>
      <c r="F902" s="54">
        <f t="shared" ca="1" si="98"/>
        <v>1380</v>
      </c>
      <c r="G902" s="11">
        <f t="shared" ca="1" si="95"/>
        <v>7.2298387781512501</v>
      </c>
      <c r="H902" s="11">
        <f t="shared" ca="1" si="99"/>
        <v>1.3428226559663758</v>
      </c>
      <c r="I902" s="11">
        <f t="shared" si="96"/>
        <v>6.45</v>
      </c>
      <c r="J902" s="11">
        <f t="shared" si="97"/>
        <v>0.51</v>
      </c>
      <c r="K902" s="58">
        <f t="shared" ca="1" si="100"/>
        <v>0.19801061453125593</v>
      </c>
    </row>
    <row r="903" spans="1:11">
      <c r="A903">
        <v>869</v>
      </c>
      <c r="B903">
        <v>1</v>
      </c>
      <c r="C903">
        <v>1500</v>
      </c>
      <c r="E903" s="53">
        <v>500</v>
      </c>
      <c r="F903" s="54">
        <f t="shared" ca="1" si="98"/>
        <v>1257</v>
      </c>
      <c r="G903" s="11">
        <f t="shared" ca="1" si="95"/>
        <v>7.1364832085902474</v>
      </c>
      <c r="H903" s="11">
        <f t="shared" ca="1" si="99"/>
        <v>1.2401315294492732</v>
      </c>
      <c r="I903" s="11">
        <f t="shared" si="96"/>
        <v>6.45</v>
      </c>
      <c r="J903" s="11">
        <f t="shared" si="97"/>
        <v>0.51</v>
      </c>
      <c r="K903" s="58">
        <f t="shared" ca="1" si="100"/>
        <v>0.22648203995758051</v>
      </c>
    </row>
    <row r="904" spans="1:11">
      <c r="A904">
        <v>870</v>
      </c>
      <c r="B904">
        <v>1</v>
      </c>
      <c r="C904">
        <v>1500</v>
      </c>
      <c r="E904" s="53">
        <v>500</v>
      </c>
      <c r="F904" s="54">
        <f t="shared" ca="1" si="98"/>
        <v>1555</v>
      </c>
      <c r="G904" s="11">
        <f t="shared" ca="1" si="95"/>
        <v>7.3492308246133344</v>
      </c>
      <c r="H904" s="11">
        <f t="shared" ca="1" si="99"/>
        <v>1.4741539070746685</v>
      </c>
      <c r="I904" s="11">
        <f t="shared" si="96"/>
        <v>6.45</v>
      </c>
      <c r="J904" s="11">
        <f t="shared" si="97"/>
        <v>0.51</v>
      </c>
      <c r="K904" s="58">
        <f t="shared" ca="1" si="100"/>
        <v>0.16264741760844359</v>
      </c>
    </row>
    <row r="905" spans="1:11">
      <c r="A905">
        <v>871</v>
      </c>
      <c r="B905">
        <v>1</v>
      </c>
      <c r="C905">
        <v>1500</v>
      </c>
      <c r="E905" s="53">
        <v>500</v>
      </c>
      <c r="F905" s="54">
        <f t="shared" ca="1" si="98"/>
        <v>1438</v>
      </c>
      <c r="G905" s="11">
        <f t="shared" ca="1" si="95"/>
        <v>7.2710085382809924</v>
      </c>
      <c r="H905" s="11">
        <f t="shared" ca="1" si="99"/>
        <v>1.3881093921090923</v>
      </c>
      <c r="I905" s="11">
        <f t="shared" si="96"/>
        <v>6.45</v>
      </c>
      <c r="J905" s="11">
        <f t="shared" si="97"/>
        <v>0.51</v>
      </c>
      <c r="K905" s="58">
        <f t="shared" ca="1" si="100"/>
        <v>0.18560863724477447</v>
      </c>
    </row>
    <row r="906" spans="1:11">
      <c r="A906">
        <v>872</v>
      </c>
      <c r="B906">
        <v>1</v>
      </c>
      <c r="C906">
        <v>1500</v>
      </c>
      <c r="E906" s="53">
        <v>500</v>
      </c>
      <c r="F906" s="54">
        <f t="shared" ca="1" si="98"/>
        <v>1356</v>
      </c>
      <c r="G906" s="11">
        <f t="shared" ca="1" si="95"/>
        <v>7.2122944685003407</v>
      </c>
      <c r="H906" s="11">
        <f t="shared" ca="1" si="99"/>
        <v>1.3235239153503753</v>
      </c>
      <c r="I906" s="11">
        <f t="shared" si="96"/>
        <v>6.45</v>
      </c>
      <c r="J906" s="11">
        <f t="shared" si="97"/>
        <v>0.51</v>
      </c>
      <c r="K906" s="58">
        <f t="shared" ca="1" si="100"/>
        <v>0.20333871389750513</v>
      </c>
    </row>
    <row r="907" spans="1:11">
      <c r="A907">
        <v>873</v>
      </c>
      <c r="B907">
        <v>1</v>
      </c>
      <c r="C907">
        <v>1500</v>
      </c>
      <c r="E907" s="53">
        <v>500</v>
      </c>
      <c r="F907" s="54">
        <f t="shared" ca="1" si="98"/>
        <v>1679</v>
      </c>
      <c r="G907" s="11">
        <f t="shared" ca="1" si="95"/>
        <v>7.4259536570775406</v>
      </c>
      <c r="H907" s="11">
        <f t="shared" ca="1" si="99"/>
        <v>1.5585490227852961</v>
      </c>
      <c r="I907" s="11">
        <f t="shared" si="96"/>
        <v>6.45</v>
      </c>
      <c r="J907" s="11">
        <f t="shared" si="97"/>
        <v>0.51</v>
      </c>
      <c r="K907" s="58">
        <f t="shared" ca="1" si="100"/>
        <v>0.14123093237602863</v>
      </c>
    </row>
    <row r="908" spans="1:11">
      <c r="A908">
        <v>874</v>
      </c>
      <c r="B908">
        <v>1</v>
      </c>
      <c r="C908">
        <v>1500</v>
      </c>
      <c r="E908" s="53">
        <v>500</v>
      </c>
      <c r="F908" s="54">
        <f t="shared" ca="1" si="98"/>
        <v>1748</v>
      </c>
      <c r="G908" s="11">
        <f t="shared" ca="1" si="95"/>
        <v>7.4662275562154807</v>
      </c>
      <c r="H908" s="11">
        <f t="shared" ca="1" si="99"/>
        <v>1.6028503118370288</v>
      </c>
      <c r="I908" s="11">
        <f t="shared" si="96"/>
        <v>6.45</v>
      </c>
      <c r="J908" s="11">
        <f t="shared" si="97"/>
        <v>0.51</v>
      </c>
      <c r="K908" s="58">
        <f t="shared" ca="1" si="100"/>
        <v>0.13053735811594694</v>
      </c>
    </row>
    <row r="909" spans="1:11">
      <c r="A909">
        <v>875</v>
      </c>
      <c r="B909">
        <v>1</v>
      </c>
      <c r="C909">
        <v>1500</v>
      </c>
      <c r="E909" s="53">
        <v>500</v>
      </c>
      <c r="F909" s="54">
        <f t="shared" ca="1" si="98"/>
        <v>1606</v>
      </c>
      <c r="G909" s="11">
        <f t="shared" ca="1" si="95"/>
        <v>7.381501894506707</v>
      </c>
      <c r="H909" s="11">
        <f t="shared" ca="1" si="99"/>
        <v>1.5096520839573784</v>
      </c>
      <c r="I909" s="11">
        <f t="shared" si="96"/>
        <v>6.45</v>
      </c>
      <c r="J909" s="11">
        <f t="shared" si="97"/>
        <v>0.51</v>
      </c>
      <c r="K909" s="58">
        <f t="shared" ca="1" si="100"/>
        <v>0.15348545283349482</v>
      </c>
    </row>
    <row r="910" spans="1:11">
      <c r="A910">
        <v>931</v>
      </c>
      <c r="B910">
        <v>1</v>
      </c>
      <c r="C910">
        <v>1500</v>
      </c>
      <c r="E910" s="53">
        <v>500</v>
      </c>
      <c r="F910" s="54">
        <f t="shared" ca="1" si="98"/>
        <v>1721</v>
      </c>
      <c r="G910" s="11">
        <f t="shared" ca="1" si="95"/>
        <v>7.4506607962115394</v>
      </c>
      <c r="H910" s="11">
        <f t="shared" ca="1" si="99"/>
        <v>1.5857268758326941</v>
      </c>
      <c r="I910" s="11">
        <f t="shared" si="96"/>
        <v>6.45</v>
      </c>
      <c r="J910" s="11">
        <f t="shared" si="97"/>
        <v>0.51</v>
      </c>
      <c r="K910" s="58">
        <f t="shared" ca="1" si="100"/>
        <v>0.13462193971976655</v>
      </c>
    </row>
    <row r="911" spans="1:11">
      <c r="A911">
        <v>932</v>
      </c>
      <c r="B911">
        <v>1</v>
      </c>
      <c r="C911">
        <v>1500</v>
      </c>
      <c r="E911" s="53">
        <v>500</v>
      </c>
      <c r="F911" s="54">
        <f t="shared" ca="1" si="98"/>
        <v>1456</v>
      </c>
      <c r="G911" s="11">
        <f t="shared" ca="1" si="95"/>
        <v>7.2834482287566313</v>
      </c>
      <c r="H911" s="11">
        <f t="shared" ca="1" si="99"/>
        <v>1.4017930516322958</v>
      </c>
      <c r="I911" s="11">
        <f t="shared" si="96"/>
        <v>6.45</v>
      </c>
      <c r="J911" s="11">
        <f t="shared" si="97"/>
        <v>0.51</v>
      </c>
      <c r="K911" s="58">
        <f t="shared" ca="1" si="100"/>
        <v>0.1818973431577034</v>
      </c>
    </row>
    <row r="912" spans="1:11">
      <c r="A912">
        <v>933</v>
      </c>
      <c r="B912">
        <v>1</v>
      </c>
      <c r="C912">
        <v>1500</v>
      </c>
      <c r="E912" s="53">
        <v>500</v>
      </c>
      <c r="F912" s="54">
        <f t="shared" ca="1" si="98"/>
        <v>1501</v>
      </c>
      <c r="G912" s="11">
        <f t="shared" ca="1" si="95"/>
        <v>7.3138868316334618</v>
      </c>
      <c r="H912" s="11">
        <f t="shared" ca="1" si="99"/>
        <v>1.4352755147968081</v>
      </c>
      <c r="I912" s="11">
        <f t="shared" si="96"/>
        <v>6.45</v>
      </c>
      <c r="J912" s="11">
        <f t="shared" si="97"/>
        <v>0.51</v>
      </c>
      <c r="K912" s="58">
        <f t="shared" ca="1" si="100"/>
        <v>0.17290456800336904</v>
      </c>
    </row>
    <row r="913" spans="1:11">
      <c r="A913">
        <v>674</v>
      </c>
      <c r="B913">
        <v>1</v>
      </c>
      <c r="C913">
        <v>1600</v>
      </c>
      <c r="D913" s="11">
        <f>LN(C913)</f>
        <v>7.3777589082278725</v>
      </c>
      <c r="E913" s="53">
        <v>100</v>
      </c>
      <c r="F913" s="54">
        <f t="shared" ca="1" si="98"/>
        <v>1557</v>
      </c>
      <c r="G913" s="11">
        <f t="shared" ca="1" si="95"/>
        <v>7.3505161718339984</v>
      </c>
      <c r="H913" s="11">
        <f t="shared" ca="1" si="99"/>
        <v>1.4755677890173984</v>
      </c>
      <c r="I913" s="11">
        <f t="shared" si="96"/>
        <v>6.45</v>
      </c>
      <c r="J913" s="11">
        <f t="shared" si="97"/>
        <v>0.51</v>
      </c>
      <c r="K913" s="58">
        <f t="shared" ca="1" si="100"/>
        <v>0.16227859302042813</v>
      </c>
    </row>
    <row r="914" spans="1:11">
      <c r="A914" s="12">
        <v>14</v>
      </c>
      <c r="B914">
        <v>0</v>
      </c>
      <c r="C914" s="12">
        <v>2000</v>
      </c>
      <c r="E914" s="53">
        <v>1000</v>
      </c>
      <c r="F914" s="54">
        <f t="shared" ca="1" si="98"/>
        <v>1605</v>
      </c>
      <c r="G914" s="11">
        <f t="shared" ca="1" si="95"/>
        <v>7.3808790355641163</v>
      </c>
      <c r="H914" s="11">
        <f t="shared" ca="1" si="99"/>
        <v>1.5289669391205294</v>
      </c>
      <c r="I914" s="11">
        <f t="shared" si="96"/>
        <v>6.25</v>
      </c>
      <c r="J914" s="11">
        <f t="shared" si="97"/>
        <v>0.32</v>
      </c>
      <c r="K914" s="58">
        <f t="shared" ca="1" si="100"/>
        <v>0.10242688758362688</v>
      </c>
    </row>
    <row r="915" spans="1:11">
      <c r="A915">
        <v>259</v>
      </c>
      <c r="B915">
        <v>1</v>
      </c>
      <c r="C915">
        <v>2000</v>
      </c>
      <c r="E915" s="53">
        <v>1000</v>
      </c>
      <c r="F915" s="54">
        <f t="shared" ca="1" si="98"/>
        <v>2312</v>
      </c>
      <c r="G915" s="11">
        <f t="shared" ca="1" si="95"/>
        <v>7.7458682297922685</v>
      </c>
      <c r="H915" s="11">
        <f t="shared" ca="1" si="99"/>
        <v>1.9104550527714959</v>
      </c>
      <c r="I915" s="11">
        <f t="shared" si="96"/>
        <v>6.45</v>
      </c>
      <c r="J915" s="11">
        <f t="shared" si="97"/>
        <v>0.51</v>
      </c>
      <c r="K915" s="58">
        <f t="shared" ca="1" si="100"/>
        <v>6.921195227053234E-2</v>
      </c>
    </row>
    <row r="916" spans="1:11">
      <c r="A916">
        <v>260</v>
      </c>
      <c r="B916">
        <v>1</v>
      </c>
      <c r="C916">
        <v>2000</v>
      </c>
      <c r="E916" s="53">
        <v>1000</v>
      </c>
      <c r="F916" s="54">
        <f t="shared" ca="1" si="98"/>
        <v>2422</v>
      </c>
      <c r="G916" s="11">
        <f t="shared" ca="1" si="95"/>
        <v>7.7923489241130373</v>
      </c>
      <c r="H916" s="11">
        <f t="shared" ca="1" si="99"/>
        <v>1.961583816524342</v>
      </c>
      <c r="I916" s="11">
        <f t="shared" si="96"/>
        <v>6.45</v>
      </c>
      <c r="J916" s="11">
        <f t="shared" si="97"/>
        <v>0.51</v>
      </c>
      <c r="K916" s="58">
        <f t="shared" ca="1" si="100"/>
        <v>6.1364947163985557E-2</v>
      </c>
    </row>
    <row r="917" spans="1:11">
      <c r="A917">
        <v>261</v>
      </c>
      <c r="B917">
        <v>1</v>
      </c>
      <c r="C917">
        <v>2000</v>
      </c>
      <c r="E917" s="53">
        <v>1000</v>
      </c>
      <c r="F917" s="54">
        <f t="shared" ca="1" si="98"/>
        <v>1685</v>
      </c>
      <c r="G917" s="11">
        <f t="shared" ca="1" si="95"/>
        <v>7.4295208427864621</v>
      </c>
      <c r="H917" s="11">
        <f t="shared" ca="1" si="99"/>
        <v>1.5624729270651083</v>
      </c>
      <c r="I917" s="11">
        <f t="shared" si="96"/>
        <v>6.45</v>
      </c>
      <c r="J917" s="11">
        <f t="shared" si="97"/>
        <v>0.51</v>
      </c>
      <c r="K917" s="58">
        <f t="shared" ca="1" si="100"/>
        <v>0.14026743772977127</v>
      </c>
    </row>
    <row r="918" spans="1:11">
      <c r="A918">
        <v>262</v>
      </c>
      <c r="B918">
        <v>1</v>
      </c>
      <c r="C918">
        <v>2000</v>
      </c>
      <c r="E918" s="53">
        <v>1000</v>
      </c>
      <c r="F918" s="54">
        <f t="shared" ca="1" si="98"/>
        <v>1529</v>
      </c>
      <c r="G918" s="11">
        <f t="shared" ca="1" si="95"/>
        <v>7.3323692059290622</v>
      </c>
      <c r="H918" s="11">
        <f t="shared" ca="1" si="99"/>
        <v>1.4556061265219689</v>
      </c>
      <c r="I918" s="11">
        <f t="shared" si="96"/>
        <v>6.45</v>
      </c>
      <c r="J918" s="11">
        <f t="shared" si="97"/>
        <v>0.51</v>
      </c>
      <c r="K918" s="58">
        <f t="shared" ca="1" si="100"/>
        <v>0.16751382640003032</v>
      </c>
    </row>
    <row r="919" spans="1:11">
      <c r="A919">
        <v>263</v>
      </c>
      <c r="B919">
        <v>1</v>
      </c>
      <c r="C919">
        <v>2000</v>
      </c>
      <c r="E919" s="53">
        <v>1000</v>
      </c>
      <c r="F919" s="54">
        <f t="shared" ca="1" si="98"/>
        <v>2123</v>
      </c>
      <c r="G919" s="11">
        <f t="shared" ca="1" si="95"/>
        <v>7.6605854617032563</v>
      </c>
      <c r="H919" s="11">
        <f t="shared" ca="1" si="99"/>
        <v>1.8166440078735824</v>
      </c>
      <c r="I919" s="11">
        <f t="shared" si="96"/>
        <v>6.45</v>
      </c>
      <c r="J919" s="11">
        <f t="shared" si="97"/>
        <v>0.51</v>
      </c>
      <c r="K919" s="58">
        <f t="shared" ca="1" si="100"/>
        <v>8.5365158068997957E-2</v>
      </c>
    </row>
    <row r="920" spans="1:11">
      <c r="A920">
        <v>264</v>
      </c>
      <c r="B920">
        <v>1</v>
      </c>
      <c r="C920">
        <v>2000</v>
      </c>
      <c r="E920" s="53">
        <v>1000</v>
      </c>
      <c r="F920" s="54">
        <f t="shared" ca="1" si="98"/>
        <v>1929</v>
      </c>
      <c r="G920" s="11">
        <f t="shared" ca="1" si="95"/>
        <v>7.5647570129057291</v>
      </c>
      <c r="H920" s="11">
        <f t="shared" ca="1" si="99"/>
        <v>1.7112327141963024</v>
      </c>
      <c r="I920" s="11">
        <f t="shared" si="96"/>
        <v>6.45</v>
      </c>
      <c r="J920" s="11">
        <f t="shared" si="97"/>
        <v>0.51</v>
      </c>
      <c r="K920" s="58">
        <f t="shared" ca="1" si="100"/>
        <v>0.10623056481207517</v>
      </c>
    </row>
    <row r="921" spans="1:11">
      <c r="A921">
        <v>265</v>
      </c>
      <c r="B921">
        <v>1</v>
      </c>
      <c r="C921">
        <v>2000</v>
      </c>
      <c r="E921" s="53">
        <v>1000</v>
      </c>
      <c r="F921" s="54">
        <f t="shared" ca="1" si="98"/>
        <v>2280</v>
      </c>
      <c r="G921" s="11">
        <f t="shared" ca="1" si="95"/>
        <v>7.7319307219484861</v>
      </c>
      <c r="H921" s="11">
        <f t="shared" ca="1" si="99"/>
        <v>1.8951237941433354</v>
      </c>
      <c r="I921" s="11">
        <f t="shared" si="96"/>
        <v>6.45</v>
      </c>
      <c r="J921" s="11">
        <f t="shared" si="97"/>
        <v>0.51</v>
      </c>
      <c r="K921" s="58">
        <f t="shared" ca="1" si="100"/>
        <v>7.1695674540315668E-2</v>
      </c>
    </row>
    <row r="922" spans="1:11">
      <c r="A922">
        <v>266</v>
      </c>
      <c r="B922">
        <v>1</v>
      </c>
      <c r="C922">
        <v>2000</v>
      </c>
      <c r="E922" s="53">
        <v>1000</v>
      </c>
      <c r="F922" s="54">
        <f t="shared" ca="1" si="98"/>
        <v>1746</v>
      </c>
      <c r="G922" s="11">
        <f t="shared" ca="1" si="95"/>
        <v>7.4650827363995473</v>
      </c>
      <c r="H922" s="11">
        <f t="shared" ca="1" si="99"/>
        <v>1.6015910100395021</v>
      </c>
      <c r="I922" s="11">
        <f t="shared" si="96"/>
        <v>6.45</v>
      </c>
      <c r="J922" s="11">
        <f t="shared" si="97"/>
        <v>0.51</v>
      </c>
      <c r="K922" s="58">
        <f t="shared" ca="1" si="100"/>
        <v>0.13083559980149745</v>
      </c>
    </row>
    <row r="923" spans="1:11">
      <c r="A923">
        <v>387</v>
      </c>
      <c r="B923">
        <v>1</v>
      </c>
      <c r="C923">
        <v>2000</v>
      </c>
      <c r="E923" s="53">
        <v>1000</v>
      </c>
      <c r="F923" s="54">
        <f t="shared" ca="1" si="98"/>
        <v>2160</v>
      </c>
      <c r="G923" s="11">
        <f t="shared" ca="1" si="95"/>
        <v>7.6778635006782103</v>
      </c>
      <c r="H923" s="11">
        <f t="shared" ca="1" si="99"/>
        <v>1.8356498507460315</v>
      </c>
      <c r="I923" s="11">
        <f t="shared" si="96"/>
        <v>6.45</v>
      </c>
      <c r="J923" s="11">
        <f t="shared" si="97"/>
        <v>0.51</v>
      </c>
      <c r="K923" s="58">
        <f t="shared" ca="1" si="100"/>
        <v>8.1907720460905123E-2</v>
      </c>
    </row>
    <row r="924" spans="1:11">
      <c r="A924">
        <v>388</v>
      </c>
      <c r="B924">
        <v>1</v>
      </c>
      <c r="C924">
        <v>2000</v>
      </c>
      <c r="E924" s="53">
        <v>1000</v>
      </c>
      <c r="F924" s="54">
        <f t="shared" ca="1" si="98"/>
        <v>1594</v>
      </c>
      <c r="G924" s="11">
        <f t="shared" ca="1" si="95"/>
        <v>7.3740018593501606</v>
      </c>
      <c r="H924" s="11">
        <f t="shared" ca="1" si="99"/>
        <v>1.5014020452851766</v>
      </c>
      <c r="I924" s="11">
        <f t="shared" si="96"/>
        <v>6.45</v>
      </c>
      <c r="J924" s="11">
        <f t="shared" si="97"/>
        <v>0.51</v>
      </c>
      <c r="K924" s="58">
        <f t="shared" ca="1" si="100"/>
        <v>0.15559598778235201</v>
      </c>
    </row>
    <row r="925" spans="1:11">
      <c r="A925">
        <v>389</v>
      </c>
      <c r="B925">
        <v>1</v>
      </c>
      <c r="C925">
        <v>2000</v>
      </c>
      <c r="E925" s="53">
        <v>1000</v>
      </c>
      <c r="F925" s="54">
        <f t="shared" ca="1" si="98"/>
        <v>2486</v>
      </c>
      <c r="G925" s="11">
        <f t="shared" ca="1" si="95"/>
        <v>7.818430272070656</v>
      </c>
      <c r="H925" s="11">
        <f t="shared" ca="1" si="99"/>
        <v>1.9902732992777223</v>
      </c>
      <c r="I925" s="11">
        <f t="shared" si="96"/>
        <v>6.45</v>
      </c>
      <c r="J925" s="11">
        <f t="shared" si="97"/>
        <v>0.51</v>
      </c>
      <c r="K925" s="58">
        <f t="shared" ca="1" si="100"/>
        <v>5.7251814916478599E-2</v>
      </c>
    </row>
    <row r="926" spans="1:11">
      <c r="A926">
        <v>390</v>
      </c>
      <c r="B926">
        <v>1</v>
      </c>
      <c r="C926">
        <v>2000</v>
      </c>
      <c r="E926" s="53">
        <v>1000</v>
      </c>
      <c r="F926" s="54">
        <f t="shared" ca="1" si="98"/>
        <v>1935</v>
      </c>
      <c r="G926" s="11">
        <f t="shared" ca="1" si="95"/>
        <v>7.5678626054638825</v>
      </c>
      <c r="H926" s="11">
        <f t="shared" ca="1" si="99"/>
        <v>1.7146488660102714</v>
      </c>
      <c r="I926" s="11">
        <f t="shared" si="96"/>
        <v>6.45</v>
      </c>
      <c r="J926" s="11">
        <f t="shared" si="97"/>
        <v>0.51</v>
      </c>
      <c r="K926" s="58">
        <f t="shared" ca="1" si="100"/>
        <v>0.10551020402432189</v>
      </c>
    </row>
    <row r="927" spans="1:11">
      <c r="A927">
        <v>391</v>
      </c>
      <c r="B927">
        <v>1</v>
      </c>
      <c r="C927">
        <v>2000</v>
      </c>
      <c r="E927" s="53">
        <v>1000</v>
      </c>
      <c r="F927" s="54">
        <f t="shared" ca="1" si="98"/>
        <v>1999</v>
      </c>
      <c r="G927" s="11">
        <f t="shared" ca="1" si="95"/>
        <v>7.6004023345003997</v>
      </c>
      <c r="H927" s="11">
        <f t="shared" ca="1" si="99"/>
        <v>1.7504425679504396</v>
      </c>
      <c r="I927" s="11">
        <f t="shared" si="96"/>
        <v>6.45</v>
      </c>
      <c r="J927" s="11">
        <f t="shared" si="97"/>
        <v>0.51</v>
      </c>
      <c r="K927" s="58">
        <f t="shared" ca="1" si="100"/>
        <v>9.8138193950340138E-2</v>
      </c>
    </row>
    <row r="928" spans="1:11">
      <c r="A928">
        <v>392</v>
      </c>
      <c r="B928">
        <v>1</v>
      </c>
      <c r="C928">
        <v>2000</v>
      </c>
      <c r="E928" s="53">
        <v>1000</v>
      </c>
      <c r="F928" s="54">
        <f t="shared" ca="1" si="98"/>
        <v>2228</v>
      </c>
      <c r="G928" s="11">
        <f t="shared" ca="1" si="95"/>
        <v>7.708859601047175</v>
      </c>
      <c r="H928" s="11">
        <f t="shared" ca="1" si="99"/>
        <v>1.8697455611518925</v>
      </c>
      <c r="I928" s="11">
        <f t="shared" si="96"/>
        <v>6.45</v>
      </c>
      <c r="J928" s="11">
        <f t="shared" si="97"/>
        <v>0.51</v>
      </c>
      <c r="K928" s="58">
        <f t="shared" ca="1" si="100"/>
        <v>7.5940810979911552E-2</v>
      </c>
    </row>
    <row r="929" spans="1:11">
      <c r="A929">
        <v>675</v>
      </c>
      <c r="B929">
        <v>0</v>
      </c>
      <c r="C929">
        <v>2000</v>
      </c>
      <c r="E929" s="53">
        <v>1000</v>
      </c>
      <c r="F929" s="54">
        <f t="shared" ca="1" si="98"/>
        <v>2334</v>
      </c>
      <c r="G929" s="11">
        <f t="shared" ca="1" si="95"/>
        <v>7.7553388128465013</v>
      </c>
      <c r="H929" s="11">
        <f t="shared" ca="1" si="99"/>
        <v>1.9408726941311514</v>
      </c>
      <c r="I929" s="11">
        <f t="shared" si="96"/>
        <v>6.25</v>
      </c>
      <c r="J929" s="11">
        <f t="shared" si="97"/>
        <v>0.32</v>
      </c>
      <c r="K929" s="58">
        <f t="shared" ca="1" si="100"/>
        <v>3.8876441394779498E-2</v>
      </c>
    </row>
    <row r="930" spans="1:11">
      <c r="A930">
        <v>676</v>
      </c>
      <c r="B930">
        <v>0</v>
      </c>
      <c r="C930">
        <v>2000</v>
      </c>
      <c r="E930" s="53">
        <v>1000</v>
      </c>
      <c r="F930" s="54">
        <f t="shared" ca="1" si="98"/>
        <v>1544</v>
      </c>
      <c r="G930" s="11">
        <f t="shared" ca="1" si="95"/>
        <v>7.3421317305847218</v>
      </c>
      <c r="H930" s="11">
        <f t="shared" ca="1" si="99"/>
        <v>1.4863449036431948</v>
      </c>
      <c r="I930" s="11">
        <f t="shared" si="96"/>
        <v>6.25</v>
      </c>
      <c r="J930" s="11">
        <f t="shared" si="97"/>
        <v>0.32</v>
      </c>
      <c r="K930" s="58">
        <f t="shared" ca="1" si="100"/>
        <v>0.11146186137036181</v>
      </c>
    </row>
    <row r="931" spans="1:11">
      <c r="A931">
        <v>677</v>
      </c>
      <c r="B931">
        <v>0</v>
      </c>
      <c r="C931">
        <v>2000</v>
      </c>
      <c r="E931" s="53">
        <v>1000</v>
      </c>
      <c r="F931" s="54">
        <f t="shared" ca="1" si="98"/>
        <v>2191</v>
      </c>
      <c r="G931" s="11">
        <f t="shared" ca="1" si="95"/>
        <v>7.6921133395954664</v>
      </c>
      <c r="H931" s="11">
        <f t="shared" ca="1" si="99"/>
        <v>1.871324673555014</v>
      </c>
      <c r="I931" s="11">
        <f t="shared" si="96"/>
        <v>6.25</v>
      </c>
      <c r="J931" s="11">
        <f t="shared" si="97"/>
        <v>0.32</v>
      </c>
      <c r="K931" s="58">
        <f t="shared" ca="1" si="100"/>
        <v>4.6677683159132739E-2</v>
      </c>
    </row>
    <row r="932" spans="1:11">
      <c r="A932">
        <v>678</v>
      </c>
      <c r="B932">
        <v>0</v>
      </c>
      <c r="C932">
        <v>2000</v>
      </c>
      <c r="E932" s="53">
        <v>1000</v>
      </c>
      <c r="F932" s="54">
        <f t="shared" ca="1" si="98"/>
        <v>1548</v>
      </c>
      <c r="G932" s="11">
        <f t="shared" ca="1" si="95"/>
        <v>7.3447190541496727</v>
      </c>
      <c r="H932" s="11">
        <f t="shared" ca="1" si="99"/>
        <v>1.48919095956464</v>
      </c>
      <c r="I932" s="11">
        <f t="shared" si="96"/>
        <v>6.25</v>
      </c>
      <c r="J932" s="11">
        <f t="shared" si="97"/>
        <v>0.32</v>
      </c>
      <c r="K932" s="58">
        <f t="shared" ca="1" si="100"/>
        <v>0.11084464581520719</v>
      </c>
    </row>
    <row r="933" spans="1:11">
      <c r="A933">
        <v>679</v>
      </c>
      <c r="B933">
        <v>0</v>
      </c>
      <c r="C933">
        <v>2000</v>
      </c>
      <c r="E933" s="53">
        <v>1000</v>
      </c>
      <c r="F933" s="54">
        <f t="shared" ca="1" si="98"/>
        <v>1642</v>
      </c>
      <c r="G933" s="11">
        <f t="shared" ca="1" si="95"/>
        <v>7.4036702900123732</v>
      </c>
      <c r="H933" s="11">
        <f t="shared" ca="1" si="99"/>
        <v>1.5540373190136112</v>
      </c>
      <c r="I933" s="11">
        <f t="shared" si="96"/>
        <v>6.25</v>
      </c>
      <c r="J933" s="11">
        <f t="shared" si="97"/>
        <v>0.32</v>
      </c>
      <c r="K933" s="58">
        <f t="shared" ca="1" si="100"/>
        <v>9.7324470379743996E-2</v>
      </c>
    </row>
    <row r="934" spans="1:11">
      <c r="A934">
        <v>680</v>
      </c>
      <c r="B934">
        <v>0</v>
      </c>
      <c r="C934">
        <v>2000</v>
      </c>
      <c r="E934" s="53">
        <v>1000</v>
      </c>
      <c r="F934" s="54">
        <f t="shared" ca="1" si="98"/>
        <v>2031</v>
      </c>
      <c r="G934" s="11">
        <f t="shared" ca="1" si="95"/>
        <v>7.616283561580385</v>
      </c>
      <c r="H934" s="11">
        <f t="shared" ca="1" si="99"/>
        <v>1.7879119177384251</v>
      </c>
      <c r="I934" s="11">
        <f t="shared" si="96"/>
        <v>6.25</v>
      </c>
      <c r="J934" s="11">
        <f t="shared" si="97"/>
        <v>0.32</v>
      </c>
      <c r="K934" s="58">
        <f t="shared" ca="1" si="100"/>
        <v>5.7527050208366133E-2</v>
      </c>
    </row>
    <row r="935" spans="1:11">
      <c r="A935">
        <v>681</v>
      </c>
      <c r="B935">
        <v>1</v>
      </c>
      <c r="C935">
        <v>2000</v>
      </c>
      <c r="E935" s="53">
        <v>1000</v>
      </c>
      <c r="F935" s="54">
        <f t="shared" ca="1" si="98"/>
        <v>1933</v>
      </c>
      <c r="G935" s="11">
        <f t="shared" ca="1" si="95"/>
        <v>7.5668284792083309</v>
      </c>
      <c r="H935" s="11">
        <f t="shared" ca="1" si="99"/>
        <v>1.7135113271291647</v>
      </c>
      <c r="I935" s="11">
        <f t="shared" si="96"/>
        <v>6.45</v>
      </c>
      <c r="J935" s="11">
        <f t="shared" si="97"/>
        <v>0.51</v>
      </c>
      <c r="K935" s="58">
        <f t="shared" ca="1" si="100"/>
        <v>0.10574975395193092</v>
      </c>
    </row>
    <row r="936" spans="1:11">
      <c r="A936">
        <v>682</v>
      </c>
      <c r="B936">
        <v>1</v>
      </c>
      <c r="C936">
        <v>2000</v>
      </c>
      <c r="E936" s="53">
        <v>1000</v>
      </c>
      <c r="F936" s="54">
        <f t="shared" ca="1" si="98"/>
        <v>2490</v>
      </c>
      <c r="G936" s="11">
        <f t="shared" ca="1" si="95"/>
        <v>7.8200379894587533</v>
      </c>
      <c r="H936" s="11">
        <f t="shared" ca="1" si="99"/>
        <v>1.9920417884046286</v>
      </c>
      <c r="I936" s="11">
        <f t="shared" si="96"/>
        <v>6.45</v>
      </c>
      <c r="J936" s="11">
        <f t="shared" si="97"/>
        <v>0.51</v>
      </c>
      <c r="K936" s="58">
        <f t="shared" ca="1" si="100"/>
        <v>5.7004998013022355E-2</v>
      </c>
    </row>
    <row r="937" spans="1:11">
      <c r="A937">
        <v>683</v>
      </c>
      <c r="B937">
        <v>1</v>
      </c>
      <c r="C937">
        <v>2000</v>
      </c>
      <c r="E937" s="53">
        <v>1000</v>
      </c>
      <c r="F937" s="54">
        <f t="shared" ca="1" si="98"/>
        <v>1790</v>
      </c>
      <c r="G937" s="11">
        <f t="shared" ca="1" si="95"/>
        <v>7.4899708988348008</v>
      </c>
      <c r="H937" s="11">
        <f t="shared" ca="1" si="99"/>
        <v>1.6289679887182813</v>
      </c>
      <c r="I937" s="11">
        <f t="shared" si="96"/>
        <v>6.45</v>
      </c>
      <c r="J937" s="11">
        <f t="shared" si="97"/>
        <v>0.51</v>
      </c>
      <c r="K937" s="58">
        <f t="shared" ca="1" si="100"/>
        <v>0.12443070542163139</v>
      </c>
    </row>
    <row r="938" spans="1:11">
      <c r="A938">
        <v>684</v>
      </c>
      <c r="B938">
        <v>1</v>
      </c>
      <c r="C938">
        <v>2000</v>
      </c>
      <c r="E938" s="53">
        <v>1000</v>
      </c>
      <c r="F938" s="54">
        <f t="shared" ca="1" si="98"/>
        <v>2033</v>
      </c>
      <c r="G938" s="11">
        <f t="shared" ca="1" si="95"/>
        <v>7.6172678136283469</v>
      </c>
      <c r="H938" s="11">
        <f t="shared" ca="1" si="99"/>
        <v>1.7689945949911823</v>
      </c>
      <c r="I938" s="11">
        <f t="shared" si="96"/>
        <v>6.45</v>
      </c>
      <c r="J938" s="11">
        <f t="shared" si="97"/>
        <v>0.51</v>
      </c>
      <c r="K938" s="58">
        <f t="shared" ca="1" si="100"/>
        <v>9.4445008420940418E-2</v>
      </c>
    </row>
    <row r="939" spans="1:11">
      <c r="A939">
        <v>685</v>
      </c>
      <c r="B939">
        <v>1</v>
      </c>
      <c r="C939">
        <v>2000</v>
      </c>
      <c r="E939" s="53">
        <v>1000</v>
      </c>
      <c r="F939" s="54">
        <f t="shared" ca="1" si="98"/>
        <v>1848</v>
      </c>
      <c r="G939" s="11">
        <f t="shared" ca="1" si="95"/>
        <v>7.5218592522016294</v>
      </c>
      <c r="H939" s="11">
        <f t="shared" ca="1" si="99"/>
        <v>1.6640451774217939</v>
      </c>
      <c r="I939" s="11">
        <f t="shared" si="96"/>
        <v>6.45</v>
      </c>
      <c r="J939" s="11">
        <f t="shared" si="97"/>
        <v>0.51</v>
      </c>
      <c r="K939" s="58">
        <f t="shared" ca="1" si="100"/>
        <v>0.11647334706343995</v>
      </c>
    </row>
    <row r="940" spans="1:11">
      <c r="A940">
        <v>686</v>
      </c>
      <c r="B940">
        <v>1</v>
      </c>
      <c r="C940">
        <v>2000</v>
      </c>
      <c r="E940" s="53">
        <v>1000</v>
      </c>
      <c r="F940" s="54">
        <f t="shared" ca="1" si="98"/>
        <v>1719</v>
      </c>
      <c r="G940" s="11">
        <f t="shared" ca="1" si="95"/>
        <v>7.449498005382849</v>
      </c>
      <c r="H940" s="11">
        <f t="shared" ca="1" si="99"/>
        <v>1.5844478059211347</v>
      </c>
      <c r="I940" s="11">
        <f t="shared" si="96"/>
        <v>6.45</v>
      </c>
      <c r="J940" s="11">
        <f t="shared" si="97"/>
        <v>0.51</v>
      </c>
      <c r="K940" s="58">
        <f t="shared" ca="1" si="100"/>
        <v>0.13492955167544543</v>
      </c>
    </row>
    <row r="941" spans="1:11">
      <c r="A941">
        <v>687</v>
      </c>
      <c r="B941">
        <v>1</v>
      </c>
      <c r="C941">
        <v>2000</v>
      </c>
      <c r="E941" s="53">
        <v>1000</v>
      </c>
      <c r="F941" s="54">
        <f t="shared" ca="1" si="98"/>
        <v>2170</v>
      </c>
      <c r="G941" s="11">
        <f t="shared" ca="1" si="95"/>
        <v>7.6824824465345056</v>
      </c>
      <c r="H941" s="11">
        <f t="shared" ca="1" si="99"/>
        <v>1.8407306911879568</v>
      </c>
      <c r="I941" s="11">
        <f t="shared" si="96"/>
        <v>6.45</v>
      </c>
      <c r="J941" s="11">
        <f t="shared" si="97"/>
        <v>0.51</v>
      </c>
      <c r="K941" s="58">
        <f t="shared" ca="1" si="100"/>
        <v>8.0999363499130686E-2</v>
      </c>
    </row>
    <row r="942" spans="1:11">
      <c r="A942">
        <v>688</v>
      </c>
      <c r="B942">
        <v>1</v>
      </c>
      <c r="C942">
        <v>2000</v>
      </c>
      <c r="E942" s="53">
        <v>1000</v>
      </c>
      <c r="F942" s="54">
        <f t="shared" ca="1" si="98"/>
        <v>2484</v>
      </c>
      <c r="G942" s="11">
        <f t="shared" ca="1" si="95"/>
        <v>7.8176254430533696</v>
      </c>
      <c r="H942" s="11">
        <f t="shared" ca="1" si="99"/>
        <v>1.989387987358707</v>
      </c>
      <c r="I942" s="11">
        <f t="shared" si="96"/>
        <v>6.45</v>
      </c>
      <c r="J942" s="11">
        <f t="shared" si="97"/>
        <v>0.51</v>
      </c>
      <c r="K942" s="58">
        <f t="shared" ca="1" si="100"/>
        <v>5.7375664123496373E-2</v>
      </c>
    </row>
    <row r="943" spans="1:11">
      <c r="A943">
        <v>689</v>
      </c>
      <c r="B943">
        <v>1</v>
      </c>
      <c r="C943">
        <v>2000</v>
      </c>
      <c r="E943" s="53">
        <v>1000</v>
      </c>
      <c r="F943" s="54">
        <f t="shared" ca="1" si="98"/>
        <v>1965</v>
      </c>
      <c r="G943" s="11">
        <f t="shared" ca="1" si="95"/>
        <v>7.5832475243033617</v>
      </c>
      <c r="H943" s="11">
        <f t="shared" ca="1" si="99"/>
        <v>1.7315722767336985</v>
      </c>
      <c r="I943" s="11">
        <f t="shared" si="96"/>
        <v>6.45</v>
      </c>
      <c r="J943" s="11">
        <f t="shared" si="97"/>
        <v>0.51</v>
      </c>
      <c r="K943" s="58">
        <f t="shared" ca="1" si="100"/>
        <v>0.10198450940074813</v>
      </c>
    </row>
    <row r="944" spans="1:11">
      <c r="A944">
        <v>690</v>
      </c>
      <c r="B944">
        <v>1</v>
      </c>
      <c r="C944">
        <v>2000</v>
      </c>
      <c r="E944" s="53">
        <v>1000</v>
      </c>
      <c r="F944" s="54">
        <f t="shared" ca="1" si="98"/>
        <v>1629</v>
      </c>
      <c r="G944" s="11">
        <f t="shared" ca="1" si="95"/>
        <v>7.3957216086020452</v>
      </c>
      <c r="H944" s="11">
        <f t="shared" ca="1" si="99"/>
        <v>1.5252937694622513</v>
      </c>
      <c r="I944" s="11">
        <f t="shared" si="96"/>
        <v>6.45</v>
      </c>
      <c r="J944" s="11">
        <f t="shared" si="97"/>
        <v>0.51</v>
      </c>
      <c r="K944" s="58">
        <f t="shared" ca="1" si="100"/>
        <v>0.14951693447955863</v>
      </c>
    </row>
    <row r="945" spans="1:11">
      <c r="A945">
        <v>691</v>
      </c>
      <c r="B945">
        <v>1</v>
      </c>
      <c r="C945">
        <v>2000</v>
      </c>
      <c r="E945" s="53">
        <v>1000</v>
      </c>
      <c r="F945" s="54">
        <f t="shared" ca="1" si="98"/>
        <v>2463</v>
      </c>
      <c r="G945" s="11">
        <f t="shared" ca="1" si="95"/>
        <v>7.8091353981205378</v>
      </c>
      <c r="H945" s="11">
        <f t="shared" ca="1" si="99"/>
        <v>1.9800489379325916</v>
      </c>
      <c r="I945" s="11">
        <f t="shared" si="96"/>
        <v>6.45</v>
      </c>
      <c r="J945" s="11">
        <f t="shared" si="97"/>
        <v>0.51</v>
      </c>
      <c r="K945" s="58">
        <f t="shared" ca="1" si="100"/>
        <v>5.8694022390959326E-2</v>
      </c>
    </row>
    <row r="946" spans="1:11">
      <c r="A946">
        <v>692</v>
      </c>
      <c r="B946">
        <v>1</v>
      </c>
      <c r="C946">
        <v>2000</v>
      </c>
      <c r="E946" s="53">
        <v>1000</v>
      </c>
      <c r="F946" s="54">
        <f t="shared" ca="1" si="98"/>
        <v>2274</v>
      </c>
      <c r="G946" s="11">
        <f t="shared" ca="1" si="95"/>
        <v>7.7292956743104817</v>
      </c>
      <c r="H946" s="11">
        <f t="shared" ca="1" si="99"/>
        <v>1.8922252417415311</v>
      </c>
      <c r="I946" s="11">
        <f t="shared" si="96"/>
        <v>6.45</v>
      </c>
      <c r="J946" s="11">
        <f t="shared" si="97"/>
        <v>0.51</v>
      </c>
      <c r="K946" s="58">
        <f t="shared" ca="1" si="100"/>
        <v>7.217208142990196E-2</v>
      </c>
    </row>
    <row r="947" spans="1:11">
      <c r="A947">
        <v>693</v>
      </c>
      <c r="B947">
        <v>1</v>
      </c>
      <c r="C947">
        <v>2000</v>
      </c>
      <c r="E947" s="53">
        <v>1000</v>
      </c>
      <c r="F947" s="54">
        <f t="shared" ca="1" si="98"/>
        <v>2181</v>
      </c>
      <c r="G947" s="11">
        <f t="shared" ca="1" si="95"/>
        <v>7.6875387662016292</v>
      </c>
      <c r="H947" s="11">
        <f t="shared" ca="1" si="99"/>
        <v>1.8462926428217936</v>
      </c>
      <c r="I947" s="11">
        <f t="shared" si="96"/>
        <v>6.45</v>
      </c>
      <c r="J947" s="11">
        <f t="shared" si="97"/>
        <v>0.51</v>
      </c>
      <c r="K947" s="58">
        <f t="shared" ca="1" si="100"/>
        <v>8.0012697913231443E-2</v>
      </c>
    </row>
    <row r="948" spans="1:11">
      <c r="A948">
        <v>694</v>
      </c>
      <c r="B948">
        <v>1</v>
      </c>
      <c r="C948">
        <v>2000</v>
      </c>
      <c r="E948" s="53">
        <v>1000</v>
      </c>
      <c r="F948" s="54">
        <f t="shared" ca="1" si="98"/>
        <v>2255</v>
      </c>
      <c r="G948" s="11">
        <f t="shared" ca="1" si="95"/>
        <v>7.7209052519367791</v>
      </c>
      <c r="H948" s="11">
        <f t="shared" ca="1" si="99"/>
        <v>1.8829957771304584</v>
      </c>
      <c r="I948" s="11">
        <f t="shared" si="96"/>
        <v>6.45</v>
      </c>
      <c r="J948" s="11">
        <f t="shared" si="97"/>
        <v>0.51</v>
      </c>
      <c r="K948" s="58">
        <f t="shared" ca="1" si="100"/>
        <v>7.3703538892366041E-2</v>
      </c>
    </row>
    <row r="949" spans="1:11">
      <c r="A949">
        <v>695</v>
      </c>
      <c r="B949">
        <v>1</v>
      </c>
      <c r="C949">
        <v>2000</v>
      </c>
      <c r="E949" s="53">
        <v>1000</v>
      </c>
      <c r="F949" s="54">
        <f t="shared" ca="1" si="98"/>
        <v>1555</v>
      </c>
      <c r="G949" s="11">
        <f t="shared" ca="1" si="95"/>
        <v>7.3492308246133344</v>
      </c>
      <c r="H949" s="11">
        <f t="shared" ca="1" si="99"/>
        <v>1.4741539070746685</v>
      </c>
      <c r="I949" s="11">
        <f t="shared" si="96"/>
        <v>6.45</v>
      </c>
      <c r="J949" s="11">
        <f t="shared" si="97"/>
        <v>0.51</v>
      </c>
      <c r="K949" s="58">
        <f t="shared" ca="1" si="100"/>
        <v>0.16264741760844359</v>
      </c>
    </row>
    <row r="950" spans="1:11">
      <c r="A950">
        <v>696</v>
      </c>
      <c r="B950">
        <v>1</v>
      </c>
      <c r="C950">
        <v>2000</v>
      </c>
      <c r="E950" s="53">
        <v>1000</v>
      </c>
      <c r="F950" s="54">
        <f t="shared" ca="1" si="98"/>
        <v>2049</v>
      </c>
      <c r="G950" s="11">
        <f t="shared" ca="1" si="95"/>
        <v>7.6251071482389001</v>
      </c>
      <c r="H950" s="11">
        <f t="shared" ca="1" si="99"/>
        <v>1.7776178630627917</v>
      </c>
      <c r="I950" s="11">
        <f t="shared" si="96"/>
        <v>6.45</v>
      </c>
      <c r="J950" s="11">
        <f t="shared" si="97"/>
        <v>0.51</v>
      </c>
      <c r="K950" s="58">
        <f t="shared" ca="1" si="100"/>
        <v>9.2758367848613466E-2</v>
      </c>
    </row>
    <row r="951" spans="1:11">
      <c r="A951">
        <v>697</v>
      </c>
      <c r="B951">
        <v>1</v>
      </c>
      <c r="C951">
        <v>2000</v>
      </c>
      <c r="E951" s="53">
        <v>1000</v>
      </c>
      <c r="F951" s="54">
        <f t="shared" ca="1" si="98"/>
        <v>1822</v>
      </c>
      <c r="G951" s="11">
        <f t="shared" ca="1" si="95"/>
        <v>7.5076900778199036</v>
      </c>
      <c r="H951" s="11">
        <f t="shared" ca="1" si="99"/>
        <v>1.6484590856018939</v>
      </c>
      <c r="I951" s="11">
        <f t="shared" si="96"/>
        <v>6.45</v>
      </c>
      <c r="J951" s="11">
        <f t="shared" si="97"/>
        <v>0.51</v>
      </c>
      <c r="K951" s="58">
        <f t="shared" ca="1" si="100"/>
        <v>0.11997381256809536</v>
      </c>
    </row>
    <row r="952" spans="1:11">
      <c r="A952">
        <v>698</v>
      </c>
      <c r="B952">
        <v>1</v>
      </c>
      <c r="C952">
        <v>2000</v>
      </c>
      <c r="E952" s="53">
        <v>1000</v>
      </c>
      <c r="F952" s="54">
        <f t="shared" ca="1" si="98"/>
        <v>1505</v>
      </c>
      <c r="G952" s="11">
        <f t="shared" ca="1" si="95"/>
        <v>7.3165481771829759</v>
      </c>
      <c r="H952" s="11">
        <f t="shared" ca="1" si="99"/>
        <v>1.4382029949012742</v>
      </c>
      <c r="I952" s="11">
        <f t="shared" si="96"/>
        <v>6.45</v>
      </c>
      <c r="J952" s="11">
        <f t="shared" si="97"/>
        <v>0.51</v>
      </c>
      <c r="K952" s="58">
        <f t="shared" ca="1" si="100"/>
        <v>0.17212488356214717</v>
      </c>
    </row>
    <row r="953" spans="1:11">
      <c r="A953">
        <v>699</v>
      </c>
      <c r="B953">
        <v>1</v>
      </c>
      <c r="C953">
        <v>2000</v>
      </c>
      <c r="E953" s="53">
        <v>1000</v>
      </c>
      <c r="F953" s="54">
        <f t="shared" ca="1" si="98"/>
        <v>1618</v>
      </c>
      <c r="G953" s="11">
        <f t="shared" ca="1" si="95"/>
        <v>7.3889460976184367</v>
      </c>
      <c r="H953" s="11">
        <f t="shared" ca="1" si="99"/>
        <v>1.5178407073802815</v>
      </c>
      <c r="I953" s="11">
        <f t="shared" si="96"/>
        <v>6.45</v>
      </c>
      <c r="J953" s="11">
        <f t="shared" si="97"/>
        <v>0.51</v>
      </c>
      <c r="K953" s="58">
        <f t="shared" ca="1" si="100"/>
        <v>0.15140241171829694</v>
      </c>
    </row>
    <row r="954" spans="1:11">
      <c r="A954">
        <v>876</v>
      </c>
      <c r="B954">
        <v>0</v>
      </c>
      <c r="C954">
        <v>2000</v>
      </c>
      <c r="E954" s="53">
        <v>1000</v>
      </c>
      <c r="F954" s="54">
        <f t="shared" ca="1" si="98"/>
        <v>1802</v>
      </c>
      <c r="G954" s="11">
        <f t="shared" ca="1" si="95"/>
        <v>7.4966524381682831</v>
      </c>
      <c r="H954" s="11">
        <f t="shared" ca="1" si="99"/>
        <v>1.6563176819851115</v>
      </c>
      <c r="I954" s="11">
        <f t="shared" si="96"/>
        <v>6.25</v>
      </c>
      <c r="J954" s="11">
        <f t="shared" si="97"/>
        <v>0.32</v>
      </c>
      <c r="K954" s="58">
        <f t="shared" ca="1" si="100"/>
        <v>7.8180386682711142E-2</v>
      </c>
    </row>
    <row r="955" spans="1:11">
      <c r="A955">
        <v>877</v>
      </c>
      <c r="B955">
        <v>1</v>
      </c>
      <c r="C955">
        <v>2000</v>
      </c>
      <c r="E955" s="53">
        <v>1000</v>
      </c>
      <c r="F955" s="54">
        <f t="shared" ca="1" si="98"/>
        <v>1806</v>
      </c>
      <c r="G955" s="11">
        <f t="shared" ca="1" si="95"/>
        <v>7.4988697339769308</v>
      </c>
      <c r="H955" s="11">
        <f t="shared" ca="1" si="99"/>
        <v>1.638756707374625</v>
      </c>
      <c r="I955" s="11">
        <f t="shared" si="96"/>
        <v>6.45</v>
      </c>
      <c r="J955" s="11">
        <f t="shared" si="97"/>
        <v>0.51</v>
      </c>
      <c r="K955" s="58">
        <f t="shared" ca="1" si="100"/>
        <v>0.12218147752305307</v>
      </c>
    </row>
    <row r="956" spans="1:11">
      <c r="A956">
        <v>878</v>
      </c>
      <c r="B956">
        <v>1</v>
      </c>
      <c r="C956">
        <v>2000</v>
      </c>
      <c r="E956" s="53">
        <v>1000</v>
      </c>
      <c r="F956" s="54">
        <f t="shared" ca="1" si="98"/>
        <v>2154</v>
      </c>
      <c r="G956" s="11">
        <f t="shared" ca="1" si="95"/>
        <v>7.675081857716334</v>
      </c>
      <c r="H956" s="11">
        <f t="shared" ca="1" si="99"/>
        <v>1.8325900434879681</v>
      </c>
      <c r="I956" s="11">
        <f t="shared" si="96"/>
        <v>6.45</v>
      </c>
      <c r="J956" s="11">
        <f t="shared" si="97"/>
        <v>0.51</v>
      </c>
      <c r="K956" s="58">
        <f t="shared" ca="1" si="100"/>
        <v>8.2457997112588832E-2</v>
      </c>
    </row>
    <row r="957" spans="1:11">
      <c r="A957">
        <v>879</v>
      </c>
      <c r="B957">
        <v>1</v>
      </c>
      <c r="C957">
        <v>2000</v>
      </c>
      <c r="E957" s="53">
        <v>1000</v>
      </c>
      <c r="F957" s="54">
        <f t="shared" ca="1" si="98"/>
        <v>1601</v>
      </c>
      <c r="G957" s="11">
        <f t="shared" ca="1" si="95"/>
        <v>7.3783837129967145</v>
      </c>
      <c r="H957" s="11">
        <f t="shared" ca="1" si="99"/>
        <v>1.5062220842963874</v>
      </c>
      <c r="I957" s="11">
        <f t="shared" si="96"/>
        <v>6.45</v>
      </c>
      <c r="J957" s="11">
        <f t="shared" si="97"/>
        <v>0.51</v>
      </c>
      <c r="K957" s="58">
        <f t="shared" ca="1" si="100"/>
        <v>0.15436148962892099</v>
      </c>
    </row>
    <row r="958" spans="1:11">
      <c r="A958">
        <v>880</v>
      </c>
      <c r="B958">
        <v>1</v>
      </c>
      <c r="C958">
        <v>2000</v>
      </c>
      <c r="E958" s="53">
        <v>1000</v>
      </c>
      <c r="F958" s="54">
        <f t="shared" ca="1" si="98"/>
        <v>2217</v>
      </c>
      <c r="G958" s="11">
        <f t="shared" ca="1" si="95"/>
        <v>7.7039102096163115</v>
      </c>
      <c r="H958" s="11">
        <f t="shared" ca="1" si="99"/>
        <v>1.8643012305779432</v>
      </c>
      <c r="I958" s="11">
        <f t="shared" si="96"/>
        <v>6.45</v>
      </c>
      <c r="J958" s="11">
        <f t="shared" si="97"/>
        <v>0.51</v>
      </c>
      <c r="K958" s="58">
        <f t="shared" ca="1" si="100"/>
        <v>7.6873299248383348E-2</v>
      </c>
    </row>
    <row r="959" spans="1:11">
      <c r="A959">
        <v>974</v>
      </c>
      <c r="B959">
        <v>1</v>
      </c>
      <c r="C959">
        <v>2000</v>
      </c>
      <c r="E959" s="53">
        <v>1000</v>
      </c>
      <c r="F959" s="54">
        <f t="shared" ca="1" si="98"/>
        <v>1501</v>
      </c>
      <c r="G959" s="11">
        <f t="shared" ca="1" si="95"/>
        <v>7.3138868316334618</v>
      </c>
      <c r="H959" s="11">
        <f t="shared" ca="1" si="99"/>
        <v>1.4352755147968081</v>
      </c>
      <c r="I959" s="11">
        <f t="shared" si="96"/>
        <v>6.45</v>
      </c>
      <c r="J959" s="11">
        <f t="shared" si="97"/>
        <v>0.51</v>
      </c>
      <c r="K959" s="58">
        <f t="shared" ca="1" si="100"/>
        <v>0.17290456800336904</v>
      </c>
    </row>
    <row r="960" spans="1:11">
      <c r="A960">
        <v>975</v>
      </c>
      <c r="B960">
        <v>1</v>
      </c>
      <c r="C960">
        <v>2000</v>
      </c>
      <c r="E960" s="53">
        <v>1000</v>
      </c>
      <c r="F960" s="54">
        <f t="shared" ca="1" si="98"/>
        <v>2159</v>
      </c>
      <c r="G960" s="11">
        <f t="shared" ca="1" si="95"/>
        <v>7.6774004305148074</v>
      </c>
      <c r="H960" s="11">
        <f t="shared" ca="1" si="99"/>
        <v>1.8351404735662888</v>
      </c>
      <c r="I960" s="11">
        <f t="shared" si="96"/>
        <v>6.45</v>
      </c>
      <c r="J960" s="11">
        <f t="shared" si="97"/>
        <v>0.51</v>
      </c>
      <c r="K960" s="58">
        <f t="shared" ca="1" si="100"/>
        <v>8.1999157945627163E-2</v>
      </c>
    </row>
    <row r="961" spans="1:11">
      <c r="A961">
        <v>700</v>
      </c>
      <c r="B961">
        <v>1</v>
      </c>
      <c r="C961">
        <v>2500</v>
      </c>
      <c r="E961" s="53">
        <v>1000</v>
      </c>
      <c r="F961" s="54">
        <f t="shared" ca="1" si="98"/>
        <v>2568</v>
      </c>
      <c r="G961" s="11">
        <f t="shared" ca="1" si="95"/>
        <v>7.850882664809852</v>
      </c>
      <c r="H961" s="11">
        <f t="shared" ca="1" si="99"/>
        <v>2.0259709312908387</v>
      </c>
      <c r="I961" s="11">
        <f t="shared" si="96"/>
        <v>6.45</v>
      </c>
      <c r="J961" s="11">
        <f t="shared" si="97"/>
        <v>0.51</v>
      </c>
      <c r="K961" s="58">
        <f t="shared" ca="1" si="100"/>
        <v>5.2418959827807428E-2</v>
      </c>
    </row>
    <row r="962" spans="1:11">
      <c r="A962">
        <v>267</v>
      </c>
      <c r="B962">
        <v>0</v>
      </c>
      <c r="C962">
        <v>3000</v>
      </c>
      <c r="E962" s="53">
        <v>1000</v>
      </c>
      <c r="F962" s="54">
        <f t="shared" ca="1" si="98"/>
        <v>2978</v>
      </c>
      <c r="G962" s="11">
        <f t="shared" ca="1" si="95"/>
        <v>7.9990072132439547</v>
      </c>
      <c r="H962" s="11">
        <f t="shared" ca="1" si="99"/>
        <v>2.2089079345683515</v>
      </c>
      <c r="I962" s="11">
        <f t="shared" si="96"/>
        <v>6.25</v>
      </c>
      <c r="J962" s="11">
        <f t="shared" si="97"/>
        <v>0.32</v>
      </c>
      <c r="K962" s="58">
        <f t="shared" ca="1" si="100"/>
        <v>1.785371148758047E-2</v>
      </c>
    </row>
    <row r="963" spans="1:11">
      <c r="A963">
        <v>268</v>
      </c>
      <c r="B963">
        <v>0</v>
      </c>
      <c r="C963">
        <v>3000</v>
      </c>
      <c r="E963" s="53">
        <v>1000</v>
      </c>
      <c r="F963" s="54">
        <f t="shared" ca="1" si="98"/>
        <v>3471</v>
      </c>
      <c r="G963" s="11">
        <f t="shared" ca="1" si="95"/>
        <v>8.1521980158617868</v>
      </c>
      <c r="H963" s="11">
        <f t="shared" ca="1" si="99"/>
        <v>2.3774178174479665</v>
      </c>
      <c r="I963" s="11">
        <f t="shared" si="96"/>
        <v>6.25</v>
      </c>
      <c r="J963" s="11">
        <f t="shared" si="97"/>
        <v>0.32</v>
      </c>
      <c r="K963" s="58">
        <f t="shared" ca="1" si="100"/>
        <v>1.0312235808525265E-2</v>
      </c>
    </row>
    <row r="964" spans="1:11">
      <c r="A964">
        <v>269</v>
      </c>
      <c r="B964">
        <v>1</v>
      </c>
      <c r="C964">
        <v>3000</v>
      </c>
      <c r="E964" s="53">
        <v>1000</v>
      </c>
      <c r="F964" s="54">
        <f t="shared" ca="1" si="98"/>
        <v>2946</v>
      </c>
      <c r="G964" s="11">
        <f t="shared" ref="G964:G975" ca="1" si="101">LN(F964)</f>
        <v>7.9882035970225758</v>
      </c>
      <c r="H964" s="11">
        <f t="shared" ca="1" si="99"/>
        <v>2.1770239567248342</v>
      </c>
      <c r="I964" s="11">
        <f t="shared" ref="I964:I975" si="102">IF(B964=0, 6.25,6.45)</f>
        <v>6.45</v>
      </c>
      <c r="J964" s="11">
        <f t="shared" ref="J964:J975" si="103">IF(B964=0,0.32,0.51)</f>
        <v>0.51</v>
      </c>
      <c r="K964" s="58">
        <f t="shared" ca="1" si="100"/>
        <v>3.5276499169756385E-2</v>
      </c>
    </row>
    <row r="965" spans="1:11">
      <c r="A965">
        <v>270</v>
      </c>
      <c r="B965">
        <v>1</v>
      </c>
      <c r="C965">
        <v>3000</v>
      </c>
      <c r="E965" s="53">
        <v>1000</v>
      </c>
      <c r="F965" s="54">
        <f t="shared" ref="F965:F975" ca="1" si="104">RANDBETWEEN($C965-$E965/2, $C965+$E965/2)</f>
        <v>2980</v>
      </c>
      <c r="G965" s="11">
        <f t="shared" ca="1" si="101"/>
        <v>7.9996785794994505</v>
      </c>
      <c r="H965" s="11">
        <f t="shared" ref="H965:H975" ca="1" si="105">1.1*G965-6.59-0.02*B965</f>
        <v>2.1896464374493969</v>
      </c>
      <c r="I965" s="11">
        <f t="shared" si="102"/>
        <v>6.45</v>
      </c>
      <c r="J965" s="11">
        <f t="shared" si="103"/>
        <v>0.51</v>
      </c>
      <c r="K965" s="58">
        <f t="shared" ref="K965:K975" ca="1" si="106">0.36*EXP(-1.31*(1.97*(G965-I965)^2-2.21*(G965-I965)*(H965-J965)+(H965-J965)^2))</f>
        <v>3.4070991958249759E-2</v>
      </c>
    </row>
    <row r="966" spans="1:11">
      <c r="A966">
        <v>701</v>
      </c>
      <c r="B966">
        <v>1</v>
      </c>
      <c r="C966">
        <v>3000</v>
      </c>
      <c r="E966" s="53">
        <v>1000</v>
      </c>
      <c r="F966" s="54">
        <f t="shared" ca="1" si="104"/>
        <v>3097</v>
      </c>
      <c r="G966" s="11">
        <f t="shared" ca="1" si="101"/>
        <v>8.0381891799732035</v>
      </c>
      <c r="H966" s="11">
        <f t="shared" ca="1" si="105"/>
        <v>2.2320080979705241</v>
      </c>
      <c r="I966" s="11">
        <f t="shared" si="102"/>
        <v>6.45</v>
      </c>
      <c r="J966" s="11">
        <f t="shared" si="103"/>
        <v>0.51</v>
      </c>
      <c r="K966" s="58">
        <f t="shared" ca="1" si="106"/>
        <v>3.0261176434239118E-2</v>
      </c>
    </row>
    <row r="967" spans="1:11">
      <c r="A967">
        <v>702</v>
      </c>
      <c r="B967">
        <v>1</v>
      </c>
      <c r="C967">
        <v>3000</v>
      </c>
      <c r="E967" s="53">
        <v>1000</v>
      </c>
      <c r="F967" s="54">
        <f t="shared" ca="1" si="104"/>
        <v>3197</v>
      </c>
      <c r="G967" s="11">
        <f t="shared" ca="1" si="101"/>
        <v>8.0699681490598412</v>
      </c>
      <c r="H967" s="11">
        <f t="shared" ca="1" si="105"/>
        <v>2.2669649639658256</v>
      </c>
      <c r="I967" s="11">
        <f t="shared" si="102"/>
        <v>6.45</v>
      </c>
      <c r="J967" s="11">
        <f t="shared" si="103"/>
        <v>0.51</v>
      </c>
      <c r="K967" s="58">
        <f t="shared" ca="1" si="106"/>
        <v>2.7380222899716169E-2</v>
      </c>
    </row>
    <row r="968" spans="1:11">
      <c r="A968">
        <v>703</v>
      </c>
      <c r="B968">
        <v>1</v>
      </c>
      <c r="C968">
        <v>3000</v>
      </c>
      <c r="E968" s="53">
        <v>1000</v>
      </c>
      <c r="F968" s="54">
        <f t="shared" ca="1" si="104"/>
        <v>2548</v>
      </c>
      <c r="G968" s="11">
        <f t="shared" ca="1" si="101"/>
        <v>7.843064016692054</v>
      </c>
      <c r="H968" s="11">
        <f t="shared" ca="1" si="105"/>
        <v>2.0173704183612595</v>
      </c>
      <c r="I968" s="11">
        <f t="shared" si="102"/>
        <v>6.45</v>
      </c>
      <c r="J968" s="11">
        <f t="shared" si="103"/>
        <v>0.51</v>
      </c>
      <c r="K968" s="58">
        <f t="shared" ca="1" si="106"/>
        <v>5.3554771626219869E-2</v>
      </c>
    </row>
    <row r="969" spans="1:11">
      <c r="A969">
        <v>704</v>
      </c>
      <c r="B969">
        <v>1</v>
      </c>
      <c r="C969">
        <v>3000</v>
      </c>
      <c r="E969" s="53">
        <v>1000</v>
      </c>
      <c r="F969" s="54">
        <f t="shared" ca="1" si="104"/>
        <v>3140</v>
      </c>
      <c r="G969" s="11">
        <f t="shared" ca="1" si="101"/>
        <v>8.0519780789022999</v>
      </c>
      <c r="H969" s="11">
        <f t="shared" ca="1" si="105"/>
        <v>2.2471758867925309</v>
      </c>
      <c r="I969" s="11">
        <f t="shared" si="102"/>
        <v>6.45</v>
      </c>
      <c r="J969" s="11">
        <f t="shared" si="103"/>
        <v>0.51</v>
      </c>
      <c r="K969" s="58">
        <f t="shared" ca="1" si="106"/>
        <v>2.8982714671516988E-2</v>
      </c>
    </row>
    <row r="970" spans="1:11">
      <c r="A970">
        <v>881</v>
      </c>
      <c r="B970">
        <v>1</v>
      </c>
      <c r="C970">
        <v>3000</v>
      </c>
      <c r="E970" s="53">
        <v>1000</v>
      </c>
      <c r="F970" s="54">
        <f t="shared" ca="1" si="104"/>
        <v>3070</v>
      </c>
      <c r="G970" s="11">
        <f t="shared" ca="1" si="101"/>
        <v>8.0294328405812436</v>
      </c>
      <c r="H970" s="11">
        <f t="shared" ca="1" si="105"/>
        <v>2.2223761246393692</v>
      </c>
      <c r="I970" s="11">
        <f t="shared" si="102"/>
        <v>6.45</v>
      </c>
      <c r="J970" s="11">
        <f t="shared" si="103"/>
        <v>0.51</v>
      </c>
      <c r="K970" s="58">
        <f t="shared" ca="1" si="106"/>
        <v>3.1096133839338694E-2</v>
      </c>
    </row>
    <row r="971" spans="1:11">
      <c r="A971">
        <v>934</v>
      </c>
      <c r="B971">
        <v>1</v>
      </c>
      <c r="C971">
        <v>4000</v>
      </c>
      <c r="E971" s="53">
        <v>1000</v>
      </c>
      <c r="F971" s="54">
        <f t="shared" ca="1" si="104"/>
        <v>4276</v>
      </c>
      <c r="G971" s="11">
        <f t="shared" ca="1" si="101"/>
        <v>8.3607732721449359</v>
      </c>
      <c r="H971" s="11">
        <f t="shared" ca="1" si="105"/>
        <v>2.5868505993594311</v>
      </c>
      <c r="I971" s="11">
        <f t="shared" si="102"/>
        <v>6.45</v>
      </c>
      <c r="J971" s="11">
        <f t="shared" si="103"/>
        <v>0.51</v>
      </c>
      <c r="K971" s="58">
        <f t="shared" ca="1" si="106"/>
        <v>9.9969629389284886E-3</v>
      </c>
    </row>
    <row r="972" spans="1:11">
      <c r="A972">
        <v>271</v>
      </c>
      <c r="B972">
        <v>1</v>
      </c>
      <c r="C972">
        <v>5000</v>
      </c>
      <c r="E972" s="53">
        <v>1000</v>
      </c>
      <c r="F972" s="54">
        <f t="shared" ca="1" si="104"/>
        <v>5479</v>
      </c>
      <c r="G972" s="11">
        <f t="shared" ca="1" si="101"/>
        <v>8.6086778815384157</v>
      </c>
      <c r="H972" s="11">
        <f t="shared" ca="1" si="105"/>
        <v>2.8595456696922574</v>
      </c>
      <c r="I972" s="11">
        <f t="shared" si="102"/>
        <v>6.45</v>
      </c>
      <c r="J972" s="11">
        <f t="shared" si="103"/>
        <v>0.51</v>
      </c>
      <c r="K972" s="58">
        <f t="shared" ca="1" si="106"/>
        <v>3.7148587384079322E-3</v>
      </c>
    </row>
    <row r="973" spans="1:11">
      <c r="A973">
        <v>705</v>
      </c>
      <c r="B973">
        <v>1</v>
      </c>
      <c r="C973">
        <v>5000</v>
      </c>
      <c r="E973" s="53">
        <v>1000</v>
      </c>
      <c r="F973" s="54">
        <f t="shared" ca="1" si="104"/>
        <v>4879</v>
      </c>
      <c r="G973" s="11">
        <f t="shared" ca="1" si="101"/>
        <v>8.4926955598158376</v>
      </c>
      <c r="H973" s="11">
        <f t="shared" ca="1" si="105"/>
        <v>2.7319651157974216</v>
      </c>
      <c r="I973" s="11">
        <f t="shared" si="102"/>
        <v>6.45</v>
      </c>
      <c r="J973" s="11">
        <f t="shared" si="103"/>
        <v>0.51</v>
      </c>
      <c r="K973" s="58">
        <f t="shared" ca="1" si="106"/>
        <v>5.9924350662797325E-3</v>
      </c>
    </row>
    <row r="974" spans="1:11">
      <c r="A974">
        <v>706</v>
      </c>
      <c r="B974">
        <v>1</v>
      </c>
      <c r="C974">
        <v>5000</v>
      </c>
      <c r="E974" s="53">
        <v>1000</v>
      </c>
      <c r="F974" s="54">
        <f t="shared" ca="1" si="104"/>
        <v>5139</v>
      </c>
      <c r="G974" s="11">
        <f t="shared" ca="1" si="101"/>
        <v>8.5446137869922296</v>
      </c>
      <c r="H974" s="11">
        <f t="shared" ca="1" si="105"/>
        <v>2.7890751656914534</v>
      </c>
      <c r="I974" s="11">
        <f t="shared" si="102"/>
        <v>6.45</v>
      </c>
      <c r="J974" s="11">
        <f t="shared" si="103"/>
        <v>0.51</v>
      </c>
      <c r="K974" s="58">
        <f t="shared" ca="1" si="106"/>
        <v>4.8535942010841703E-3</v>
      </c>
    </row>
    <row r="975" spans="1:11">
      <c r="A975">
        <v>882</v>
      </c>
      <c r="B975">
        <v>1</v>
      </c>
      <c r="C975">
        <v>5000</v>
      </c>
      <c r="E975" s="53">
        <v>1000</v>
      </c>
      <c r="F975" s="54">
        <f t="shared" ca="1" si="104"/>
        <v>5468</v>
      </c>
      <c r="G975" s="11">
        <f t="shared" ca="1" si="101"/>
        <v>8.60666819784384</v>
      </c>
      <c r="H975" s="11">
        <f t="shared" ca="1" si="105"/>
        <v>2.8573350176282246</v>
      </c>
      <c r="I975" s="11">
        <f t="shared" si="102"/>
        <v>6.45</v>
      </c>
      <c r="J975" s="11">
        <f t="shared" si="103"/>
        <v>0.51</v>
      </c>
      <c r="K975" s="58">
        <f t="shared" ca="1" si="106"/>
        <v>3.7466071193328486E-3</v>
      </c>
    </row>
  </sheetData>
  <sortState ref="A4:L975">
    <sortCondition ref="C4"/>
  </sortState>
  <phoneticPr fontId="1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863"/>
  <sheetViews>
    <sheetView zoomScale="133" workbookViewId="0">
      <selection activeCell="D4" sqref="D4"/>
    </sheetView>
  </sheetViews>
  <sheetFormatPr baseColWidth="10" defaultColWidth="8.83203125" defaultRowHeight="15"/>
  <cols>
    <col min="1" max="1" width="8.83203125" style="60"/>
    <col min="2" max="2" width="9" style="61"/>
    <col min="3" max="3" width="5.5" style="60" bestFit="1" customWidth="1"/>
    <col min="4" max="4" width="11.83203125" style="61" bestFit="1" customWidth="1"/>
    <col min="5" max="5" width="5.5" style="60" bestFit="1" customWidth="1"/>
    <col min="6" max="6" width="11.83203125" style="61" bestFit="1" customWidth="1"/>
    <col min="7" max="7" width="5.5" style="60" bestFit="1" customWidth="1"/>
    <col min="8" max="8" width="11.83203125" style="61" bestFit="1" customWidth="1"/>
    <col min="9" max="9" width="5.5" style="60" bestFit="1" customWidth="1"/>
    <col min="10" max="10" width="11.83203125" style="61" bestFit="1" customWidth="1"/>
    <col min="11" max="11" width="1.1640625" style="60" customWidth="1"/>
    <col min="12" max="12" width="9" style="62"/>
    <col min="13" max="13" width="8.5" style="60" bestFit="1" customWidth="1"/>
    <col min="14" max="14" width="7.5" style="60" customWidth="1"/>
    <col min="15" max="15" width="7" style="65" customWidth="1"/>
  </cols>
  <sheetData>
    <row r="1" spans="1:15" ht="32">
      <c r="A1" s="60" t="s">
        <v>234</v>
      </c>
      <c r="B1" s="61" t="s">
        <v>235</v>
      </c>
      <c r="C1" s="60" t="s">
        <v>234</v>
      </c>
      <c r="D1" s="61" t="s">
        <v>235</v>
      </c>
      <c r="E1" s="60" t="s">
        <v>234</v>
      </c>
      <c r="F1" s="61" t="s">
        <v>235</v>
      </c>
      <c r="G1" s="60" t="s">
        <v>234</v>
      </c>
      <c r="H1" s="61" t="s">
        <v>235</v>
      </c>
      <c r="I1" s="60" t="s">
        <v>234</v>
      </c>
      <c r="J1" s="61" t="s">
        <v>235</v>
      </c>
      <c r="N1" s="63" t="s">
        <v>237</v>
      </c>
      <c r="O1" s="64" t="s">
        <v>236</v>
      </c>
    </row>
    <row r="4" spans="1:15">
      <c r="A4" s="60">
        <v>119</v>
      </c>
      <c r="B4" s="61">
        <v>4.3051238327274248E-2</v>
      </c>
      <c r="C4" s="60">
        <v>75</v>
      </c>
      <c r="D4" s="61">
        <v>9.2168286486584237E-3</v>
      </c>
      <c r="E4" s="60">
        <v>61</v>
      </c>
      <c r="F4" s="61">
        <v>4.0377652547530559E-3</v>
      </c>
      <c r="G4" s="60">
        <v>81</v>
      </c>
      <c r="H4" s="61">
        <v>1.226862559094272E-2</v>
      </c>
      <c r="I4" s="60">
        <v>129</v>
      </c>
      <c r="J4" s="61">
        <v>5.3993719960401254E-2</v>
      </c>
      <c r="L4" s="62">
        <f>(LN(A4)*B4+LN(C4)*D4+LN(E4)*F4+LN(G4)*H4+LN(I4)*J4)</f>
        <v>0.57845267766623432</v>
      </c>
      <c r="M4" s="61">
        <f>B4+D4+F4+H4+J4</f>
        <v>0.12256817778202971</v>
      </c>
      <c r="N4" s="65">
        <f>EXP(L4/M4)</f>
        <v>112.10501400092997</v>
      </c>
      <c r="O4" s="65">
        <f>(A4+C4+E4+G4+I4)/5</f>
        <v>93</v>
      </c>
    </row>
    <row r="5" spans="1:15">
      <c r="A5" s="60">
        <v>102</v>
      </c>
      <c r="B5" s="61">
        <v>2.69559167066779E-2</v>
      </c>
      <c r="C5" s="60">
        <v>101</v>
      </c>
      <c r="D5" s="61">
        <v>2.6119806569592521E-2</v>
      </c>
      <c r="E5" s="60">
        <v>148</v>
      </c>
      <c r="F5" s="61">
        <v>7.7101170468046001E-2</v>
      </c>
      <c r="G5" s="60">
        <v>142</v>
      </c>
      <c r="H5" s="61">
        <v>6.9526892176029129E-2</v>
      </c>
      <c r="I5" s="60">
        <v>119</v>
      </c>
      <c r="J5" s="61">
        <v>4.3051238327274248E-2</v>
      </c>
      <c r="L5" s="62">
        <f t="shared" ref="L5:L68" si="0">(LN(A5)*B5+LN(C5)*D5+LN(E5)*F5+LN(G5)*H5+LN(I5)*J5)</f>
        <v>1.1808177904796013</v>
      </c>
      <c r="M5" s="61">
        <f t="shared" ref="M5:M68" si="1">B5+D5+F5+H5+J5</f>
        <v>0.2427550242476198</v>
      </c>
      <c r="N5" s="65">
        <f t="shared" ref="N5:N68" si="2">EXP(L5/M5)</f>
        <v>129.57194113080246</v>
      </c>
      <c r="O5" s="65">
        <f t="shared" ref="O5:O68" si="3">(A5+C5+E5+G5+I5)/5</f>
        <v>122.4</v>
      </c>
    </row>
    <row r="6" spans="1:15">
      <c r="A6" s="60">
        <v>140</v>
      </c>
      <c r="B6" s="61">
        <v>6.7054019962279526E-2</v>
      </c>
      <c r="C6" s="60">
        <v>61</v>
      </c>
      <c r="D6" s="61">
        <v>4.0377652547530559E-3</v>
      </c>
      <c r="E6" s="60">
        <v>70</v>
      </c>
      <c r="F6" s="61">
        <v>7.0621457495744517E-3</v>
      </c>
      <c r="G6" s="60">
        <v>72</v>
      </c>
      <c r="H6" s="61">
        <v>7.8821796097987267E-3</v>
      </c>
      <c r="I6" s="60">
        <v>97</v>
      </c>
      <c r="J6" s="61">
        <v>2.2907540045541248E-2</v>
      </c>
      <c r="L6" s="62">
        <f t="shared" si="0"/>
        <v>0.51646405134131812</v>
      </c>
      <c r="M6" s="61">
        <f t="shared" si="1"/>
        <v>0.108943650621947</v>
      </c>
      <c r="N6" s="65">
        <f t="shared" si="2"/>
        <v>114.50895917375409</v>
      </c>
      <c r="O6" s="65">
        <f t="shared" si="3"/>
        <v>88</v>
      </c>
    </row>
    <row r="7" spans="1:15">
      <c r="A7" s="60">
        <v>111</v>
      </c>
      <c r="B7" s="61">
        <v>3.5050693665571959E-2</v>
      </c>
      <c r="C7" s="60">
        <v>136</v>
      </c>
      <c r="D7" s="61">
        <v>6.2194217750065249E-2</v>
      </c>
      <c r="E7" s="60">
        <v>117</v>
      </c>
      <c r="F7" s="61">
        <v>4.0984476046617917E-2</v>
      </c>
      <c r="G7" s="60">
        <v>94</v>
      </c>
      <c r="H7" s="61">
        <v>2.0639973914020289E-2</v>
      </c>
      <c r="I7" s="60">
        <v>135</v>
      </c>
      <c r="J7" s="61">
        <v>6.099816456632056E-2</v>
      </c>
      <c r="L7" s="62">
        <f t="shared" si="0"/>
        <v>1.0587724756178611</v>
      </c>
      <c r="M7" s="61">
        <f t="shared" si="1"/>
        <v>0.21986752594259598</v>
      </c>
      <c r="N7" s="65">
        <f t="shared" si="2"/>
        <v>123.40872814458207</v>
      </c>
      <c r="O7" s="65">
        <f t="shared" si="3"/>
        <v>118.6</v>
      </c>
    </row>
    <row r="8" spans="1:15">
      <c r="A8" s="60">
        <v>50</v>
      </c>
      <c r="B8" s="61">
        <v>1.6858212654362434E-3</v>
      </c>
      <c r="C8" s="60">
        <v>118</v>
      </c>
      <c r="D8" s="61">
        <v>4.2012486924687821E-2</v>
      </c>
      <c r="E8" s="60">
        <v>60</v>
      </c>
      <c r="F8" s="61">
        <v>3.7661171553199173E-3</v>
      </c>
      <c r="G8" s="60">
        <v>116</v>
      </c>
      <c r="H8" s="61">
        <v>3.9967363843124611E-2</v>
      </c>
      <c r="I8" s="60">
        <v>76</v>
      </c>
      <c r="J8" s="61">
        <v>9.6898890780039628E-3</v>
      </c>
      <c r="L8" s="62">
        <f t="shared" si="0"/>
        <v>0.45439587269901949</v>
      </c>
      <c r="M8" s="61">
        <f t="shared" si="1"/>
        <v>9.7121678266572545E-2</v>
      </c>
      <c r="N8" s="65">
        <f t="shared" si="2"/>
        <v>107.62194702356173</v>
      </c>
      <c r="O8" s="65">
        <f t="shared" si="3"/>
        <v>84</v>
      </c>
    </row>
    <row r="9" spans="1:15">
      <c r="A9" s="60">
        <v>147</v>
      </c>
      <c r="B9" s="61">
        <v>7.5823553687790979E-2</v>
      </c>
      <c r="C9" s="60">
        <v>142</v>
      </c>
      <c r="D9" s="61">
        <v>6.9526892176029129E-2</v>
      </c>
      <c r="E9" s="60">
        <v>87</v>
      </c>
      <c r="F9" s="61">
        <v>1.5834725938984634E-2</v>
      </c>
      <c r="G9" s="60">
        <v>87</v>
      </c>
      <c r="H9" s="61">
        <v>1.5834725938984634E-2</v>
      </c>
      <c r="I9" s="60">
        <v>80</v>
      </c>
      <c r="J9" s="61">
        <v>1.1724321529783116E-2</v>
      </c>
      <c r="L9" s="62">
        <f t="shared" si="0"/>
        <v>0.91576473811796344</v>
      </c>
      <c r="M9" s="61">
        <f t="shared" si="1"/>
        <v>0.18874421927157251</v>
      </c>
      <c r="N9" s="65">
        <f t="shared" si="2"/>
        <v>127.981062973365</v>
      </c>
      <c r="O9" s="65">
        <f t="shared" si="3"/>
        <v>108.6</v>
      </c>
    </row>
    <row r="10" spans="1:15">
      <c r="A10" s="60">
        <v>149</v>
      </c>
      <c r="B10" s="61">
        <v>7.8384494338324964E-2</v>
      </c>
      <c r="C10" s="60">
        <v>54</v>
      </c>
      <c r="D10" s="61">
        <v>2.3857252557351206E-3</v>
      </c>
      <c r="E10" s="60">
        <v>137</v>
      </c>
      <c r="F10" s="61">
        <v>6.3398000361734902E-2</v>
      </c>
      <c r="G10" s="60">
        <v>101</v>
      </c>
      <c r="H10" s="61">
        <v>2.6119806569592521E-2</v>
      </c>
      <c r="I10" s="60">
        <v>131</v>
      </c>
      <c r="J10" s="61">
        <v>5.6294659812347055E-2</v>
      </c>
      <c r="L10" s="62">
        <f t="shared" si="0"/>
        <v>1.1086590034105823</v>
      </c>
      <c r="M10" s="61">
        <f t="shared" si="1"/>
        <v>0.22658268633773454</v>
      </c>
      <c r="N10" s="65">
        <f t="shared" si="2"/>
        <v>133.34710081504883</v>
      </c>
      <c r="O10" s="65">
        <f t="shared" si="3"/>
        <v>114.4</v>
      </c>
    </row>
    <row r="11" spans="1:15">
      <c r="A11" s="60">
        <v>142</v>
      </c>
      <c r="B11" s="61">
        <v>6.9526892176029129E-2</v>
      </c>
      <c r="C11" s="60">
        <v>119</v>
      </c>
      <c r="D11" s="61">
        <v>4.3051238327274248E-2</v>
      </c>
      <c r="E11" s="60">
        <v>117</v>
      </c>
      <c r="F11" s="61">
        <v>4.0984476046617917E-2</v>
      </c>
      <c r="G11" s="60">
        <v>101</v>
      </c>
      <c r="H11" s="61">
        <v>2.6119806569592521E-2</v>
      </c>
      <c r="I11" s="60">
        <v>81</v>
      </c>
      <c r="J11" s="61">
        <v>1.226862559094272E-2</v>
      </c>
      <c r="L11" s="62">
        <f t="shared" si="0"/>
        <v>0.91994554808721973</v>
      </c>
      <c r="M11" s="61">
        <f t="shared" si="1"/>
        <v>0.19195103871045655</v>
      </c>
      <c r="N11" s="65">
        <f t="shared" si="2"/>
        <v>120.61518753275577</v>
      </c>
      <c r="O11" s="65">
        <f t="shared" si="3"/>
        <v>112</v>
      </c>
    </row>
    <row r="12" spans="1:15">
      <c r="A12" s="60">
        <v>81</v>
      </c>
      <c r="B12" s="61">
        <v>5.6981803551723539E-3</v>
      </c>
      <c r="C12" s="60">
        <v>81</v>
      </c>
      <c r="D12" s="61">
        <v>5.6981803551723539E-3</v>
      </c>
      <c r="E12" s="60">
        <v>59</v>
      </c>
      <c r="F12" s="61">
        <v>1.438149540592228E-3</v>
      </c>
      <c r="G12" s="60">
        <v>136</v>
      </c>
      <c r="H12" s="61">
        <v>3.5403648504595493E-2</v>
      </c>
      <c r="I12" s="60">
        <v>133</v>
      </c>
      <c r="J12" s="61">
        <v>3.3083701331480163E-2</v>
      </c>
      <c r="L12" s="62">
        <f t="shared" si="0"/>
        <v>0.39166159305535292</v>
      </c>
      <c r="M12" s="61">
        <f t="shared" si="1"/>
        <v>8.1321860087012587E-2</v>
      </c>
      <c r="N12" s="65">
        <f t="shared" si="2"/>
        <v>123.49377915547313</v>
      </c>
      <c r="O12" s="65">
        <f t="shared" si="3"/>
        <v>98</v>
      </c>
    </row>
    <row r="13" spans="1:15">
      <c r="A13" s="60">
        <v>140</v>
      </c>
      <c r="B13" s="61">
        <v>3.8606942555101019E-2</v>
      </c>
      <c r="C13" s="60">
        <v>53</v>
      </c>
      <c r="D13" s="61">
        <v>8.6312736275707871E-4</v>
      </c>
      <c r="E13" s="60">
        <v>53</v>
      </c>
      <c r="F13" s="61">
        <v>8.6312736275707871E-4</v>
      </c>
      <c r="G13" s="60">
        <v>71</v>
      </c>
      <c r="H13" s="61">
        <v>3.2924313217014296E-3</v>
      </c>
      <c r="I13" s="60">
        <v>61</v>
      </c>
      <c r="J13" s="61">
        <v>1.6777596962447418E-3</v>
      </c>
      <c r="L13" s="62">
        <f t="shared" si="0"/>
        <v>0.21856707954218069</v>
      </c>
      <c r="M13" s="61">
        <f t="shared" si="1"/>
        <v>4.5303388298561349E-2</v>
      </c>
      <c r="N13" s="65">
        <f t="shared" si="2"/>
        <v>124.52661698520284</v>
      </c>
      <c r="O13" s="65">
        <f t="shared" si="3"/>
        <v>75.599999999999994</v>
      </c>
    </row>
    <row r="14" spans="1:15">
      <c r="A14" s="60">
        <v>76</v>
      </c>
      <c r="B14" s="61">
        <v>4.3892982102126015E-3</v>
      </c>
      <c r="C14" s="60">
        <v>96</v>
      </c>
      <c r="D14" s="61">
        <v>1.0991282754874782E-2</v>
      </c>
      <c r="E14" s="60">
        <v>58</v>
      </c>
      <c r="F14" s="61">
        <v>1.3277556403116925E-3</v>
      </c>
      <c r="G14" s="60">
        <v>62</v>
      </c>
      <c r="H14" s="61">
        <v>1.8073009771911665E-3</v>
      </c>
      <c r="I14" s="60">
        <v>136</v>
      </c>
      <c r="J14" s="61">
        <v>3.5403648504595493E-2</v>
      </c>
      <c r="L14" s="62">
        <f t="shared" si="0"/>
        <v>0.25595307857904254</v>
      </c>
      <c r="M14" s="61">
        <f t="shared" si="1"/>
        <v>5.3919286087185735E-2</v>
      </c>
      <c r="N14" s="65">
        <f t="shared" si="2"/>
        <v>115.23426315030567</v>
      </c>
      <c r="O14" s="65">
        <f t="shared" si="3"/>
        <v>85.6</v>
      </c>
    </row>
    <row r="15" spans="1:15">
      <c r="A15" s="60">
        <v>99</v>
      </c>
      <c r="B15" s="61">
        <v>2.4487023694073219E-2</v>
      </c>
      <c r="C15" s="60">
        <v>84</v>
      </c>
      <c r="D15" s="61">
        <v>1.3987389717089226E-2</v>
      </c>
      <c r="E15" s="60">
        <v>143</v>
      </c>
      <c r="F15" s="61">
        <v>7.0773477590205955E-2</v>
      </c>
      <c r="G15" s="60">
        <v>100</v>
      </c>
      <c r="H15" s="61">
        <v>2.529680536770048E-2</v>
      </c>
      <c r="I15" s="60">
        <v>85</v>
      </c>
      <c r="J15" s="61">
        <v>1.4588907993661511E-2</v>
      </c>
      <c r="L15" s="62">
        <f t="shared" si="0"/>
        <v>0.70704366751011216</v>
      </c>
      <c r="M15" s="61">
        <f t="shared" si="1"/>
        <v>0.14913360436273038</v>
      </c>
      <c r="N15" s="65">
        <f t="shared" si="2"/>
        <v>114.54965264590007</v>
      </c>
      <c r="O15" s="65">
        <f t="shared" si="3"/>
        <v>102.2</v>
      </c>
    </row>
    <row r="16" spans="1:15">
      <c r="A16" s="60">
        <v>56</v>
      </c>
      <c r="B16" s="61">
        <v>1.124954290887638E-3</v>
      </c>
      <c r="C16" s="60">
        <v>63</v>
      </c>
      <c r="D16" s="61">
        <v>1.9435441746114106E-3</v>
      </c>
      <c r="E16" s="60">
        <v>55</v>
      </c>
      <c r="F16" s="61">
        <v>1.0322039061643367E-3</v>
      </c>
      <c r="G16" s="60">
        <v>98</v>
      </c>
      <c r="H16" s="61">
        <v>1.1857700265659188E-2</v>
      </c>
      <c r="I16" s="60">
        <v>53</v>
      </c>
      <c r="J16" s="61">
        <v>8.6312736275707871E-4</v>
      </c>
      <c r="L16" s="62">
        <f t="shared" si="0"/>
        <v>7.4511124664622536E-2</v>
      </c>
      <c r="M16" s="61">
        <f t="shared" si="1"/>
        <v>1.6821530000079653E-2</v>
      </c>
      <c r="N16" s="65">
        <f t="shared" si="2"/>
        <v>83.890247298242528</v>
      </c>
      <c r="O16" s="65">
        <f t="shared" si="3"/>
        <v>65</v>
      </c>
    </row>
    <row r="17" spans="1:15">
      <c r="A17" s="60">
        <v>98</v>
      </c>
      <c r="B17" s="61">
        <v>1.1857700265659188E-2</v>
      </c>
      <c r="C17" s="60">
        <v>90</v>
      </c>
      <c r="D17" s="61">
        <v>8.6211685223138747E-3</v>
      </c>
      <c r="E17" s="60">
        <v>134</v>
      </c>
      <c r="F17" s="61">
        <v>3.3848998195038664E-2</v>
      </c>
      <c r="G17" s="60">
        <v>126</v>
      </c>
      <c r="H17" s="61">
        <v>2.7958200333247175E-2</v>
      </c>
      <c r="I17" s="60">
        <v>57</v>
      </c>
      <c r="J17" s="61">
        <v>1.2234139290132162E-3</v>
      </c>
      <c r="L17" s="62">
        <f t="shared" si="0"/>
        <v>0.39910782178364396</v>
      </c>
      <c r="M17" s="61">
        <f t="shared" si="1"/>
        <v>8.3509481245272119E-2</v>
      </c>
      <c r="N17" s="65">
        <f t="shared" si="2"/>
        <v>119.00811995325215</v>
      </c>
      <c r="O17" s="65">
        <f t="shared" si="3"/>
        <v>101</v>
      </c>
    </row>
    <row r="18" spans="1:15">
      <c r="A18" s="60">
        <v>147</v>
      </c>
      <c r="B18" s="61">
        <v>7.5823553687790979E-2</v>
      </c>
      <c r="C18" s="60">
        <v>125</v>
      </c>
      <c r="D18" s="61">
        <v>4.9500259568647807E-2</v>
      </c>
      <c r="E18" s="60">
        <v>59</v>
      </c>
      <c r="F18" s="61">
        <v>3.5067067623961827E-3</v>
      </c>
      <c r="G18" s="60">
        <v>94</v>
      </c>
      <c r="H18" s="61">
        <v>2.0639973914020289E-2</v>
      </c>
      <c r="I18" s="60">
        <v>146</v>
      </c>
      <c r="J18" s="61">
        <v>7.4551809476418374E-2</v>
      </c>
      <c r="L18" s="62">
        <f t="shared" si="0"/>
        <v>1.0970042217294933</v>
      </c>
      <c r="M18" s="61">
        <f t="shared" si="1"/>
        <v>0.22402230340927362</v>
      </c>
      <c r="N18" s="65">
        <f t="shared" si="2"/>
        <v>133.86779411836775</v>
      </c>
      <c r="O18" s="65">
        <f t="shared" si="3"/>
        <v>114.2</v>
      </c>
    </row>
    <row r="19" spans="1:15">
      <c r="A19" s="60">
        <v>109</v>
      </c>
      <c r="B19" s="61">
        <v>3.3165641516031762E-2</v>
      </c>
      <c r="C19" s="60">
        <v>70</v>
      </c>
      <c r="D19" s="61">
        <v>7.0621457495744517E-3</v>
      </c>
      <c r="E19" s="60">
        <v>65</v>
      </c>
      <c r="F19" s="61">
        <v>5.2504794091269239E-3</v>
      </c>
      <c r="G19" s="60">
        <v>149</v>
      </c>
      <c r="H19" s="61">
        <v>7.8384494338324964E-2</v>
      </c>
      <c r="I19" s="60">
        <v>110</v>
      </c>
      <c r="J19" s="61">
        <v>3.4102191808683902E-2</v>
      </c>
      <c r="L19" s="62">
        <f t="shared" si="0"/>
        <v>0.76004107302591095</v>
      </c>
      <c r="M19" s="61">
        <f t="shared" si="1"/>
        <v>0.157964952821742</v>
      </c>
      <c r="N19" s="65">
        <f t="shared" si="2"/>
        <v>122.91017489730734</v>
      </c>
      <c r="O19" s="65">
        <f t="shared" si="3"/>
        <v>100.6</v>
      </c>
    </row>
    <row r="20" spans="1:15">
      <c r="A20" s="60">
        <v>128</v>
      </c>
      <c r="B20" s="61">
        <v>5.2856548671599717E-2</v>
      </c>
      <c r="C20" s="60">
        <v>102</v>
      </c>
      <c r="D20" s="61">
        <v>2.69559167066779E-2</v>
      </c>
      <c r="E20" s="60">
        <v>116</v>
      </c>
      <c r="F20" s="61">
        <v>3.9967363843124611E-2</v>
      </c>
      <c r="G20" s="60">
        <v>99</v>
      </c>
      <c r="H20" s="61">
        <v>2.4487023694073219E-2</v>
      </c>
      <c r="I20" s="60">
        <v>127</v>
      </c>
      <c r="J20" s="61">
        <v>5.1728469067894488E-2</v>
      </c>
      <c r="L20" s="62">
        <f t="shared" si="0"/>
        <v>0.93422361496385797</v>
      </c>
      <c r="M20" s="61">
        <f t="shared" si="1"/>
        <v>0.19599532198336994</v>
      </c>
      <c r="N20" s="65">
        <f t="shared" si="2"/>
        <v>117.5143884153531</v>
      </c>
      <c r="O20" s="65">
        <f t="shared" si="3"/>
        <v>114.4</v>
      </c>
    </row>
    <row r="21" spans="1:15">
      <c r="A21" s="60">
        <v>52</v>
      </c>
      <c r="B21" s="61">
        <v>2.0151026458019613E-3</v>
      </c>
      <c r="C21" s="60">
        <v>78</v>
      </c>
      <c r="D21" s="61">
        <v>1.0678595331465318E-2</v>
      </c>
      <c r="E21" s="60">
        <v>128</v>
      </c>
      <c r="F21" s="61">
        <v>5.2856548671599717E-2</v>
      </c>
      <c r="G21" s="60">
        <v>121</v>
      </c>
      <c r="H21" s="61">
        <v>4.5160322432706901E-2</v>
      </c>
      <c r="I21" s="60">
        <v>64</v>
      </c>
      <c r="J21" s="61">
        <v>4.9280329004025595E-3</v>
      </c>
      <c r="L21" s="62">
        <f t="shared" si="0"/>
        <v>0.54802182603230531</v>
      </c>
      <c r="M21" s="61">
        <f t="shared" si="1"/>
        <v>0.11563860198197645</v>
      </c>
      <c r="N21" s="65">
        <f t="shared" si="2"/>
        <v>114.3301967414782</v>
      </c>
      <c r="O21" s="65">
        <f t="shared" si="3"/>
        <v>88.6</v>
      </c>
    </row>
    <row r="22" spans="1:15">
      <c r="A22" s="60">
        <v>74</v>
      </c>
      <c r="B22" s="61">
        <v>3.9258079996382332E-3</v>
      </c>
      <c r="C22" s="60">
        <v>132</v>
      </c>
      <c r="D22" s="61">
        <v>3.2326526613656564E-2</v>
      </c>
      <c r="E22" s="60">
        <v>122</v>
      </c>
      <c r="F22" s="61">
        <v>2.5217508857788788E-2</v>
      </c>
      <c r="G22" s="60">
        <v>87</v>
      </c>
      <c r="H22" s="61">
        <v>7.563713787363706E-3</v>
      </c>
      <c r="I22" s="60">
        <v>133</v>
      </c>
      <c r="J22" s="61">
        <v>3.3083701331480163E-2</v>
      </c>
      <c r="L22" s="62">
        <f t="shared" si="0"/>
        <v>0.49145610349705104</v>
      </c>
      <c r="M22" s="61">
        <f t="shared" si="1"/>
        <v>0.10211725858992746</v>
      </c>
      <c r="N22" s="65">
        <f t="shared" si="2"/>
        <v>123.05906985347298</v>
      </c>
      <c r="O22" s="65">
        <f t="shared" si="3"/>
        <v>109.6</v>
      </c>
    </row>
    <row r="23" spans="1:15">
      <c r="A23" s="60">
        <v>53</v>
      </c>
      <c r="B23" s="61">
        <v>8.6312736275707871E-4</v>
      </c>
      <c r="C23" s="60">
        <v>143</v>
      </c>
      <c r="D23" s="61">
        <v>4.1089064352934093E-2</v>
      </c>
      <c r="E23" s="60">
        <v>52</v>
      </c>
      <c r="F23" s="61">
        <v>7.8644399065032008E-4</v>
      </c>
      <c r="G23" s="60">
        <v>90</v>
      </c>
      <c r="H23" s="61">
        <v>8.6211685223138747E-3</v>
      </c>
      <c r="I23" s="60">
        <v>140</v>
      </c>
      <c r="J23" s="61">
        <v>3.8606942555101019E-2</v>
      </c>
      <c r="L23" s="62">
        <f t="shared" si="0"/>
        <v>0.44002826447693838</v>
      </c>
      <c r="M23" s="61">
        <f t="shared" si="1"/>
        <v>8.9966746783756379E-2</v>
      </c>
      <c r="N23" s="65">
        <f t="shared" si="2"/>
        <v>133.08793430186131</v>
      </c>
      <c r="O23" s="65">
        <f t="shared" si="3"/>
        <v>95.6</v>
      </c>
    </row>
    <row r="24" spans="1:15">
      <c r="A24" s="60">
        <v>100</v>
      </c>
      <c r="B24" s="61">
        <v>1.2762488965915067E-2</v>
      </c>
      <c r="C24" s="60">
        <v>77</v>
      </c>
      <c r="D24" s="61">
        <v>4.6337277095558939E-3</v>
      </c>
      <c r="E24" s="60">
        <v>98</v>
      </c>
      <c r="F24" s="61">
        <v>1.1857700265659188E-2</v>
      </c>
      <c r="G24" s="60">
        <v>81</v>
      </c>
      <c r="H24" s="61">
        <v>5.6981803551723539E-3</v>
      </c>
      <c r="I24" s="60">
        <v>114</v>
      </c>
      <c r="J24" s="61">
        <v>2.0165595123522499E-2</v>
      </c>
      <c r="L24" s="62">
        <f t="shared" si="0"/>
        <v>0.25381723950280449</v>
      </c>
      <c r="M24" s="61">
        <f t="shared" si="1"/>
        <v>5.5117692419825004E-2</v>
      </c>
      <c r="N24" s="65">
        <f t="shared" si="2"/>
        <v>99.983465207821311</v>
      </c>
      <c r="O24" s="65">
        <f t="shared" si="3"/>
        <v>94</v>
      </c>
    </row>
    <row r="25" spans="1:15">
      <c r="A25" s="60">
        <v>70</v>
      </c>
      <c r="B25" s="61">
        <v>3.0973535624472205E-3</v>
      </c>
      <c r="C25" s="60">
        <v>51</v>
      </c>
      <c r="D25" s="61">
        <v>7.1475593220633922E-4</v>
      </c>
      <c r="E25" s="60">
        <v>98</v>
      </c>
      <c r="F25" s="61">
        <v>1.1857700265659188E-2</v>
      </c>
      <c r="G25" s="60">
        <v>73</v>
      </c>
      <c r="H25" s="61">
        <v>3.706543279918208E-3</v>
      </c>
      <c r="I25" s="60">
        <v>105</v>
      </c>
      <c r="J25" s="61">
        <v>1.5192343389735496E-2</v>
      </c>
      <c r="L25" s="62">
        <f t="shared" si="0"/>
        <v>0.15694389502942002</v>
      </c>
      <c r="M25" s="61">
        <f t="shared" si="1"/>
        <v>3.4568696429966454E-2</v>
      </c>
      <c r="N25" s="65">
        <f t="shared" si="2"/>
        <v>93.696256712645805</v>
      </c>
      <c r="O25" s="65">
        <f t="shared" si="3"/>
        <v>79.400000000000006</v>
      </c>
    </row>
    <row r="26" spans="1:15">
      <c r="A26" s="60">
        <v>94</v>
      </c>
      <c r="B26" s="61">
        <v>1.0163157397469876E-2</v>
      </c>
      <c r="C26" s="60">
        <v>66</v>
      </c>
      <c r="D26" s="61">
        <v>2.3940061397372788E-3</v>
      </c>
      <c r="E26" s="60">
        <v>82</v>
      </c>
      <c r="F26" s="61">
        <v>5.986398029177201E-3</v>
      </c>
      <c r="G26" s="60">
        <v>135</v>
      </c>
      <c r="H26" s="61">
        <v>3.4622340039141469E-2</v>
      </c>
      <c r="I26" s="60">
        <v>125</v>
      </c>
      <c r="J26" s="61">
        <v>2.7259929357563106E-2</v>
      </c>
      <c r="L26" s="62">
        <f t="shared" si="0"/>
        <v>0.38403623732759617</v>
      </c>
      <c r="M26" s="61">
        <f t="shared" si="1"/>
        <v>8.0425830963088932E-2</v>
      </c>
      <c r="N26" s="65">
        <f t="shared" si="2"/>
        <v>118.51457981472099</v>
      </c>
      <c r="O26" s="65">
        <f t="shared" si="3"/>
        <v>100.4</v>
      </c>
    </row>
    <row r="27" spans="1:15">
      <c r="A27" s="60">
        <v>117</v>
      </c>
      <c r="B27" s="61">
        <v>2.1991726930365555E-2</v>
      </c>
      <c r="C27" s="60">
        <v>146</v>
      </c>
      <c r="D27" s="61">
        <v>4.3636908078704725E-2</v>
      </c>
      <c r="E27" s="60">
        <v>84</v>
      </c>
      <c r="F27" s="61">
        <v>6.5898858730328814E-3</v>
      </c>
      <c r="G27" s="60">
        <v>137</v>
      </c>
      <c r="H27" s="61">
        <v>3.6192844091355182E-2</v>
      </c>
      <c r="I27" s="60">
        <v>60</v>
      </c>
      <c r="J27" s="61">
        <v>1.5547628469178207E-3</v>
      </c>
      <c r="L27" s="62">
        <f t="shared" si="0"/>
        <v>0.53583002723834361</v>
      </c>
      <c r="M27" s="61">
        <f t="shared" si="1"/>
        <v>0.10996612782037617</v>
      </c>
      <c r="N27" s="65">
        <f t="shared" si="2"/>
        <v>130.67097278867976</v>
      </c>
      <c r="O27" s="65">
        <f t="shared" si="3"/>
        <v>108.8</v>
      </c>
    </row>
    <row r="28" spans="1:15">
      <c r="A28" s="60">
        <v>53</v>
      </c>
      <c r="B28" s="61">
        <v>8.6312736275707871E-4</v>
      </c>
      <c r="C28" s="60">
        <v>50</v>
      </c>
      <c r="D28" s="61">
        <v>6.4788025526841956E-4</v>
      </c>
      <c r="E28" s="60">
        <v>95</v>
      </c>
      <c r="F28" s="61">
        <v>1.0572440788447409E-2</v>
      </c>
      <c r="G28" s="60">
        <v>80</v>
      </c>
      <c r="H28" s="61">
        <v>5.4188842067977687E-3</v>
      </c>
      <c r="I28" s="60">
        <v>80</v>
      </c>
      <c r="J28" s="61">
        <v>5.4188842067977687E-3</v>
      </c>
      <c r="L28" s="62">
        <f t="shared" si="0"/>
        <v>0.1015983736952213</v>
      </c>
      <c r="M28" s="61">
        <f t="shared" si="1"/>
        <v>2.2921216820068445E-2</v>
      </c>
      <c r="N28" s="65">
        <f t="shared" si="2"/>
        <v>84.14180214440016</v>
      </c>
      <c r="O28" s="65">
        <f t="shared" si="3"/>
        <v>71.599999999999994</v>
      </c>
    </row>
    <row r="29" spans="1:15">
      <c r="A29" s="60">
        <v>63</v>
      </c>
      <c r="B29" s="61">
        <v>1.9435441746114106E-3</v>
      </c>
      <c r="C29" s="60">
        <v>139</v>
      </c>
      <c r="D29" s="61">
        <v>3.7794573236429999E-2</v>
      </c>
      <c r="E29" s="60">
        <v>86</v>
      </c>
      <c r="F29" s="61">
        <v>7.229879784095338E-3</v>
      </c>
      <c r="G29" s="60">
        <v>113</v>
      </c>
      <c r="H29" s="61">
        <v>1.9575393953563447E-2</v>
      </c>
      <c r="I29" s="60">
        <v>109</v>
      </c>
      <c r="J29" s="61">
        <v>1.730820409004424E-2</v>
      </c>
      <c r="L29" s="62">
        <f t="shared" si="0"/>
        <v>0.40049238280518407</v>
      </c>
      <c r="M29" s="61">
        <f t="shared" si="1"/>
        <v>8.3851595238744442E-2</v>
      </c>
      <c r="N29" s="65">
        <f t="shared" si="2"/>
        <v>118.65316935401076</v>
      </c>
      <c r="O29" s="65">
        <f t="shared" si="3"/>
        <v>102</v>
      </c>
    </row>
    <row r="30" spans="1:15">
      <c r="A30" s="60">
        <v>100</v>
      </c>
      <c r="B30" s="61">
        <v>1.2762488965915067E-2</v>
      </c>
      <c r="C30" s="60">
        <v>134</v>
      </c>
      <c r="D30" s="61">
        <v>3.3848998195038664E-2</v>
      </c>
      <c r="E30" s="60">
        <v>55</v>
      </c>
      <c r="F30" s="61">
        <v>1.0322039061643367E-3</v>
      </c>
      <c r="G30" s="60">
        <v>122</v>
      </c>
      <c r="H30" s="61">
        <v>2.5217508857788788E-2</v>
      </c>
      <c r="I30" s="60">
        <v>89</v>
      </c>
      <c r="J30" s="61">
        <v>8.2593130352503936E-3</v>
      </c>
      <c r="L30" s="62">
        <f t="shared" si="0"/>
        <v>0.38691528532765224</v>
      </c>
      <c r="M30" s="61">
        <f t="shared" si="1"/>
        <v>8.1120512960157237E-2</v>
      </c>
      <c r="N30" s="65">
        <f t="shared" si="2"/>
        <v>117.87627830619705</v>
      </c>
      <c r="O30" s="65">
        <f t="shared" si="3"/>
        <v>100</v>
      </c>
    </row>
    <row r="31" spans="1:15">
      <c r="A31" s="60">
        <v>117</v>
      </c>
      <c r="B31" s="61">
        <v>4.0984476046617917E-2</v>
      </c>
      <c r="C31" s="60">
        <v>85</v>
      </c>
      <c r="D31" s="61">
        <v>1.4588907993661511E-2</v>
      </c>
      <c r="E31" s="60">
        <v>144</v>
      </c>
      <c r="F31" s="61">
        <v>7.2026604237347094E-2</v>
      </c>
      <c r="G31" s="60">
        <v>145</v>
      </c>
      <c r="H31" s="61">
        <v>7.3286104034227181E-2</v>
      </c>
      <c r="I31" s="60">
        <v>95</v>
      </c>
      <c r="J31" s="61">
        <v>2.1382152848740787E-2</v>
      </c>
      <c r="L31" s="62">
        <f t="shared" si="0"/>
        <v>1.0800445281997078</v>
      </c>
      <c r="M31" s="61">
        <f t="shared" si="1"/>
        <v>0.22226824516059451</v>
      </c>
      <c r="N31" s="65">
        <f t="shared" si="2"/>
        <v>128.9202533551034</v>
      </c>
      <c r="O31" s="65">
        <f t="shared" si="3"/>
        <v>117.2</v>
      </c>
    </row>
    <row r="32" spans="1:15">
      <c r="A32" s="60">
        <v>130</v>
      </c>
      <c r="B32" s="61">
        <v>5.513981359736754E-2</v>
      </c>
      <c r="C32" s="60">
        <v>143</v>
      </c>
      <c r="D32" s="61">
        <v>7.0773477590205955E-2</v>
      </c>
      <c r="E32" s="60">
        <v>150</v>
      </c>
      <c r="F32" s="61">
        <v>7.9673360584945535E-2</v>
      </c>
      <c r="G32" s="60">
        <v>68</v>
      </c>
      <c r="H32" s="61">
        <v>6.2970610984923589E-3</v>
      </c>
      <c r="I32" s="60">
        <v>98</v>
      </c>
      <c r="J32" s="61">
        <v>2.3690567925377468E-2</v>
      </c>
      <c r="L32" s="62">
        <f t="shared" si="0"/>
        <v>1.1540378493605896</v>
      </c>
      <c r="M32" s="61">
        <f t="shared" si="1"/>
        <v>0.23557428079638884</v>
      </c>
      <c r="N32" s="65">
        <f t="shared" si="2"/>
        <v>134.13246519062733</v>
      </c>
      <c r="O32" s="65">
        <f t="shared" si="3"/>
        <v>117.8</v>
      </c>
    </row>
    <row r="33" spans="1:15">
      <c r="A33" s="60">
        <v>53</v>
      </c>
      <c r="B33" s="61">
        <v>2.1951106061838086E-3</v>
      </c>
      <c r="C33" s="60">
        <v>150</v>
      </c>
      <c r="D33" s="61">
        <v>7.9673360584945535E-2</v>
      </c>
      <c r="E33" s="60">
        <v>66</v>
      </c>
      <c r="F33" s="61">
        <v>5.586037844955297E-3</v>
      </c>
      <c r="G33" s="60">
        <v>99</v>
      </c>
      <c r="H33" s="61">
        <v>2.4487023694073219E-2</v>
      </c>
      <c r="I33" s="60">
        <v>100</v>
      </c>
      <c r="J33" s="61">
        <v>2.529680536770048E-2</v>
      </c>
      <c r="L33" s="62">
        <f t="shared" si="0"/>
        <v>0.66034985490895537</v>
      </c>
      <c r="M33" s="61">
        <f t="shared" si="1"/>
        <v>0.13723833809785835</v>
      </c>
      <c r="N33" s="65">
        <f t="shared" si="2"/>
        <v>122.94056724979086</v>
      </c>
      <c r="O33" s="65">
        <f t="shared" si="3"/>
        <v>93.6</v>
      </c>
    </row>
    <row r="34" spans="1:15">
      <c r="A34" s="60">
        <v>115</v>
      </c>
      <c r="B34" s="61">
        <v>3.8961306785569694E-2</v>
      </c>
      <c r="C34" s="60">
        <v>114</v>
      </c>
      <c r="D34" s="61">
        <v>3.7966459542829567E-2</v>
      </c>
      <c r="E34" s="60">
        <v>139</v>
      </c>
      <c r="F34" s="61">
        <v>6.5828071749102504E-2</v>
      </c>
      <c r="G34" s="60">
        <v>73</v>
      </c>
      <c r="H34" s="61">
        <v>8.313038218677472E-3</v>
      </c>
      <c r="I34" s="60">
        <v>133</v>
      </c>
      <c r="J34" s="61">
        <v>5.8629929236395484E-2</v>
      </c>
      <c r="L34" s="62">
        <f t="shared" si="0"/>
        <v>1.0118999238607136</v>
      </c>
      <c r="M34" s="61">
        <f t="shared" si="1"/>
        <v>0.20969880553257469</v>
      </c>
      <c r="N34" s="65">
        <f t="shared" si="2"/>
        <v>124.64778913351897</v>
      </c>
      <c r="O34" s="65">
        <f t="shared" si="3"/>
        <v>114.8</v>
      </c>
    </row>
    <row r="35" spans="1:15">
      <c r="A35" s="60">
        <v>122</v>
      </c>
      <c r="B35" s="61">
        <v>4.6230331511558011E-2</v>
      </c>
      <c r="C35" s="60">
        <v>101</v>
      </c>
      <c r="D35" s="61">
        <v>2.6119806569592521E-2</v>
      </c>
      <c r="E35" s="60">
        <v>63</v>
      </c>
      <c r="F35" s="61">
        <v>4.6185433119810678E-3</v>
      </c>
      <c r="G35" s="60">
        <v>79</v>
      </c>
      <c r="H35" s="61">
        <v>1.1194317189280498E-2</v>
      </c>
      <c r="I35" s="60">
        <v>56</v>
      </c>
      <c r="J35" s="61">
        <v>2.7998084475855667E-3</v>
      </c>
      <c r="L35" s="62">
        <f t="shared" si="0"/>
        <v>0.42195598673374285</v>
      </c>
      <c r="M35" s="61">
        <f t="shared" si="1"/>
        <v>9.0962807029997678E-2</v>
      </c>
      <c r="N35" s="65">
        <f t="shared" si="2"/>
        <v>103.41757381300729</v>
      </c>
      <c r="O35" s="65">
        <f t="shared" si="3"/>
        <v>84.2</v>
      </c>
    </row>
    <row r="36" spans="1:15">
      <c r="A36" s="60">
        <v>96</v>
      </c>
      <c r="B36" s="61">
        <v>1.0991282754874782E-2</v>
      </c>
      <c r="C36" s="60">
        <v>105</v>
      </c>
      <c r="D36" s="61">
        <v>1.5192343389735496E-2</v>
      </c>
      <c r="E36" s="60">
        <v>110</v>
      </c>
      <c r="F36" s="61">
        <v>1.7860888158137862E-2</v>
      </c>
      <c r="G36" s="60">
        <v>132</v>
      </c>
      <c r="H36" s="61">
        <v>3.2326526613656564E-2</v>
      </c>
      <c r="I36" s="60">
        <v>135</v>
      </c>
      <c r="J36" s="61">
        <v>3.4622340039141469E-2</v>
      </c>
      <c r="L36" s="62">
        <f t="shared" si="0"/>
        <v>0.53250347709309376</v>
      </c>
      <c r="M36" s="61">
        <f t="shared" si="1"/>
        <v>0.11099338095554617</v>
      </c>
      <c r="N36" s="65">
        <f t="shared" si="2"/>
        <v>121.22092523326313</v>
      </c>
      <c r="O36" s="65">
        <f t="shared" si="3"/>
        <v>115.6</v>
      </c>
    </row>
    <row r="37" spans="1:15">
      <c r="A37" s="60">
        <v>129</v>
      </c>
      <c r="B37" s="61">
        <v>3.0104487933190607E-2</v>
      </c>
      <c r="C37" s="60">
        <v>118</v>
      </c>
      <c r="D37" s="61">
        <v>2.2618795279492267E-2</v>
      </c>
      <c r="E37" s="60">
        <v>149</v>
      </c>
      <c r="F37" s="61">
        <v>4.6248111414217613E-2</v>
      </c>
      <c r="G37" s="60">
        <v>58</v>
      </c>
      <c r="H37" s="61">
        <v>1.3277556403116925E-3</v>
      </c>
      <c r="I37" s="60">
        <v>144</v>
      </c>
      <c r="J37" s="61">
        <v>4.1931158667152468E-2</v>
      </c>
      <c r="L37" s="62">
        <f t="shared" si="0"/>
        <v>0.69941367513667752</v>
      </c>
      <c r="M37" s="61">
        <f t="shared" si="1"/>
        <v>0.14223030893436467</v>
      </c>
      <c r="N37" s="65">
        <f t="shared" si="2"/>
        <v>136.65681694550722</v>
      </c>
      <c r="O37" s="65">
        <f t="shared" si="3"/>
        <v>119.6</v>
      </c>
    </row>
    <row r="38" spans="1:15">
      <c r="A38" s="60">
        <v>134</v>
      </c>
      <c r="B38" s="61">
        <v>3.3848998195038664E-2</v>
      </c>
      <c r="C38" s="60">
        <v>104</v>
      </c>
      <c r="D38" s="61">
        <v>1.4687212408302909E-2</v>
      </c>
      <c r="E38" s="60">
        <v>123</v>
      </c>
      <c r="F38" s="61">
        <v>2.5889520639103575E-2</v>
      </c>
      <c r="G38" s="60">
        <v>50</v>
      </c>
      <c r="H38" s="61">
        <v>6.4788025526841956E-4</v>
      </c>
      <c r="I38" s="60">
        <v>121</v>
      </c>
      <c r="J38" s="61">
        <v>2.455437307674695E-2</v>
      </c>
      <c r="L38" s="62">
        <f t="shared" si="0"/>
        <v>0.47887742509648162</v>
      </c>
      <c r="M38" s="61">
        <f t="shared" si="1"/>
        <v>9.962798457446051E-2</v>
      </c>
      <c r="N38" s="65">
        <f t="shared" si="2"/>
        <v>122.32185807856152</v>
      </c>
      <c r="O38" s="65">
        <f t="shared" si="3"/>
        <v>106.4</v>
      </c>
    </row>
    <row r="39" spans="1:15">
      <c r="A39" s="60">
        <v>119</v>
      </c>
      <c r="B39" s="61">
        <v>2.3254960929428397E-2</v>
      </c>
      <c r="C39" s="60">
        <v>108</v>
      </c>
      <c r="D39" s="61">
        <v>1.6764981592211087E-2</v>
      </c>
      <c r="E39" s="60">
        <v>122</v>
      </c>
      <c r="F39" s="61">
        <v>2.5217508857788788E-2</v>
      </c>
      <c r="G39" s="60">
        <v>69</v>
      </c>
      <c r="H39" s="61">
        <v>2.9101003476615919E-3</v>
      </c>
      <c r="I39" s="60">
        <v>119</v>
      </c>
      <c r="J39" s="61">
        <v>2.3254960929428397E-2</v>
      </c>
      <c r="L39" s="62">
        <f t="shared" si="0"/>
        <v>0.43423962211312755</v>
      </c>
      <c r="M39" s="61">
        <f t="shared" si="1"/>
        <v>9.1402512656518262E-2</v>
      </c>
      <c r="N39" s="65">
        <f t="shared" si="2"/>
        <v>115.68256642892563</v>
      </c>
      <c r="O39" s="65">
        <f t="shared" si="3"/>
        <v>107.4</v>
      </c>
    </row>
    <row r="40" spans="1:15">
      <c r="A40" s="60">
        <v>105</v>
      </c>
      <c r="B40" s="61">
        <v>1.5192343389735496E-2</v>
      </c>
      <c r="C40" s="60">
        <v>76</v>
      </c>
      <c r="D40" s="61">
        <v>4.3892982102126015E-3</v>
      </c>
      <c r="E40" s="60">
        <v>121</v>
      </c>
      <c r="F40" s="61">
        <v>2.455437307674695E-2</v>
      </c>
      <c r="G40" s="60">
        <v>149</v>
      </c>
      <c r="H40" s="61">
        <v>4.6248111414217613E-2</v>
      </c>
      <c r="I40" s="60">
        <v>113</v>
      </c>
      <c r="J40" s="61">
        <v>1.9575393953563447E-2</v>
      </c>
      <c r="L40" s="62">
        <f t="shared" si="0"/>
        <v>0.53143461930645108</v>
      </c>
      <c r="M40" s="61">
        <f t="shared" si="1"/>
        <v>0.10995952004447611</v>
      </c>
      <c r="N40" s="65">
        <f t="shared" si="2"/>
        <v>125.58745328156401</v>
      </c>
      <c r="O40" s="65">
        <f t="shared" si="3"/>
        <v>112.8</v>
      </c>
    </row>
    <row r="41" spans="1:15">
      <c r="A41" s="60">
        <v>120</v>
      </c>
      <c r="B41" s="61">
        <v>2.3900171641957634E-2</v>
      </c>
      <c r="C41" s="60">
        <v>94</v>
      </c>
      <c r="D41" s="61">
        <v>1.0163157397469876E-2</v>
      </c>
      <c r="E41" s="60">
        <v>122</v>
      </c>
      <c r="F41" s="61">
        <v>2.5217508857788788E-2</v>
      </c>
      <c r="G41" s="60">
        <v>144</v>
      </c>
      <c r="H41" s="61">
        <v>4.1931158667152468E-2</v>
      </c>
      <c r="I41" s="60">
        <v>107</v>
      </c>
      <c r="J41" s="61">
        <v>1.6231248093508174E-2</v>
      </c>
      <c r="L41" s="62">
        <f t="shared" si="0"/>
        <v>0.5659774117321198</v>
      </c>
      <c r="M41" s="61">
        <f t="shared" si="1"/>
        <v>0.11744324465787694</v>
      </c>
      <c r="N41" s="65">
        <f t="shared" si="2"/>
        <v>123.86060813083412</v>
      </c>
      <c r="O41" s="65">
        <f t="shared" si="3"/>
        <v>117.4</v>
      </c>
    </row>
    <row r="42" spans="1:15">
      <c r="A42" s="60">
        <v>70</v>
      </c>
      <c r="B42" s="61">
        <v>3.0973535624472205E-3</v>
      </c>
      <c r="C42" s="60">
        <v>90</v>
      </c>
      <c r="D42" s="61">
        <v>8.6211685223138747E-3</v>
      </c>
      <c r="E42" s="60">
        <v>141</v>
      </c>
      <c r="F42" s="61">
        <v>3.9426870615263239E-2</v>
      </c>
      <c r="G42" s="60">
        <v>69</v>
      </c>
      <c r="H42" s="61">
        <v>2.9101003476615919E-3</v>
      </c>
      <c r="I42" s="60">
        <v>60</v>
      </c>
      <c r="J42" s="61">
        <v>1.5547628469178207E-3</v>
      </c>
      <c r="L42" s="62">
        <f t="shared" si="0"/>
        <v>0.26575423488208844</v>
      </c>
      <c r="M42" s="61">
        <f t="shared" si="1"/>
        <v>5.561025589460375E-2</v>
      </c>
      <c r="N42" s="65">
        <f t="shared" si="2"/>
        <v>118.96994788093714</v>
      </c>
      <c r="O42" s="65">
        <f t="shared" si="3"/>
        <v>86</v>
      </c>
    </row>
    <row r="43" spans="1:15">
      <c r="A43" s="60">
        <v>132</v>
      </c>
      <c r="B43" s="61">
        <v>3.2326526613656564E-2</v>
      </c>
      <c r="C43" s="60">
        <v>106</v>
      </c>
      <c r="D43" s="61">
        <v>1.570702815328243E-2</v>
      </c>
      <c r="E43" s="60">
        <v>81</v>
      </c>
      <c r="F43" s="61">
        <v>5.6981803551723539E-3</v>
      </c>
      <c r="G43" s="60">
        <v>59</v>
      </c>
      <c r="H43" s="61">
        <v>1.438149540592228E-3</v>
      </c>
      <c r="I43" s="60">
        <v>88</v>
      </c>
      <c r="J43" s="61">
        <v>7.9068424693021933E-3</v>
      </c>
      <c r="L43" s="62">
        <f t="shared" si="0"/>
        <v>0.29739886476278321</v>
      </c>
      <c r="M43" s="61">
        <f t="shared" si="1"/>
        <v>6.3076727132005767E-2</v>
      </c>
      <c r="N43" s="65">
        <f t="shared" si="2"/>
        <v>111.59482719912302</v>
      </c>
      <c r="O43" s="65">
        <f t="shared" si="3"/>
        <v>93.2</v>
      </c>
    </row>
    <row r="44" spans="1:15">
      <c r="A44" s="60">
        <v>119</v>
      </c>
      <c r="B44" s="61">
        <v>2.3254960929428397E-2</v>
      </c>
      <c r="C44" s="60">
        <v>75</v>
      </c>
      <c r="D44" s="61">
        <v>4.1533582332451847E-3</v>
      </c>
      <c r="E44" s="60">
        <v>94</v>
      </c>
      <c r="F44" s="61">
        <v>1.0163157397469876E-2</v>
      </c>
      <c r="G44" s="60">
        <v>127</v>
      </c>
      <c r="H44" s="61">
        <v>2.8665095512046605E-2</v>
      </c>
      <c r="I44" s="60">
        <v>150</v>
      </c>
      <c r="J44" s="61">
        <v>4.7132176692097599E-2</v>
      </c>
      <c r="L44" s="62">
        <f t="shared" si="0"/>
        <v>0.55026585842039333</v>
      </c>
      <c r="M44" s="61">
        <f t="shared" si="1"/>
        <v>0.11336874876428767</v>
      </c>
      <c r="N44" s="65">
        <f t="shared" si="2"/>
        <v>128.22291027145118</v>
      </c>
      <c r="O44" s="65">
        <f t="shared" si="3"/>
        <v>113</v>
      </c>
    </row>
    <row r="45" spans="1:15">
      <c r="A45" s="60">
        <v>53</v>
      </c>
      <c r="B45" s="61">
        <v>8.6312736275707871E-4</v>
      </c>
      <c r="C45" s="60">
        <v>85</v>
      </c>
      <c r="D45" s="61">
        <v>6.9052890390608043E-3</v>
      </c>
      <c r="E45" s="60">
        <v>88</v>
      </c>
      <c r="F45" s="61">
        <v>7.9068424693021933E-3</v>
      </c>
      <c r="G45" s="60">
        <v>121</v>
      </c>
      <c r="H45" s="61">
        <v>2.455437307674695E-2</v>
      </c>
      <c r="I45" s="60">
        <v>64</v>
      </c>
      <c r="J45" s="61">
        <v>2.0866432266282917E-3</v>
      </c>
      <c r="L45" s="62">
        <f t="shared" si="0"/>
        <v>0.1959419909593684</v>
      </c>
      <c r="M45" s="61">
        <f t="shared" si="1"/>
        <v>4.2316275174495314E-2</v>
      </c>
      <c r="N45" s="65">
        <f t="shared" si="2"/>
        <v>102.55679961293943</v>
      </c>
      <c r="O45" s="65">
        <f t="shared" si="3"/>
        <v>82.2</v>
      </c>
    </row>
    <row r="46" spans="1:15">
      <c r="A46" s="60">
        <v>57</v>
      </c>
      <c r="B46" s="61">
        <v>1.2234139290132162E-3</v>
      </c>
      <c r="C46" s="60">
        <v>94</v>
      </c>
      <c r="D46" s="61">
        <v>1.0163157397469876E-2</v>
      </c>
      <c r="E46" s="60">
        <v>124</v>
      </c>
      <c r="F46" s="61">
        <v>2.6570348169671357E-2</v>
      </c>
      <c r="G46" s="60">
        <v>143</v>
      </c>
      <c r="H46" s="61">
        <v>4.1089064352934093E-2</v>
      </c>
      <c r="I46" s="60">
        <v>92</v>
      </c>
      <c r="J46" s="61">
        <v>9.3731858684631218E-3</v>
      </c>
      <c r="L46" s="62">
        <f t="shared" si="0"/>
        <v>0.42549931186300816</v>
      </c>
      <c r="M46" s="61">
        <f t="shared" si="1"/>
        <v>8.8419169717551663E-2</v>
      </c>
      <c r="N46" s="65">
        <f t="shared" si="2"/>
        <v>123.01386537535052</v>
      </c>
      <c r="O46" s="65">
        <f t="shared" si="3"/>
        <v>102</v>
      </c>
    </row>
    <row r="47" spans="1:15">
      <c r="A47" s="60">
        <v>55</v>
      </c>
      <c r="B47" s="61">
        <v>1.0322039061643367E-3</v>
      </c>
      <c r="C47" s="60">
        <v>94</v>
      </c>
      <c r="D47" s="61">
        <v>1.0163157397469876E-2</v>
      </c>
      <c r="E47" s="60">
        <v>122</v>
      </c>
      <c r="F47" s="61">
        <v>2.5217508857788788E-2</v>
      </c>
      <c r="G47" s="60">
        <v>71</v>
      </c>
      <c r="H47" s="61">
        <v>3.2924313217014296E-3</v>
      </c>
      <c r="I47" s="60">
        <v>101</v>
      </c>
      <c r="J47" s="61">
        <v>1.322928151881428E-2</v>
      </c>
      <c r="L47" s="62">
        <f t="shared" si="0"/>
        <v>0.24654535749308318</v>
      </c>
      <c r="M47" s="61">
        <f t="shared" si="1"/>
        <v>5.2934583001938706E-2</v>
      </c>
      <c r="N47" s="65">
        <f t="shared" si="2"/>
        <v>105.37737241943869</v>
      </c>
      <c r="O47" s="65">
        <f t="shared" si="3"/>
        <v>88.6</v>
      </c>
    </row>
    <row r="48" spans="1:15">
      <c r="A48" s="60">
        <v>121</v>
      </c>
      <c r="B48" s="61">
        <v>2.455437307674695E-2</v>
      </c>
      <c r="C48" s="60">
        <v>59</v>
      </c>
      <c r="D48" s="61">
        <v>1.438149540592228E-3</v>
      </c>
      <c r="E48" s="60">
        <v>128</v>
      </c>
      <c r="F48" s="61">
        <v>2.9380547655726071E-2</v>
      </c>
      <c r="G48" s="60">
        <v>139</v>
      </c>
      <c r="H48" s="61">
        <v>3.7794573236429999E-2</v>
      </c>
      <c r="I48" s="60">
        <v>79</v>
      </c>
      <c r="J48" s="61">
        <v>5.1484320846169841E-3</v>
      </c>
      <c r="L48" s="62">
        <f t="shared" si="0"/>
        <v>0.47516918721699891</v>
      </c>
      <c r="M48" s="61">
        <f t="shared" si="1"/>
        <v>9.8316075594112234E-2</v>
      </c>
      <c r="N48" s="65">
        <f t="shared" si="2"/>
        <v>125.59685819609857</v>
      </c>
      <c r="O48" s="65">
        <f t="shared" si="3"/>
        <v>105.2</v>
      </c>
    </row>
    <row r="49" spans="1:15">
      <c r="A49" s="60">
        <v>79</v>
      </c>
      <c r="B49" s="61">
        <v>5.1484320846169841E-3</v>
      </c>
      <c r="C49" s="60">
        <v>72</v>
      </c>
      <c r="D49" s="61">
        <v>3.4954554112316184E-3</v>
      </c>
      <c r="E49" s="60">
        <v>97</v>
      </c>
      <c r="F49" s="61">
        <v>1.141969868620361E-2</v>
      </c>
      <c r="G49" s="60">
        <v>124</v>
      </c>
      <c r="H49" s="61">
        <v>2.6570348169671357E-2</v>
      </c>
      <c r="I49" s="60">
        <v>114</v>
      </c>
      <c r="J49" s="61">
        <v>2.0165595123522499E-2</v>
      </c>
      <c r="L49" s="62">
        <f t="shared" si="0"/>
        <v>0.3132713420033772</v>
      </c>
      <c r="M49" s="61">
        <f t="shared" si="1"/>
        <v>6.6799529475246061E-2</v>
      </c>
      <c r="N49" s="65">
        <f t="shared" si="2"/>
        <v>108.82311674692475</v>
      </c>
      <c r="O49" s="65">
        <f t="shared" si="3"/>
        <v>97.2</v>
      </c>
    </row>
    <row r="50" spans="1:15">
      <c r="A50" s="60">
        <v>105</v>
      </c>
      <c r="B50" s="61">
        <v>1.5192343389735496E-2</v>
      </c>
      <c r="C50" s="60">
        <v>100</v>
      </c>
      <c r="D50" s="61">
        <v>1.2762488965915067E-2</v>
      </c>
      <c r="E50" s="60">
        <v>129</v>
      </c>
      <c r="F50" s="61">
        <v>3.0104487933190607E-2</v>
      </c>
      <c r="G50" s="60">
        <v>149</v>
      </c>
      <c r="H50" s="61">
        <v>4.6248111414217613E-2</v>
      </c>
      <c r="I50" s="60">
        <v>103</v>
      </c>
      <c r="J50" s="61">
        <v>1.4191650730123573E-2</v>
      </c>
      <c r="L50" s="62">
        <f t="shared" si="0"/>
        <v>0.57297768262917903</v>
      </c>
      <c r="M50" s="61">
        <f t="shared" si="1"/>
        <v>0.11849908243318236</v>
      </c>
      <c r="N50" s="65">
        <f t="shared" si="2"/>
        <v>125.87535185002758</v>
      </c>
      <c r="O50" s="65">
        <f t="shared" si="3"/>
        <v>117.2</v>
      </c>
    </row>
    <row r="51" spans="1:15">
      <c r="A51" s="60">
        <v>121</v>
      </c>
      <c r="B51" s="61">
        <v>2.455437307674695E-2</v>
      </c>
      <c r="C51" s="60">
        <v>128</v>
      </c>
      <c r="D51" s="61">
        <v>2.9380547655726071E-2</v>
      </c>
      <c r="E51" s="60">
        <v>131</v>
      </c>
      <c r="F51" s="61">
        <v>3.1577549958636E-2</v>
      </c>
      <c r="G51" s="60">
        <v>62</v>
      </c>
      <c r="H51" s="61">
        <v>1.8073009771911665E-3</v>
      </c>
      <c r="I51" s="60">
        <v>101</v>
      </c>
      <c r="J51" s="61">
        <v>1.322928151881428E-2</v>
      </c>
      <c r="L51" s="62">
        <f t="shared" si="0"/>
        <v>0.48277342624986636</v>
      </c>
      <c r="M51" s="61">
        <f t="shared" si="1"/>
        <v>0.10054905318711448</v>
      </c>
      <c r="N51" s="65">
        <f t="shared" si="2"/>
        <v>121.67726558818924</v>
      </c>
      <c r="O51" s="65">
        <f t="shared" si="3"/>
        <v>108.6</v>
      </c>
    </row>
    <row r="52" spans="1:15">
      <c r="A52" s="60">
        <v>126</v>
      </c>
      <c r="B52" s="61">
        <v>2.7958200333247175E-2</v>
      </c>
      <c r="C52" s="60">
        <v>133</v>
      </c>
      <c r="D52" s="61">
        <v>3.3083701331480163E-2</v>
      </c>
      <c r="E52" s="60">
        <v>69</v>
      </c>
      <c r="F52" s="61">
        <v>2.9101003476615919E-3</v>
      </c>
      <c r="G52" s="60">
        <v>139</v>
      </c>
      <c r="H52" s="61">
        <v>3.7794573236429999E-2</v>
      </c>
      <c r="I52" s="60">
        <v>97</v>
      </c>
      <c r="J52" s="61">
        <v>1.141969868620361E-2</v>
      </c>
      <c r="L52" s="62">
        <f t="shared" si="0"/>
        <v>0.54806442059836469</v>
      </c>
      <c r="M52" s="61">
        <f t="shared" si="1"/>
        <v>0.11316627393502254</v>
      </c>
      <c r="N52" s="65">
        <f t="shared" si="2"/>
        <v>126.84950425188856</v>
      </c>
      <c r="O52" s="65">
        <f t="shared" si="3"/>
        <v>112.8</v>
      </c>
    </row>
    <row r="53" spans="1:15">
      <c r="A53" s="60">
        <v>126</v>
      </c>
      <c r="B53" s="61">
        <v>2.7958200333247175E-2</v>
      </c>
      <c r="C53" s="60">
        <v>58</v>
      </c>
      <c r="D53" s="61">
        <v>1.3277556403116925E-3</v>
      </c>
      <c r="E53" s="60">
        <v>142</v>
      </c>
      <c r="F53" s="61">
        <v>4.0254272975740919E-2</v>
      </c>
      <c r="G53" s="60">
        <v>73</v>
      </c>
      <c r="H53" s="61">
        <v>3.706543279918208E-3</v>
      </c>
      <c r="I53" s="60">
        <v>108</v>
      </c>
      <c r="J53" s="61">
        <v>1.6764981592211087E-2</v>
      </c>
      <c r="L53" s="62">
        <f t="shared" si="0"/>
        <v>0.43449684717367387</v>
      </c>
      <c r="M53" s="61">
        <f t="shared" si="1"/>
        <v>9.0011753821429077E-2</v>
      </c>
      <c r="N53" s="65">
        <f t="shared" si="2"/>
        <v>124.8499148966491</v>
      </c>
      <c r="O53" s="65">
        <f t="shared" si="3"/>
        <v>101.4</v>
      </c>
    </row>
    <row r="54" spans="1:15">
      <c r="A54" s="60">
        <v>119</v>
      </c>
      <c r="B54" s="61">
        <v>2.3254960929428397E-2</v>
      </c>
      <c r="C54" s="60">
        <v>121</v>
      </c>
      <c r="D54" s="61">
        <v>2.455437307674695E-2</v>
      </c>
      <c r="E54" s="60">
        <v>86</v>
      </c>
      <c r="F54" s="61">
        <v>7.229879784095338E-3</v>
      </c>
      <c r="G54" s="60">
        <v>140</v>
      </c>
      <c r="H54" s="61">
        <v>3.8606942555101019E-2</v>
      </c>
      <c r="I54" s="60">
        <v>77</v>
      </c>
      <c r="J54" s="61">
        <v>4.6337277095558939E-3</v>
      </c>
      <c r="L54" s="62">
        <f t="shared" si="0"/>
        <v>0.47201007251795324</v>
      </c>
      <c r="M54" s="61">
        <f t="shared" si="1"/>
        <v>9.8279884054927602E-2</v>
      </c>
      <c r="N54" s="65">
        <f t="shared" si="2"/>
        <v>121.84051757183255</v>
      </c>
      <c r="O54" s="65">
        <f t="shared" si="3"/>
        <v>108.6</v>
      </c>
    </row>
    <row r="55" spans="1:15">
      <c r="A55" s="60">
        <v>89</v>
      </c>
      <c r="B55" s="61">
        <v>8.2593130352503936E-3</v>
      </c>
      <c r="C55" s="60">
        <v>146</v>
      </c>
      <c r="D55" s="61">
        <v>4.3636908078704725E-2</v>
      </c>
      <c r="E55" s="60">
        <v>109</v>
      </c>
      <c r="F55" s="61">
        <v>1.730820409004424E-2</v>
      </c>
      <c r="G55" s="60">
        <v>116</v>
      </c>
      <c r="H55" s="61">
        <v>2.1373805951000302E-2</v>
      </c>
      <c r="I55" s="60">
        <v>79</v>
      </c>
      <c r="J55" s="61">
        <v>5.1484320846169841E-3</v>
      </c>
      <c r="L55" s="62">
        <f t="shared" si="0"/>
        <v>0.45983916336494529</v>
      </c>
      <c r="M55" s="61">
        <f t="shared" si="1"/>
        <v>9.5726663239616649E-2</v>
      </c>
      <c r="N55" s="65">
        <f t="shared" si="2"/>
        <v>121.95700546887144</v>
      </c>
      <c r="O55" s="65">
        <f t="shared" si="3"/>
        <v>107.8</v>
      </c>
    </row>
    <row r="56" spans="1:15">
      <c r="A56" s="60">
        <v>150</v>
      </c>
      <c r="B56" s="61">
        <v>4.7132176692097599E-2</v>
      </c>
      <c r="C56" s="60">
        <v>150</v>
      </c>
      <c r="D56" s="61">
        <v>4.7132176692097599E-2</v>
      </c>
      <c r="E56" s="60">
        <v>150</v>
      </c>
      <c r="F56" s="61">
        <v>4.7132176692097599E-2</v>
      </c>
      <c r="G56" s="60">
        <v>150</v>
      </c>
      <c r="H56" s="61">
        <v>4.7132176692097599E-2</v>
      </c>
      <c r="I56" s="60">
        <v>150</v>
      </c>
      <c r="J56" s="61">
        <v>4.7132176692097599E-2</v>
      </c>
      <c r="L56" s="62">
        <f t="shared" si="0"/>
        <v>1.1808107401050256</v>
      </c>
      <c r="M56" s="61">
        <f t="shared" si="1"/>
        <v>0.235660883460488</v>
      </c>
      <c r="N56" s="65">
        <f t="shared" si="2"/>
        <v>149.99999999999997</v>
      </c>
      <c r="O56" s="65">
        <f t="shared" si="3"/>
        <v>150</v>
      </c>
    </row>
    <row r="57" spans="1:15">
      <c r="A57" s="60">
        <v>150</v>
      </c>
      <c r="B57" s="61">
        <v>4.7132176692097599E-2</v>
      </c>
      <c r="C57" s="60">
        <v>150</v>
      </c>
      <c r="D57" s="61">
        <v>4.7132176692097599E-2</v>
      </c>
      <c r="E57" s="60">
        <v>150</v>
      </c>
      <c r="F57" s="61">
        <v>4.7132176692097599E-2</v>
      </c>
      <c r="G57" s="60">
        <v>150</v>
      </c>
      <c r="H57" s="61">
        <v>4.7132176692097599E-2</v>
      </c>
      <c r="I57" s="60">
        <v>150</v>
      </c>
      <c r="J57" s="61">
        <v>4.7132176692097599E-2</v>
      </c>
      <c r="L57" s="62">
        <f t="shared" si="0"/>
        <v>1.1808107401050256</v>
      </c>
      <c r="M57" s="61">
        <f t="shared" si="1"/>
        <v>0.235660883460488</v>
      </c>
      <c r="N57" s="65">
        <f t="shared" si="2"/>
        <v>149.99999999999997</v>
      </c>
      <c r="O57" s="65">
        <f t="shared" si="3"/>
        <v>150</v>
      </c>
    </row>
    <row r="58" spans="1:15">
      <c r="A58" s="60">
        <v>233</v>
      </c>
      <c r="B58" s="61">
        <v>0.19219937017859157</v>
      </c>
      <c r="C58" s="60">
        <v>218</v>
      </c>
      <c r="D58" s="61">
        <v>0.17241215622444772</v>
      </c>
      <c r="E58" s="60">
        <v>196</v>
      </c>
      <c r="F58" s="61">
        <v>0.14233037927839157</v>
      </c>
      <c r="G58" s="60">
        <v>158</v>
      </c>
      <c r="H58" s="61">
        <v>9.016433455110047E-2</v>
      </c>
      <c r="I58" s="60">
        <v>208</v>
      </c>
      <c r="J58" s="61">
        <v>0.15885500153614726</v>
      </c>
      <c r="L58" s="62">
        <f t="shared" si="0"/>
        <v>4.0316347549778691</v>
      </c>
      <c r="M58" s="61">
        <f t="shared" si="1"/>
        <v>0.75596124176867863</v>
      </c>
      <c r="N58" s="65">
        <f t="shared" si="2"/>
        <v>207.08381628929976</v>
      </c>
      <c r="O58" s="65">
        <f t="shared" si="3"/>
        <v>202.6</v>
      </c>
    </row>
    <row r="59" spans="1:15">
      <c r="A59" s="60">
        <v>185</v>
      </c>
      <c r="B59" s="61">
        <v>0.12707100059069507</v>
      </c>
      <c r="C59" s="60">
        <v>223</v>
      </c>
      <c r="D59" s="61">
        <v>0.17908994328828293</v>
      </c>
      <c r="E59" s="60">
        <v>202</v>
      </c>
      <c r="F59" s="61">
        <v>0.15061895451954402</v>
      </c>
      <c r="G59" s="60">
        <v>185</v>
      </c>
      <c r="H59" s="61">
        <v>0.12707100059069507</v>
      </c>
      <c r="I59" s="60">
        <v>246</v>
      </c>
      <c r="J59" s="61">
        <v>0.20866713377277829</v>
      </c>
      <c r="L59" s="62">
        <f t="shared" si="0"/>
        <v>4.2433892451294586</v>
      </c>
      <c r="M59" s="61">
        <f t="shared" si="1"/>
        <v>0.79251803276199539</v>
      </c>
      <c r="N59" s="65">
        <f t="shared" si="2"/>
        <v>211.51851694439597</v>
      </c>
      <c r="O59" s="65">
        <f t="shared" si="3"/>
        <v>208.2</v>
      </c>
    </row>
    <row r="60" spans="1:15">
      <c r="A60" s="60">
        <v>222</v>
      </c>
      <c r="B60" s="61">
        <v>0.17776045844103786</v>
      </c>
      <c r="C60" s="60">
        <v>204</v>
      </c>
      <c r="D60" s="61">
        <v>0.15337115187487266</v>
      </c>
      <c r="E60" s="60">
        <v>157</v>
      </c>
      <c r="F60" s="61">
        <v>8.8836954138763122E-2</v>
      </c>
      <c r="G60" s="60">
        <v>232</v>
      </c>
      <c r="H60" s="61">
        <v>0.1909045413447093</v>
      </c>
      <c r="I60" s="60">
        <v>154</v>
      </c>
      <c r="J60" s="61">
        <v>8.488098413959233E-2</v>
      </c>
      <c r="L60" s="62">
        <f t="shared" si="0"/>
        <v>3.6925584679197554</v>
      </c>
      <c r="M60" s="61">
        <f t="shared" si="1"/>
        <v>0.69575408993897536</v>
      </c>
      <c r="N60" s="65">
        <f t="shared" si="2"/>
        <v>201.79962689957532</v>
      </c>
      <c r="O60" s="65">
        <f t="shared" si="3"/>
        <v>193.8</v>
      </c>
    </row>
    <row r="61" spans="1:15">
      <c r="A61" s="60">
        <v>212</v>
      </c>
      <c r="B61" s="61">
        <v>0.16430669041035889</v>
      </c>
      <c r="C61" s="60">
        <v>220</v>
      </c>
      <c r="D61" s="61">
        <v>0.17509223805063567</v>
      </c>
      <c r="E61" s="60">
        <v>203</v>
      </c>
      <c r="F61" s="61">
        <v>0.15199583220173227</v>
      </c>
      <c r="G61" s="60">
        <v>199</v>
      </c>
      <c r="H61" s="61">
        <v>0.14647992887822756</v>
      </c>
      <c r="I61" s="60">
        <v>201</v>
      </c>
      <c r="J61" s="61">
        <v>0.14924061368112099</v>
      </c>
      <c r="L61" s="62">
        <f t="shared" si="0"/>
        <v>4.198921838708241</v>
      </c>
      <c r="M61" s="61">
        <f t="shared" si="1"/>
        <v>0.78711530322207535</v>
      </c>
      <c r="N61" s="65">
        <f t="shared" si="2"/>
        <v>207.38359570014458</v>
      </c>
      <c r="O61" s="65">
        <f t="shared" si="3"/>
        <v>207</v>
      </c>
    </row>
    <row r="62" spans="1:15">
      <c r="A62" s="60">
        <v>240</v>
      </c>
      <c r="B62" s="61">
        <v>0.20115374495751637</v>
      </c>
      <c r="C62" s="60">
        <v>186</v>
      </c>
      <c r="D62" s="61">
        <v>0.12845870615563659</v>
      </c>
      <c r="E62" s="60">
        <v>197</v>
      </c>
      <c r="F62" s="61">
        <v>0.14371456442350769</v>
      </c>
      <c r="G62" s="60">
        <v>152</v>
      </c>
      <c r="H62" s="61">
        <v>8.2267065428020952E-2</v>
      </c>
      <c r="I62" s="60">
        <v>154</v>
      </c>
      <c r="J62" s="61">
        <v>8.488098413959233E-2</v>
      </c>
      <c r="L62" s="62">
        <f t="shared" si="0"/>
        <v>3.3738584246970933</v>
      </c>
      <c r="M62" s="61">
        <f t="shared" si="1"/>
        <v>0.64047506510427399</v>
      </c>
      <c r="N62" s="65">
        <f t="shared" si="2"/>
        <v>193.97777667367947</v>
      </c>
      <c r="O62" s="65">
        <f t="shared" si="3"/>
        <v>185.8</v>
      </c>
    </row>
    <row r="63" spans="1:15">
      <c r="A63" s="60">
        <v>228</v>
      </c>
      <c r="B63" s="61">
        <v>0.18568839871008544</v>
      </c>
      <c r="C63" s="60">
        <v>154</v>
      </c>
      <c r="D63" s="61">
        <v>8.488098413959233E-2</v>
      </c>
      <c r="E63" s="60">
        <v>154</v>
      </c>
      <c r="F63" s="61">
        <v>8.488098413959233E-2</v>
      </c>
      <c r="G63" s="60">
        <v>242</v>
      </c>
      <c r="H63" s="61">
        <v>0.20367538831654416</v>
      </c>
      <c r="I63" s="60">
        <v>179</v>
      </c>
      <c r="J63" s="61">
        <v>0.11875669920964765</v>
      </c>
      <c r="L63" s="62">
        <f t="shared" si="0"/>
        <v>3.5972478224477697</v>
      </c>
      <c r="M63" s="61">
        <f t="shared" si="1"/>
        <v>0.67788245451546203</v>
      </c>
      <c r="N63" s="65">
        <f t="shared" si="2"/>
        <v>201.66245072669781</v>
      </c>
      <c r="O63" s="65">
        <f t="shared" si="3"/>
        <v>191.4</v>
      </c>
    </row>
    <row r="64" spans="1:15">
      <c r="A64" s="60">
        <v>165</v>
      </c>
      <c r="B64" s="61">
        <v>9.9562216741353793E-2</v>
      </c>
      <c r="C64" s="60">
        <v>165</v>
      </c>
      <c r="D64" s="61">
        <v>9.9562216741353793E-2</v>
      </c>
      <c r="E64" s="60">
        <v>206</v>
      </c>
      <c r="F64" s="61">
        <v>0.15611674466987535</v>
      </c>
      <c r="G64" s="60">
        <v>194</v>
      </c>
      <c r="H64" s="61">
        <v>0.13955951939423741</v>
      </c>
      <c r="I64" s="60">
        <v>162</v>
      </c>
      <c r="J64" s="61">
        <v>9.5513318868070671E-2</v>
      </c>
      <c r="L64" s="62">
        <f t="shared" si="0"/>
        <v>3.0696021473146531</v>
      </c>
      <c r="M64" s="61">
        <f t="shared" si="1"/>
        <v>0.59031401641489101</v>
      </c>
      <c r="N64" s="65">
        <f t="shared" si="2"/>
        <v>181.26280315490141</v>
      </c>
      <c r="O64" s="65">
        <f t="shared" si="3"/>
        <v>178.4</v>
      </c>
    </row>
    <row r="65" spans="1:15">
      <c r="A65" s="60">
        <v>174</v>
      </c>
      <c r="B65" s="61">
        <v>0.11185753530713038</v>
      </c>
      <c r="C65" s="60">
        <v>168</v>
      </c>
      <c r="D65" s="61">
        <v>0.10363848344817309</v>
      </c>
      <c r="E65" s="60">
        <v>224</v>
      </c>
      <c r="F65" s="61">
        <v>0.18041625245330389</v>
      </c>
      <c r="G65" s="60">
        <v>233</v>
      </c>
      <c r="H65" s="61">
        <v>0.19219937017859157</v>
      </c>
      <c r="I65" s="60">
        <v>245</v>
      </c>
      <c r="J65" s="61">
        <v>0.20742575463448562</v>
      </c>
      <c r="L65" s="62">
        <f t="shared" si="0"/>
        <v>4.2732567599871629</v>
      </c>
      <c r="M65" s="61">
        <f t="shared" si="1"/>
        <v>0.79553739602168461</v>
      </c>
      <c r="N65" s="65">
        <f t="shared" si="2"/>
        <v>215.19287959608636</v>
      </c>
      <c r="O65" s="65">
        <f t="shared" si="3"/>
        <v>208.8</v>
      </c>
    </row>
    <row r="66" spans="1:15">
      <c r="A66" s="60">
        <v>163</v>
      </c>
      <c r="B66" s="61">
        <v>9.6859664056638303E-2</v>
      </c>
      <c r="C66" s="60">
        <v>199</v>
      </c>
      <c r="D66" s="61">
        <v>0.14647992887822756</v>
      </c>
      <c r="E66" s="60">
        <v>250</v>
      </c>
      <c r="F66" s="61">
        <v>0.21358777898513001</v>
      </c>
      <c r="G66" s="60">
        <v>165</v>
      </c>
      <c r="H66" s="61">
        <v>9.9562216741353793E-2</v>
      </c>
      <c r="I66" s="60">
        <v>244</v>
      </c>
      <c r="J66" s="61">
        <v>0.20617997412486469</v>
      </c>
      <c r="L66" s="62">
        <f t="shared" si="0"/>
        <v>4.0898236740873983</v>
      </c>
      <c r="M66" s="61">
        <f t="shared" si="1"/>
        <v>0.76266956278621434</v>
      </c>
      <c r="N66" s="65">
        <f t="shared" si="2"/>
        <v>213.25970127143626</v>
      </c>
      <c r="O66" s="65">
        <f t="shared" si="3"/>
        <v>204.2</v>
      </c>
    </row>
    <row r="67" spans="1:15">
      <c r="A67" s="60">
        <v>245</v>
      </c>
      <c r="B67" s="61">
        <v>0.20742575463448562</v>
      </c>
      <c r="C67" s="60">
        <v>250</v>
      </c>
      <c r="D67" s="61">
        <v>0.21358777898513001</v>
      </c>
      <c r="E67" s="60">
        <v>225</v>
      </c>
      <c r="F67" s="61">
        <v>0.18173931836129767</v>
      </c>
      <c r="G67" s="60">
        <v>169</v>
      </c>
      <c r="H67" s="61">
        <v>0.10500263980455879</v>
      </c>
      <c r="I67" s="60">
        <v>244</v>
      </c>
      <c r="J67" s="61">
        <v>0.20617997412486469</v>
      </c>
      <c r="L67" s="62">
        <f t="shared" si="0"/>
        <v>4.976796514681693</v>
      </c>
      <c r="M67" s="61">
        <f t="shared" si="1"/>
        <v>0.91393546591033681</v>
      </c>
      <c r="N67" s="65">
        <f t="shared" si="2"/>
        <v>231.70320325535019</v>
      </c>
      <c r="O67" s="65">
        <f t="shared" si="3"/>
        <v>226.6</v>
      </c>
    </row>
    <row r="68" spans="1:15">
      <c r="A68" s="60">
        <v>155</v>
      </c>
      <c r="B68" s="61">
        <v>8.6195121178765877E-2</v>
      </c>
      <c r="C68" s="60">
        <v>212</v>
      </c>
      <c r="D68" s="61">
        <v>0.16430669041035889</v>
      </c>
      <c r="E68" s="60">
        <v>198</v>
      </c>
      <c r="F68" s="61">
        <v>0.14509778156858658</v>
      </c>
      <c r="G68" s="60">
        <v>164</v>
      </c>
      <c r="H68" s="61">
        <v>9.8209346389688271E-2</v>
      </c>
      <c r="I68" s="60">
        <v>187</v>
      </c>
      <c r="J68" s="61">
        <v>0.12984665786259542</v>
      </c>
      <c r="L68" s="62">
        <f t="shared" si="0"/>
        <v>3.2622539356599924</v>
      </c>
      <c r="M68" s="61">
        <f t="shared" si="1"/>
        <v>0.62365559740999499</v>
      </c>
      <c r="N68" s="65">
        <f t="shared" si="2"/>
        <v>186.95315991637673</v>
      </c>
      <c r="O68" s="65">
        <f t="shared" si="3"/>
        <v>183.2</v>
      </c>
    </row>
    <row r="69" spans="1:15">
      <c r="A69" s="60">
        <v>168</v>
      </c>
      <c r="B69" s="61">
        <v>0.10363848344817309</v>
      </c>
      <c r="C69" s="60">
        <v>160</v>
      </c>
      <c r="D69" s="61">
        <v>9.2831242538643721E-2</v>
      </c>
      <c r="E69" s="60">
        <v>184</v>
      </c>
      <c r="F69" s="61">
        <v>0.12568366014342908</v>
      </c>
      <c r="G69" s="60">
        <v>168</v>
      </c>
      <c r="H69" s="61">
        <v>0.10363848344817309</v>
      </c>
      <c r="I69" s="60">
        <v>186</v>
      </c>
      <c r="J69" s="61">
        <v>0.12845870615563659</v>
      </c>
      <c r="L69" s="62">
        <f t="shared" ref="L69:L132" si="4">(LN(A69)*B69+LN(C69)*D69+LN(E69)*F69+LN(G69)*H69+LN(I69)*J69)</f>
        <v>2.8599392733360478</v>
      </c>
      <c r="M69" s="61">
        <f t="shared" ref="M69:M132" si="5">B69+D69+F69+H69+J69</f>
        <v>0.55425057573405556</v>
      </c>
      <c r="N69" s="65">
        <f t="shared" ref="N69:N132" si="6">EXP(L69/M69)</f>
        <v>174.16643609225216</v>
      </c>
      <c r="O69" s="65">
        <f t="shared" ref="O69:O132" si="7">(A69+C69+E69+G69+I69)/5</f>
        <v>173.2</v>
      </c>
    </row>
    <row r="70" spans="1:15">
      <c r="A70" s="60">
        <v>207</v>
      </c>
      <c r="B70" s="61">
        <v>0.10572218363789701</v>
      </c>
      <c r="C70" s="60">
        <v>157</v>
      </c>
      <c r="D70" s="61">
        <v>5.350260586877377E-2</v>
      </c>
      <c r="E70" s="60">
        <v>205</v>
      </c>
      <c r="F70" s="61">
        <v>0.1034862306812747</v>
      </c>
      <c r="G70" s="60">
        <v>172</v>
      </c>
      <c r="H70" s="61">
        <v>6.8108550772459378E-2</v>
      </c>
      <c r="I70" s="60">
        <v>163</v>
      </c>
      <c r="J70" s="61">
        <v>5.9199630701355921E-2</v>
      </c>
      <c r="L70" s="62">
        <f t="shared" si="4"/>
        <v>2.0373037603676227</v>
      </c>
      <c r="M70" s="61">
        <f t="shared" si="5"/>
        <v>0.39001920166176079</v>
      </c>
      <c r="N70" s="65">
        <f t="shared" si="6"/>
        <v>185.6008892910084</v>
      </c>
      <c r="O70" s="65">
        <f t="shared" si="7"/>
        <v>180.8</v>
      </c>
    </row>
    <row r="71" spans="1:15">
      <c r="A71" s="60">
        <v>168</v>
      </c>
      <c r="B71" s="61">
        <v>6.4098630507900087E-2</v>
      </c>
      <c r="C71" s="60">
        <v>224</v>
      </c>
      <c r="D71" s="61">
        <v>0.12492667513374192</v>
      </c>
      <c r="E71" s="60">
        <v>222</v>
      </c>
      <c r="F71" s="61">
        <v>0.12265505856279807</v>
      </c>
      <c r="G71" s="60">
        <v>245</v>
      </c>
      <c r="H71" s="61">
        <v>0.14877217350832408</v>
      </c>
      <c r="I71" s="60">
        <v>156</v>
      </c>
      <c r="J71" s="61">
        <v>5.257369041427902E-2</v>
      </c>
      <c r="L71" s="62">
        <f t="shared" si="4"/>
        <v>2.7510874401549761</v>
      </c>
      <c r="M71" s="61">
        <f t="shared" si="5"/>
        <v>0.51302622812704324</v>
      </c>
      <c r="N71" s="65">
        <f t="shared" si="6"/>
        <v>213.2508945785801</v>
      </c>
      <c r="O71" s="65">
        <f t="shared" si="7"/>
        <v>203</v>
      </c>
    </row>
    <row r="72" spans="1:15">
      <c r="A72" s="60">
        <v>235</v>
      </c>
      <c r="B72" s="61">
        <v>0.13743346507922813</v>
      </c>
      <c r="C72" s="60">
        <v>155</v>
      </c>
      <c r="D72" s="61">
        <v>5.1650905769526224E-2</v>
      </c>
      <c r="E72" s="60">
        <v>180</v>
      </c>
      <c r="F72" s="61">
        <v>7.6344977470361203E-2</v>
      </c>
      <c r="G72" s="60">
        <v>163</v>
      </c>
      <c r="H72" s="61">
        <v>5.9199630701355921E-2</v>
      </c>
      <c r="I72" s="60">
        <v>154</v>
      </c>
      <c r="J72" s="61">
        <v>5.0734344577276921E-2</v>
      </c>
      <c r="L72" s="62">
        <f t="shared" si="4"/>
        <v>1.9643780240836026</v>
      </c>
      <c r="M72" s="61">
        <f t="shared" si="5"/>
        <v>0.37536332359774843</v>
      </c>
      <c r="N72" s="65">
        <f t="shared" si="6"/>
        <v>187.4048172573423</v>
      </c>
      <c r="O72" s="65">
        <f t="shared" si="7"/>
        <v>177.4</v>
      </c>
    </row>
    <row r="73" spans="1:15">
      <c r="A73" s="60">
        <v>233</v>
      </c>
      <c r="B73" s="61">
        <v>0.13515999485275743</v>
      </c>
      <c r="C73" s="60">
        <v>192</v>
      </c>
      <c r="D73" s="61">
        <v>8.9153323605494023E-2</v>
      </c>
      <c r="E73" s="60">
        <v>176</v>
      </c>
      <c r="F73" s="61">
        <v>7.2192641201760333E-2</v>
      </c>
      <c r="G73" s="60">
        <v>247</v>
      </c>
      <c r="H73" s="61">
        <v>0.15103101055826451</v>
      </c>
      <c r="I73" s="60">
        <v>246</v>
      </c>
      <c r="J73" s="61">
        <v>0.14990206326424474</v>
      </c>
      <c r="L73" s="62">
        <f t="shared" si="4"/>
        <v>3.2361054557049505</v>
      </c>
      <c r="M73" s="61">
        <f t="shared" si="5"/>
        <v>0.59743903348252103</v>
      </c>
      <c r="N73" s="65">
        <f t="shared" si="6"/>
        <v>225.11891364740879</v>
      </c>
      <c r="O73" s="65">
        <f t="shared" si="7"/>
        <v>218.8</v>
      </c>
    </row>
    <row r="74" spans="1:15">
      <c r="A74" s="60">
        <v>197</v>
      </c>
      <c r="B74" s="61">
        <v>9.4619355361501373E-2</v>
      </c>
      <c r="C74" s="60">
        <v>221</v>
      </c>
      <c r="D74" s="61">
        <v>0.12151998311152554</v>
      </c>
      <c r="E74" s="60">
        <v>198</v>
      </c>
      <c r="F74" s="61">
        <v>9.5720135144303164E-2</v>
      </c>
      <c r="G74" s="60">
        <v>198</v>
      </c>
      <c r="H74" s="61">
        <v>9.5720135144303164E-2</v>
      </c>
      <c r="I74" s="60">
        <v>152</v>
      </c>
      <c r="J74" s="61">
        <v>4.8920261691413336E-2</v>
      </c>
      <c r="L74" s="62">
        <f t="shared" si="4"/>
        <v>2.4140347908790543</v>
      </c>
      <c r="M74" s="61">
        <f t="shared" si="5"/>
        <v>0.45649987045304657</v>
      </c>
      <c r="N74" s="65">
        <f t="shared" si="6"/>
        <v>197.97466127756172</v>
      </c>
      <c r="O74" s="65">
        <f t="shared" si="7"/>
        <v>193.2</v>
      </c>
    </row>
    <row r="75" spans="1:15">
      <c r="A75" s="60">
        <v>154</v>
      </c>
      <c r="B75" s="61">
        <v>5.0734344577276921E-2</v>
      </c>
      <c r="C75" s="60">
        <v>172</v>
      </c>
      <c r="D75" s="61">
        <v>6.8108550772459378E-2</v>
      </c>
      <c r="E75" s="60">
        <v>176</v>
      </c>
      <c r="F75" s="61">
        <v>7.2192641201760333E-2</v>
      </c>
      <c r="G75" s="60">
        <v>168</v>
      </c>
      <c r="H75" s="61">
        <v>6.4098630507900087E-2</v>
      </c>
      <c r="I75" s="60">
        <v>244</v>
      </c>
      <c r="J75" s="61">
        <v>0.1476413945308051</v>
      </c>
      <c r="L75" s="62">
        <f t="shared" si="4"/>
        <v>2.1194544303727798</v>
      </c>
      <c r="M75" s="61">
        <f t="shared" si="5"/>
        <v>0.40277556159020184</v>
      </c>
      <c r="N75" s="65">
        <f t="shared" si="6"/>
        <v>192.89050797490191</v>
      </c>
      <c r="O75" s="65">
        <f t="shared" si="7"/>
        <v>182.8</v>
      </c>
    </row>
    <row r="76" spans="1:15">
      <c r="A76" s="60">
        <v>157</v>
      </c>
      <c r="B76" s="61">
        <v>5.350260586877377E-2</v>
      </c>
      <c r="C76" s="60">
        <v>175</v>
      </c>
      <c r="D76" s="61">
        <v>7.1164990121828295E-2</v>
      </c>
      <c r="E76" s="60">
        <v>167</v>
      </c>
      <c r="F76" s="61">
        <v>6.3108438527710323E-2</v>
      </c>
      <c r="G76" s="60">
        <v>249</v>
      </c>
      <c r="H76" s="61">
        <v>0.1532858679188486</v>
      </c>
      <c r="I76" s="60">
        <v>218</v>
      </c>
      <c r="J76" s="61">
        <v>0.11811851331881348</v>
      </c>
      <c r="L76" s="62">
        <f t="shared" si="4"/>
        <v>2.4428189749360163</v>
      </c>
      <c r="M76" s="61">
        <f t="shared" si="5"/>
        <v>0.45918041575597446</v>
      </c>
      <c r="N76" s="65">
        <f t="shared" si="6"/>
        <v>204.37460758397737</v>
      </c>
      <c r="O76" s="65">
        <f t="shared" si="7"/>
        <v>193.2</v>
      </c>
    </row>
    <row r="77" spans="1:15">
      <c r="A77" s="60">
        <v>204</v>
      </c>
      <c r="B77" s="61">
        <v>0.10237085976393755</v>
      </c>
      <c r="C77" s="60">
        <v>194</v>
      </c>
      <c r="D77" s="61">
        <v>9.1331825718008589E-2</v>
      </c>
      <c r="E77" s="60">
        <v>197</v>
      </c>
      <c r="F77" s="61">
        <v>9.4619355361501373E-2</v>
      </c>
      <c r="G77" s="60">
        <v>190</v>
      </c>
      <c r="H77" s="61">
        <v>8.6986165170067076E-2</v>
      </c>
      <c r="I77" s="60">
        <v>158</v>
      </c>
      <c r="J77" s="61">
        <v>5.4437559244628515E-2</v>
      </c>
      <c r="L77" s="62">
        <f t="shared" si="4"/>
        <v>2.2574507700792865</v>
      </c>
      <c r="M77" s="61">
        <f t="shared" si="5"/>
        <v>0.42974576525814306</v>
      </c>
      <c r="N77" s="65">
        <f t="shared" si="6"/>
        <v>191.13716453399218</v>
      </c>
      <c r="O77" s="65">
        <f t="shared" si="7"/>
        <v>188.6</v>
      </c>
    </row>
    <row r="78" spans="1:15">
      <c r="A78" s="60">
        <v>172</v>
      </c>
      <c r="B78" s="61">
        <v>6.8108550772459378E-2</v>
      </c>
      <c r="C78" s="60">
        <v>221</v>
      </c>
      <c r="D78" s="61">
        <v>0.12151998311152554</v>
      </c>
      <c r="E78" s="60">
        <v>152</v>
      </c>
      <c r="F78" s="61">
        <v>4.8920261691413336E-2</v>
      </c>
      <c r="G78" s="60">
        <v>188</v>
      </c>
      <c r="H78" s="61">
        <v>8.4831041718699388E-2</v>
      </c>
      <c r="I78" s="60">
        <v>156</v>
      </c>
      <c r="J78" s="61">
        <v>5.257369041427902E-2</v>
      </c>
      <c r="L78" s="62">
        <f t="shared" si="4"/>
        <v>1.9620449720011011</v>
      </c>
      <c r="M78" s="61">
        <f t="shared" si="5"/>
        <v>0.37595352770837664</v>
      </c>
      <c r="N78" s="65">
        <f t="shared" si="6"/>
        <v>184.72158479188451</v>
      </c>
      <c r="O78" s="65">
        <f t="shared" si="7"/>
        <v>177.8</v>
      </c>
    </row>
    <row r="79" spans="1:15">
      <c r="A79" s="60">
        <v>191</v>
      </c>
      <c r="B79" s="61">
        <v>8.8068283400783418E-2</v>
      </c>
      <c r="C79" s="60">
        <v>200</v>
      </c>
      <c r="D79" s="61">
        <v>9.7928600160588297E-2</v>
      </c>
      <c r="E79" s="60">
        <v>225</v>
      </c>
      <c r="F79" s="61">
        <v>0.12606308096394697</v>
      </c>
      <c r="G79" s="60">
        <v>247</v>
      </c>
      <c r="H79" s="61">
        <v>0.15103101055826451</v>
      </c>
      <c r="I79" s="60">
        <v>164</v>
      </c>
      <c r="J79" s="61">
        <v>6.0168851203946952E-2</v>
      </c>
      <c r="L79" s="62">
        <f t="shared" si="4"/>
        <v>2.8031274034787579</v>
      </c>
      <c r="M79" s="61">
        <f t="shared" si="5"/>
        <v>0.52325982628753021</v>
      </c>
      <c r="N79" s="65">
        <f t="shared" si="6"/>
        <v>212.09766418860781</v>
      </c>
      <c r="O79" s="65">
        <f t="shared" si="7"/>
        <v>205.4</v>
      </c>
    </row>
    <row r="80" spans="1:15">
      <c r="A80" s="60">
        <v>246</v>
      </c>
      <c r="B80" s="61">
        <v>0.14990206326424474</v>
      </c>
      <c r="C80" s="60">
        <v>165</v>
      </c>
      <c r="D80" s="61">
        <v>6.1143455170489858E-2</v>
      </c>
      <c r="E80" s="60">
        <v>230</v>
      </c>
      <c r="F80" s="61">
        <v>0.13174843776770276</v>
      </c>
      <c r="G80" s="60">
        <v>227</v>
      </c>
      <c r="H80" s="61">
        <v>0.12833675432033509</v>
      </c>
      <c r="I80" s="60">
        <v>194</v>
      </c>
      <c r="J80" s="61">
        <v>9.1331825718008589E-2</v>
      </c>
      <c r="L80" s="62">
        <f t="shared" si="4"/>
        <v>3.0312577386682502</v>
      </c>
      <c r="M80" s="61">
        <f t="shared" si="5"/>
        <v>0.56246253624078102</v>
      </c>
      <c r="N80" s="65">
        <f t="shared" si="6"/>
        <v>219.0415818834845</v>
      </c>
      <c r="O80" s="65">
        <f t="shared" si="7"/>
        <v>212.4</v>
      </c>
    </row>
    <row r="81" spans="1:15">
      <c r="A81" s="60">
        <v>180</v>
      </c>
      <c r="B81" s="61">
        <v>7.6344977470361203E-2</v>
      </c>
      <c r="C81" s="60">
        <v>201</v>
      </c>
      <c r="D81" s="61">
        <v>9.9036120826580795E-2</v>
      </c>
      <c r="E81" s="60">
        <v>248</v>
      </c>
      <c r="F81" s="61">
        <v>0.15215896277442281</v>
      </c>
      <c r="G81" s="60">
        <v>240</v>
      </c>
      <c r="H81" s="61">
        <v>0.14311047318138009</v>
      </c>
      <c r="I81" s="60">
        <v>209</v>
      </c>
      <c r="J81" s="61">
        <v>0.10796456397513116</v>
      </c>
      <c r="L81" s="62">
        <f t="shared" si="4"/>
        <v>3.1217121365662099</v>
      </c>
      <c r="M81" s="61">
        <f t="shared" si="5"/>
        <v>0.57861509822787605</v>
      </c>
      <c r="N81" s="65">
        <f t="shared" si="6"/>
        <v>220.33401037706025</v>
      </c>
      <c r="O81" s="65">
        <f t="shared" si="7"/>
        <v>215.6</v>
      </c>
    </row>
    <row r="82" spans="1:15">
      <c r="A82" s="60">
        <v>183</v>
      </c>
      <c r="B82" s="61">
        <v>0.12429680522497426</v>
      </c>
      <c r="C82" s="60">
        <v>247</v>
      </c>
      <c r="D82" s="61">
        <v>0.2099040679350562</v>
      </c>
      <c r="E82" s="60">
        <v>152</v>
      </c>
      <c r="F82" s="61">
        <v>8.2267065428020952E-2</v>
      </c>
      <c r="G82" s="60">
        <v>248</v>
      </c>
      <c r="H82" s="61">
        <v>0.21113651448524096</v>
      </c>
      <c r="I82" s="60">
        <v>247</v>
      </c>
      <c r="J82" s="61">
        <v>0.2099040679350562</v>
      </c>
      <c r="L82" s="62">
        <f t="shared" si="4"/>
        <v>4.5377945688852881</v>
      </c>
      <c r="M82" s="61">
        <f t="shared" si="5"/>
        <v>0.83750852100834861</v>
      </c>
      <c r="N82" s="65">
        <f t="shared" si="6"/>
        <v>225.47449427817014</v>
      </c>
      <c r="O82" s="65">
        <f t="shared" si="7"/>
        <v>215.4</v>
      </c>
    </row>
    <row r="83" spans="1:15">
      <c r="A83" s="60">
        <v>205</v>
      </c>
      <c r="B83" s="61">
        <v>0.15474482006489756</v>
      </c>
      <c r="C83" s="60">
        <v>228</v>
      </c>
      <c r="D83" s="61">
        <v>0.18568839871008544</v>
      </c>
      <c r="E83" s="60">
        <v>202</v>
      </c>
      <c r="F83" s="61">
        <v>0.15061895451954402</v>
      </c>
      <c r="G83" s="60">
        <v>245</v>
      </c>
      <c r="H83" s="61">
        <v>0.20742575463448562</v>
      </c>
      <c r="I83" s="60">
        <v>245</v>
      </c>
      <c r="J83" s="61">
        <v>0.20742575463448562</v>
      </c>
      <c r="L83" s="62">
        <f t="shared" si="4"/>
        <v>4.9136057197248153</v>
      </c>
      <c r="M83" s="61">
        <f t="shared" si="5"/>
        <v>0.90590368256349829</v>
      </c>
      <c r="N83" s="65">
        <f t="shared" si="6"/>
        <v>226.78047944700154</v>
      </c>
      <c r="O83" s="65">
        <f t="shared" si="7"/>
        <v>225</v>
      </c>
    </row>
    <row r="84" spans="1:15">
      <c r="A84" s="60">
        <v>248</v>
      </c>
      <c r="B84" s="61">
        <v>0.21113651448524096</v>
      </c>
      <c r="C84" s="60">
        <v>237</v>
      </c>
      <c r="D84" s="61">
        <v>0.19734014322753296</v>
      </c>
      <c r="E84" s="60">
        <v>248</v>
      </c>
      <c r="F84" s="61">
        <v>0.21113651448524096</v>
      </c>
      <c r="G84" s="60">
        <v>217</v>
      </c>
      <c r="H84" s="61">
        <v>0.17106784922374499</v>
      </c>
      <c r="I84" s="60">
        <v>208</v>
      </c>
      <c r="J84" s="61">
        <v>0.15885500153614726</v>
      </c>
      <c r="L84" s="62">
        <f t="shared" si="4"/>
        <v>5.175462117249265</v>
      </c>
      <c r="M84" s="61">
        <f t="shared" si="5"/>
        <v>0.94953602295790718</v>
      </c>
      <c r="N84" s="65">
        <f t="shared" si="6"/>
        <v>232.8785040527265</v>
      </c>
      <c r="O84" s="65">
        <f t="shared" si="7"/>
        <v>231.6</v>
      </c>
    </row>
    <row r="85" spans="1:15">
      <c r="A85" s="60">
        <v>246</v>
      </c>
      <c r="B85" s="61">
        <v>0.20866713377277829</v>
      </c>
      <c r="C85" s="60">
        <v>160</v>
      </c>
      <c r="D85" s="61">
        <v>9.2831242538643721E-2</v>
      </c>
      <c r="E85" s="60">
        <v>184</v>
      </c>
      <c r="F85" s="61">
        <v>0.12568366014342908</v>
      </c>
      <c r="G85" s="60">
        <v>211</v>
      </c>
      <c r="H85" s="61">
        <v>0.1629470855138675</v>
      </c>
      <c r="I85" s="60">
        <v>244</v>
      </c>
      <c r="J85" s="61">
        <v>0.20617997412486469</v>
      </c>
      <c r="L85" s="62">
        <f t="shared" si="4"/>
        <v>4.2808243442533751</v>
      </c>
      <c r="M85" s="61">
        <f t="shared" si="5"/>
        <v>0.79630909609358325</v>
      </c>
      <c r="N85" s="65">
        <f t="shared" si="6"/>
        <v>216.11972400549004</v>
      </c>
      <c r="O85" s="65">
        <f t="shared" si="7"/>
        <v>209</v>
      </c>
    </row>
    <row r="86" spans="1:15">
      <c r="A86" s="60">
        <v>238</v>
      </c>
      <c r="B86" s="61">
        <v>0.19861542882984476</v>
      </c>
      <c r="C86" s="60">
        <v>198</v>
      </c>
      <c r="D86" s="61">
        <v>0.14509778156858658</v>
      </c>
      <c r="E86" s="60">
        <v>187</v>
      </c>
      <c r="F86" s="61">
        <v>0.12984665786259542</v>
      </c>
      <c r="G86" s="60">
        <v>223</v>
      </c>
      <c r="H86" s="61">
        <v>0.17908994328828293</v>
      </c>
      <c r="I86" s="60">
        <v>236</v>
      </c>
      <c r="J86" s="61">
        <v>0.19606084122621789</v>
      </c>
      <c r="L86" s="62">
        <f t="shared" si="4"/>
        <v>4.5730487177477919</v>
      </c>
      <c r="M86" s="61">
        <f t="shared" si="5"/>
        <v>0.8487106527755276</v>
      </c>
      <c r="N86" s="65">
        <f t="shared" si="6"/>
        <v>218.81587206075119</v>
      </c>
      <c r="O86" s="65">
        <f t="shared" si="7"/>
        <v>216.4</v>
      </c>
    </row>
    <row r="87" spans="1:15">
      <c r="A87" s="60">
        <v>245</v>
      </c>
      <c r="B87" s="61">
        <v>0.14877217350832408</v>
      </c>
      <c r="C87" s="60">
        <v>159</v>
      </c>
      <c r="D87" s="61">
        <v>5.5378457440488082E-2</v>
      </c>
      <c r="E87" s="60">
        <v>216</v>
      </c>
      <c r="F87" s="61">
        <v>0.11585469774172742</v>
      </c>
      <c r="G87" s="60">
        <v>203</v>
      </c>
      <c r="H87" s="61">
        <v>0.10125733122831027</v>
      </c>
      <c r="I87" s="60">
        <v>215</v>
      </c>
      <c r="J87" s="61">
        <v>0.1147241527269337</v>
      </c>
      <c r="L87" s="62">
        <f t="shared" si="4"/>
        <v>2.8760364469297683</v>
      </c>
      <c r="M87" s="61">
        <f t="shared" si="5"/>
        <v>0.53598681264578363</v>
      </c>
      <c r="N87" s="65">
        <f t="shared" si="6"/>
        <v>213.97766871943969</v>
      </c>
      <c r="O87" s="65">
        <f t="shared" si="7"/>
        <v>207.6</v>
      </c>
    </row>
    <row r="88" spans="1:15">
      <c r="A88" s="60">
        <v>150</v>
      </c>
      <c r="B88" s="61">
        <v>4.7132176692097599E-2</v>
      </c>
      <c r="C88" s="60">
        <v>223</v>
      </c>
      <c r="D88" s="61">
        <v>0.1237906452256763</v>
      </c>
      <c r="E88" s="60">
        <v>215</v>
      </c>
      <c r="F88" s="61">
        <v>0.1147241527269337</v>
      </c>
      <c r="G88" s="60">
        <v>159</v>
      </c>
      <c r="H88" s="61">
        <v>5.5378457440488082E-2</v>
      </c>
      <c r="I88" s="60">
        <v>160</v>
      </c>
      <c r="J88" s="61">
        <v>5.6325207173836857E-2</v>
      </c>
      <c r="L88" s="62">
        <f t="shared" si="4"/>
        <v>2.088229640054954</v>
      </c>
      <c r="M88" s="61">
        <f t="shared" si="5"/>
        <v>0.39735063925903258</v>
      </c>
      <c r="N88" s="65">
        <f t="shared" si="6"/>
        <v>191.59477811315224</v>
      </c>
      <c r="O88" s="65">
        <f t="shared" si="7"/>
        <v>181.4</v>
      </c>
    </row>
    <row r="89" spans="1:15">
      <c r="A89" s="60">
        <v>206</v>
      </c>
      <c r="B89" s="61">
        <v>0.10460336482722848</v>
      </c>
      <c r="C89" s="60">
        <v>210</v>
      </c>
      <c r="D89" s="61">
        <v>0.10908797136589422</v>
      </c>
      <c r="E89" s="60">
        <v>163</v>
      </c>
      <c r="F89" s="61">
        <v>5.9199630701355921E-2</v>
      </c>
      <c r="G89" s="60">
        <v>174</v>
      </c>
      <c r="H89" s="61">
        <v>7.0141696326173911E-2</v>
      </c>
      <c r="I89" s="60">
        <v>208</v>
      </c>
      <c r="J89" s="61">
        <v>0.10684260914385446</v>
      </c>
      <c r="L89" s="62">
        <f t="shared" si="4"/>
        <v>2.3743084035795867</v>
      </c>
      <c r="M89" s="61">
        <f t="shared" si="5"/>
        <v>0.44987527236450697</v>
      </c>
      <c r="N89" s="65">
        <f t="shared" si="6"/>
        <v>195.91947467259951</v>
      </c>
      <c r="O89" s="65">
        <f t="shared" si="7"/>
        <v>192.2</v>
      </c>
    </row>
    <row r="90" spans="1:15">
      <c r="A90" s="60">
        <v>207</v>
      </c>
      <c r="B90" s="61">
        <v>0.10572218363789701</v>
      </c>
      <c r="C90" s="60">
        <v>154</v>
      </c>
      <c r="D90" s="61">
        <v>5.0734344577276921E-2</v>
      </c>
      <c r="E90" s="60">
        <v>209</v>
      </c>
      <c r="F90" s="61">
        <v>0.10796456397513116</v>
      </c>
      <c r="G90" s="60">
        <v>250</v>
      </c>
      <c r="H90" s="61">
        <v>0.15441167461741742</v>
      </c>
      <c r="I90" s="60">
        <v>179</v>
      </c>
      <c r="J90" s="61">
        <v>7.5300817008560617E-2</v>
      </c>
      <c r="L90" s="62">
        <f t="shared" si="4"/>
        <v>2.6393083686040715</v>
      </c>
      <c r="M90" s="61">
        <f t="shared" si="5"/>
        <v>0.49413358381628314</v>
      </c>
      <c r="N90" s="65">
        <f t="shared" si="6"/>
        <v>208.78085065638791</v>
      </c>
      <c r="O90" s="65">
        <f t="shared" si="7"/>
        <v>199.8</v>
      </c>
    </row>
    <row r="91" spans="1:15">
      <c r="A91" s="60">
        <v>186</v>
      </c>
      <c r="B91" s="61">
        <v>8.2688652032377186E-2</v>
      </c>
      <c r="C91" s="60">
        <v>186</v>
      </c>
      <c r="D91" s="61">
        <v>8.2688652032377186E-2</v>
      </c>
      <c r="E91" s="60">
        <v>242</v>
      </c>
      <c r="F91" s="61">
        <v>0.14537738500679662</v>
      </c>
      <c r="G91" s="60">
        <v>158</v>
      </c>
      <c r="H91" s="61">
        <v>5.4437559244628515E-2</v>
      </c>
      <c r="I91" s="60">
        <v>237</v>
      </c>
      <c r="J91" s="61">
        <v>0.13970564773632568</v>
      </c>
      <c r="L91" s="62">
        <f t="shared" si="4"/>
        <v>2.7017015106382938</v>
      </c>
      <c r="M91" s="61">
        <f t="shared" si="5"/>
        <v>0.50489789605250524</v>
      </c>
      <c r="N91" s="65">
        <f t="shared" si="6"/>
        <v>210.8160339334863</v>
      </c>
      <c r="O91" s="65">
        <f t="shared" si="7"/>
        <v>201.8</v>
      </c>
    </row>
    <row r="92" spans="1:15">
      <c r="A92" s="60">
        <v>211</v>
      </c>
      <c r="B92" s="61">
        <v>0.11021275515883702</v>
      </c>
      <c r="C92" s="60">
        <v>178</v>
      </c>
      <c r="D92" s="61">
        <v>7.4260646489477972E-2</v>
      </c>
      <c r="E92" s="60">
        <v>236</v>
      </c>
      <c r="F92" s="61">
        <v>0.13856974722727652</v>
      </c>
      <c r="G92" s="60">
        <v>197</v>
      </c>
      <c r="H92" s="61">
        <v>9.4619355361501373E-2</v>
      </c>
      <c r="I92" s="60">
        <v>247</v>
      </c>
      <c r="J92" s="61">
        <v>0.15103101055826451</v>
      </c>
      <c r="L92" s="62">
        <f t="shared" si="4"/>
        <v>3.0637492377331217</v>
      </c>
      <c r="M92" s="61">
        <f t="shared" si="5"/>
        <v>0.56869351479535735</v>
      </c>
      <c r="N92" s="65">
        <f t="shared" si="6"/>
        <v>218.62258544703045</v>
      </c>
      <c r="O92" s="65">
        <f t="shared" si="7"/>
        <v>213.8</v>
      </c>
    </row>
    <row r="93" spans="1:15">
      <c r="A93" s="60">
        <v>153</v>
      </c>
      <c r="B93" s="61">
        <v>4.9824099201178411E-2</v>
      </c>
      <c r="C93" s="60">
        <v>229</v>
      </c>
      <c r="D93" s="61">
        <v>0.13061113960547763</v>
      </c>
      <c r="E93" s="60">
        <v>229</v>
      </c>
      <c r="F93" s="61">
        <v>0.13061113960547763</v>
      </c>
      <c r="G93" s="60">
        <v>176</v>
      </c>
      <c r="H93" s="61">
        <v>7.2192641201760333E-2</v>
      </c>
      <c r="I93" s="60">
        <v>189</v>
      </c>
      <c r="J93" s="61">
        <v>8.5907055568527707E-2</v>
      </c>
      <c r="L93" s="62">
        <f t="shared" si="4"/>
        <v>2.4936202323801098</v>
      </c>
      <c r="M93" s="61">
        <f t="shared" si="5"/>
        <v>0.46914607518242168</v>
      </c>
      <c r="N93" s="65">
        <f t="shared" si="6"/>
        <v>203.41169955779077</v>
      </c>
      <c r="O93" s="65">
        <f t="shared" si="7"/>
        <v>195.2</v>
      </c>
    </row>
    <row r="94" spans="1:15">
      <c r="A94" s="60">
        <v>157</v>
      </c>
      <c r="B94" s="61">
        <v>5.350260586877377E-2</v>
      </c>
      <c r="C94" s="60">
        <v>214</v>
      </c>
      <c r="D94" s="61">
        <v>0.11359461258986385</v>
      </c>
      <c r="E94" s="60">
        <v>150</v>
      </c>
      <c r="F94" s="61">
        <v>4.7132176692097599E-2</v>
      </c>
      <c r="G94" s="60">
        <v>223</v>
      </c>
      <c r="H94" s="61">
        <v>0.1237906452256763</v>
      </c>
      <c r="I94" s="60">
        <v>177</v>
      </c>
      <c r="J94" s="61">
        <v>7.3224557319168548E-2</v>
      </c>
      <c r="L94" s="62">
        <f t="shared" si="4"/>
        <v>2.1646089963336674</v>
      </c>
      <c r="M94" s="61">
        <f t="shared" si="5"/>
        <v>0.41124459769558008</v>
      </c>
      <c r="N94" s="65">
        <f t="shared" si="6"/>
        <v>193.16718642657628</v>
      </c>
      <c r="O94" s="65">
        <f t="shared" si="7"/>
        <v>184.2</v>
      </c>
    </row>
    <row r="95" spans="1:15">
      <c r="A95" s="60">
        <v>152</v>
      </c>
      <c r="B95" s="61">
        <v>4.8920261691413336E-2</v>
      </c>
      <c r="C95" s="60">
        <v>228</v>
      </c>
      <c r="D95" s="61">
        <v>0.12947389042398122</v>
      </c>
      <c r="E95" s="60">
        <v>172</v>
      </c>
      <c r="F95" s="61">
        <v>6.8108550772459378E-2</v>
      </c>
      <c r="G95" s="60">
        <v>182</v>
      </c>
      <c r="H95" s="61">
        <v>7.8444904189940004E-2</v>
      </c>
      <c r="I95" s="60">
        <v>184</v>
      </c>
      <c r="J95" s="61">
        <v>8.0559701994644878E-2</v>
      </c>
      <c r="L95" s="62">
        <f t="shared" si="4"/>
        <v>2.1276579162741096</v>
      </c>
      <c r="M95" s="61">
        <f t="shared" si="5"/>
        <v>0.40550730907243882</v>
      </c>
      <c r="N95" s="65">
        <f t="shared" si="6"/>
        <v>189.97718497589793</v>
      </c>
      <c r="O95" s="65">
        <f t="shared" si="7"/>
        <v>183.6</v>
      </c>
    </row>
    <row r="96" spans="1:15">
      <c r="A96" s="60">
        <v>218</v>
      </c>
      <c r="B96" s="61">
        <v>0.11811851331881348</v>
      </c>
      <c r="C96" s="60">
        <v>250</v>
      </c>
      <c r="D96" s="61">
        <v>0.15441167461741742</v>
      </c>
      <c r="E96" s="60">
        <v>219</v>
      </c>
      <c r="F96" s="61">
        <v>0.11925164091987452</v>
      </c>
      <c r="G96" s="60">
        <v>232</v>
      </c>
      <c r="H96" s="61">
        <v>0.13402292787450498</v>
      </c>
      <c r="I96" s="60">
        <v>174</v>
      </c>
      <c r="J96" s="61">
        <v>7.0141696326173911E-2</v>
      </c>
      <c r="L96" s="62">
        <f t="shared" si="4"/>
        <v>3.2230948053080435</v>
      </c>
      <c r="M96" s="61">
        <f t="shared" si="5"/>
        <v>0.59594645305678429</v>
      </c>
      <c r="N96" s="65">
        <f t="shared" si="6"/>
        <v>223.265824207951</v>
      </c>
      <c r="O96" s="65">
        <f t="shared" si="7"/>
        <v>218.6</v>
      </c>
    </row>
    <row r="97" spans="1:15">
      <c r="A97" s="60">
        <v>225</v>
      </c>
      <c r="B97" s="61">
        <v>0.12606308096394697</v>
      </c>
      <c r="C97" s="60">
        <v>210</v>
      </c>
      <c r="D97" s="61">
        <v>0.10908797136589422</v>
      </c>
      <c r="E97" s="60">
        <v>240</v>
      </c>
      <c r="F97" s="61">
        <v>0.14311047318138009</v>
      </c>
      <c r="G97" s="60">
        <v>238</v>
      </c>
      <c r="H97" s="61">
        <v>0.14084110766163091</v>
      </c>
      <c r="I97" s="60">
        <v>221</v>
      </c>
      <c r="J97" s="61">
        <v>0.12151998311152554</v>
      </c>
      <c r="L97" s="62">
        <f t="shared" si="4"/>
        <v>3.4771175497948419</v>
      </c>
      <c r="M97" s="61">
        <f t="shared" si="5"/>
        <v>0.64062261628437778</v>
      </c>
      <c r="N97" s="65">
        <f t="shared" si="6"/>
        <v>227.62872068486391</v>
      </c>
      <c r="O97" s="65">
        <f t="shared" si="7"/>
        <v>226.8</v>
      </c>
    </row>
    <row r="98" spans="1:15">
      <c r="A98" s="60">
        <v>246</v>
      </c>
      <c r="B98" s="61">
        <v>0.14990206326424474</v>
      </c>
      <c r="C98" s="60">
        <v>183</v>
      </c>
      <c r="D98" s="61">
        <v>7.9500489276507449E-2</v>
      </c>
      <c r="E98" s="60">
        <v>231</v>
      </c>
      <c r="F98" s="61">
        <v>0.13288572145930394</v>
      </c>
      <c r="G98" s="60">
        <v>208</v>
      </c>
      <c r="H98" s="61">
        <v>0.10684260914385446</v>
      </c>
      <c r="I98" s="60">
        <v>153</v>
      </c>
      <c r="J98" s="61">
        <v>4.9824099201178411E-2</v>
      </c>
      <c r="L98" s="62">
        <f t="shared" si="4"/>
        <v>2.7835503910264334</v>
      </c>
      <c r="M98" s="61">
        <f t="shared" si="5"/>
        <v>0.51895498234508897</v>
      </c>
      <c r="N98" s="65">
        <f t="shared" si="6"/>
        <v>213.52646856673053</v>
      </c>
      <c r="O98" s="65">
        <f t="shared" si="7"/>
        <v>204.2</v>
      </c>
    </row>
    <row r="99" spans="1:15">
      <c r="A99" s="60">
        <v>250</v>
      </c>
      <c r="B99" s="61">
        <v>0.15441167461741742</v>
      </c>
      <c r="C99" s="60">
        <v>246</v>
      </c>
      <c r="D99" s="61">
        <v>0.14990206326424474</v>
      </c>
      <c r="E99" s="60">
        <v>202</v>
      </c>
      <c r="F99" s="61">
        <v>0.10014572481107509</v>
      </c>
      <c r="G99" s="60">
        <v>238</v>
      </c>
      <c r="H99" s="61">
        <v>0.14084110766163091</v>
      </c>
      <c r="I99" s="60">
        <v>225</v>
      </c>
      <c r="J99" s="61">
        <v>0.12606308096394697</v>
      </c>
      <c r="L99" s="62">
        <f t="shared" si="4"/>
        <v>3.6629298655152782</v>
      </c>
      <c r="M99" s="61">
        <f t="shared" si="5"/>
        <v>0.67136365131831521</v>
      </c>
      <c r="N99" s="65">
        <f t="shared" si="6"/>
        <v>234.14837438419224</v>
      </c>
      <c r="O99" s="65">
        <f t="shared" si="7"/>
        <v>232.2</v>
      </c>
    </row>
    <row r="100" spans="1:15">
      <c r="A100" s="60">
        <v>169</v>
      </c>
      <c r="B100" s="61">
        <v>6.509383118145079E-2</v>
      </c>
      <c r="C100" s="60">
        <v>219</v>
      </c>
      <c r="D100" s="61">
        <v>0.11925164091987452</v>
      </c>
      <c r="E100" s="60">
        <v>174</v>
      </c>
      <c r="F100" s="61">
        <v>7.0141696326173911E-2</v>
      </c>
      <c r="G100" s="60">
        <v>224</v>
      </c>
      <c r="H100" s="61">
        <v>0.12492667513374192</v>
      </c>
      <c r="I100" s="60">
        <v>190</v>
      </c>
      <c r="J100" s="61">
        <v>8.6986165170067076E-2</v>
      </c>
      <c r="L100" s="62">
        <f t="shared" si="4"/>
        <v>2.4709227487212733</v>
      </c>
      <c r="M100" s="61">
        <f t="shared" si="5"/>
        <v>0.46640000873130816</v>
      </c>
      <c r="N100" s="65">
        <f t="shared" si="6"/>
        <v>199.90888984386419</v>
      </c>
      <c r="O100" s="65">
        <f t="shared" si="7"/>
        <v>195.2</v>
      </c>
    </row>
    <row r="101" spans="1:15">
      <c r="A101" s="60">
        <v>225</v>
      </c>
      <c r="B101" s="61">
        <v>0.12606308096394697</v>
      </c>
      <c r="C101" s="60">
        <v>179</v>
      </c>
      <c r="D101" s="61">
        <v>7.5300817008560617E-2</v>
      </c>
      <c r="E101" s="60">
        <v>167</v>
      </c>
      <c r="F101" s="61">
        <v>6.3108438527710323E-2</v>
      </c>
      <c r="G101" s="60">
        <v>163</v>
      </c>
      <c r="H101" s="61">
        <v>5.9199630701355921E-2</v>
      </c>
      <c r="I101" s="60">
        <v>174</v>
      </c>
      <c r="J101" s="61">
        <v>7.0141696326173911E-2</v>
      </c>
      <c r="L101" s="62">
        <f t="shared" si="4"/>
        <v>2.0597863116266475</v>
      </c>
      <c r="M101" s="61">
        <f t="shared" si="5"/>
        <v>0.39381366352774771</v>
      </c>
      <c r="N101" s="65">
        <f t="shared" si="6"/>
        <v>186.85962377431397</v>
      </c>
      <c r="O101" s="65">
        <f t="shared" si="7"/>
        <v>181.6</v>
      </c>
    </row>
    <row r="102" spans="1:15">
      <c r="A102" s="60">
        <v>213</v>
      </c>
      <c r="B102" s="61">
        <v>0.11246615038902423</v>
      </c>
      <c r="C102" s="60">
        <v>187</v>
      </c>
      <c r="D102" s="61">
        <v>8.3758211199096086E-2</v>
      </c>
      <c r="E102" s="60">
        <v>174</v>
      </c>
      <c r="F102" s="61">
        <v>7.0141696326173911E-2</v>
      </c>
      <c r="G102" s="60">
        <v>236</v>
      </c>
      <c r="H102" s="61">
        <v>0.13856974722727652</v>
      </c>
      <c r="I102" s="60">
        <v>165</v>
      </c>
      <c r="J102" s="61">
        <v>6.1143455170489858E-2</v>
      </c>
      <c r="L102" s="62">
        <f t="shared" si="4"/>
        <v>2.4722940217526941</v>
      </c>
      <c r="M102" s="61">
        <f t="shared" si="5"/>
        <v>0.46607926031206065</v>
      </c>
      <c r="N102" s="65">
        <f t="shared" si="6"/>
        <v>201.23024755378066</v>
      </c>
      <c r="O102" s="65">
        <f t="shared" si="7"/>
        <v>195</v>
      </c>
    </row>
    <row r="103" spans="1:15">
      <c r="A103" s="60">
        <v>221</v>
      </c>
      <c r="B103" s="61">
        <v>0.12151998311152554</v>
      </c>
      <c r="C103" s="60">
        <v>215</v>
      </c>
      <c r="D103" s="61">
        <v>0.1147241527269337</v>
      </c>
      <c r="E103" s="60">
        <v>153</v>
      </c>
      <c r="F103" s="61">
        <v>4.9824099201178411E-2</v>
      </c>
      <c r="G103" s="60">
        <v>181</v>
      </c>
      <c r="H103" s="61">
        <v>7.739303678393912E-2</v>
      </c>
      <c r="I103" s="60">
        <v>205</v>
      </c>
      <c r="J103" s="61">
        <v>0.1034862306812747</v>
      </c>
      <c r="L103" s="62">
        <f t="shared" si="4"/>
        <v>2.475949286304326</v>
      </c>
      <c r="M103" s="61">
        <f t="shared" si="5"/>
        <v>0.46694750250485145</v>
      </c>
      <c r="N103" s="65">
        <f t="shared" si="6"/>
        <v>200.82114130323654</v>
      </c>
      <c r="O103" s="65">
        <f t="shared" si="7"/>
        <v>195</v>
      </c>
    </row>
    <row r="104" spans="1:15">
      <c r="A104" s="60">
        <v>174</v>
      </c>
      <c r="B104" s="61">
        <v>7.0141696326173911E-2</v>
      </c>
      <c r="C104" s="60">
        <v>164</v>
      </c>
      <c r="D104" s="61">
        <v>6.0168851203946952E-2</v>
      </c>
      <c r="E104" s="60">
        <v>201</v>
      </c>
      <c r="F104" s="61">
        <v>9.9036120826580795E-2</v>
      </c>
      <c r="G104" s="60">
        <v>164</v>
      </c>
      <c r="H104" s="61">
        <v>6.0168851203946952E-2</v>
      </c>
      <c r="I104" s="60">
        <v>202</v>
      </c>
      <c r="J104" s="61">
        <v>0.10014572481107509</v>
      </c>
      <c r="L104" s="62">
        <f t="shared" si="4"/>
        <v>2.0323901603411594</v>
      </c>
      <c r="M104" s="61">
        <f t="shared" si="5"/>
        <v>0.38966124437172367</v>
      </c>
      <c r="N104" s="65">
        <f t="shared" si="6"/>
        <v>184.15674610905936</v>
      </c>
      <c r="O104" s="65">
        <f t="shared" si="7"/>
        <v>181</v>
      </c>
    </row>
    <row r="105" spans="1:15">
      <c r="A105" s="60">
        <v>241</v>
      </c>
      <c r="B105" s="61">
        <v>0.14424426408163607</v>
      </c>
      <c r="C105" s="60">
        <v>179</v>
      </c>
      <c r="D105" s="61">
        <v>7.5300817008560617E-2</v>
      </c>
      <c r="E105" s="60">
        <v>244</v>
      </c>
      <c r="F105" s="61">
        <v>0.1476413945308051</v>
      </c>
      <c r="G105" s="60">
        <v>211</v>
      </c>
      <c r="H105" s="61">
        <v>0.11021275515883702</v>
      </c>
      <c r="I105" s="60">
        <v>207</v>
      </c>
      <c r="J105" s="61">
        <v>0.10572218363789701</v>
      </c>
      <c r="L105" s="62">
        <f t="shared" si="4"/>
        <v>3.1470041750402067</v>
      </c>
      <c r="M105" s="61">
        <f t="shared" si="5"/>
        <v>0.58312141441773579</v>
      </c>
      <c r="N105" s="65">
        <f t="shared" si="6"/>
        <v>220.7045458058337</v>
      </c>
      <c r="O105" s="65">
        <f t="shared" si="7"/>
        <v>216.4</v>
      </c>
    </row>
    <row r="106" spans="1:15">
      <c r="A106" s="60">
        <v>151</v>
      </c>
      <c r="B106" s="61">
        <v>4.8022923749480299E-2</v>
      </c>
      <c r="C106" s="60">
        <v>191</v>
      </c>
      <c r="D106" s="61">
        <v>8.8068283400783418E-2</v>
      </c>
      <c r="E106" s="60">
        <v>206</v>
      </c>
      <c r="F106" s="61">
        <v>0.10460336482722848</v>
      </c>
      <c r="G106" s="60">
        <v>153</v>
      </c>
      <c r="H106" s="61">
        <v>4.9824099201178411E-2</v>
      </c>
      <c r="I106" s="60">
        <v>235</v>
      </c>
      <c r="J106" s="61">
        <v>0.13743346507922813</v>
      </c>
      <c r="L106" s="62">
        <f t="shared" si="4"/>
        <v>2.2617837195569934</v>
      </c>
      <c r="M106" s="61">
        <f t="shared" si="5"/>
        <v>0.42795213625789874</v>
      </c>
      <c r="N106" s="65">
        <f t="shared" si="6"/>
        <v>197.38032343730757</v>
      </c>
      <c r="O106" s="65">
        <f t="shared" si="7"/>
        <v>187.2</v>
      </c>
    </row>
    <row r="107" spans="1:15">
      <c r="A107" s="60">
        <v>235</v>
      </c>
      <c r="B107" s="61">
        <v>0.13743346507922813</v>
      </c>
      <c r="C107" s="60">
        <v>168</v>
      </c>
      <c r="D107" s="61">
        <v>6.4098630507900087E-2</v>
      </c>
      <c r="E107" s="60">
        <v>234</v>
      </c>
      <c r="F107" s="61">
        <v>0.13629686087824319</v>
      </c>
      <c r="G107" s="60">
        <v>158</v>
      </c>
      <c r="H107" s="61">
        <v>5.4437559244628515E-2</v>
      </c>
      <c r="I107" s="60">
        <v>226</v>
      </c>
      <c r="J107" s="61">
        <v>0.12719979603746118</v>
      </c>
      <c r="L107" s="62">
        <f t="shared" si="4"/>
        <v>2.7873982354261226</v>
      </c>
      <c r="M107" s="61">
        <f t="shared" si="5"/>
        <v>0.51946631174746105</v>
      </c>
      <c r="N107" s="65">
        <f t="shared" si="6"/>
        <v>213.98124256845369</v>
      </c>
      <c r="O107" s="65">
        <f t="shared" si="7"/>
        <v>204.2</v>
      </c>
    </row>
    <row r="108" spans="1:15">
      <c r="A108" s="60">
        <v>244</v>
      </c>
      <c r="B108" s="61">
        <v>0.1476413945308051</v>
      </c>
      <c r="C108" s="60">
        <v>167</v>
      </c>
      <c r="D108" s="61">
        <v>6.3108438527710323E-2</v>
      </c>
      <c r="E108" s="60">
        <v>224</v>
      </c>
      <c r="F108" s="61">
        <v>0.12492667513374192</v>
      </c>
      <c r="G108" s="60">
        <v>152</v>
      </c>
      <c r="H108" s="61">
        <v>4.8920261691413336E-2</v>
      </c>
      <c r="I108" s="60">
        <v>228</v>
      </c>
      <c r="J108" s="61">
        <v>0.12947389042398122</v>
      </c>
      <c r="L108" s="62">
        <f t="shared" si="4"/>
        <v>2.759385179731078</v>
      </c>
      <c r="M108" s="61">
        <f t="shared" si="5"/>
        <v>0.51407066030765192</v>
      </c>
      <c r="N108" s="65">
        <f t="shared" si="6"/>
        <v>214.37262723799384</v>
      </c>
      <c r="O108" s="65">
        <f t="shared" si="7"/>
        <v>203</v>
      </c>
    </row>
    <row r="109" spans="1:15">
      <c r="A109" s="60">
        <v>160</v>
      </c>
      <c r="B109" s="61">
        <v>9.2831242538643721E-2</v>
      </c>
      <c r="C109" s="60">
        <v>226</v>
      </c>
      <c r="D109" s="61">
        <v>0.18305907463582002</v>
      </c>
      <c r="E109" s="60">
        <v>196</v>
      </c>
      <c r="F109" s="61">
        <v>0.14233037927839157</v>
      </c>
      <c r="G109" s="60">
        <v>250</v>
      </c>
      <c r="H109" s="61">
        <v>0.21358777898513001</v>
      </c>
      <c r="I109" s="60">
        <v>151</v>
      </c>
      <c r="J109" s="61">
        <v>8.0967605301308213E-2</v>
      </c>
      <c r="L109" s="62">
        <f t="shared" si="4"/>
        <v>3.8002025814015603</v>
      </c>
      <c r="M109" s="61">
        <f t="shared" si="5"/>
        <v>0.71277608073929355</v>
      </c>
      <c r="N109" s="65">
        <f t="shared" si="6"/>
        <v>206.75856898234287</v>
      </c>
      <c r="O109" s="65">
        <f t="shared" si="7"/>
        <v>196.6</v>
      </c>
    </row>
    <row r="110" spans="1:15">
      <c r="A110" s="60">
        <v>233</v>
      </c>
      <c r="B110" s="61">
        <v>0.19219937017859157</v>
      </c>
      <c r="C110" s="60">
        <v>190</v>
      </c>
      <c r="D110" s="61">
        <v>0.1340108216238374</v>
      </c>
      <c r="E110" s="60">
        <v>249</v>
      </c>
      <c r="F110" s="61">
        <v>0.21236443174537059</v>
      </c>
      <c r="G110" s="60">
        <v>215</v>
      </c>
      <c r="H110" s="61">
        <v>0.16837107791198452</v>
      </c>
      <c r="I110" s="60">
        <v>218</v>
      </c>
      <c r="J110" s="61">
        <v>0.17241215622444772</v>
      </c>
      <c r="L110" s="62">
        <f t="shared" si="4"/>
        <v>4.7551674314507775</v>
      </c>
      <c r="M110" s="61">
        <f t="shared" si="5"/>
        <v>0.87935785768423169</v>
      </c>
      <c r="N110" s="65">
        <f t="shared" si="6"/>
        <v>223.08330763161973</v>
      </c>
      <c r="O110" s="65">
        <f t="shared" si="7"/>
        <v>221</v>
      </c>
    </row>
    <row r="111" spans="1:15">
      <c r="A111" s="60">
        <v>167</v>
      </c>
      <c r="B111" s="61">
        <v>0.10227693124526101</v>
      </c>
      <c r="C111" s="60">
        <v>243</v>
      </c>
      <c r="D111" s="61">
        <v>0.20492983682772731</v>
      </c>
      <c r="E111" s="60">
        <v>159</v>
      </c>
      <c r="F111" s="61">
        <v>9.1495815696567645E-2</v>
      </c>
      <c r="G111" s="60">
        <v>212</v>
      </c>
      <c r="H111" s="61">
        <v>0.16430669041035889</v>
      </c>
      <c r="I111" s="60">
        <v>225</v>
      </c>
      <c r="J111" s="61">
        <v>0.18173931836129767</v>
      </c>
      <c r="L111" s="62">
        <f t="shared" si="4"/>
        <v>3.9773697691664713</v>
      </c>
      <c r="M111" s="61">
        <f t="shared" si="5"/>
        <v>0.74474859254121251</v>
      </c>
      <c r="N111" s="65">
        <f t="shared" si="6"/>
        <v>208.62817269128587</v>
      </c>
      <c r="O111" s="65">
        <f t="shared" si="7"/>
        <v>201.2</v>
      </c>
    </row>
    <row r="112" spans="1:15">
      <c r="A112" s="60">
        <v>215</v>
      </c>
      <c r="B112" s="61">
        <v>0.1147241527269337</v>
      </c>
      <c r="C112" s="60">
        <v>158</v>
      </c>
      <c r="D112" s="61">
        <v>5.4437559244628515E-2</v>
      </c>
      <c r="E112" s="60">
        <v>241</v>
      </c>
      <c r="F112" s="61">
        <v>0.14424426408163607</v>
      </c>
      <c r="G112" s="60">
        <v>208</v>
      </c>
      <c r="H112" s="61">
        <v>0.10684260914385446</v>
      </c>
      <c r="I112" s="60">
        <v>161</v>
      </c>
      <c r="J112" s="61">
        <v>5.727771501198814E-2</v>
      </c>
      <c r="L112" s="62">
        <f t="shared" si="4"/>
        <v>2.5442154376487571</v>
      </c>
      <c r="M112" s="61">
        <f t="shared" si="5"/>
        <v>0.47752630020904091</v>
      </c>
      <c r="N112" s="65">
        <f t="shared" si="6"/>
        <v>206.00623056931141</v>
      </c>
      <c r="O112" s="65">
        <f t="shared" si="7"/>
        <v>196.6</v>
      </c>
    </row>
    <row r="113" spans="1:15">
      <c r="A113" s="60">
        <v>200</v>
      </c>
      <c r="B113" s="61">
        <v>9.7928600160588297E-2</v>
      </c>
      <c r="C113" s="60">
        <v>180</v>
      </c>
      <c r="D113" s="61">
        <v>7.6344977470361203E-2</v>
      </c>
      <c r="E113" s="60">
        <v>227</v>
      </c>
      <c r="F113" s="61">
        <v>0.12833675432033509</v>
      </c>
      <c r="G113" s="60">
        <v>205</v>
      </c>
      <c r="H113" s="61">
        <v>0.1034862306812747</v>
      </c>
      <c r="I113" s="60">
        <v>166</v>
      </c>
      <c r="J113" s="61">
        <v>6.212334885427289E-2</v>
      </c>
      <c r="L113" s="62">
        <f t="shared" si="4"/>
        <v>2.4799654936266644</v>
      </c>
      <c r="M113" s="61">
        <f t="shared" si="5"/>
        <v>0.46821991148683223</v>
      </c>
      <c r="N113" s="65">
        <f t="shared" si="6"/>
        <v>199.65337196453083</v>
      </c>
      <c r="O113" s="65">
        <f t="shared" si="7"/>
        <v>195.6</v>
      </c>
    </row>
    <row r="114" spans="1:15">
      <c r="A114" s="60">
        <v>164</v>
      </c>
      <c r="B114" s="61">
        <v>6.0168851203946952E-2</v>
      </c>
      <c r="C114" s="60">
        <v>196</v>
      </c>
      <c r="D114" s="61">
        <v>9.3520988017222875E-2</v>
      </c>
      <c r="E114" s="60">
        <v>207</v>
      </c>
      <c r="F114" s="61">
        <v>0.10572218363789701</v>
      </c>
      <c r="G114" s="60">
        <v>164</v>
      </c>
      <c r="H114" s="61">
        <v>6.0168851203946952E-2</v>
      </c>
      <c r="I114" s="60">
        <v>176</v>
      </c>
      <c r="J114" s="61">
        <v>7.2192641201760333E-2</v>
      </c>
      <c r="L114" s="62">
        <f t="shared" si="4"/>
        <v>2.0443782777550421</v>
      </c>
      <c r="M114" s="61">
        <f t="shared" si="5"/>
        <v>0.39177351526477411</v>
      </c>
      <c r="N114" s="65">
        <f t="shared" si="6"/>
        <v>184.61372166710711</v>
      </c>
      <c r="O114" s="65">
        <f t="shared" si="7"/>
        <v>181.4</v>
      </c>
    </row>
    <row r="115" spans="1:15">
      <c r="A115" s="60">
        <v>225</v>
      </c>
      <c r="B115" s="61">
        <v>0.12606308096394697</v>
      </c>
      <c r="C115" s="60">
        <v>185</v>
      </c>
      <c r="D115" s="61">
        <v>8.1622452673042606E-2</v>
      </c>
      <c r="E115" s="60">
        <v>182</v>
      </c>
      <c r="F115" s="61">
        <v>7.8444904189940004E-2</v>
      </c>
      <c r="G115" s="60">
        <v>161</v>
      </c>
      <c r="H115" s="61">
        <v>5.727771501198814E-2</v>
      </c>
      <c r="I115" s="60">
        <v>224</v>
      </c>
      <c r="J115" s="61">
        <v>0.12492667513374192</v>
      </c>
      <c r="L115" s="62">
        <f t="shared" si="4"/>
        <v>2.4842065350895499</v>
      </c>
      <c r="M115" s="61">
        <f t="shared" si="5"/>
        <v>0.46833482797265968</v>
      </c>
      <c r="N115" s="65">
        <f t="shared" si="6"/>
        <v>201.20789211268266</v>
      </c>
      <c r="O115" s="65">
        <f t="shared" si="7"/>
        <v>195.4</v>
      </c>
    </row>
    <row r="116" spans="1:15">
      <c r="A116" s="60">
        <v>186</v>
      </c>
      <c r="B116" s="61">
        <v>8.2688652032377186E-2</v>
      </c>
      <c r="C116" s="60">
        <v>179</v>
      </c>
      <c r="D116" s="61">
        <v>7.5300817008560617E-2</v>
      </c>
      <c r="E116" s="60">
        <v>229</v>
      </c>
      <c r="F116" s="61">
        <v>0.13061113960547763</v>
      </c>
      <c r="G116" s="60">
        <v>151</v>
      </c>
      <c r="H116" s="61">
        <v>4.8022923749480299E-2</v>
      </c>
      <c r="I116" s="60">
        <v>151</v>
      </c>
      <c r="J116" s="61">
        <v>4.8022923749480299E-2</v>
      </c>
      <c r="L116" s="62">
        <f t="shared" si="4"/>
        <v>2.0143178548803573</v>
      </c>
      <c r="M116" s="61">
        <f t="shared" si="5"/>
        <v>0.38464645614537607</v>
      </c>
      <c r="N116" s="65">
        <f t="shared" si="6"/>
        <v>188.0679553994263</v>
      </c>
      <c r="O116" s="65">
        <f t="shared" si="7"/>
        <v>179.2</v>
      </c>
    </row>
    <row r="117" spans="1:15">
      <c r="A117" s="60">
        <v>161</v>
      </c>
      <c r="B117" s="61">
        <v>5.727771501198814E-2</v>
      </c>
      <c r="C117" s="60">
        <v>167</v>
      </c>
      <c r="D117" s="61">
        <v>6.3108438527710323E-2</v>
      </c>
      <c r="E117" s="60">
        <v>240</v>
      </c>
      <c r="F117" s="61">
        <v>0.14311047318138009</v>
      </c>
      <c r="G117" s="60">
        <v>159</v>
      </c>
      <c r="H117" s="61">
        <v>5.5378457440488082E-2</v>
      </c>
      <c r="I117" s="60">
        <v>221</v>
      </c>
      <c r="J117" s="61">
        <v>0.12151998311152554</v>
      </c>
      <c r="L117" s="62">
        <f t="shared" si="4"/>
        <v>2.3350693945843877</v>
      </c>
      <c r="M117" s="61">
        <f t="shared" si="5"/>
        <v>0.44039506727309219</v>
      </c>
      <c r="N117" s="65">
        <f t="shared" si="6"/>
        <v>200.78107652620727</v>
      </c>
      <c r="O117" s="65">
        <f t="shared" si="7"/>
        <v>189.6</v>
      </c>
    </row>
    <row r="118" spans="1:15">
      <c r="A118" s="60">
        <v>167</v>
      </c>
      <c r="B118" s="61">
        <v>6.3108438527710323E-2</v>
      </c>
      <c r="C118" s="60">
        <v>215</v>
      </c>
      <c r="D118" s="61">
        <v>0.1147241527269337</v>
      </c>
      <c r="E118" s="60">
        <v>189</v>
      </c>
      <c r="F118" s="61">
        <v>8.5907055568527707E-2</v>
      </c>
      <c r="G118" s="60">
        <v>191</v>
      </c>
      <c r="H118" s="61">
        <v>8.8068283400783418E-2</v>
      </c>
      <c r="I118" s="60">
        <v>175</v>
      </c>
      <c r="J118" s="61">
        <v>7.1164990121828295E-2</v>
      </c>
      <c r="L118" s="62">
        <f t="shared" si="4"/>
        <v>2.2195441949502328</v>
      </c>
      <c r="M118" s="61">
        <f t="shared" si="5"/>
        <v>0.42297292034578349</v>
      </c>
      <c r="N118" s="65">
        <f t="shared" si="6"/>
        <v>190.08765940624977</v>
      </c>
      <c r="O118" s="65">
        <f t="shared" si="7"/>
        <v>187.4</v>
      </c>
    </row>
    <row r="119" spans="1:15">
      <c r="A119" s="60">
        <v>207</v>
      </c>
      <c r="B119" s="61">
        <v>0.10572218363789701</v>
      </c>
      <c r="C119" s="60">
        <v>166</v>
      </c>
      <c r="D119" s="61">
        <v>6.212334885427289E-2</v>
      </c>
      <c r="E119" s="60">
        <v>180</v>
      </c>
      <c r="F119" s="61">
        <v>7.6344977470361203E-2</v>
      </c>
      <c r="G119" s="60">
        <v>180</v>
      </c>
      <c r="H119" s="61">
        <v>7.6344977470361203E-2</v>
      </c>
      <c r="I119" s="60">
        <v>161</v>
      </c>
      <c r="J119" s="61">
        <v>5.727771501198814E-2</v>
      </c>
      <c r="L119" s="62">
        <f t="shared" si="4"/>
        <v>1.9653240549155171</v>
      </c>
      <c r="M119" s="61">
        <f t="shared" si="5"/>
        <v>0.37781320244488042</v>
      </c>
      <c r="N119" s="65">
        <f t="shared" si="6"/>
        <v>181.60619843572965</v>
      </c>
      <c r="O119" s="65">
        <f t="shared" si="7"/>
        <v>178.8</v>
      </c>
    </row>
    <row r="120" spans="1:15">
      <c r="A120" s="60">
        <v>167</v>
      </c>
      <c r="B120" s="61">
        <v>6.3108438527710323E-2</v>
      </c>
      <c r="C120" s="60">
        <v>156</v>
      </c>
      <c r="D120" s="61">
        <v>5.257369041427902E-2</v>
      </c>
      <c r="E120" s="60">
        <v>213</v>
      </c>
      <c r="F120" s="61">
        <v>0.11246615038902423</v>
      </c>
      <c r="G120" s="60">
        <v>223</v>
      </c>
      <c r="H120" s="61">
        <v>0.1237906452256763</v>
      </c>
      <c r="I120" s="60">
        <v>186</v>
      </c>
      <c r="J120" s="61">
        <v>8.2688652032377186E-2</v>
      </c>
      <c r="L120" s="62">
        <f t="shared" si="4"/>
        <v>2.2929092859932374</v>
      </c>
      <c r="M120" s="61">
        <f t="shared" si="5"/>
        <v>0.43462757658906703</v>
      </c>
      <c r="N120" s="65">
        <f t="shared" si="6"/>
        <v>195.50236742681506</v>
      </c>
      <c r="O120" s="65">
        <f t="shared" si="7"/>
        <v>189</v>
      </c>
    </row>
    <row r="121" spans="1:15">
      <c r="A121" s="60">
        <v>164</v>
      </c>
      <c r="B121" s="61">
        <v>6.0168851203946952E-2</v>
      </c>
      <c r="C121" s="60">
        <v>185</v>
      </c>
      <c r="D121" s="61">
        <v>8.1622452673042606E-2</v>
      </c>
      <c r="E121" s="60">
        <v>201</v>
      </c>
      <c r="F121" s="61">
        <v>9.9036120826580795E-2</v>
      </c>
      <c r="G121" s="60">
        <v>230</v>
      </c>
      <c r="H121" s="61">
        <v>0.13174843776770276</v>
      </c>
      <c r="I121" s="60">
        <v>186</v>
      </c>
      <c r="J121" s="61">
        <v>8.2688652032377186E-2</v>
      </c>
      <c r="L121" s="62">
        <f t="shared" si="4"/>
        <v>2.4067384978989175</v>
      </c>
      <c r="M121" s="61">
        <f t="shared" si="5"/>
        <v>0.45526451450365035</v>
      </c>
      <c r="N121" s="65">
        <f t="shared" si="6"/>
        <v>197.64290111622387</v>
      </c>
      <c r="O121" s="65">
        <f t="shared" si="7"/>
        <v>193.2</v>
      </c>
    </row>
    <row r="122" spans="1:15">
      <c r="A122" s="60">
        <v>227</v>
      </c>
      <c r="B122" s="61">
        <v>0.12833675432033509</v>
      </c>
      <c r="C122" s="60">
        <v>214</v>
      </c>
      <c r="D122" s="61">
        <v>0.11359461258986385</v>
      </c>
      <c r="E122" s="60">
        <v>189</v>
      </c>
      <c r="F122" s="61">
        <v>8.5907055568527707E-2</v>
      </c>
      <c r="G122" s="60">
        <v>177</v>
      </c>
      <c r="H122" s="61">
        <v>7.3224557319168548E-2</v>
      </c>
      <c r="I122" s="60">
        <v>201</v>
      </c>
      <c r="J122" s="61">
        <v>9.9036120826580795E-2</v>
      </c>
      <c r="L122" s="62">
        <f t="shared" si="4"/>
        <v>2.6603095147255988</v>
      </c>
      <c r="M122" s="61">
        <f t="shared" si="5"/>
        <v>0.50009910062447593</v>
      </c>
      <c r="N122" s="65">
        <f t="shared" si="6"/>
        <v>204.29493000357351</v>
      </c>
      <c r="O122" s="65">
        <f t="shared" si="7"/>
        <v>201.6</v>
      </c>
    </row>
    <row r="123" spans="1:15">
      <c r="A123" s="60">
        <v>223</v>
      </c>
      <c r="B123" s="61">
        <v>0.1237906452256763</v>
      </c>
      <c r="C123" s="60">
        <v>211</v>
      </c>
      <c r="D123" s="61">
        <v>0.11021275515883702</v>
      </c>
      <c r="E123" s="60">
        <v>198</v>
      </c>
      <c r="F123" s="61">
        <v>9.5720135144303164E-2</v>
      </c>
      <c r="G123" s="60">
        <v>152</v>
      </c>
      <c r="H123" s="61">
        <v>4.8920261691413336E-2</v>
      </c>
      <c r="I123" s="60">
        <v>209</v>
      </c>
      <c r="J123" s="61">
        <v>0.10796456397513116</v>
      </c>
      <c r="L123" s="62">
        <f t="shared" si="4"/>
        <v>2.587946285310966</v>
      </c>
      <c r="M123" s="61">
        <f t="shared" si="5"/>
        <v>0.48660836119536099</v>
      </c>
      <c r="N123" s="65">
        <f t="shared" si="6"/>
        <v>204.04386876946492</v>
      </c>
      <c r="O123" s="65">
        <f t="shared" si="7"/>
        <v>198.6</v>
      </c>
    </row>
    <row r="124" spans="1:15">
      <c r="A124" s="60">
        <v>210</v>
      </c>
      <c r="B124" s="61">
        <v>0.10908797136589422</v>
      </c>
      <c r="C124" s="60">
        <v>151</v>
      </c>
      <c r="D124" s="61">
        <v>4.8022923749480299E-2</v>
      </c>
      <c r="E124" s="60">
        <v>200</v>
      </c>
      <c r="F124" s="61">
        <v>9.7928600160588297E-2</v>
      </c>
      <c r="G124" s="60">
        <v>177</v>
      </c>
      <c r="H124" s="61">
        <v>7.3224557319168548E-2</v>
      </c>
      <c r="I124" s="60">
        <v>243</v>
      </c>
      <c r="J124" s="61">
        <v>0.14650978019849939</v>
      </c>
      <c r="L124" s="62">
        <f t="shared" si="4"/>
        <v>2.5269148606131435</v>
      </c>
      <c r="M124" s="61">
        <f t="shared" si="5"/>
        <v>0.47477383279363072</v>
      </c>
      <c r="N124" s="65">
        <f t="shared" si="6"/>
        <v>204.86576364907444</v>
      </c>
      <c r="O124" s="65">
        <f t="shared" si="7"/>
        <v>196.2</v>
      </c>
    </row>
    <row r="125" spans="1:15">
      <c r="A125" s="60">
        <v>162</v>
      </c>
      <c r="B125" s="61">
        <v>5.8235887402260565E-2</v>
      </c>
      <c r="C125" s="60">
        <v>176</v>
      </c>
      <c r="D125" s="61">
        <v>7.2192641201760333E-2</v>
      </c>
      <c r="E125" s="60">
        <v>194</v>
      </c>
      <c r="F125" s="61">
        <v>9.1331825718008589E-2</v>
      </c>
      <c r="G125" s="60">
        <v>199</v>
      </c>
      <c r="H125" s="61">
        <v>9.6823244263677152E-2</v>
      </c>
      <c r="I125" s="60">
        <v>182</v>
      </c>
      <c r="J125" s="61">
        <v>7.8444904189940004E-2</v>
      </c>
      <c r="L125" s="62">
        <f t="shared" si="4"/>
        <v>2.0714174384886883</v>
      </c>
      <c r="M125" s="61">
        <f t="shared" si="5"/>
        <v>0.39702850277564666</v>
      </c>
      <c r="N125" s="65">
        <f t="shared" si="6"/>
        <v>184.43582835753071</v>
      </c>
      <c r="O125" s="65">
        <f t="shared" si="7"/>
        <v>182.6</v>
      </c>
    </row>
    <row r="126" spans="1:15">
      <c r="A126" s="60">
        <v>202</v>
      </c>
      <c r="B126" s="61">
        <v>0.10014572481107509</v>
      </c>
      <c r="C126" s="60">
        <v>177</v>
      </c>
      <c r="D126" s="61">
        <v>7.3224557319168548E-2</v>
      </c>
      <c r="E126" s="60">
        <v>233</v>
      </c>
      <c r="F126" s="61">
        <v>0.13515999485275743</v>
      </c>
      <c r="G126" s="60">
        <v>194</v>
      </c>
      <c r="H126" s="61">
        <v>9.1331825718008589E-2</v>
      </c>
      <c r="I126" s="60">
        <v>196</v>
      </c>
      <c r="J126" s="61">
        <v>9.3520988017222875E-2</v>
      </c>
      <c r="L126" s="62">
        <f t="shared" si="4"/>
        <v>2.6221215192492213</v>
      </c>
      <c r="M126" s="61">
        <f t="shared" si="5"/>
        <v>0.4933830907182325</v>
      </c>
      <c r="N126" s="65">
        <f t="shared" si="6"/>
        <v>203.27813449211052</v>
      </c>
      <c r="O126" s="65">
        <f t="shared" si="7"/>
        <v>200.4</v>
      </c>
    </row>
    <row r="127" spans="1:15">
      <c r="A127" s="60">
        <v>246</v>
      </c>
      <c r="B127" s="61">
        <v>0.20866713377277829</v>
      </c>
      <c r="C127" s="60">
        <v>153</v>
      </c>
      <c r="D127" s="61">
        <v>8.3571578791285447E-2</v>
      </c>
      <c r="E127" s="60">
        <v>176</v>
      </c>
      <c r="F127" s="61">
        <v>0.11461283066614507</v>
      </c>
      <c r="G127" s="60">
        <v>249</v>
      </c>
      <c r="H127" s="61">
        <v>0.21236443174537059</v>
      </c>
      <c r="I127" s="60">
        <v>156</v>
      </c>
      <c r="J127" s="61">
        <v>8.7513830605405657E-2</v>
      </c>
      <c r="L127" s="62">
        <f t="shared" si="4"/>
        <v>3.7754301899992351</v>
      </c>
      <c r="M127" s="61">
        <f t="shared" si="5"/>
        <v>0.70672980558098508</v>
      </c>
      <c r="N127" s="65">
        <f t="shared" si="6"/>
        <v>208.95367715573053</v>
      </c>
      <c r="O127" s="65">
        <f t="shared" si="7"/>
        <v>196</v>
      </c>
    </row>
    <row r="128" spans="1:15">
      <c r="A128" s="60">
        <v>225</v>
      </c>
      <c r="B128" s="61">
        <v>0.18173931836129767</v>
      </c>
      <c r="C128" s="60">
        <v>201</v>
      </c>
      <c r="D128" s="61">
        <v>0.14924061368112099</v>
      </c>
      <c r="E128" s="60">
        <v>223</v>
      </c>
      <c r="F128" s="61">
        <v>0.17908994328828293</v>
      </c>
      <c r="G128" s="60">
        <v>165</v>
      </c>
      <c r="H128" s="61">
        <v>9.9562216741353793E-2</v>
      </c>
      <c r="I128" s="60">
        <v>215</v>
      </c>
      <c r="J128" s="61">
        <v>0.16837107791198452</v>
      </c>
      <c r="L128" s="62">
        <f t="shared" si="4"/>
        <v>4.1567763240035891</v>
      </c>
      <c r="M128" s="61">
        <f t="shared" si="5"/>
        <v>0.77800316998403996</v>
      </c>
      <c r="N128" s="65">
        <f t="shared" si="6"/>
        <v>209.11375572726519</v>
      </c>
      <c r="O128" s="65">
        <f t="shared" si="7"/>
        <v>205.8</v>
      </c>
    </row>
    <row r="129" spans="1:15">
      <c r="A129" s="60">
        <v>246</v>
      </c>
      <c r="B129" s="61">
        <v>0.14990206326424474</v>
      </c>
      <c r="C129" s="60">
        <v>199</v>
      </c>
      <c r="D129" s="61">
        <v>9.6823244263677152E-2</v>
      </c>
      <c r="E129" s="60">
        <v>193</v>
      </c>
      <c r="F129" s="61">
        <v>9.0241199607288519E-2</v>
      </c>
      <c r="G129" s="60">
        <v>246</v>
      </c>
      <c r="H129" s="61">
        <v>0.14990206326424474</v>
      </c>
      <c r="I129" s="60">
        <v>154</v>
      </c>
      <c r="J129" s="61">
        <v>5.0734344577276921E-2</v>
      </c>
      <c r="L129" s="62">
        <f t="shared" si="4"/>
        <v>2.8934940231448989</v>
      </c>
      <c r="M129" s="61">
        <f t="shared" si="5"/>
        <v>0.53760291497673196</v>
      </c>
      <c r="N129" s="65">
        <f t="shared" si="6"/>
        <v>217.50333052321577</v>
      </c>
      <c r="O129" s="65">
        <f t="shared" si="7"/>
        <v>207.6</v>
      </c>
    </row>
    <row r="130" spans="1:15">
      <c r="A130" s="60">
        <v>177</v>
      </c>
      <c r="B130" s="61">
        <v>7.3224557319168548E-2</v>
      </c>
      <c r="C130" s="60">
        <v>246</v>
      </c>
      <c r="D130" s="61">
        <v>0.14990206326424474</v>
      </c>
      <c r="E130" s="60">
        <v>250</v>
      </c>
      <c r="F130" s="61">
        <v>0.15441167461741742</v>
      </c>
      <c r="G130" s="60">
        <v>172</v>
      </c>
      <c r="H130" s="61">
        <v>6.8108550772459378E-2</v>
      </c>
      <c r="I130" s="60">
        <v>247</v>
      </c>
      <c r="J130" s="61">
        <v>0.15103101055826451</v>
      </c>
      <c r="L130" s="62">
        <f t="shared" si="4"/>
        <v>3.2395367326010009</v>
      </c>
      <c r="M130" s="61">
        <f t="shared" si="5"/>
        <v>0.59667785653155458</v>
      </c>
      <c r="N130" s="65">
        <f t="shared" si="6"/>
        <v>227.98716904732652</v>
      </c>
      <c r="O130" s="65">
        <f t="shared" si="7"/>
        <v>218.4</v>
      </c>
    </row>
    <row r="131" spans="1:15">
      <c r="A131" s="60">
        <v>237</v>
      </c>
      <c r="B131" s="61">
        <v>0.13970564773632568</v>
      </c>
      <c r="C131" s="60">
        <v>199</v>
      </c>
      <c r="D131" s="61">
        <v>9.6823244263677152E-2</v>
      </c>
      <c r="E131" s="60">
        <v>158</v>
      </c>
      <c r="F131" s="61">
        <v>5.4437559244628515E-2</v>
      </c>
      <c r="G131" s="60">
        <v>184</v>
      </c>
      <c r="H131" s="61">
        <v>8.0559701994644878E-2</v>
      </c>
      <c r="I131" s="60">
        <v>177</v>
      </c>
      <c r="J131" s="61">
        <v>7.3224557319168548E-2</v>
      </c>
      <c r="L131" s="62">
        <f t="shared" si="4"/>
        <v>2.3511640902664848</v>
      </c>
      <c r="M131" s="61">
        <f t="shared" si="5"/>
        <v>0.44475071055844473</v>
      </c>
      <c r="N131" s="65">
        <f t="shared" si="6"/>
        <v>197.64575237184391</v>
      </c>
      <c r="O131" s="65">
        <f t="shared" si="7"/>
        <v>191</v>
      </c>
    </row>
    <row r="132" spans="1:15">
      <c r="A132" s="60">
        <v>150</v>
      </c>
      <c r="B132" s="61">
        <v>4.7132176692097599E-2</v>
      </c>
      <c r="C132" s="60">
        <v>225</v>
      </c>
      <c r="D132" s="61">
        <v>0.12606308096394697</v>
      </c>
      <c r="E132" s="60">
        <v>240</v>
      </c>
      <c r="F132" s="61">
        <v>0.14311047318138009</v>
      </c>
      <c r="G132" s="60">
        <v>213</v>
      </c>
      <c r="H132" s="61">
        <v>0.11246615038902423</v>
      </c>
      <c r="I132" s="60">
        <v>159</v>
      </c>
      <c r="J132" s="61">
        <v>5.5378457440488082E-2</v>
      </c>
      <c r="L132" s="62">
        <f t="shared" si="4"/>
        <v>2.5869412678094665</v>
      </c>
      <c r="M132" s="61">
        <f t="shared" si="5"/>
        <v>0.48415033866693696</v>
      </c>
      <c r="N132" s="65">
        <f t="shared" si="6"/>
        <v>209.19362676008683</v>
      </c>
      <c r="O132" s="65">
        <f t="shared" si="7"/>
        <v>197.4</v>
      </c>
    </row>
    <row r="133" spans="1:15">
      <c r="A133" s="60">
        <v>209</v>
      </c>
      <c r="B133" s="61">
        <v>0.10796456397513116</v>
      </c>
      <c r="C133" s="60">
        <v>228</v>
      </c>
      <c r="D133" s="61">
        <v>0.12947389042398122</v>
      </c>
      <c r="E133" s="60">
        <v>152</v>
      </c>
      <c r="F133" s="61">
        <v>4.8920261691413336E-2</v>
      </c>
      <c r="G133" s="60">
        <v>173</v>
      </c>
      <c r="H133" s="61">
        <v>6.9122852304998914E-2</v>
      </c>
      <c r="I133" s="60">
        <v>202</v>
      </c>
      <c r="J133" s="61">
        <v>0.10014572481107509</v>
      </c>
      <c r="L133" s="62">
        <f t="shared" ref="L133:L196" si="8">(LN(A133)*B133+LN(C133)*D133+LN(E133)*F133+LN(G133)*H133+LN(I133)*J133)</f>
        <v>2.4133213687646746</v>
      </c>
      <c r="M133" s="61">
        <f t="shared" ref="M133:M196" si="9">B133+D133+F133+H133+J133</f>
        <v>0.45562729320659973</v>
      </c>
      <c r="N133" s="65">
        <f t="shared" ref="N133:N196" si="10">EXP(L133/M133)</f>
        <v>199.67691296568222</v>
      </c>
      <c r="O133" s="65">
        <f t="shared" ref="O133:O196" si="11">(A133+C133+E133+G133+I133)/5</f>
        <v>192.8</v>
      </c>
    </row>
    <row r="134" spans="1:15">
      <c r="A134" s="60">
        <v>205</v>
      </c>
      <c r="B134" s="61">
        <v>0.1034862306812747</v>
      </c>
      <c r="C134" s="60">
        <v>176</v>
      </c>
      <c r="D134" s="61">
        <v>7.2192641201760333E-2</v>
      </c>
      <c r="E134" s="60">
        <v>161</v>
      </c>
      <c r="F134" s="61">
        <v>5.727771501198814E-2</v>
      </c>
      <c r="G134" s="60">
        <v>248</v>
      </c>
      <c r="H134" s="61">
        <v>0.15215896277442281</v>
      </c>
      <c r="I134" s="60">
        <v>174</v>
      </c>
      <c r="J134" s="61">
        <v>7.0141696326173911E-2</v>
      </c>
      <c r="L134" s="62">
        <f t="shared" si="8"/>
        <v>2.4159628550659251</v>
      </c>
      <c r="M134" s="61">
        <f t="shared" si="9"/>
        <v>0.4552572459956199</v>
      </c>
      <c r="N134" s="65">
        <f t="shared" si="10"/>
        <v>201.7053827877015</v>
      </c>
      <c r="O134" s="65">
        <f t="shared" si="11"/>
        <v>192.8</v>
      </c>
    </row>
    <row r="135" spans="1:15">
      <c r="A135" s="60">
        <v>226</v>
      </c>
      <c r="B135" s="61">
        <v>0.12719979603746118</v>
      </c>
      <c r="C135" s="60">
        <v>206</v>
      </c>
      <c r="D135" s="61">
        <v>0.10460336482722848</v>
      </c>
      <c r="E135" s="60">
        <v>158</v>
      </c>
      <c r="F135" s="61">
        <v>5.4437559244628515E-2</v>
      </c>
      <c r="G135" s="60">
        <v>162</v>
      </c>
      <c r="H135" s="61">
        <v>5.8235887402260565E-2</v>
      </c>
      <c r="I135" s="60">
        <v>169</v>
      </c>
      <c r="J135" s="61">
        <v>6.509383118145079E-2</v>
      </c>
      <c r="L135" s="62">
        <f t="shared" si="8"/>
        <v>2.152605486255406</v>
      </c>
      <c r="M135" s="61">
        <f t="shared" si="9"/>
        <v>0.4095704386930295</v>
      </c>
      <c r="N135" s="65">
        <f t="shared" si="10"/>
        <v>191.66782632388529</v>
      </c>
      <c r="O135" s="65">
        <f t="shared" si="11"/>
        <v>184.2</v>
      </c>
    </row>
    <row r="136" spans="1:15">
      <c r="A136" s="60">
        <v>219</v>
      </c>
      <c r="B136" s="61">
        <v>0.11925164091987452</v>
      </c>
      <c r="C136" s="60">
        <v>185</v>
      </c>
      <c r="D136" s="61">
        <v>8.1622452673042606E-2</v>
      </c>
      <c r="E136" s="60">
        <v>168</v>
      </c>
      <c r="F136" s="61">
        <v>6.4098630507900087E-2</v>
      </c>
      <c r="G136" s="60">
        <v>185</v>
      </c>
      <c r="H136" s="61">
        <v>8.1622452673042606E-2</v>
      </c>
      <c r="I136" s="60">
        <v>156</v>
      </c>
      <c r="J136" s="61">
        <v>5.257369041427902E-2</v>
      </c>
      <c r="L136" s="62">
        <f t="shared" si="8"/>
        <v>2.088780779566703</v>
      </c>
      <c r="M136" s="61">
        <f t="shared" si="9"/>
        <v>0.39916886718813888</v>
      </c>
      <c r="N136" s="65">
        <f t="shared" si="10"/>
        <v>187.32121678648676</v>
      </c>
      <c r="O136" s="65">
        <f t="shared" si="11"/>
        <v>182.6</v>
      </c>
    </row>
    <row r="137" spans="1:15">
      <c r="A137" s="60">
        <v>249</v>
      </c>
      <c r="B137" s="61">
        <v>0.1532858679188486</v>
      </c>
      <c r="C137" s="60">
        <v>216</v>
      </c>
      <c r="D137" s="61">
        <v>0.11585469774172742</v>
      </c>
      <c r="E137" s="60">
        <v>231</v>
      </c>
      <c r="F137" s="61">
        <v>0.13288572145930394</v>
      </c>
      <c r="G137" s="60">
        <v>165</v>
      </c>
      <c r="H137" s="61">
        <v>6.1143455170489858E-2</v>
      </c>
      <c r="I137" s="60">
        <v>204</v>
      </c>
      <c r="J137" s="61">
        <v>0.10237085976393755</v>
      </c>
      <c r="L137" s="62">
        <f t="shared" si="8"/>
        <v>3.0483340793654468</v>
      </c>
      <c r="M137" s="61">
        <f t="shared" si="9"/>
        <v>0.56554060205430734</v>
      </c>
      <c r="N137" s="65">
        <f t="shared" si="10"/>
        <v>219.23061003742922</v>
      </c>
      <c r="O137" s="65">
        <f t="shared" si="11"/>
        <v>213</v>
      </c>
    </row>
    <row r="138" spans="1:15">
      <c r="A138" s="60">
        <v>173</v>
      </c>
      <c r="B138" s="61">
        <v>6.9122852304998914E-2</v>
      </c>
      <c r="C138" s="60">
        <v>225</v>
      </c>
      <c r="D138" s="61">
        <v>0.12606308096394697</v>
      </c>
      <c r="E138" s="60">
        <v>214</v>
      </c>
      <c r="F138" s="61">
        <v>0.11359461258986385</v>
      </c>
      <c r="G138" s="60">
        <v>191</v>
      </c>
      <c r="H138" s="61">
        <v>8.8068283400783418E-2</v>
      </c>
      <c r="I138" s="60">
        <v>155</v>
      </c>
      <c r="J138" s="61">
        <v>5.1650905769526224E-2</v>
      </c>
      <c r="L138" s="62">
        <f t="shared" si="8"/>
        <v>2.3715826641052051</v>
      </c>
      <c r="M138" s="61">
        <f t="shared" si="9"/>
        <v>0.44849973502911944</v>
      </c>
      <c r="N138" s="65">
        <f t="shared" si="10"/>
        <v>197.9100935221775</v>
      </c>
      <c r="O138" s="65">
        <f t="shared" si="11"/>
        <v>191.6</v>
      </c>
    </row>
    <row r="139" spans="1:15">
      <c r="A139" s="60">
        <v>210</v>
      </c>
      <c r="B139" s="61">
        <v>0.10908797136589422</v>
      </c>
      <c r="C139" s="60">
        <v>217</v>
      </c>
      <c r="D139" s="61">
        <v>0.11698617520489818</v>
      </c>
      <c r="E139" s="60">
        <v>211</v>
      </c>
      <c r="F139" s="61">
        <v>0.11021275515883702</v>
      </c>
      <c r="G139" s="60">
        <v>249</v>
      </c>
      <c r="H139" s="61">
        <v>0.1532858679188486</v>
      </c>
      <c r="I139" s="60">
        <v>222</v>
      </c>
      <c r="J139" s="61">
        <v>0.12265505856279807</v>
      </c>
      <c r="L139" s="62">
        <f t="shared" si="8"/>
        <v>3.3109350243019522</v>
      </c>
      <c r="M139" s="61">
        <f t="shared" si="9"/>
        <v>0.61222782821127608</v>
      </c>
      <c r="N139" s="65">
        <f t="shared" si="10"/>
        <v>223.18729754120471</v>
      </c>
      <c r="O139" s="65">
        <f t="shared" si="11"/>
        <v>221.8</v>
      </c>
    </row>
    <row r="140" spans="1:15">
      <c r="A140" s="60">
        <v>240</v>
      </c>
      <c r="B140" s="61">
        <v>0.14311047318138009</v>
      </c>
      <c r="C140" s="60">
        <v>162</v>
      </c>
      <c r="D140" s="61">
        <v>5.8235887402260565E-2</v>
      </c>
      <c r="E140" s="60">
        <v>222</v>
      </c>
      <c r="F140" s="61">
        <v>0.12265505856279807</v>
      </c>
      <c r="G140" s="60">
        <v>198</v>
      </c>
      <c r="H140" s="61">
        <v>9.5720135144303164E-2</v>
      </c>
      <c r="I140" s="60">
        <v>246</v>
      </c>
      <c r="J140" s="61">
        <v>0.14990206326424474</v>
      </c>
      <c r="L140" s="62">
        <f t="shared" si="8"/>
        <v>3.0747374186991761</v>
      </c>
      <c r="M140" s="61">
        <f t="shared" si="9"/>
        <v>0.56962361755498669</v>
      </c>
      <c r="N140" s="65">
        <f t="shared" si="10"/>
        <v>220.92879954533987</v>
      </c>
      <c r="O140" s="65">
        <f t="shared" si="11"/>
        <v>213.6</v>
      </c>
    </row>
    <row r="141" spans="1:15">
      <c r="A141" s="60">
        <v>186</v>
      </c>
      <c r="B141" s="61">
        <v>8.2688652032377186E-2</v>
      </c>
      <c r="C141" s="60">
        <v>249</v>
      </c>
      <c r="D141" s="61">
        <v>0.1532858679188486</v>
      </c>
      <c r="E141" s="60">
        <v>162</v>
      </c>
      <c r="F141" s="61">
        <v>5.8235887402260565E-2</v>
      </c>
      <c r="G141" s="60">
        <v>200</v>
      </c>
      <c r="H141" s="61">
        <v>9.7928600160588297E-2</v>
      </c>
      <c r="I141" s="60">
        <v>186</v>
      </c>
      <c r="J141" s="61">
        <v>8.2688652032377186E-2</v>
      </c>
      <c r="L141" s="62">
        <f t="shared" si="8"/>
        <v>2.5251049427993353</v>
      </c>
      <c r="M141" s="61">
        <f t="shared" si="9"/>
        <v>0.47482765954645184</v>
      </c>
      <c r="N141" s="65">
        <f t="shared" si="10"/>
        <v>203.96325835355196</v>
      </c>
      <c r="O141" s="65">
        <f t="shared" si="11"/>
        <v>196.6</v>
      </c>
    </row>
    <row r="142" spans="1:15">
      <c r="A142" s="60">
        <v>203</v>
      </c>
      <c r="B142" s="61">
        <v>0.10125733122831027</v>
      </c>
      <c r="C142" s="60">
        <v>250</v>
      </c>
      <c r="D142" s="61">
        <v>0.15441167461741742</v>
      </c>
      <c r="E142" s="60">
        <v>194</v>
      </c>
      <c r="F142" s="61">
        <v>9.1331825718008589E-2</v>
      </c>
      <c r="G142" s="60">
        <v>176</v>
      </c>
      <c r="H142" s="61">
        <v>7.2192641201760333E-2</v>
      </c>
      <c r="I142" s="60">
        <v>229</v>
      </c>
      <c r="J142" s="61">
        <v>0.13061113960547763</v>
      </c>
      <c r="L142" s="62">
        <f t="shared" si="8"/>
        <v>2.9546777067333783</v>
      </c>
      <c r="M142" s="61">
        <f t="shared" si="9"/>
        <v>0.54980461237097422</v>
      </c>
      <c r="N142" s="65">
        <f t="shared" si="10"/>
        <v>215.73491694374141</v>
      </c>
      <c r="O142" s="65">
        <f t="shared" si="11"/>
        <v>210.4</v>
      </c>
    </row>
    <row r="143" spans="1:15">
      <c r="A143" s="60">
        <v>349</v>
      </c>
      <c r="B143" s="61">
        <v>0.25421956000278817</v>
      </c>
      <c r="C143" s="60">
        <v>264</v>
      </c>
      <c r="D143" s="61">
        <v>0.1700303148703334</v>
      </c>
      <c r="E143" s="60">
        <v>345</v>
      </c>
      <c r="F143" s="61">
        <v>0.25078941949737976</v>
      </c>
      <c r="G143" s="60">
        <v>350</v>
      </c>
      <c r="H143" s="61">
        <v>0.25506789137919272</v>
      </c>
      <c r="I143" s="60">
        <v>336</v>
      </c>
      <c r="J143" s="61">
        <v>0.24285840594397179</v>
      </c>
      <c r="L143" s="62">
        <f t="shared" si="8"/>
        <v>6.808958302772262</v>
      </c>
      <c r="M143" s="61">
        <f t="shared" si="9"/>
        <v>1.1729655916936659</v>
      </c>
      <c r="N143" s="65">
        <f t="shared" si="10"/>
        <v>331.9249253490741</v>
      </c>
      <c r="O143" s="65">
        <f t="shared" si="11"/>
        <v>328.8</v>
      </c>
    </row>
    <row r="144" spans="1:15">
      <c r="A144" s="60">
        <v>303</v>
      </c>
      <c r="B144" s="61">
        <v>0.27112286186870538</v>
      </c>
      <c r="C144" s="60">
        <v>250</v>
      </c>
      <c r="D144" s="61">
        <v>0.21358777898513001</v>
      </c>
      <c r="E144" s="60">
        <v>250</v>
      </c>
      <c r="F144" s="61">
        <v>0.21358777898513001</v>
      </c>
      <c r="G144" s="60">
        <v>300</v>
      </c>
      <c r="H144" s="61">
        <v>0.26827381806701583</v>
      </c>
      <c r="I144" s="60">
        <v>347</v>
      </c>
      <c r="J144" s="61">
        <v>0.30709653007041438</v>
      </c>
      <c r="L144" s="62">
        <f t="shared" si="8"/>
        <v>7.2342395836579172</v>
      </c>
      <c r="M144" s="61">
        <f t="shared" si="9"/>
        <v>1.2736687679763956</v>
      </c>
      <c r="N144" s="65">
        <f t="shared" si="10"/>
        <v>292.90365837853147</v>
      </c>
      <c r="O144" s="65">
        <f t="shared" si="11"/>
        <v>290</v>
      </c>
    </row>
    <row r="145" spans="1:15">
      <c r="A145" s="60">
        <v>311</v>
      </c>
      <c r="B145" s="61">
        <v>0.27847224457065906</v>
      </c>
      <c r="C145" s="60">
        <v>295</v>
      </c>
      <c r="D145" s="61">
        <v>0.26341306454967167</v>
      </c>
      <c r="E145" s="60">
        <v>288</v>
      </c>
      <c r="F145" s="61">
        <v>0.2563734721196439</v>
      </c>
      <c r="G145" s="60">
        <v>322</v>
      </c>
      <c r="H145" s="61">
        <v>0.28798778481858961</v>
      </c>
      <c r="I145" s="60">
        <v>289</v>
      </c>
      <c r="J145" s="61">
        <v>0.25739578812537489</v>
      </c>
      <c r="L145" s="62">
        <f t="shared" si="8"/>
        <v>7.6697441341894761</v>
      </c>
      <c r="M145" s="61">
        <f t="shared" si="9"/>
        <v>1.3436423541839391</v>
      </c>
      <c r="N145" s="65">
        <f t="shared" si="10"/>
        <v>301.3203059442564</v>
      </c>
      <c r="O145" s="65">
        <f t="shared" si="11"/>
        <v>301</v>
      </c>
    </row>
    <row r="146" spans="1:15">
      <c r="A146" s="60">
        <v>298</v>
      </c>
      <c r="B146" s="61">
        <v>0.26634634187648648</v>
      </c>
      <c r="C146" s="60">
        <v>296</v>
      </c>
      <c r="D146" s="61">
        <v>0.26439642375840783</v>
      </c>
      <c r="E146" s="60">
        <v>289</v>
      </c>
      <c r="F146" s="61">
        <v>0.25739578812537489</v>
      </c>
      <c r="G146" s="60">
        <v>327</v>
      </c>
      <c r="H146" s="61">
        <v>0.29208780252019456</v>
      </c>
      <c r="I146" s="60">
        <v>315</v>
      </c>
      <c r="J146" s="61">
        <v>0.28201143095203368</v>
      </c>
      <c r="L146" s="62">
        <f t="shared" si="8"/>
        <v>7.7938930468511183</v>
      </c>
      <c r="M146" s="61">
        <f t="shared" si="9"/>
        <v>1.3622377872324973</v>
      </c>
      <c r="N146" s="65">
        <f t="shared" si="10"/>
        <v>305.3288995181174</v>
      </c>
      <c r="O146" s="65">
        <f t="shared" si="11"/>
        <v>305</v>
      </c>
    </row>
    <row r="147" spans="1:15">
      <c r="A147" s="60">
        <v>331</v>
      </c>
      <c r="B147" s="61">
        <v>0.29526697082472525</v>
      </c>
      <c r="C147" s="60">
        <v>322</v>
      </c>
      <c r="D147" s="61">
        <v>0.28798778481858961</v>
      </c>
      <c r="E147" s="60">
        <v>257</v>
      </c>
      <c r="F147" s="61">
        <v>0.22202002194265119</v>
      </c>
      <c r="G147" s="60">
        <v>255</v>
      </c>
      <c r="H147" s="61">
        <v>0.21963460433946863</v>
      </c>
      <c r="I147" s="60">
        <v>266</v>
      </c>
      <c r="J147" s="61">
        <v>0.23251008863402939</v>
      </c>
      <c r="L147" s="62">
        <f t="shared" si="8"/>
        <v>7.1234526670402376</v>
      </c>
      <c r="M147" s="61">
        <f t="shared" si="9"/>
        <v>1.2574194705594641</v>
      </c>
      <c r="N147" s="65">
        <f t="shared" si="10"/>
        <v>288.62731375922067</v>
      </c>
      <c r="O147" s="65">
        <f t="shared" si="11"/>
        <v>286.2</v>
      </c>
    </row>
    <row r="148" spans="1:15">
      <c r="A148" s="60">
        <v>265</v>
      </c>
      <c r="B148" s="61">
        <v>0.23136466782744294</v>
      </c>
      <c r="C148" s="60">
        <v>310</v>
      </c>
      <c r="D148" s="61">
        <v>0.27757332955399955</v>
      </c>
      <c r="E148" s="60">
        <v>269</v>
      </c>
      <c r="F148" s="61">
        <v>0.23591548559444306</v>
      </c>
      <c r="G148" s="60">
        <v>299</v>
      </c>
      <c r="H148" s="61">
        <v>0.26731288807949299</v>
      </c>
      <c r="I148" s="60">
        <v>302</v>
      </c>
      <c r="J148" s="61">
        <v>0.27017880937326311</v>
      </c>
      <c r="L148" s="62">
        <f t="shared" si="8"/>
        <v>7.2697892699787445</v>
      </c>
      <c r="M148" s="61">
        <f t="shared" si="9"/>
        <v>1.2823451804286417</v>
      </c>
      <c r="N148" s="65">
        <f t="shared" si="10"/>
        <v>289.78406253642294</v>
      </c>
      <c r="O148" s="65">
        <f t="shared" si="11"/>
        <v>289</v>
      </c>
    </row>
    <row r="149" spans="1:15">
      <c r="A149" s="60">
        <v>324</v>
      </c>
      <c r="B149" s="61">
        <v>0.28964463661014261</v>
      </c>
      <c r="C149" s="60">
        <v>290</v>
      </c>
      <c r="D149" s="61">
        <v>0.25841256709765331</v>
      </c>
      <c r="E149" s="60">
        <v>286</v>
      </c>
      <c r="F149" s="61">
        <v>0.2543122730996612</v>
      </c>
      <c r="G149" s="60">
        <v>278</v>
      </c>
      <c r="H149" s="61">
        <v>0.24584845772175307</v>
      </c>
      <c r="I149" s="60">
        <v>286</v>
      </c>
      <c r="J149" s="61">
        <v>0.2543122730996612</v>
      </c>
      <c r="L149" s="62">
        <f t="shared" si="8"/>
        <v>7.399848078942064</v>
      </c>
      <c r="M149" s="61">
        <f t="shared" si="9"/>
        <v>1.3025302076288714</v>
      </c>
      <c r="N149" s="65">
        <f t="shared" si="10"/>
        <v>293.28169474421406</v>
      </c>
      <c r="O149" s="65">
        <f t="shared" si="11"/>
        <v>292.8</v>
      </c>
    </row>
    <row r="150" spans="1:15">
      <c r="A150" s="60">
        <v>293</v>
      </c>
      <c r="B150" s="61">
        <v>0.2614295813946021</v>
      </c>
      <c r="C150" s="60">
        <v>294</v>
      </c>
      <c r="D150" s="61">
        <v>0.26242411455305653</v>
      </c>
      <c r="E150" s="60">
        <v>315</v>
      </c>
      <c r="F150" s="61">
        <v>0.28201143095203368</v>
      </c>
      <c r="G150" s="60">
        <v>321</v>
      </c>
      <c r="H150" s="61">
        <v>0.28715092307217505</v>
      </c>
      <c r="I150" s="60">
        <v>308</v>
      </c>
      <c r="J150" s="61">
        <v>0.2757585577844231</v>
      </c>
      <c r="L150" s="62">
        <f t="shared" si="8"/>
        <v>7.8361634749677931</v>
      </c>
      <c r="M150" s="61">
        <f t="shared" si="9"/>
        <v>1.3687746077562906</v>
      </c>
      <c r="N150" s="65">
        <f t="shared" si="10"/>
        <v>306.41733601760887</v>
      </c>
      <c r="O150" s="65">
        <f t="shared" si="11"/>
        <v>306.2</v>
      </c>
    </row>
    <row r="151" spans="1:15">
      <c r="A151" s="60">
        <v>298</v>
      </c>
      <c r="B151" s="61">
        <v>0.26634634187648648</v>
      </c>
      <c r="C151" s="60">
        <v>338</v>
      </c>
      <c r="D151" s="61">
        <v>0.30061612055838727</v>
      </c>
      <c r="E151" s="60">
        <v>254</v>
      </c>
      <c r="F151" s="61">
        <v>0.21843468571787727</v>
      </c>
      <c r="G151" s="60">
        <v>332</v>
      </c>
      <c r="H151" s="61">
        <v>0.29604780577426026</v>
      </c>
      <c r="I151" s="60">
        <v>336</v>
      </c>
      <c r="J151" s="61">
        <v>0.2991155252200185</v>
      </c>
      <c r="L151" s="62">
        <f t="shared" si="8"/>
        <v>7.9360330763704248</v>
      </c>
      <c r="M151" s="61">
        <f t="shared" si="9"/>
        <v>1.3805604791470296</v>
      </c>
      <c r="N151" s="65">
        <f t="shared" si="10"/>
        <v>313.69272389657311</v>
      </c>
      <c r="O151" s="65">
        <f t="shared" si="11"/>
        <v>311.60000000000002</v>
      </c>
    </row>
    <row r="152" spans="1:15">
      <c r="A152" s="60">
        <v>319</v>
      </c>
      <c r="B152" s="61">
        <v>0.28546030870854205</v>
      </c>
      <c r="C152" s="60">
        <v>311</v>
      </c>
      <c r="D152" s="61">
        <v>0.27847224457065906</v>
      </c>
      <c r="E152" s="60">
        <v>266</v>
      </c>
      <c r="F152" s="61">
        <v>0.23251008863402939</v>
      </c>
      <c r="G152" s="60">
        <v>296</v>
      </c>
      <c r="H152" s="61">
        <v>0.26439642375840783</v>
      </c>
      <c r="I152" s="60">
        <v>349</v>
      </c>
      <c r="J152" s="61">
        <v>0.30847658190917332</v>
      </c>
      <c r="L152" s="62">
        <f t="shared" si="8"/>
        <v>7.8529887322491261</v>
      </c>
      <c r="M152" s="61">
        <f t="shared" si="9"/>
        <v>1.3693156475808115</v>
      </c>
      <c r="N152" s="65">
        <f t="shared" si="10"/>
        <v>309.50471910158461</v>
      </c>
      <c r="O152" s="65">
        <f t="shared" si="11"/>
        <v>308.2</v>
      </c>
    </row>
    <row r="153" spans="1:15">
      <c r="A153" s="60">
        <v>325</v>
      </c>
      <c r="B153" s="61">
        <v>0.29046463532661454</v>
      </c>
      <c r="C153" s="60">
        <v>320</v>
      </c>
      <c r="D153" s="61">
        <v>0.28630843220004737</v>
      </c>
      <c r="E153" s="60">
        <v>259</v>
      </c>
      <c r="F153" s="61">
        <v>0.22438598842554267</v>
      </c>
      <c r="G153" s="60">
        <v>333</v>
      </c>
      <c r="H153" s="61">
        <v>0.29682307132609959</v>
      </c>
      <c r="I153" s="60">
        <v>331</v>
      </c>
      <c r="J153" s="61">
        <v>0.29526697082472525</v>
      </c>
      <c r="L153" s="62">
        <f t="shared" si="8"/>
        <v>8.0155545798855474</v>
      </c>
      <c r="M153" s="61">
        <f t="shared" si="9"/>
        <v>1.3932490981030294</v>
      </c>
      <c r="N153" s="65">
        <f t="shared" si="10"/>
        <v>315.17819570406613</v>
      </c>
      <c r="O153" s="65">
        <f t="shared" si="11"/>
        <v>313.60000000000002</v>
      </c>
    </row>
    <row r="154" spans="1:15">
      <c r="A154" s="60">
        <v>331</v>
      </c>
      <c r="B154" s="61">
        <v>0.29526697082472525</v>
      </c>
      <c r="C154" s="60">
        <v>298</v>
      </c>
      <c r="D154" s="61">
        <v>0.26634634187648648</v>
      </c>
      <c r="E154" s="60">
        <v>347</v>
      </c>
      <c r="F154" s="61">
        <v>0.30709653007041438</v>
      </c>
      <c r="G154" s="60">
        <v>267</v>
      </c>
      <c r="H154" s="61">
        <v>0.23365038201850102</v>
      </c>
      <c r="I154" s="60">
        <v>304</v>
      </c>
      <c r="J154" s="61">
        <v>0.27206128048774736</v>
      </c>
      <c r="L154" s="62">
        <f t="shared" si="8"/>
        <v>7.8877259301957796</v>
      </c>
      <c r="M154" s="61">
        <f t="shared" si="9"/>
        <v>1.3744215052778745</v>
      </c>
      <c r="N154" s="65">
        <f t="shared" si="10"/>
        <v>310.73562081832705</v>
      </c>
      <c r="O154" s="65">
        <f t="shared" si="11"/>
        <v>309.39999999999998</v>
      </c>
    </row>
    <row r="155" spans="1:15">
      <c r="A155" s="60">
        <v>345</v>
      </c>
      <c r="B155" s="61">
        <v>0.30569474170643479</v>
      </c>
      <c r="C155" s="60">
        <v>273</v>
      </c>
      <c r="D155" s="61">
        <v>0.24038309531471158</v>
      </c>
      <c r="E155" s="60">
        <v>311</v>
      </c>
      <c r="F155" s="61">
        <v>0.27847224457065906</v>
      </c>
      <c r="G155" s="60">
        <v>313</v>
      </c>
      <c r="H155" s="61">
        <v>0.28025313160372894</v>
      </c>
      <c r="I155" s="60">
        <v>316</v>
      </c>
      <c r="J155" s="61">
        <v>0.28288211282470949</v>
      </c>
      <c r="L155" s="62">
        <f t="shared" si="8"/>
        <v>7.971723967280977</v>
      </c>
      <c r="M155" s="61">
        <f t="shared" si="9"/>
        <v>1.3876853260202437</v>
      </c>
      <c r="N155" s="65">
        <f t="shared" si="10"/>
        <v>312.50464842596864</v>
      </c>
      <c r="O155" s="65">
        <f t="shared" si="11"/>
        <v>311.60000000000002</v>
      </c>
    </row>
    <row r="156" spans="1:15">
      <c r="A156" s="60">
        <v>280</v>
      </c>
      <c r="B156" s="61">
        <v>0.24799703834472497</v>
      </c>
      <c r="C156" s="60">
        <v>284</v>
      </c>
      <c r="D156" s="61">
        <v>0.25222906397311506</v>
      </c>
      <c r="E156" s="60">
        <v>328</v>
      </c>
      <c r="F156" s="61">
        <v>0.29289098159801119</v>
      </c>
      <c r="G156" s="60">
        <v>264</v>
      </c>
      <c r="H156" s="61">
        <v>0.2302141457855201</v>
      </c>
      <c r="I156" s="60">
        <v>347</v>
      </c>
      <c r="J156" s="61">
        <v>0.30709653007041438</v>
      </c>
      <c r="L156" s="62">
        <f t="shared" si="8"/>
        <v>7.5989377628524695</v>
      </c>
      <c r="M156" s="61">
        <f t="shared" si="9"/>
        <v>1.3304277597717857</v>
      </c>
      <c r="N156" s="65">
        <f t="shared" si="10"/>
        <v>302.36957777352376</v>
      </c>
      <c r="O156" s="65">
        <f t="shared" si="11"/>
        <v>300.60000000000002</v>
      </c>
    </row>
    <row r="157" spans="1:15">
      <c r="A157" s="60">
        <v>319</v>
      </c>
      <c r="B157" s="61">
        <v>0.28546030870854205</v>
      </c>
      <c r="C157" s="60">
        <v>253</v>
      </c>
      <c r="D157" s="61">
        <v>0.21723000727465561</v>
      </c>
      <c r="E157" s="60">
        <v>264</v>
      </c>
      <c r="F157" s="61">
        <v>0.2302141457855201</v>
      </c>
      <c r="G157" s="60">
        <v>317</v>
      </c>
      <c r="H157" s="61">
        <v>0.28374715163469499</v>
      </c>
      <c r="I157" s="60">
        <v>312</v>
      </c>
      <c r="J157" s="61">
        <v>0.27936551187019004</v>
      </c>
      <c r="L157" s="62">
        <f t="shared" si="8"/>
        <v>7.369882830695051</v>
      </c>
      <c r="M157" s="61">
        <f t="shared" si="9"/>
        <v>1.296017125273603</v>
      </c>
      <c r="N157" s="65">
        <f t="shared" si="10"/>
        <v>294.87833416665114</v>
      </c>
      <c r="O157" s="65">
        <f t="shared" si="11"/>
        <v>293</v>
      </c>
    </row>
    <row r="158" spans="1:15">
      <c r="A158" s="60">
        <v>259</v>
      </c>
      <c r="B158" s="61">
        <v>0.16448633162823548</v>
      </c>
      <c r="C158" s="60">
        <v>305</v>
      </c>
      <c r="D158" s="61">
        <v>0.21338427315958375</v>
      </c>
      <c r="E158" s="60">
        <v>311</v>
      </c>
      <c r="F158" s="61">
        <v>0.21933745183504613</v>
      </c>
      <c r="G158" s="60">
        <v>315</v>
      </c>
      <c r="H158" s="61">
        <v>0.22324236981649984</v>
      </c>
      <c r="I158" s="60">
        <v>338</v>
      </c>
      <c r="J158" s="61">
        <v>0.24464613846813849</v>
      </c>
      <c r="L158" s="62">
        <f t="shared" si="8"/>
        <v>6.1024020263592824</v>
      </c>
      <c r="M158" s="61">
        <f t="shared" si="9"/>
        <v>1.0650965649075037</v>
      </c>
      <c r="N158" s="65">
        <f t="shared" si="10"/>
        <v>307.79545619977625</v>
      </c>
      <c r="O158" s="65">
        <f t="shared" si="11"/>
        <v>305.60000000000002</v>
      </c>
    </row>
    <row r="159" spans="1:15">
      <c r="A159" s="60">
        <v>295</v>
      </c>
      <c r="B159" s="61">
        <v>0.20321811725772523</v>
      </c>
      <c r="C159" s="60">
        <v>326</v>
      </c>
      <c r="D159" s="61">
        <v>0.23370700544543785</v>
      </c>
      <c r="E159" s="60">
        <v>309</v>
      </c>
      <c r="F159" s="61">
        <v>0.21736567480029298</v>
      </c>
      <c r="G159" s="60">
        <v>332</v>
      </c>
      <c r="H159" s="61">
        <v>0.2392401171899563</v>
      </c>
      <c r="I159" s="60">
        <v>273</v>
      </c>
      <c r="J159" s="61">
        <v>0.17989294506009904</v>
      </c>
      <c r="L159" s="62">
        <f t="shared" si="8"/>
        <v>6.1522920498734468</v>
      </c>
      <c r="M159" s="61">
        <f t="shared" si="9"/>
        <v>1.0734238597535115</v>
      </c>
      <c r="N159" s="65">
        <f t="shared" si="10"/>
        <v>308.42099453318087</v>
      </c>
      <c r="O159" s="65">
        <f t="shared" si="11"/>
        <v>307</v>
      </c>
    </row>
    <row r="160" spans="1:15">
      <c r="A160" s="60">
        <v>287</v>
      </c>
      <c r="B160" s="61">
        <v>0.19487932548050058</v>
      </c>
      <c r="C160" s="60">
        <v>288</v>
      </c>
      <c r="D160" s="61">
        <v>0.19593115196677133</v>
      </c>
      <c r="E160" s="60">
        <v>314</v>
      </c>
      <c r="F160" s="61">
        <v>0.22227101688668296</v>
      </c>
      <c r="G160" s="60">
        <v>314</v>
      </c>
      <c r="H160" s="61">
        <v>0.22227101688668296</v>
      </c>
      <c r="I160" s="60">
        <v>288</v>
      </c>
      <c r="J160" s="61">
        <v>0.19593115196677133</v>
      </c>
      <c r="L160" s="62">
        <f t="shared" si="8"/>
        <v>5.8778636685247765</v>
      </c>
      <c r="M160" s="61">
        <f t="shared" si="9"/>
        <v>1.0312836631874092</v>
      </c>
      <c r="N160" s="65">
        <f t="shared" si="10"/>
        <v>298.7360884752145</v>
      </c>
      <c r="O160" s="65">
        <f t="shared" si="11"/>
        <v>298.2</v>
      </c>
    </row>
    <row r="161" spans="1:15">
      <c r="A161" s="60">
        <v>307</v>
      </c>
      <c r="B161" s="61">
        <v>0.21538122720026229</v>
      </c>
      <c r="C161" s="60">
        <v>314</v>
      </c>
      <c r="D161" s="61">
        <v>0.22227101688668296</v>
      </c>
      <c r="E161" s="60">
        <v>346</v>
      </c>
      <c r="F161" s="61">
        <v>0.25165246235672262</v>
      </c>
      <c r="G161" s="60">
        <v>270</v>
      </c>
      <c r="H161" s="61">
        <v>0.17662339363750407</v>
      </c>
      <c r="I161" s="60">
        <v>252</v>
      </c>
      <c r="J161" s="61">
        <v>0.15665979026457802</v>
      </c>
      <c r="L161" s="62">
        <f t="shared" si="8"/>
        <v>5.8377011216298893</v>
      </c>
      <c r="M161" s="61">
        <f t="shared" si="9"/>
        <v>1.0225878903457502</v>
      </c>
      <c r="N161" s="65">
        <f t="shared" si="10"/>
        <v>301.49470304462869</v>
      </c>
      <c r="O161" s="65">
        <f t="shared" si="11"/>
        <v>297.8</v>
      </c>
    </row>
    <row r="162" spans="1:15">
      <c r="A162" s="60">
        <v>310</v>
      </c>
      <c r="B162" s="61">
        <v>0.21835315714292497</v>
      </c>
      <c r="C162" s="60">
        <v>265</v>
      </c>
      <c r="D162" s="61">
        <v>0.17113389334953669</v>
      </c>
      <c r="E162" s="60">
        <v>320</v>
      </c>
      <c r="F162" s="61">
        <v>0.22804956944911192</v>
      </c>
      <c r="G162" s="60">
        <v>262</v>
      </c>
      <c r="H162" s="61">
        <v>0.16781781078278321</v>
      </c>
      <c r="I162" s="60">
        <v>259</v>
      </c>
      <c r="J162" s="61">
        <v>0.16448633162823548</v>
      </c>
      <c r="L162" s="62">
        <f t="shared" si="8"/>
        <v>5.3714323284911467</v>
      </c>
      <c r="M162" s="61">
        <f t="shared" si="9"/>
        <v>0.94984076235259229</v>
      </c>
      <c r="N162" s="65">
        <f t="shared" si="10"/>
        <v>285.74139566468654</v>
      </c>
      <c r="O162" s="65">
        <f t="shared" si="11"/>
        <v>283.2</v>
      </c>
    </row>
    <row r="163" spans="1:15">
      <c r="A163" s="60">
        <v>323</v>
      </c>
      <c r="B163" s="61">
        <v>0.28881902127434755</v>
      </c>
      <c r="C163" s="60">
        <v>295</v>
      </c>
      <c r="D163" s="61">
        <v>0.26341306454967167</v>
      </c>
      <c r="E163" s="60">
        <v>341</v>
      </c>
      <c r="F163" s="61">
        <v>0.302825621213481</v>
      </c>
      <c r="G163" s="60">
        <v>251</v>
      </c>
      <c r="H163" s="61">
        <v>0.21480651641140802</v>
      </c>
      <c r="I163" s="60">
        <v>280</v>
      </c>
      <c r="J163" s="61">
        <v>0.24799703834472497</v>
      </c>
      <c r="L163" s="62">
        <f t="shared" si="8"/>
        <v>7.5170773606476526</v>
      </c>
      <c r="M163" s="61">
        <f t="shared" si="9"/>
        <v>1.3178612617936332</v>
      </c>
      <c r="N163" s="65">
        <f t="shared" si="10"/>
        <v>300.06451864426424</v>
      </c>
      <c r="O163" s="65">
        <f t="shared" si="11"/>
        <v>298</v>
      </c>
    </row>
    <row r="164" spans="1:15">
      <c r="A164" s="60">
        <v>308</v>
      </c>
      <c r="B164" s="61">
        <v>0.21637502471563314</v>
      </c>
      <c r="C164" s="60">
        <v>313</v>
      </c>
      <c r="D164" s="61">
        <v>0.2212964006253115</v>
      </c>
      <c r="E164" s="60">
        <v>258</v>
      </c>
      <c r="F164" s="61">
        <v>0.16337262178228767</v>
      </c>
      <c r="G164" s="60">
        <v>301</v>
      </c>
      <c r="H164" s="61">
        <v>0.20935353521186978</v>
      </c>
      <c r="I164" s="60">
        <v>319</v>
      </c>
      <c r="J164" s="61">
        <v>0.22709479488744438</v>
      </c>
      <c r="L164" s="62">
        <f t="shared" si="8"/>
        <v>5.9227147322748674</v>
      </c>
      <c r="M164" s="61">
        <f t="shared" si="9"/>
        <v>1.0374923772225466</v>
      </c>
      <c r="N164" s="65">
        <f t="shared" si="10"/>
        <v>301.47365993657371</v>
      </c>
      <c r="O164" s="65">
        <f t="shared" si="11"/>
        <v>299.8</v>
      </c>
    </row>
    <row r="165" spans="1:15">
      <c r="A165" s="60">
        <v>340</v>
      </c>
      <c r="B165" s="61">
        <v>0.24641948533423264</v>
      </c>
      <c r="C165" s="60">
        <v>325</v>
      </c>
      <c r="D165" s="61">
        <v>0.23277265205882006</v>
      </c>
      <c r="E165" s="60">
        <v>305</v>
      </c>
      <c r="F165" s="61">
        <v>0.21338427315958375</v>
      </c>
      <c r="G165" s="60">
        <v>275</v>
      </c>
      <c r="H165" s="61">
        <v>0.1820619450389416</v>
      </c>
      <c r="I165" s="60">
        <v>274</v>
      </c>
      <c r="J165" s="61">
        <v>0.18097853988588006</v>
      </c>
      <c r="L165" s="62">
        <f t="shared" si="8"/>
        <v>6.0417626763319943</v>
      </c>
      <c r="M165" s="61">
        <f t="shared" si="9"/>
        <v>1.0556168954774581</v>
      </c>
      <c r="N165" s="65">
        <f t="shared" si="10"/>
        <v>305.95638808288345</v>
      </c>
      <c r="O165" s="65">
        <f t="shared" si="11"/>
        <v>303.8</v>
      </c>
    </row>
    <row r="166" spans="1:15">
      <c r="A166" s="60">
        <v>324</v>
      </c>
      <c r="B166" s="61">
        <v>0.28964463661014261</v>
      </c>
      <c r="C166" s="60">
        <v>329</v>
      </c>
      <c r="D166" s="61">
        <v>0.29368856524699216</v>
      </c>
      <c r="E166" s="60">
        <v>270</v>
      </c>
      <c r="F166" s="61">
        <v>0.23704024720408565</v>
      </c>
      <c r="G166" s="60">
        <v>341</v>
      </c>
      <c r="H166" s="61">
        <v>0.302825621213481</v>
      </c>
      <c r="I166" s="60">
        <v>270</v>
      </c>
      <c r="J166" s="61">
        <v>0.23704024720408565</v>
      </c>
      <c r="L166" s="62">
        <f t="shared" si="8"/>
        <v>7.7967433241340069</v>
      </c>
      <c r="M166" s="61">
        <f t="shared" si="9"/>
        <v>1.360239317478787</v>
      </c>
      <c r="N166" s="65">
        <f t="shared" si="10"/>
        <v>308.55214896276959</v>
      </c>
      <c r="O166" s="65">
        <f t="shared" si="11"/>
        <v>306.8</v>
      </c>
    </row>
    <row r="167" spans="1:15">
      <c r="A167" s="60">
        <v>313</v>
      </c>
      <c r="B167" s="61">
        <v>0.28025313160372894</v>
      </c>
      <c r="C167" s="60">
        <v>281</v>
      </c>
      <c r="D167" s="61">
        <v>0.24906320998402667</v>
      </c>
      <c r="E167" s="60">
        <v>272</v>
      </c>
      <c r="F167" s="61">
        <v>0.23927407415696475</v>
      </c>
      <c r="G167" s="60">
        <v>286</v>
      </c>
      <c r="H167" s="61">
        <v>0.2543122730996612</v>
      </c>
      <c r="I167" s="60">
        <v>268</v>
      </c>
      <c r="J167" s="61">
        <v>0.23478552256008994</v>
      </c>
      <c r="L167" s="62">
        <f t="shared" si="8"/>
        <v>7.1070921851616458</v>
      </c>
      <c r="M167" s="61">
        <f t="shared" si="9"/>
        <v>1.2576882114044716</v>
      </c>
      <c r="N167" s="65">
        <f t="shared" si="10"/>
        <v>284.55239167006999</v>
      </c>
      <c r="O167" s="65">
        <f t="shared" si="11"/>
        <v>284</v>
      </c>
    </row>
    <row r="168" spans="1:15">
      <c r="A168" s="60">
        <v>336</v>
      </c>
      <c r="B168" s="61">
        <v>0.24285840594397179</v>
      </c>
      <c r="C168" s="60">
        <v>341</v>
      </c>
      <c r="D168" s="61">
        <v>0.24730073980562189</v>
      </c>
      <c r="E168" s="60">
        <v>280</v>
      </c>
      <c r="F168" s="61">
        <v>0.18744487377838118</v>
      </c>
      <c r="G168" s="60">
        <v>326</v>
      </c>
      <c r="H168" s="61">
        <v>0.23370700544543785</v>
      </c>
      <c r="I168" s="60">
        <v>293</v>
      </c>
      <c r="J168" s="61">
        <v>0.20114994752868134</v>
      </c>
      <c r="L168" s="62">
        <f t="shared" si="8"/>
        <v>6.4061805006098993</v>
      </c>
      <c r="M168" s="61">
        <f t="shared" si="9"/>
        <v>1.1124609725020942</v>
      </c>
      <c r="N168" s="65">
        <f t="shared" si="10"/>
        <v>316.89373935754412</v>
      </c>
      <c r="O168" s="65">
        <f t="shared" si="11"/>
        <v>315.2</v>
      </c>
    </row>
    <row r="169" spans="1:15">
      <c r="A169" s="60">
        <v>347</v>
      </c>
      <c r="B169" s="61">
        <v>0.25251183836791441</v>
      </c>
      <c r="C169" s="60">
        <v>271</v>
      </c>
      <c r="D169" s="61">
        <v>0.17771533428434946</v>
      </c>
      <c r="E169" s="60">
        <v>298</v>
      </c>
      <c r="F169" s="61">
        <v>0.20629897084928903</v>
      </c>
      <c r="G169" s="60">
        <v>293</v>
      </c>
      <c r="H169" s="61">
        <v>0.20114994752868134</v>
      </c>
      <c r="I169" s="60">
        <v>265</v>
      </c>
      <c r="J169" s="61">
        <v>0.17113389334953669</v>
      </c>
      <c r="L169" s="62">
        <f t="shared" si="8"/>
        <v>5.7453580066641035</v>
      </c>
      <c r="M169" s="61">
        <f t="shared" si="9"/>
        <v>1.0088099843797709</v>
      </c>
      <c r="N169" s="65">
        <f t="shared" si="10"/>
        <v>297.43137578170132</v>
      </c>
      <c r="O169" s="65">
        <f t="shared" si="11"/>
        <v>294.8</v>
      </c>
    </row>
    <row r="170" spans="1:15">
      <c r="A170" s="60">
        <v>274</v>
      </c>
      <c r="B170" s="61">
        <v>0.18097853988588006</v>
      </c>
      <c r="C170" s="60">
        <v>349</v>
      </c>
      <c r="D170" s="61">
        <v>0.25421956000278817</v>
      </c>
      <c r="E170" s="60">
        <v>260</v>
      </c>
      <c r="F170" s="61">
        <v>0.16559846280158941</v>
      </c>
      <c r="G170" s="60">
        <v>294</v>
      </c>
      <c r="H170" s="61">
        <v>0.20218544170962885</v>
      </c>
      <c r="I170" s="60">
        <v>326</v>
      </c>
      <c r="J170" s="61">
        <v>0.23370700544543785</v>
      </c>
      <c r="L170" s="62">
        <f t="shared" si="8"/>
        <v>5.9267454105292341</v>
      </c>
      <c r="M170" s="61">
        <f t="shared" si="9"/>
        <v>1.0366890098453243</v>
      </c>
      <c r="N170" s="65">
        <f t="shared" si="10"/>
        <v>303.98991955871463</v>
      </c>
      <c r="O170" s="65">
        <f t="shared" si="11"/>
        <v>300.60000000000002</v>
      </c>
    </row>
    <row r="171" spans="1:15">
      <c r="A171" s="60">
        <v>252</v>
      </c>
      <c r="B171" s="61">
        <v>0.15665979026457802</v>
      </c>
      <c r="C171" s="60">
        <v>268</v>
      </c>
      <c r="D171" s="61">
        <v>0.17443343419030785</v>
      </c>
      <c r="E171" s="60">
        <v>291</v>
      </c>
      <c r="F171" s="61">
        <v>0.19907061098940565</v>
      </c>
      <c r="G171" s="60">
        <v>345</v>
      </c>
      <c r="H171" s="61">
        <v>0.25078941949737976</v>
      </c>
      <c r="I171" s="60">
        <v>269</v>
      </c>
      <c r="J171" s="61">
        <v>0.17552941393147356</v>
      </c>
      <c r="L171" s="62">
        <f t="shared" si="8"/>
        <v>5.4184217115241502</v>
      </c>
      <c r="M171" s="61">
        <f t="shared" si="9"/>
        <v>0.95648266887314481</v>
      </c>
      <c r="N171" s="65">
        <f t="shared" si="10"/>
        <v>288.57210888364335</v>
      </c>
      <c r="O171" s="65">
        <f t="shared" si="11"/>
        <v>285</v>
      </c>
    </row>
    <row r="172" spans="1:15">
      <c r="A172" s="60">
        <v>267</v>
      </c>
      <c r="B172" s="61">
        <v>0.17333549399351256</v>
      </c>
      <c r="C172" s="60">
        <v>312</v>
      </c>
      <c r="D172" s="61">
        <v>0.22031853936722498</v>
      </c>
      <c r="E172" s="60">
        <v>263</v>
      </c>
      <c r="F172" s="61">
        <v>0.16892493987835702</v>
      </c>
      <c r="G172" s="60">
        <v>288</v>
      </c>
      <c r="H172" s="61">
        <v>0.19593115196677133</v>
      </c>
      <c r="I172" s="60">
        <v>305</v>
      </c>
      <c r="J172" s="61">
        <v>0.21338427315958375</v>
      </c>
      <c r="L172" s="62">
        <f t="shared" si="8"/>
        <v>5.5052093061793892</v>
      </c>
      <c r="M172" s="61">
        <f t="shared" si="9"/>
        <v>0.97189439836544966</v>
      </c>
      <c r="N172" s="65">
        <f t="shared" si="10"/>
        <v>288.41804846429608</v>
      </c>
      <c r="O172" s="65">
        <f t="shared" si="11"/>
        <v>287</v>
      </c>
    </row>
    <row r="173" spans="1:15">
      <c r="A173" s="60">
        <v>335</v>
      </c>
      <c r="B173" s="61">
        <v>0.24195917052370103</v>
      </c>
      <c r="C173" s="60">
        <v>325</v>
      </c>
      <c r="D173" s="61">
        <v>0.23277265205882006</v>
      </c>
      <c r="E173" s="60">
        <v>276</v>
      </c>
      <c r="F173" s="61">
        <v>0.18314312421834752</v>
      </c>
      <c r="G173" s="60">
        <v>259</v>
      </c>
      <c r="H173" s="61">
        <v>0.16448633162823548</v>
      </c>
      <c r="I173" s="60">
        <v>252</v>
      </c>
      <c r="J173" s="61">
        <v>0.15665979026457802</v>
      </c>
      <c r="L173" s="62">
        <f t="shared" si="8"/>
        <v>5.562697765929534</v>
      </c>
      <c r="M173" s="61">
        <f t="shared" si="9"/>
        <v>0.97902106869368211</v>
      </c>
      <c r="N173" s="65">
        <f t="shared" si="10"/>
        <v>293.50595008159536</v>
      </c>
      <c r="O173" s="65">
        <f t="shared" si="11"/>
        <v>289.39999999999998</v>
      </c>
    </row>
    <row r="174" spans="1:15">
      <c r="A174" s="60">
        <v>322</v>
      </c>
      <c r="B174" s="61">
        <v>0.22994900663372081</v>
      </c>
      <c r="C174" s="60">
        <v>325</v>
      </c>
      <c r="D174" s="61">
        <v>0.23277265205882006</v>
      </c>
      <c r="E174" s="60">
        <v>286</v>
      </c>
      <c r="F174" s="61">
        <v>0.19382487795159864</v>
      </c>
      <c r="G174" s="60">
        <v>258</v>
      </c>
      <c r="H174" s="61">
        <v>0.16337262178228767</v>
      </c>
      <c r="I174" s="60">
        <v>312</v>
      </c>
      <c r="J174" s="61">
        <v>0.22031853936722498</v>
      </c>
      <c r="L174" s="62">
        <f t="shared" si="8"/>
        <v>5.9429322807752651</v>
      </c>
      <c r="M174" s="61">
        <f t="shared" si="9"/>
        <v>1.040237697793652</v>
      </c>
      <c r="N174" s="65">
        <f t="shared" si="10"/>
        <v>302.7938504400463</v>
      </c>
      <c r="O174" s="65">
        <f t="shared" si="11"/>
        <v>300.60000000000002</v>
      </c>
    </row>
    <row r="175" spans="1:15">
      <c r="A175" s="60">
        <v>339</v>
      </c>
      <c r="B175" s="61">
        <v>0.24553461505067792</v>
      </c>
      <c r="C175" s="60">
        <v>329</v>
      </c>
      <c r="D175" s="61">
        <v>0.23648928476444842</v>
      </c>
      <c r="E175" s="60">
        <v>334</v>
      </c>
      <c r="F175" s="61">
        <v>0.2410563698537711</v>
      </c>
      <c r="G175" s="60">
        <v>321</v>
      </c>
      <c r="H175" s="61">
        <v>0.22900097860584909</v>
      </c>
      <c r="I175" s="60">
        <v>258</v>
      </c>
      <c r="J175" s="61">
        <v>0.16337262178228767</v>
      </c>
      <c r="L175" s="62">
        <f t="shared" si="8"/>
        <v>6.4308700292607535</v>
      </c>
      <c r="M175" s="61">
        <f t="shared" si="9"/>
        <v>1.1154538700570342</v>
      </c>
      <c r="N175" s="65">
        <f t="shared" si="10"/>
        <v>319.01867577084153</v>
      </c>
      <c r="O175" s="65">
        <f t="shared" si="11"/>
        <v>316.2</v>
      </c>
    </row>
    <row r="176" spans="1:15">
      <c r="A176" s="60">
        <v>307</v>
      </c>
      <c r="B176" s="61">
        <v>0.21538122720026229</v>
      </c>
      <c r="C176" s="60">
        <v>285</v>
      </c>
      <c r="D176" s="61">
        <v>0.19276783952754445</v>
      </c>
      <c r="E176" s="60">
        <v>271</v>
      </c>
      <c r="F176" s="61">
        <v>0.17771533428434946</v>
      </c>
      <c r="G176" s="60">
        <v>250</v>
      </c>
      <c r="H176" s="61">
        <v>0.15441167461741742</v>
      </c>
      <c r="I176" s="60">
        <v>296</v>
      </c>
      <c r="J176" s="61">
        <v>0.20424794781943012</v>
      </c>
      <c r="L176" s="62">
        <f t="shared" si="8"/>
        <v>5.3334783096131924</v>
      </c>
      <c r="M176" s="61">
        <f t="shared" si="9"/>
        <v>0.94452402344900377</v>
      </c>
      <c r="N176" s="65">
        <f t="shared" si="10"/>
        <v>283.36520227647827</v>
      </c>
      <c r="O176" s="65">
        <f t="shared" si="11"/>
        <v>281.8</v>
      </c>
    </row>
    <row r="177" spans="1:15">
      <c r="A177" s="60">
        <v>319</v>
      </c>
      <c r="B177" s="61">
        <v>0.22709479488744438</v>
      </c>
      <c r="C177" s="60">
        <v>289</v>
      </c>
      <c r="D177" s="61">
        <v>0.19698032775077751</v>
      </c>
      <c r="E177" s="60">
        <v>286</v>
      </c>
      <c r="F177" s="61">
        <v>0.19382487795159864</v>
      </c>
      <c r="G177" s="60">
        <v>279</v>
      </c>
      <c r="H177" s="61">
        <v>0.18637295088693337</v>
      </c>
      <c r="I177" s="60">
        <v>252</v>
      </c>
      <c r="J177" s="61">
        <v>0.15665979026457802</v>
      </c>
      <c r="L177" s="62">
        <f t="shared" si="8"/>
        <v>5.4374361575810921</v>
      </c>
      <c r="M177" s="61">
        <f t="shared" si="9"/>
        <v>0.96093274174133192</v>
      </c>
      <c r="N177" s="65">
        <f t="shared" si="10"/>
        <v>286.71771686745058</v>
      </c>
      <c r="O177" s="65">
        <f t="shared" si="11"/>
        <v>285</v>
      </c>
    </row>
    <row r="178" spans="1:15">
      <c r="A178" s="60">
        <v>314</v>
      </c>
      <c r="B178" s="61">
        <v>0.22227101688668296</v>
      </c>
      <c r="C178" s="60">
        <v>295</v>
      </c>
      <c r="D178" s="61">
        <v>0.20321811725772523</v>
      </c>
      <c r="E178" s="60">
        <v>320</v>
      </c>
      <c r="F178" s="61">
        <v>0.22804956944911192</v>
      </c>
      <c r="G178" s="60">
        <v>348</v>
      </c>
      <c r="H178" s="61">
        <v>0.2533675400024577</v>
      </c>
      <c r="I178" s="60">
        <v>313</v>
      </c>
      <c r="J178" s="61">
        <v>0.2212964006253115</v>
      </c>
      <c r="L178" s="62">
        <f t="shared" si="8"/>
        <v>6.5034551990254492</v>
      </c>
      <c r="M178" s="61">
        <f t="shared" si="9"/>
        <v>1.1282026442212894</v>
      </c>
      <c r="N178" s="65">
        <f t="shared" si="10"/>
        <v>318.76013459528775</v>
      </c>
      <c r="O178" s="65">
        <f t="shared" si="11"/>
        <v>318</v>
      </c>
    </row>
    <row r="179" spans="1:15">
      <c r="A179" s="60">
        <v>301</v>
      </c>
      <c r="B179" s="61">
        <v>0.20935353521186978</v>
      </c>
      <c r="C179" s="60">
        <v>293</v>
      </c>
      <c r="D179" s="61">
        <v>0.20114994752868134</v>
      </c>
      <c r="E179" s="60">
        <v>318</v>
      </c>
      <c r="F179" s="61">
        <v>0.22613667100677637</v>
      </c>
      <c r="G179" s="60">
        <v>320</v>
      </c>
      <c r="H179" s="61">
        <v>0.22804956944911192</v>
      </c>
      <c r="I179" s="60">
        <v>298</v>
      </c>
      <c r="J179" s="61">
        <v>0.20629897084928903</v>
      </c>
      <c r="L179" s="62">
        <f t="shared" si="8"/>
        <v>6.1311488925319608</v>
      </c>
      <c r="M179" s="61">
        <f t="shared" si="9"/>
        <v>1.0709886940457285</v>
      </c>
      <c r="N179" s="65">
        <f t="shared" si="10"/>
        <v>306.35848758809766</v>
      </c>
      <c r="O179" s="65">
        <f t="shared" si="11"/>
        <v>306</v>
      </c>
    </row>
    <row r="180" spans="1:15">
      <c r="A180" s="60">
        <v>319</v>
      </c>
      <c r="B180" s="61">
        <v>0.22709479488744438</v>
      </c>
      <c r="C180" s="60">
        <v>260</v>
      </c>
      <c r="D180" s="61">
        <v>0.16559846280158941</v>
      </c>
      <c r="E180" s="60">
        <v>281</v>
      </c>
      <c r="F180" s="61">
        <v>0.18851439712068624</v>
      </c>
      <c r="G180" s="60">
        <v>322</v>
      </c>
      <c r="H180" s="61">
        <v>0.22994900663372081</v>
      </c>
      <c r="I180" s="60">
        <v>307</v>
      </c>
      <c r="J180" s="61">
        <v>0.21538122720026229</v>
      </c>
      <c r="L180" s="62">
        <f t="shared" si="8"/>
        <v>5.85430413995865</v>
      </c>
      <c r="M180" s="61">
        <f t="shared" si="9"/>
        <v>1.0265378886437031</v>
      </c>
      <c r="N180" s="65">
        <f t="shared" si="10"/>
        <v>299.7532488248853</v>
      </c>
      <c r="O180" s="65">
        <f t="shared" si="11"/>
        <v>297.8</v>
      </c>
    </row>
    <row r="181" spans="1:15">
      <c r="A181" s="60">
        <v>270</v>
      </c>
      <c r="B181" s="61">
        <v>0.17662339363750407</v>
      </c>
      <c r="C181" s="60">
        <v>297</v>
      </c>
      <c r="D181" s="61">
        <v>0.20527490749793859</v>
      </c>
      <c r="E181" s="60">
        <v>318</v>
      </c>
      <c r="F181" s="61">
        <v>0.22613667100677637</v>
      </c>
      <c r="G181" s="60">
        <v>344</v>
      </c>
      <c r="H181" s="61">
        <v>0.24992271759242232</v>
      </c>
      <c r="I181" s="60">
        <v>301</v>
      </c>
      <c r="J181" s="61">
        <v>0.20935353521186978</v>
      </c>
      <c r="L181" s="62">
        <f t="shared" si="8"/>
        <v>6.1151164866590788</v>
      </c>
      <c r="M181" s="61">
        <f t="shared" si="9"/>
        <v>1.0673112249465111</v>
      </c>
      <c r="N181" s="65">
        <f t="shared" si="10"/>
        <v>307.8028702207871</v>
      </c>
      <c r="O181" s="65">
        <f t="shared" si="11"/>
        <v>306</v>
      </c>
    </row>
    <row r="182" spans="1:15">
      <c r="A182" s="60">
        <v>349</v>
      </c>
      <c r="B182" s="61">
        <v>0.30847658190917332</v>
      </c>
      <c r="C182" s="60">
        <v>337</v>
      </c>
      <c r="D182" s="61">
        <v>0.29986858816845097</v>
      </c>
      <c r="E182" s="60">
        <v>271</v>
      </c>
      <c r="F182" s="61">
        <v>0.23815978420894976</v>
      </c>
      <c r="G182" s="60">
        <v>325</v>
      </c>
      <c r="H182" s="61">
        <v>0.29046463532661454</v>
      </c>
      <c r="I182" s="60">
        <v>302</v>
      </c>
      <c r="J182" s="61">
        <v>0.27017880937326311</v>
      </c>
      <c r="L182" s="62">
        <f t="shared" si="8"/>
        <v>8.1084450791805995</v>
      </c>
      <c r="M182" s="61">
        <f t="shared" si="9"/>
        <v>1.4071483989864517</v>
      </c>
      <c r="N182" s="65">
        <f t="shared" si="10"/>
        <v>318.08672401784236</v>
      </c>
      <c r="O182" s="65">
        <f t="shared" si="11"/>
        <v>316.8</v>
      </c>
    </row>
    <row r="183" spans="1:15">
      <c r="A183" s="60">
        <v>316</v>
      </c>
      <c r="B183" s="61">
        <v>0.28288211282470949</v>
      </c>
      <c r="C183" s="60">
        <v>278</v>
      </c>
      <c r="D183" s="61">
        <v>0.24584845772175307</v>
      </c>
      <c r="E183" s="60">
        <v>263</v>
      </c>
      <c r="F183" s="61">
        <v>0.22905854947070717</v>
      </c>
      <c r="G183" s="60">
        <v>334</v>
      </c>
      <c r="H183" s="61">
        <v>0.29759277470492679</v>
      </c>
      <c r="I183" s="60">
        <v>291</v>
      </c>
      <c r="J183" s="61">
        <v>0.25942379871827154</v>
      </c>
      <c r="L183" s="62">
        <f t="shared" si="8"/>
        <v>7.4892366553629088</v>
      </c>
      <c r="M183" s="61">
        <f t="shared" si="9"/>
        <v>1.314805693440368</v>
      </c>
      <c r="N183" s="65">
        <f t="shared" si="10"/>
        <v>297.69773575959192</v>
      </c>
      <c r="O183" s="65">
        <f t="shared" si="11"/>
        <v>296.39999999999998</v>
      </c>
    </row>
    <row r="184" spans="1:15">
      <c r="A184" s="60">
        <v>319</v>
      </c>
      <c r="B184" s="61">
        <v>0.22709479488744438</v>
      </c>
      <c r="C184" s="60">
        <v>272</v>
      </c>
      <c r="D184" s="61">
        <v>0.17880519739984338</v>
      </c>
      <c r="E184" s="60">
        <v>289</v>
      </c>
      <c r="F184" s="61">
        <v>0.19698032775077751</v>
      </c>
      <c r="G184" s="60">
        <v>282</v>
      </c>
      <c r="H184" s="61">
        <v>0.18958148775822981</v>
      </c>
      <c r="I184" s="60">
        <v>329</v>
      </c>
      <c r="J184" s="61">
        <v>0.23648928476444842</v>
      </c>
      <c r="L184" s="62">
        <f t="shared" si="8"/>
        <v>5.8680727104565529</v>
      </c>
      <c r="M184" s="61">
        <f t="shared" si="9"/>
        <v>1.0289510925607435</v>
      </c>
      <c r="N184" s="65">
        <f t="shared" si="10"/>
        <v>299.75504509726983</v>
      </c>
      <c r="O184" s="65">
        <f t="shared" si="11"/>
        <v>298.2</v>
      </c>
    </row>
    <row r="185" spans="1:15">
      <c r="A185" s="60">
        <v>284</v>
      </c>
      <c r="B185" s="61">
        <v>0.19170824084753496</v>
      </c>
      <c r="C185" s="60">
        <v>328</v>
      </c>
      <c r="D185" s="61">
        <v>0.23556533525712772</v>
      </c>
      <c r="E185" s="60">
        <v>323</v>
      </c>
      <c r="F185" s="61">
        <v>0.23089363816716749</v>
      </c>
      <c r="G185" s="60">
        <v>346</v>
      </c>
      <c r="H185" s="61">
        <v>0.25165246235672262</v>
      </c>
      <c r="I185" s="60">
        <v>319</v>
      </c>
      <c r="J185" s="61">
        <v>0.22709479488744438</v>
      </c>
      <c r="L185" s="62">
        <f t="shared" si="8"/>
        <v>6.5621268763078513</v>
      </c>
      <c r="M185" s="61">
        <f t="shared" si="9"/>
        <v>1.1369144715159971</v>
      </c>
      <c r="N185" s="65">
        <f t="shared" si="10"/>
        <v>321.13892647978889</v>
      </c>
      <c r="O185" s="65">
        <f t="shared" si="11"/>
        <v>320</v>
      </c>
    </row>
    <row r="186" spans="1:15">
      <c r="A186" s="60">
        <v>349</v>
      </c>
      <c r="B186" s="61">
        <v>0.25421956000278817</v>
      </c>
      <c r="C186" s="60">
        <v>312</v>
      </c>
      <c r="D186" s="61">
        <v>0.22031853936722498</v>
      </c>
      <c r="E186" s="60">
        <v>348</v>
      </c>
      <c r="F186" s="61">
        <v>0.2533675400024577</v>
      </c>
      <c r="G186" s="60">
        <v>322</v>
      </c>
      <c r="H186" s="61">
        <v>0.22994900663372081</v>
      </c>
      <c r="I186" s="60">
        <v>313</v>
      </c>
      <c r="J186" s="61">
        <v>0.2212964006253115</v>
      </c>
      <c r="L186" s="62">
        <f t="shared" si="8"/>
        <v>6.8359885026445948</v>
      </c>
      <c r="M186" s="61">
        <f t="shared" si="9"/>
        <v>1.1791510466315032</v>
      </c>
      <c r="N186" s="65">
        <f t="shared" si="10"/>
        <v>329.43581283190207</v>
      </c>
      <c r="O186" s="65">
        <f t="shared" si="11"/>
        <v>328.8</v>
      </c>
    </row>
    <row r="187" spans="1:15">
      <c r="A187" s="60">
        <v>316</v>
      </c>
      <c r="B187" s="61">
        <v>0.22421044146397742</v>
      </c>
      <c r="C187" s="60">
        <v>255</v>
      </c>
      <c r="D187" s="61">
        <v>0.16002247639786699</v>
      </c>
      <c r="E187" s="60">
        <v>314</v>
      </c>
      <c r="F187" s="61">
        <v>0.22227101688668296</v>
      </c>
      <c r="G187" s="60">
        <v>279</v>
      </c>
      <c r="H187" s="61">
        <v>0.18637295088693337</v>
      </c>
      <c r="I187" s="60">
        <v>292</v>
      </c>
      <c r="J187" s="61">
        <v>0.20011166152904616</v>
      </c>
      <c r="L187" s="62">
        <f t="shared" si="8"/>
        <v>5.6406378353001871</v>
      </c>
      <c r="M187" s="61">
        <f t="shared" si="9"/>
        <v>0.99298854716450691</v>
      </c>
      <c r="N187" s="65">
        <f t="shared" si="10"/>
        <v>293.08602184288532</v>
      </c>
      <c r="O187" s="65">
        <f t="shared" si="11"/>
        <v>291.2</v>
      </c>
    </row>
    <row r="188" spans="1:15">
      <c r="A188" s="60">
        <v>267</v>
      </c>
      <c r="B188" s="61">
        <v>0.17333549399351256</v>
      </c>
      <c r="C188" s="60">
        <v>325</v>
      </c>
      <c r="D188" s="61">
        <v>0.23277265205882006</v>
      </c>
      <c r="E188" s="60">
        <v>283</v>
      </c>
      <c r="F188" s="61">
        <v>0.1906461130463537</v>
      </c>
      <c r="G188" s="60">
        <v>252</v>
      </c>
      <c r="H188" s="61">
        <v>0.15665979026457802</v>
      </c>
      <c r="I188" s="60">
        <v>279</v>
      </c>
      <c r="J188" s="61">
        <v>0.18637295088693337</v>
      </c>
      <c r="L188" s="62">
        <f t="shared" si="8"/>
        <v>5.3068120984288685</v>
      </c>
      <c r="M188" s="61">
        <f t="shared" si="9"/>
        <v>0.93978700025019768</v>
      </c>
      <c r="N188" s="65">
        <f t="shared" si="10"/>
        <v>283.39008207115552</v>
      </c>
      <c r="O188" s="65">
        <f t="shared" si="11"/>
        <v>281.2</v>
      </c>
    </row>
    <row r="189" spans="1:15">
      <c r="A189" s="60">
        <v>309</v>
      </c>
      <c r="B189" s="61">
        <v>0.2766687670717094</v>
      </c>
      <c r="C189" s="60">
        <v>325</v>
      </c>
      <c r="D189" s="61">
        <v>0.29046463532661454</v>
      </c>
      <c r="E189" s="60">
        <v>299</v>
      </c>
      <c r="F189" s="61">
        <v>0.26731288807949299</v>
      </c>
      <c r="G189" s="60">
        <v>289</v>
      </c>
      <c r="H189" s="61">
        <v>0.25739578812537489</v>
      </c>
      <c r="I189" s="60">
        <v>252</v>
      </c>
      <c r="J189" s="61">
        <v>0.21602060515788576</v>
      </c>
      <c r="L189" s="62">
        <f t="shared" si="8"/>
        <v>7.4430201504993763</v>
      </c>
      <c r="M189" s="61">
        <f t="shared" si="9"/>
        <v>1.3078626837610774</v>
      </c>
      <c r="N189" s="65">
        <f t="shared" si="10"/>
        <v>296.18368744856576</v>
      </c>
      <c r="O189" s="65">
        <f t="shared" si="11"/>
        <v>294.8</v>
      </c>
    </row>
    <row r="190" spans="1:15">
      <c r="A190" s="60">
        <v>337</v>
      </c>
      <c r="B190" s="61">
        <v>0.24375406539616803</v>
      </c>
      <c r="C190" s="60">
        <v>259</v>
      </c>
      <c r="D190" s="61">
        <v>0.16448633162823548</v>
      </c>
      <c r="E190" s="60">
        <v>343</v>
      </c>
      <c r="F190" s="61">
        <v>0.24905236472155259</v>
      </c>
      <c r="G190" s="60">
        <v>252</v>
      </c>
      <c r="H190" s="61">
        <v>0.15665979026457802</v>
      </c>
      <c r="I190" s="60">
        <v>330</v>
      </c>
      <c r="J190" s="61">
        <v>0.23740973995245682</v>
      </c>
      <c r="L190" s="62">
        <f t="shared" si="8"/>
        <v>6.0295919912357814</v>
      </c>
      <c r="M190" s="61">
        <f t="shared" si="9"/>
        <v>1.0513622919629908</v>
      </c>
      <c r="N190" s="65">
        <f t="shared" si="10"/>
        <v>309.52158092014508</v>
      </c>
      <c r="O190" s="65">
        <f t="shared" si="11"/>
        <v>304.2</v>
      </c>
    </row>
    <row r="191" spans="1:15">
      <c r="A191" s="60">
        <v>258</v>
      </c>
      <c r="B191" s="61">
        <v>0.16337262178228767</v>
      </c>
      <c r="C191" s="60">
        <v>350</v>
      </c>
      <c r="D191" s="61">
        <v>0.25506789137919272</v>
      </c>
      <c r="E191" s="60">
        <v>321</v>
      </c>
      <c r="F191" s="61">
        <v>0.22900097860584909</v>
      </c>
      <c r="G191" s="60">
        <v>303</v>
      </c>
      <c r="H191" s="61">
        <v>0.21137498336985297</v>
      </c>
      <c r="I191" s="60">
        <v>321</v>
      </c>
      <c r="J191" s="61">
        <v>0.22900097860584909</v>
      </c>
      <c r="L191" s="62">
        <f t="shared" si="8"/>
        <v>6.2524437306640426</v>
      </c>
      <c r="M191" s="61">
        <f t="shared" si="9"/>
        <v>1.0878174537430314</v>
      </c>
      <c r="N191" s="65">
        <f t="shared" si="10"/>
        <v>313.46751272344443</v>
      </c>
      <c r="O191" s="65">
        <f t="shared" si="11"/>
        <v>310.60000000000002</v>
      </c>
    </row>
    <row r="192" spans="1:15">
      <c r="A192" s="60">
        <v>334</v>
      </c>
      <c r="B192" s="61">
        <v>0.2410563698537711</v>
      </c>
      <c r="C192" s="60">
        <v>254</v>
      </c>
      <c r="D192" s="61">
        <v>0.15890291102363019</v>
      </c>
      <c r="E192" s="60">
        <v>277</v>
      </c>
      <c r="F192" s="61">
        <v>0.18422204165676578</v>
      </c>
      <c r="G192" s="60">
        <v>313</v>
      </c>
      <c r="H192" s="61">
        <v>0.2212964006253115</v>
      </c>
      <c r="I192" s="60">
        <v>295</v>
      </c>
      <c r="J192" s="61">
        <v>0.20321811725772523</v>
      </c>
      <c r="L192" s="62">
        <f t="shared" si="8"/>
        <v>5.744089582253447</v>
      </c>
      <c r="M192" s="61">
        <f t="shared" si="9"/>
        <v>1.0086958404172039</v>
      </c>
      <c r="N192" s="65">
        <f t="shared" si="10"/>
        <v>297.24909942863422</v>
      </c>
      <c r="O192" s="65">
        <f t="shared" si="11"/>
        <v>294.60000000000002</v>
      </c>
    </row>
    <row r="193" spans="1:15">
      <c r="A193" s="60">
        <v>347</v>
      </c>
      <c r="B193" s="61">
        <v>0.30709653007041438</v>
      </c>
      <c r="C193" s="60">
        <v>385</v>
      </c>
      <c r="D193" s="61">
        <v>0.32971456292491313</v>
      </c>
      <c r="E193" s="60">
        <v>388</v>
      </c>
      <c r="F193" s="61">
        <v>0.33118755414250017</v>
      </c>
      <c r="G193" s="60">
        <v>357</v>
      </c>
      <c r="H193" s="61">
        <v>0.31378122845556317</v>
      </c>
      <c r="I193" s="60">
        <v>359</v>
      </c>
      <c r="J193" s="61">
        <v>0.31505397814208219</v>
      </c>
      <c r="L193" s="62">
        <f t="shared" si="8"/>
        <v>9.4312764231167812</v>
      </c>
      <c r="M193" s="61">
        <f t="shared" si="9"/>
        <v>1.5968338537354732</v>
      </c>
      <c r="N193" s="65">
        <f t="shared" si="10"/>
        <v>367.3206849269929</v>
      </c>
      <c r="O193" s="65">
        <f t="shared" si="11"/>
        <v>367.2</v>
      </c>
    </row>
    <row r="194" spans="1:15">
      <c r="A194" s="60">
        <v>377</v>
      </c>
      <c r="B194" s="61">
        <v>0.32556953417300943</v>
      </c>
      <c r="C194" s="60">
        <v>412</v>
      </c>
      <c r="D194" s="61">
        <v>0.34143597330370551</v>
      </c>
      <c r="E194" s="60">
        <v>417</v>
      </c>
      <c r="F194" s="61">
        <v>0.34324078212806575</v>
      </c>
      <c r="G194" s="60">
        <v>363</v>
      </c>
      <c r="H194" s="61">
        <v>0.31753609300815877</v>
      </c>
      <c r="I194" s="60">
        <v>398</v>
      </c>
      <c r="J194" s="61">
        <v>0.33578432672445441</v>
      </c>
      <c r="L194" s="62">
        <f t="shared" si="8"/>
        <v>9.9397959059346697</v>
      </c>
      <c r="M194" s="61">
        <f t="shared" si="9"/>
        <v>1.6635667093373938</v>
      </c>
      <c r="N194" s="65">
        <f t="shared" si="10"/>
        <v>393.46451016468802</v>
      </c>
      <c r="O194" s="65">
        <f t="shared" si="11"/>
        <v>393.4</v>
      </c>
    </row>
    <row r="195" spans="1:15">
      <c r="A195" s="60">
        <v>362</v>
      </c>
      <c r="B195" s="61">
        <v>0.31692345429660085</v>
      </c>
      <c r="C195" s="60">
        <v>350</v>
      </c>
      <c r="D195" s="61">
        <v>0.30915848394627538</v>
      </c>
      <c r="E195" s="60">
        <v>412</v>
      </c>
      <c r="F195" s="61">
        <v>0.34143597330370551</v>
      </c>
      <c r="G195" s="60">
        <v>425</v>
      </c>
      <c r="H195" s="61">
        <v>0.34590289649491418</v>
      </c>
      <c r="I195" s="60">
        <v>375</v>
      </c>
      <c r="J195" s="61">
        <v>0.3244832593140744</v>
      </c>
      <c r="L195" s="62">
        <f t="shared" si="8"/>
        <v>9.7506473837633649</v>
      </c>
      <c r="M195" s="61">
        <f t="shared" si="9"/>
        <v>1.6379040673555703</v>
      </c>
      <c r="N195" s="65">
        <f t="shared" si="10"/>
        <v>384.95438119201464</v>
      </c>
      <c r="O195" s="65">
        <f t="shared" si="11"/>
        <v>384.8</v>
      </c>
    </row>
    <row r="196" spans="1:15">
      <c r="A196" s="60">
        <v>433</v>
      </c>
      <c r="B196" s="61">
        <v>0.31239713495861171</v>
      </c>
      <c r="C196" s="60">
        <v>353</v>
      </c>
      <c r="D196" s="61">
        <v>0.2575906878213351</v>
      </c>
      <c r="E196" s="60">
        <v>355</v>
      </c>
      <c r="F196" s="61">
        <v>0.25925399262797366</v>
      </c>
      <c r="G196" s="60">
        <v>440</v>
      </c>
      <c r="H196" s="61">
        <v>0.31606670747243265</v>
      </c>
      <c r="I196" s="60">
        <v>373</v>
      </c>
      <c r="J196" s="61">
        <v>0.2735491401809732</v>
      </c>
      <c r="L196" s="62">
        <f t="shared" si="8"/>
        <v>8.4736681295530811</v>
      </c>
      <c r="M196" s="61">
        <f t="shared" si="9"/>
        <v>1.4188576630613263</v>
      </c>
      <c r="N196" s="65">
        <f t="shared" si="10"/>
        <v>392.3586382018679</v>
      </c>
      <c r="O196" s="65">
        <f t="shared" si="11"/>
        <v>390.8</v>
      </c>
    </row>
    <row r="197" spans="1:15">
      <c r="A197" s="60">
        <v>414</v>
      </c>
      <c r="B197" s="61">
        <v>0.30154469216991564</v>
      </c>
      <c r="C197" s="60">
        <v>354</v>
      </c>
      <c r="D197" s="61">
        <v>0.25842420005521671</v>
      </c>
      <c r="E197" s="60">
        <v>355</v>
      </c>
      <c r="F197" s="61">
        <v>0.25925399262797366</v>
      </c>
      <c r="G197" s="60">
        <v>415</v>
      </c>
      <c r="H197" s="61">
        <v>0.30214883543778026</v>
      </c>
      <c r="I197" s="60">
        <v>415</v>
      </c>
      <c r="J197" s="61">
        <v>0.30214883543778026</v>
      </c>
      <c r="L197" s="62">
        <f t="shared" ref="L197:L260" si="12">(LN(A197)*B197+LN(C197)*D197+LN(E197)*F197+LN(G197)*H197+LN(I197)*J197)</f>
        <v>8.4990809110653043</v>
      </c>
      <c r="M197" s="61">
        <f t="shared" ref="M197:M260" si="13">B197+D197+F197+H197+J197</f>
        <v>1.4235205557286665</v>
      </c>
      <c r="N197" s="65">
        <f t="shared" ref="N197:N260" si="14">EXP(L197/M197)</f>
        <v>391.68810889832815</v>
      </c>
      <c r="O197" s="65">
        <f t="shared" ref="O197:O260" si="15">(A197+C197+E197+G197+I197)/5</f>
        <v>390.6</v>
      </c>
    </row>
    <row r="198" spans="1:15">
      <c r="A198" s="60">
        <v>418</v>
      </c>
      <c r="B198" s="61">
        <v>0.30393912475574053</v>
      </c>
      <c r="C198" s="60">
        <v>427</v>
      </c>
      <c r="D198" s="61">
        <v>0.30911198655969613</v>
      </c>
      <c r="E198" s="60">
        <v>417</v>
      </c>
      <c r="F198" s="61">
        <v>0.30334604661449932</v>
      </c>
      <c r="G198" s="60">
        <v>437</v>
      </c>
      <c r="H198" s="61">
        <v>0.31451540492197555</v>
      </c>
      <c r="I198" s="60">
        <v>376</v>
      </c>
      <c r="J198" s="61">
        <v>0.27581284030175518</v>
      </c>
      <c r="L198" s="62">
        <f t="shared" si="12"/>
        <v>9.0844458110551471</v>
      </c>
      <c r="M198" s="61">
        <f t="shared" si="13"/>
        <v>1.5067254031536668</v>
      </c>
      <c r="N198" s="65">
        <f t="shared" si="14"/>
        <v>415.40933557842544</v>
      </c>
      <c r="O198" s="65">
        <f t="shared" si="15"/>
        <v>415</v>
      </c>
    </row>
    <row r="199" spans="1:15">
      <c r="A199" s="60">
        <v>443</v>
      </c>
      <c r="B199" s="61">
        <v>0.31758616683398183</v>
      </c>
      <c r="C199" s="60">
        <v>351</v>
      </c>
      <c r="D199" s="61">
        <v>0.25591252740674691</v>
      </c>
      <c r="E199" s="60">
        <v>355</v>
      </c>
      <c r="F199" s="61">
        <v>0.25925399262797366</v>
      </c>
      <c r="G199" s="60">
        <v>423</v>
      </c>
      <c r="H199" s="61">
        <v>0.30684945514582929</v>
      </c>
      <c r="I199" s="60">
        <v>436</v>
      </c>
      <c r="J199" s="61">
        <v>0.31399119427359184</v>
      </c>
      <c r="L199" s="62">
        <f t="shared" si="12"/>
        <v>8.7214110673063008</v>
      </c>
      <c r="M199" s="61">
        <f t="shared" si="13"/>
        <v>1.4535933362881235</v>
      </c>
      <c r="N199" s="65">
        <f t="shared" si="14"/>
        <v>403.38745606427511</v>
      </c>
      <c r="O199" s="65">
        <f t="shared" si="15"/>
        <v>401.6</v>
      </c>
    </row>
    <row r="200" spans="1:15">
      <c r="A200" s="60">
        <v>375</v>
      </c>
      <c r="B200" s="61">
        <v>0.3244832593140744</v>
      </c>
      <c r="C200" s="60">
        <v>386</v>
      </c>
      <c r="D200" s="61">
        <v>0.33021044463012189</v>
      </c>
      <c r="E200" s="60">
        <v>385</v>
      </c>
      <c r="F200" s="61">
        <v>0.32971456292491313</v>
      </c>
      <c r="G200" s="60">
        <v>354</v>
      </c>
      <c r="H200" s="61">
        <v>0.31183219850122545</v>
      </c>
      <c r="I200" s="60">
        <v>406</v>
      </c>
      <c r="J200" s="61">
        <v>0.33912332895430869</v>
      </c>
      <c r="L200" s="62">
        <f t="shared" si="12"/>
        <v>9.7198692429246503</v>
      </c>
      <c r="M200" s="61">
        <f t="shared" si="13"/>
        <v>1.6353637943246435</v>
      </c>
      <c r="N200" s="65">
        <f t="shared" si="14"/>
        <v>381.28673967299898</v>
      </c>
      <c r="O200" s="65">
        <f t="shared" si="15"/>
        <v>381.2</v>
      </c>
    </row>
    <row r="201" spans="1:15">
      <c r="A201" s="60">
        <v>396</v>
      </c>
      <c r="B201" s="61">
        <v>0.3349030289258435</v>
      </c>
      <c r="C201" s="60">
        <v>396</v>
      </c>
      <c r="D201" s="61">
        <v>0.3349030289258435</v>
      </c>
      <c r="E201" s="60">
        <v>442</v>
      </c>
      <c r="F201" s="61">
        <v>0.35067615813033909</v>
      </c>
      <c r="G201" s="60">
        <v>444</v>
      </c>
      <c r="H201" s="61">
        <v>0.35116177694925754</v>
      </c>
      <c r="I201" s="60">
        <v>383</v>
      </c>
      <c r="J201" s="61">
        <v>0.32870806433297006</v>
      </c>
      <c r="L201" s="62">
        <f t="shared" si="12"/>
        <v>10.238252273839777</v>
      </c>
      <c r="M201" s="61">
        <f t="shared" si="13"/>
        <v>1.7003520572642536</v>
      </c>
      <c r="N201" s="65">
        <f t="shared" si="14"/>
        <v>412.09519598654327</v>
      </c>
      <c r="O201" s="65">
        <f t="shared" si="15"/>
        <v>412.2</v>
      </c>
    </row>
    <row r="202" spans="1:15">
      <c r="A202" s="60">
        <v>395</v>
      </c>
      <c r="B202" s="61">
        <v>0.33445530354073871</v>
      </c>
      <c r="C202" s="60">
        <v>437</v>
      </c>
      <c r="D202" s="61">
        <v>0.34939342350760644</v>
      </c>
      <c r="E202" s="60">
        <v>377</v>
      </c>
      <c r="F202" s="61">
        <v>0.32556953417300943</v>
      </c>
      <c r="G202" s="60">
        <v>405</v>
      </c>
      <c r="H202" s="61">
        <v>0.33872206363943685</v>
      </c>
      <c r="I202" s="60">
        <v>374</v>
      </c>
      <c r="J202" s="61">
        <v>0.32393253386876453</v>
      </c>
      <c r="L202" s="62">
        <f t="shared" si="12"/>
        <v>10.008025238316581</v>
      </c>
      <c r="M202" s="61">
        <f t="shared" si="13"/>
        <v>1.6720728587295559</v>
      </c>
      <c r="N202" s="65">
        <f t="shared" si="14"/>
        <v>397.58160520119776</v>
      </c>
      <c r="O202" s="65">
        <f t="shared" si="15"/>
        <v>397.6</v>
      </c>
    </row>
    <row r="203" spans="1:15">
      <c r="A203" s="60">
        <v>395</v>
      </c>
      <c r="B203" s="61">
        <v>0.28935832599791556</v>
      </c>
      <c r="C203" s="60">
        <v>414</v>
      </c>
      <c r="D203" s="61">
        <v>0.30154469216991564</v>
      </c>
      <c r="E203" s="60">
        <v>400</v>
      </c>
      <c r="F203" s="61">
        <v>0.29269630867210805</v>
      </c>
      <c r="G203" s="60">
        <v>435</v>
      </c>
      <c r="H203" s="61">
        <v>0.31346341699803998</v>
      </c>
      <c r="I203" s="60">
        <v>414</v>
      </c>
      <c r="J203" s="61">
        <v>0.30154469216991564</v>
      </c>
      <c r="L203" s="62">
        <f t="shared" si="12"/>
        <v>9.0222544593620508</v>
      </c>
      <c r="M203" s="61">
        <f t="shared" si="13"/>
        <v>1.4986074360078949</v>
      </c>
      <c r="N203" s="65">
        <f t="shared" si="14"/>
        <v>411.75376988452359</v>
      </c>
      <c r="O203" s="65">
        <f t="shared" si="15"/>
        <v>411.6</v>
      </c>
    </row>
    <row r="204" spans="1:15">
      <c r="A204" s="60">
        <v>446</v>
      </c>
      <c r="B204" s="61">
        <v>0.31907398185900693</v>
      </c>
      <c r="C204" s="60">
        <v>395</v>
      </c>
      <c r="D204" s="61">
        <v>0.28935832599791556</v>
      </c>
      <c r="E204" s="60">
        <v>415</v>
      </c>
      <c r="F204" s="61">
        <v>0.30214883543778026</v>
      </c>
      <c r="G204" s="60">
        <v>445</v>
      </c>
      <c r="H204" s="61">
        <v>0.3185815470489326</v>
      </c>
      <c r="I204" s="60">
        <v>351</v>
      </c>
      <c r="J204" s="61">
        <v>0.25591252740674691</v>
      </c>
      <c r="L204" s="62">
        <f t="shared" si="12"/>
        <v>8.9405133233474743</v>
      </c>
      <c r="M204" s="61">
        <f t="shared" si="13"/>
        <v>1.4850752177503821</v>
      </c>
      <c r="N204" s="65">
        <f t="shared" si="14"/>
        <v>411.6785214638831</v>
      </c>
      <c r="O204" s="65">
        <f t="shared" si="15"/>
        <v>410.4</v>
      </c>
    </row>
    <row r="205" spans="1:15">
      <c r="A205" s="60">
        <v>376</v>
      </c>
      <c r="B205" s="61">
        <v>0.27581284030175518</v>
      </c>
      <c r="C205" s="60">
        <v>392</v>
      </c>
      <c r="D205" s="61">
        <v>0.28731032698970854</v>
      </c>
      <c r="E205" s="60">
        <v>431</v>
      </c>
      <c r="F205" s="61">
        <v>0.31131650438702246</v>
      </c>
      <c r="G205" s="60">
        <v>440</v>
      </c>
      <c r="H205" s="61">
        <v>0.31606670747243265</v>
      </c>
      <c r="I205" s="60">
        <v>387</v>
      </c>
      <c r="J205" s="61">
        <v>0.28382145375993512</v>
      </c>
      <c r="L205" s="62">
        <f t="shared" si="12"/>
        <v>8.854497186593516</v>
      </c>
      <c r="M205" s="61">
        <f t="shared" si="13"/>
        <v>1.4743278329108538</v>
      </c>
      <c r="N205" s="65">
        <f t="shared" si="14"/>
        <v>405.76972370659297</v>
      </c>
      <c r="O205" s="65">
        <f t="shared" si="15"/>
        <v>405.2</v>
      </c>
    </row>
    <row r="206" spans="1:15">
      <c r="A206" s="60">
        <v>394</v>
      </c>
      <c r="B206" s="61">
        <v>0.28867943208158275</v>
      </c>
      <c r="C206" s="60">
        <v>393</v>
      </c>
      <c r="D206" s="61">
        <v>0.28799676648753669</v>
      </c>
      <c r="E206" s="60">
        <v>362</v>
      </c>
      <c r="F206" s="61">
        <v>0.26495796339236688</v>
      </c>
      <c r="G206" s="60">
        <v>390</v>
      </c>
      <c r="H206" s="61">
        <v>0.28592611813834573</v>
      </c>
      <c r="I206" s="60">
        <v>388</v>
      </c>
      <c r="J206" s="61">
        <v>0.28452679078845616</v>
      </c>
      <c r="L206" s="62">
        <f t="shared" si="12"/>
        <v>8.4086683861619242</v>
      </c>
      <c r="M206" s="61">
        <f t="shared" si="13"/>
        <v>1.4120870708882882</v>
      </c>
      <c r="N206" s="65">
        <f t="shared" si="14"/>
        <v>385.59221804810346</v>
      </c>
      <c r="O206" s="65">
        <f t="shared" si="15"/>
        <v>385.4</v>
      </c>
    </row>
    <row r="207" spans="1:15">
      <c r="A207" s="60">
        <v>354</v>
      </c>
      <c r="B207" s="61">
        <v>0.31183219850122545</v>
      </c>
      <c r="C207" s="60">
        <v>448</v>
      </c>
      <c r="D207" s="61">
        <v>0.35208670361365968</v>
      </c>
      <c r="E207" s="60">
        <v>360</v>
      </c>
      <c r="F207" s="61">
        <v>0.31568241020730792</v>
      </c>
      <c r="G207" s="60">
        <v>417</v>
      </c>
      <c r="H207" s="61">
        <v>0.34324078212806575</v>
      </c>
      <c r="I207" s="60">
        <v>356</v>
      </c>
      <c r="J207" s="61">
        <v>0.31313688512493781</v>
      </c>
      <c r="L207" s="62">
        <f t="shared" si="12"/>
        <v>9.748250535702125</v>
      </c>
      <c r="M207" s="61">
        <f t="shared" si="13"/>
        <v>1.6359789795751967</v>
      </c>
      <c r="N207" s="65">
        <f t="shared" si="14"/>
        <v>387.09297433196497</v>
      </c>
      <c r="O207" s="65">
        <f t="shared" si="15"/>
        <v>387</v>
      </c>
    </row>
    <row r="208" spans="1:15">
      <c r="A208" s="60">
        <v>444</v>
      </c>
      <c r="B208" s="61">
        <v>0.31808561123091567</v>
      </c>
      <c r="C208" s="60">
        <v>350</v>
      </c>
      <c r="D208" s="61">
        <v>0.25506789137919272</v>
      </c>
      <c r="E208" s="60">
        <v>379</v>
      </c>
      <c r="F208" s="61">
        <v>0.27804246067976385</v>
      </c>
      <c r="G208" s="60">
        <v>439</v>
      </c>
      <c r="H208" s="61">
        <v>0.31555315440898057</v>
      </c>
      <c r="I208" s="60">
        <v>409</v>
      </c>
      <c r="J208" s="61">
        <v>0.29846840432046612</v>
      </c>
      <c r="L208" s="62">
        <f t="shared" si="12"/>
        <v>8.7989388657457059</v>
      </c>
      <c r="M208" s="61">
        <f t="shared" si="13"/>
        <v>1.4652175220193189</v>
      </c>
      <c r="N208" s="65">
        <f t="shared" si="14"/>
        <v>405.53612863920949</v>
      </c>
      <c r="O208" s="65">
        <f t="shared" si="15"/>
        <v>404.2</v>
      </c>
    </row>
    <row r="209" spans="1:15">
      <c r="A209" s="60">
        <v>353</v>
      </c>
      <c r="B209" s="61">
        <v>0.2575906878213351</v>
      </c>
      <c r="C209" s="60">
        <v>428</v>
      </c>
      <c r="D209" s="61">
        <v>0.309668539222207</v>
      </c>
      <c r="E209" s="60">
        <v>376</v>
      </c>
      <c r="F209" s="61">
        <v>0.27581284030175518</v>
      </c>
      <c r="G209" s="60">
        <v>450</v>
      </c>
      <c r="H209" s="61">
        <v>0.3210088647146484</v>
      </c>
      <c r="I209" s="60">
        <v>398</v>
      </c>
      <c r="J209" s="61">
        <v>0.29137240217068494</v>
      </c>
      <c r="L209" s="62">
        <f t="shared" si="12"/>
        <v>8.7283337263345029</v>
      </c>
      <c r="M209" s="61">
        <f t="shared" si="13"/>
        <v>1.4554533342306308</v>
      </c>
      <c r="N209" s="65">
        <f t="shared" si="14"/>
        <v>402.21481605763614</v>
      </c>
      <c r="O209" s="65">
        <f t="shared" si="15"/>
        <v>401</v>
      </c>
    </row>
    <row r="210" spans="1:15">
      <c r="A210" s="60">
        <v>449</v>
      </c>
      <c r="B210" s="61">
        <v>0.32053035693011434</v>
      </c>
      <c r="C210" s="60">
        <v>430</v>
      </c>
      <c r="D210" s="61">
        <v>0.31077079175250372</v>
      </c>
      <c r="E210" s="60">
        <v>440</v>
      </c>
      <c r="F210" s="61">
        <v>0.31606670747243265</v>
      </c>
      <c r="G210" s="60">
        <v>421</v>
      </c>
      <c r="H210" s="61">
        <v>0.30569631301758027</v>
      </c>
      <c r="I210" s="60">
        <v>400</v>
      </c>
      <c r="J210" s="61">
        <v>0.29269630867210805</v>
      </c>
      <c r="L210" s="62">
        <f t="shared" si="12"/>
        <v>9.3666505380249472</v>
      </c>
      <c r="M210" s="61">
        <f t="shared" si="13"/>
        <v>1.5457604778447389</v>
      </c>
      <c r="N210" s="65">
        <f t="shared" si="14"/>
        <v>428.19313633471739</v>
      </c>
      <c r="O210" s="65">
        <f t="shared" si="15"/>
        <v>428</v>
      </c>
    </row>
    <row r="211" spans="1:15">
      <c r="A211" s="60">
        <v>366</v>
      </c>
      <c r="B211" s="61">
        <v>0.26813482851205461</v>
      </c>
      <c r="C211" s="60">
        <v>443</v>
      </c>
      <c r="D211" s="61">
        <v>0.31758616683398183</v>
      </c>
      <c r="E211" s="60">
        <v>393</v>
      </c>
      <c r="F211" s="61">
        <v>0.28799676648753669</v>
      </c>
      <c r="G211" s="60">
        <v>416</v>
      </c>
      <c r="H211" s="61">
        <v>0.3027492852319057</v>
      </c>
      <c r="I211" s="60">
        <v>404</v>
      </c>
      <c r="J211" s="61">
        <v>0.29529908539810534</v>
      </c>
      <c r="L211" s="62">
        <f t="shared" si="12"/>
        <v>8.8363708706148856</v>
      </c>
      <c r="M211" s="61">
        <f t="shared" si="13"/>
        <v>1.4717661324635842</v>
      </c>
      <c r="N211" s="65">
        <f t="shared" si="14"/>
        <v>405.01464590356233</v>
      </c>
      <c r="O211" s="65">
        <f t="shared" si="15"/>
        <v>404.4</v>
      </c>
    </row>
    <row r="212" spans="1:15">
      <c r="A212" s="60">
        <v>404</v>
      </c>
      <c r="B212" s="61">
        <v>0.29529908539810534</v>
      </c>
      <c r="C212" s="60">
        <v>390</v>
      </c>
      <c r="D212" s="61">
        <v>0.28592611813834573</v>
      </c>
      <c r="E212" s="60">
        <v>367</v>
      </c>
      <c r="F212" s="61">
        <v>0.2689196289089264</v>
      </c>
      <c r="G212" s="60">
        <v>372</v>
      </c>
      <c r="H212" s="61">
        <v>0.27278700458868449</v>
      </c>
      <c r="I212" s="60">
        <v>375</v>
      </c>
      <c r="J212" s="61">
        <v>0.27506205917128063</v>
      </c>
      <c r="L212" s="62">
        <f t="shared" si="12"/>
        <v>8.3110270209144854</v>
      </c>
      <c r="M212" s="61">
        <f t="shared" si="13"/>
        <v>1.3979938962053426</v>
      </c>
      <c r="N212" s="65">
        <f t="shared" si="14"/>
        <v>381.82660834087136</v>
      </c>
      <c r="O212" s="65">
        <f t="shared" si="15"/>
        <v>381.6</v>
      </c>
    </row>
    <row r="213" spans="1:15">
      <c r="A213" s="60">
        <v>350</v>
      </c>
      <c r="B213" s="61">
        <v>0.25506789137919272</v>
      </c>
      <c r="C213" s="60">
        <v>350</v>
      </c>
      <c r="D213" s="61">
        <v>0.25506789137919272</v>
      </c>
      <c r="E213" s="60">
        <v>375</v>
      </c>
      <c r="F213" s="61">
        <v>0.27506205917128063</v>
      </c>
      <c r="G213" s="60">
        <v>406</v>
      </c>
      <c r="H213" s="61">
        <v>0.29657801049773302</v>
      </c>
      <c r="I213" s="60">
        <v>387</v>
      </c>
      <c r="J213" s="61">
        <v>0.28382145375993512</v>
      </c>
      <c r="L213" s="62">
        <f t="shared" si="12"/>
        <v>8.0910948212842548</v>
      </c>
      <c r="M213" s="61">
        <f t="shared" si="13"/>
        <v>1.3655973061873343</v>
      </c>
      <c r="N213" s="65">
        <f t="shared" si="14"/>
        <v>374.25946483247174</v>
      </c>
      <c r="O213" s="65">
        <f t="shared" si="15"/>
        <v>373.6</v>
      </c>
    </row>
    <row r="214" spans="1:15">
      <c r="A214" s="60">
        <v>413</v>
      </c>
      <c r="B214" s="61">
        <v>0.30093685047577273</v>
      </c>
      <c r="C214" s="60">
        <v>405</v>
      </c>
      <c r="D214" s="61">
        <v>0.29594041683568861</v>
      </c>
      <c r="E214" s="60">
        <v>354</v>
      </c>
      <c r="F214" s="61">
        <v>0.25842420005521671</v>
      </c>
      <c r="G214" s="60">
        <v>408</v>
      </c>
      <c r="H214" s="61">
        <v>0.29784200016615509</v>
      </c>
      <c r="I214" s="60">
        <v>379</v>
      </c>
      <c r="J214" s="61">
        <v>0.27804246067976385</v>
      </c>
      <c r="L214" s="62">
        <f t="shared" si="12"/>
        <v>8.5475335641626167</v>
      </c>
      <c r="M214" s="61">
        <f t="shared" si="13"/>
        <v>1.4311859282125969</v>
      </c>
      <c r="N214" s="65">
        <f t="shared" si="14"/>
        <v>392.4241273742802</v>
      </c>
      <c r="O214" s="65">
        <f t="shared" si="15"/>
        <v>391.8</v>
      </c>
    </row>
    <row r="215" spans="1:15">
      <c r="A215" s="60">
        <v>413</v>
      </c>
      <c r="B215" s="61">
        <v>0.30093685047577273</v>
      </c>
      <c r="C215" s="60">
        <v>448</v>
      </c>
      <c r="D215" s="61">
        <v>0.32004837906672007</v>
      </c>
      <c r="E215" s="60">
        <v>444</v>
      </c>
      <c r="F215" s="61">
        <v>0.31808561123091567</v>
      </c>
      <c r="G215" s="60">
        <v>408</v>
      </c>
      <c r="H215" s="61">
        <v>0.29784200016615509</v>
      </c>
      <c r="I215" s="60">
        <v>435</v>
      </c>
      <c r="J215" s="61">
        <v>0.31346341699803998</v>
      </c>
      <c r="L215" s="62">
        <f t="shared" si="12"/>
        <v>9.4003071732093755</v>
      </c>
      <c r="M215" s="61">
        <f t="shared" si="13"/>
        <v>1.5503762579376035</v>
      </c>
      <c r="N215" s="65">
        <f t="shared" si="14"/>
        <v>429.76668612860283</v>
      </c>
      <c r="O215" s="65">
        <f t="shared" si="15"/>
        <v>429.6</v>
      </c>
    </row>
    <row r="216" spans="1:15">
      <c r="A216" s="60">
        <v>429</v>
      </c>
      <c r="B216" s="61">
        <v>0.31022147217326007</v>
      </c>
      <c r="C216" s="60">
        <v>430</v>
      </c>
      <c r="D216" s="61">
        <v>0.31077079175250372</v>
      </c>
      <c r="E216" s="60">
        <v>395</v>
      </c>
      <c r="F216" s="61">
        <v>0.28935832599791556</v>
      </c>
      <c r="G216" s="60">
        <v>360</v>
      </c>
      <c r="H216" s="61">
        <v>0.26334697853990635</v>
      </c>
      <c r="I216" s="60">
        <v>407</v>
      </c>
      <c r="J216" s="61">
        <v>0.29721187027054446</v>
      </c>
      <c r="L216" s="62">
        <f t="shared" si="12"/>
        <v>8.8308601124958273</v>
      </c>
      <c r="M216" s="61">
        <f t="shared" si="13"/>
        <v>1.4709094387341302</v>
      </c>
      <c r="N216" s="65">
        <f t="shared" si="14"/>
        <v>404.91354050755979</v>
      </c>
      <c r="O216" s="65">
        <f t="shared" si="15"/>
        <v>404.2</v>
      </c>
    </row>
    <row r="217" spans="1:15">
      <c r="A217" s="60">
        <v>444</v>
      </c>
      <c r="B217" s="61">
        <v>0.31808561123091567</v>
      </c>
      <c r="C217" s="60">
        <v>428</v>
      </c>
      <c r="D217" s="61">
        <v>0.309668539222207</v>
      </c>
      <c r="E217" s="60">
        <v>377</v>
      </c>
      <c r="F217" s="61">
        <v>0.27655983466720491</v>
      </c>
      <c r="G217" s="60">
        <v>433</v>
      </c>
      <c r="H217" s="61">
        <v>0.31239713495861171</v>
      </c>
      <c r="I217" s="60">
        <v>356</v>
      </c>
      <c r="J217" s="61">
        <v>0.26008006009346762</v>
      </c>
      <c r="L217" s="62">
        <f t="shared" si="12"/>
        <v>8.8803680699249181</v>
      </c>
      <c r="M217" s="61">
        <f t="shared" si="13"/>
        <v>1.476791180172407</v>
      </c>
      <c r="N217" s="65">
        <f t="shared" si="14"/>
        <v>408.82460731187547</v>
      </c>
      <c r="O217" s="65">
        <f t="shared" si="15"/>
        <v>407.6</v>
      </c>
    </row>
    <row r="218" spans="1:15">
      <c r="A218" s="60">
        <v>372</v>
      </c>
      <c r="B218" s="61">
        <v>0.32281583109929352</v>
      </c>
      <c r="C218" s="60">
        <v>421</v>
      </c>
      <c r="D218" s="61">
        <v>0.34460611498478133</v>
      </c>
      <c r="E218" s="60">
        <v>428</v>
      </c>
      <c r="F218" s="61">
        <v>0.34683118627446569</v>
      </c>
      <c r="G218" s="60">
        <v>395</v>
      </c>
      <c r="H218" s="61">
        <v>0.33445530354073871</v>
      </c>
      <c r="I218" s="60">
        <v>410</v>
      </c>
      <c r="J218" s="61">
        <v>0.34068305982925534</v>
      </c>
      <c r="L218" s="62">
        <f t="shared" si="12"/>
        <v>10.143806632472343</v>
      </c>
      <c r="M218" s="61">
        <f t="shared" si="13"/>
        <v>1.6893914957285348</v>
      </c>
      <c r="N218" s="65">
        <f t="shared" si="14"/>
        <v>405.21362812954254</v>
      </c>
      <c r="O218" s="65">
        <f t="shared" si="15"/>
        <v>405.2</v>
      </c>
    </row>
    <row r="219" spans="1:15">
      <c r="A219" s="60">
        <v>383</v>
      </c>
      <c r="B219" s="61">
        <v>0.32870806433297006</v>
      </c>
      <c r="C219" s="60">
        <v>376</v>
      </c>
      <c r="D219" s="61">
        <v>0.32502892098791442</v>
      </c>
      <c r="E219" s="60">
        <v>448</v>
      </c>
      <c r="F219" s="61">
        <v>0.35208670361365968</v>
      </c>
      <c r="G219" s="60">
        <v>392</v>
      </c>
      <c r="H219" s="61">
        <v>0.33308361787012608</v>
      </c>
      <c r="I219" s="60">
        <v>361</v>
      </c>
      <c r="J219" s="61">
        <v>0.31630556450384278</v>
      </c>
      <c r="L219" s="62">
        <f t="shared" si="12"/>
        <v>9.8834859182519388</v>
      </c>
      <c r="M219" s="61">
        <f t="shared" si="13"/>
        <v>1.6552128713085132</v>
      </c>
      <c r="N219" s="65">
        <f t="shared" si="14"/>
        <v>391.94706387410895</v>
      </c>
      <c r="O219" s="65">
        <f t="shared" si="15"/>
        <v>392</v>
      </c>
    </row>
    <row r="220" spans="1:15">
      <c r="A220" s="60">
        <v>371</v>
      </c>
      <c r="B220" s="61">
        <v>0.27202108677146991</v>
      </c>
      <c r="C220" s="60">
        <v>433</v>
      </c>
      <c r="D220" s="61">
        <v>0.31239713495861171</v>
      </c>
      <c r="E220" s="60">
        <v>387</v>
      </c>
      <c r="F220" s="61">
        <v>0.28382145375993512</v>
      </c>
      <c r="G220" s="60">
        <v>388</v>
      </c>
      <c r="H220" s="61">
        <v>0.28452679078845616</v>
      </c>
      <c r="I220" s="60">
        <v>440</v>
      </c>
      <c r="J220" s="61">
        <v>0.31606670747243265</v>
      </c>
      <c r="L220" s="62">
        <f t="shared" si="12"/>
        <v>8.8168341126554743</v>
      </c>
      <c r="M220" s="61">
        <f t="shared" si="13"/>
        <v>1.4688331737509055</v>
      </c>
      <c r="N220" s="65">
        <f t="shared" si="14"/>
        <v>404.48350775353384</v>
      </c>
      <c r="O220" s="65">
        <f t="shared" si="15"/>
        <v>403.8</v>
      </c>
    </row>
    <row r="221" spans="1:15">
      <c r="A221" s="60">
        <v>370</v>
      </c>
      <c r="B221" s="61">
        <v>0.27125138835909673</v>
      </c>
      <c r="C221" s="60">
        <v>364</v>
      </c>
      <c r="D221" s="61">
        <v>0.26655392255607924</v>
      </c>
      <c r="E221" s="60">
        <v>448</v>
      </c>
      <c r="F221" s="61">
        <v>0.32004837906672007</v>
      </c>
      <c r="G221" s="60">
        <v>362</v>
      </c>
      <c r="H221" s="61">
        <v>0.26495796339236688</v>
      </c>
      <c r="I221" s="60">
        <v>429</v>
      </c>
      <c r="J221" s="61">
        <v>0.31022147217326007</v>
      </c>
      <c r="L221" s="62">
        <f t="shared" si="12"/>
        <v>8.5712167145547227</v>
      </c>
      <c r="M221" s="61">
        <f t="shared" si="13"/>
        <v>1.433033125547523</v>
      </c>
      <c r="N221" s="65">
        <f t="shared" si="14"/>
        <v>395.90384978992773</v>
      </c>
      <c r="O221" s="65">
        <f t="shared" si="15"/>
        <v>394.6</v>
      </c>
    </row>
    <row r="222" spans="1:15">
      <c r="A222" s="60">
        <v>359</v>
      </c>
      <c r="B222" s="61">
        <v>0.26253586107075233</v>
      </c>
      <c r="C222" s="60">
        <v>367</v>
      </c>
      <c r="D222" s="61">
        <v>0.2689196289089264</v>
      </c>
      <c r="E222" s="60">
        <v>450</v>
      </c>
      <c r="F222" s="61">
        <v>0.3210088647146484</v>
      </c>
      <c r="G222" s="60">
        <v>421</v>
      </c>
      <c r="H222" s="61">
        <v>0.30569631301758027</v>
      </c>
      <c r="I222" s="60">
        <v>358</v>
      </c>
      <c r="J222" s="61">
        <v>0.26172099914960278</v>
      </c>
      <c r="L222" s="62">
        <f t="shared" si="12"/>
        <v>8.4800430036829368</v>
      </c>
      <c r="M222" s="61">
        <f t="shared" si="13"/>
        <v>1.4198816668615102</v>
      </c>
      <c r="N222" s="65">
        <f t="shared" si="14"/>
        <v>392.43030946728567</v>
      </c>
      <c r="O222" s="65">
        <f t="shared" si="15"/>
        <v>391</v>
      </c>
    </row>
    <row r="223" spans="1:15">
      <c r="A223" s="60">
        <v>398</v>
      </c>
      <c r="B223" s="61">
        <v>0.29137240217068494</v>
      </c>
      <c r="C223" s="60">
        <v>352</v>
      </c>
      <c r="D223" s="61">
        <v>0.25675346162227564</v>
      </c>
      <c r="E223" s="60">
        <v>384</v>
      </c>
      <c r="F223" s="61">
        <v>0.28168273434673791</v>
      </c>
      <c r="G223" s="60">
        <v>445</v>
      </c>
      <c r="H223" s="61">
        <v>0.3185815470489326</v>
      </c>
      <c r="I223" s="60">
        <v>417</v>
      </c>
      <c r="J223" s="61">
        <v>0.30334604661449932</v>
      </c>
      <c r="L223" s="62">
        <f t="shared" si="12"/>
        <v>8.6988345617022098</v>
      </c>
      <c r="M223" s="61">
        <f t="shared" si="13"/>
        <v>1.4517361918031304</v>
      </c>
      <c r="N223" s="65">
        <f t="shared" si="14"/>
        <v>400.22286749270643</v>
      </c>
      <c r="O223" s="65">
        <f t="shared" si="15"/>
        <v>399.2</v>
      </c>
    </row>
    <row r="224" spans="1:15">
      <c r="A224" s="60">
        <v>413</v>
      </c>
      <c r="B224" s="61">
        <v>0.30093685047577273</v>
      </c>
      <c r="C224" s="60">
        <v>382</v>
      </c>
      <c r="D224" s="61">
        <v>0.28023798869839101</v>
      </c>
      <c r="E224" s="60">
        <v>415</v>
      </c>
      <c r="F224" s="61">
        <v>0.30214883543778026</v>
      </c>
      <c r="G224" s="60">
        <v>350</v>
      </c>
      <c r="H224" s="61">
        <v>0.25506789137919272</v>
      </c>
      <c r="I224" s="60">
        <v>389</v>
      </c>
      <c r="J224" s="61">
        <v>0.28522834509897521</v>
      </c>
      <c r="L224" s="62">
        <f t="shared" si="12"/>
        <v>8.4953999201368102</v>
      </c>
      <c r="M224" s="61">
        <f t="shared" si="13"/>
        <v>1.423619911090112</v>
      </c>
      <c r="N224" s="65">
        <f t="shared" si="14"/>
        <v>390.5138922285937</v>
      </c>
      <c r="O224" s="65">
        <f t="shared" si="15"/>
        <v>389.8</v>
      </c>
    </row>
    <row r="225" spans="1:15">
      <c r="A225" s="60">
        <v>406</v>
      </c>
      <c r="B225" s="61">
        <v>0.29657801049773302</v>
      </c>
      <c r="C225" s="60">
        <v>416</v>
      </c>
      <c r="D225" s="61">
        <v>0.3027492852319057</v>
      </c>
      <c r="E225" s="60">
        <v>369</v>
      </c>
      <c r="F225" s="61">
        <v>0.27047791118431419</v>
      </c>
      <c r="G225" s="60">
        <v>431</v>
      </c>
      <c r="H225" s="61">
        <v>0.31131650438702246</v>
      </c>
      <c r="I225" s="60">
        <v>443</v>
      </c>
      <c r="J225" s="61">
        <v>0.31758616683398183</v>
      </c>
      <c r="L225" s="62">
        <f t="shared" si="12"/>
        <v>9.0295908835884759</v>
      </c>
      <c r="M225" s="61">
        <f t="shared" si="13"/>
        <v>1.4987078781349572</v>
      </c>
      <c r="N225" s="65">
        <f t="shared" si="14"/>
        <v>413.60739690389687</v>
      </c>
      <c r="O225" s="65">
        <f t="shared" si="15"/>
        <v>413</v>
      </c>
    </row>
    <row r="226" spans="1:15">
      <c r="A226" s="60">
        <v>420</v>
      </c>
      <c r="B226" s="61">
        <v>0.30511425252468544</v>
      </c>
      <c r="C226" s="60">
        <v>417</v>
      </c>
      <c r="D226" s="61">
        <v>0.30334604661449932</v>
      </c>
      <c r="E226" s="60">
        <v>438</v>
      </c>
      <c r="F226" s="61">
        <v>0.31503605594209605</v>
      </c>
      <c r="G226" s="60">
        <v>419</v>
      </c>
      <c r="H226" s="61">
        <v>0.30452852493210153</v>
      </c>
      <c r="I226" s="60">
        <v>387</v>
      </c>
      <c r="J226" s="61">
        <v>0.28382145375993512</v>
      </c>
      <c r="L226" s="62">
        <f t="shared" si="12"/>
        <v>9.1190315959277459</v>
      </c>
      <c r="M226" s="61">
        <f t="shared" si="13"/>
        <v>1.5118463337733175</v>
      </c>
      <c r="N226" s="65">
        <f t="shared" si="14"/>
        <v>416.43007612902693</v>
      </c>
      <c r="O226" s="65">
        <f t="shared" si="15"/>
        <v>416.2</v>
      </c>
    </row>
    <row r="227" spans="1:15">
      <c r="A227" s="60">
        <v>430</v>
      </c>
      <c r="B227" s="61">
        <v>0.31077079175250372</v>
      </c>
      <c r="C227" s="60">
        <v>433</v>
      </c>
      <c r="D227" s="61">
        <v>0.31239713495861171</v>
      </c>
      <c r="E227" s="60">
        <v>406</v>
      </c>
      <c r="F227" s="61">
        <v>0.29657801049773302</v>
      </c>
      <c r="G227" s="60">
        <v>360</v>
      </c>
      <c r="H227" s="61">
        <v>0.26334697853990635</v>
      </c>
      <c r="I227" s="60">
        <v>421</v>
      </c>
      <c r="J227" s="61">
        <v>0.30569631301758027</v>
      </c>
      <c r="L227" s="62">
        <f t="shared" si="12"/>
        <v>8.9595789642851908</v>
      </c>
      <c r="M227" s="61">
        <f t="shared" si="13"/>
        <v>1.4887892287663351</v>
      </c>
      <c r="N227" s="65">
        <f t="shared" si="14"/>
        <v>410.76878319242047</v>
      </c>
      <c r="O227" s="65">
        <f t="shared" si="15"/>
        <v>410</v>
      </c>
    </row>
    <row r="228" spans="1:15">
      <c r="A228" s="60">
        <v>365</v>
      </c>
      <c r="B228" s="61">
        <v>0.26734625876550927</v>
      </c>
      <c r="C228" s="60">
        <v>370</v>
      </c>
      <c r="D228" s="61">
        <v>0.27125138835909673</v>
      </c>
      <c r="E228" s="60">
        <v>388</v>
      </c>
      <c r="F228" s="61">
        <v>0.28452679078845616</v>
      </c>
      <c r="G228" s="60">
        <v>437</v>
      </c>
      <c r="H228" s="61">
        <v>0.31451540492197555</v>
      </c>
      <c r="I228" s="60">
        <v>442</v>
      </c>
      <c r="J228" s="61">
        <v>0.31708320635415099</v>
      </c>
      <c r="L228" s="62">
        <f t="shared" si="12"/>
        <v>8.7211118231417135</v>
      </c>
      <c r="M228" s="61">
        <f t="shared" si="13"/>
        <v>1.4547230491891887</v>
      </c>
      <c r="N228" s="65">
        <f t="shared" si="14"/>
        <v>401.42969292396157</v>
      </c>
      <c r="O228" s="65">
        <f t="shared" si="15"/>
        <v>400.4</v>
      </c>
    </row>
    <row r="229" spans="1:15">
      <c r="A229" s="60">
        <v>362</v>
      </c>
      <c r="B229" s="61">
        <v>0.26495796339236688</v>
      </c>
      <c r="C229" s="60">
        <v>413</v>
      </c>
      <c r="D229" s="61">
        <v>0.30093685047577273</v>
      </c>
      <c r="E229" s="60">
        <v>375</v>
      </c>
      <c r="F229" s="61">
        <v>0.27506205917128063</v>
      </c>
      <c r="G229" s="60">
        <v>376</v>
      </c>
      <c r="H229" s="61">
        <v>0.27581284030175518</v>
      </c>
      <c r="I229" s="60">
        <v>414</v>
      </c>
      <c r="J229" s="61">
        <v>0.30154469216991564</v>
      </c>
      <c r="L229" s="62">
        <f t="shared" si="12"/>
        <v>8.4565125998837694</v>
      </c>
      <c r="M229" s="61">
        <f t="shared" si="13"/>
        <v>1.4183144055110912</v>
      </c>
      <c r="N229" s="65">
        <f t="shared" si="14"/>
        <v>388.52912042645499</v>
      </c>
      <c r="O229" s="65">
        <f t="shared" si="15"/>
        <v>388</v>
      </c>
    </row>
    <row r="230" spans="1:15">
      <c r="A230" s="60">
        <v>357</v>
      </c>
      <c r="B230" s="61">
        <v>0.26090239725243991</v>
      </c>
      <c r="C230" s="60">
        <v>433</v>
      </c>
      <c r="D230" s="61">
        <v>0.31239713495861171</v>
      </c>
      <c r="E230" s="60">
        <v>393</v>
      </c>
      <c r="F230" s="61">
        <v>0.28799676648753669</v>
      </c>
      <c r="G230" s="60">
        <v>387</v>
      </c>
      <c r="H230" s="61">
        <v>0.28382145375993512</v>
      </c>
      <c r="I230" s="60">
        <v>394</v>
      </c>
      <c r="J230" s="61">
        <v>0.28867943208158275</v>
      </c>
      <c r="L230" s="62">
        <f t="shared" si="12"/>
        <v>8.5668126259375814</v>
      </c>
      <c r="M230" s="61">
        <f t="shared" si="13"/>
        <v>1.4337971845401061</v>
      </c>
      <c r="N230" s="65">
        <f t="shared" si="14"/>
        <v>393.4336482252582</v>
      </c>
      <c r="O230" s="65">
        <f t="shared" si="15"/>
        <v>392.8</v>
      </c>
    </row>
    <row r="231" spans="1:15">
      <c r="A231" s="60">
        <v>737</v>
      </c>
      <c r="B231" s="61">
        <v>0.31809746321939436</v>
      </c>
      <c r="C231" s="60">
        <v>631</v>
      </c>
      <c r="D231" s="61">
        <v>0.34592136455609312</v>
      </c>
      <c r="E231" s="60">
        <v>325</v>
      </c>
      <c r="F231" s="61">
        <v>0.29046463532661454</v>
      </c>
      <c r="G231" s="60">
        <v>637</v>
      </c>
      <c r="H231" s="61">
        <v>0.34462435026922267</v>
      </c>
      <c r="I231" s="60">
        <v>558</v>
      </c>
      <c r="J231" s="61">
        <v>0.35746588745371222</v>
      </c>
      <c r="L231" s="62">
        <f t="shared" si="12"/>
        <v>10.496426609700631</v>
      </c>
      <c r="M231" s="61">
        <f t="shared" si="13"/>
        <v>1.656573700825037</v>
      </c>
      <c r="N231" s="65">
        <f t="shared" si="14"/>
        <v>564.66168148170721</v>
      </c>
      <c r="O231" s="65">
        <f t="shared" si="15"/>
        <v>577.6</v>
      </c>
    </row>
    <row r="232" spans="1:15">
      <c r="A232" s="60">
        <v>535</v>
      </c>
      <c r="B232" s="61">
        <v>0.35905045726271506</v>
      </c>
      <c r="C232" s="60">
        <v>391</v>
      </c>
      <c r="D232" s="61">
        <v>0.33261682996320141</v>
      </c>
      <c r="E232" s="60">
        <v>414</v>
      </c>
      <c r="F232" s="61">
        <v>0.34217110724598937</v>
      </c>
      <c r="G232" s="60">
        <v>393</v>
      </c>
      <c r="H232" s="61">
        <v>0.3335456148991448</v>
      </c>
      <c r="I232" s="60">
        <v>322</v>
      </c>
      <c r="J232" s="61">
        <v>0.28798778481858961</v>
      </c>
      <c r="L232" s="62">
        <f t="shared" si="12"/>
        <v>9.9583588762822792</v>
      </c>
      <c r="M232" s="61">
        <f t="shared" si="13"/>
        <v>1.6553717941896402</v>
      </c>
      <c r="N232" s="65">
        <f t="shared" si="14"/>
        <v>409.84696442150874</v>
      </c>
      <c r="O232" s="65">
        <f t="shared" si="15"/>
        <v>411</v>
      </c>
    </row>
    <row r="233" spans="1:15">
      <c r="A233" s="60">
        <v>555</v>
      </c>
      <c r="B233" s="61">
        <v>0.35371156566194389</v>
      </c>
      <c r="C233" s="60">
        <v>750</v>
      </c>
      <c r="D233" s="61">
        <v>0.34962066910280643</v>
      </c>
      <c r="E233" s="60">
        <v>479</v>
      </c>
      <c r="F233" s="61">
        <v>0.33341325014360068</v>
      </c>
      <c r="G233" s="60">
        <v>692</v>
      </c>
      <c r="H233" s="61">
        <v>0.35687345849913427</v>
      </c>
      <c r="I233" s="60">
        <v>659</v>
      </c>
      <c r="J233" s="61">
        <v>0.35911574027969595</v>
      </c>
      <c r="L233" s="62">
        <f t="shared" si="12"/>
        <v>11.272058928131187</v>
      </c>
      <c r="M233" s="61">
        <f t="shared" si="13"/>
        <v>1.7527346836871813</v>
      </c>
      <c r="N233" s="65">
        <f t="shared" si="14"/>
        <v>620.87312928557924</v>
      </c>
      <c r="O233" s="65">
        <f t="shared" si="15"/>
        <v>627</v>
      </c>
    </row>
    <row r="234" spans="1:15">
      <c r="A234" s="60">
        <v>732</v>
      </c>
      <c r="B234" s="61">
        <v>0.35226556226861166</v>
      </c>
      <c r="C234" s="60">
        <v>434</v>
      </c>
      <c r="D234" s="61">
        <v>0.31293206617389974</v>
      </c>
      <c r="E234" s="60">
        <v>426</v>
      </c>
      <c r="F234" s="61">
        <v>0.30855180793499715</v>
      </c>
      <c r="G234" s="60">
        <v>400</v>
      </c>
      <c r="H234" s="61">
        <v>0.29269630867210805</v>
      </c>
      <c r="I234" s="60">
        <v>567</v>
      </c>
      <c r="J234" s="61">
        <v>0.35550034619086607</v>
      </c>
      <c r="L234" s="62">
        <f t="shared" si="12"/>
        <v>10.099704395625281</v>
      </c>
      <c r="M234" s="61">
        <f t="shared" si="13"/>
        <v>1.6219460912404828</v>
      </c>
      <c r="N234" s="65">
        <f t="shared" si="14"/>
        <v>506.18646283229577</v>
      </c>
      <c r="O234" s="65">
        <f t="shared" si="15"/>
        <v>511.8</v>
      </c>
    </row>
    <row r="235" spans="1:15">
      <c r="A235" s="60">
        <v>466</v>
      </c>
      <c r="B235" s="61">
        <v>0.35551296803025206</v>
      </c>
      <c r="C235" s="60">
        <v>479</v>
      </c>
      <c r="D235" s="61">
        <v>0.35727997051358745</v>
      </c>
      <c r="E235" s="60">
        <v>285</v>
      </c>
      <c r="F235" s="61">
        <v>0.25327341356516431</v>
      </c>
      <c r="G235" s="60">
        <v>677</v>
      </c>
      <c r="H235" s="61">
        <v>0.33498184657304919</v>
      </c>
      <c r="I235" s="60">
        <v>493</v>
      </c>
      <c r="J235" s="61">
        <v>0.35856813696883511</v>
      </c>
      <c r="L235" s="62">
        <f t="shared" si="12"/>
        <v>10.227594489356234</v>
      </c>
      <c r="M235" s="61">
        <f t="shared" si="13"/>
        <v>1.6596163356508882</v>
      </c>
      <c r="N235" s="65">
        <f t="shared" si="14"/>
        <v>474.67284758113999</v>
      </c>
      <c r="O235" s="65">
        <f t="shared" si="15"/>
        <v>480</v>
      </c>
    </row>
    <row r="236" spans="1:15">
      <c r="A236" s="60">
        <v>625</v>
      </c>
      <c r="B236" s="61">
        <v>0.34717382137154801</v>
      </c>
      <c r="C236" s="60">
        <v>549</v>
      </c>
      <c r="D236" s="61">
        <v>0.35822479424419484</v>
      </c>
      <c r="E236" s="60">
        <v>630</v>
      </c>
      <c r="F236" s="61">
        <v>0.34613325699369429</v>
      </c>
      <c r="G236" s="60">
        <v>452</v>
      </c>
      <c r="H236" s="61">
        <v>0.35295083612669365</v>
      </c>
      <c r="I236" s="60">
        <v>745</v>
      </c>
      <c r="J236" s="61">
        <v>0.3156924260156011</v>
      </c>
      <c r="L236" s="62">
        <f t="shared" si="12"/>
        <v>10.971438647572775</v>
      </c>
      <c r="M236" s="61">
        <f t="shared" si="13"/>
        <v>1.720175134751732</v>
      </c>
      <c r="N236" s="65">
        <f t="shared" si="14"/>
        <v>588.80435635433821</v>
      </c>
      <c r="O236" s="65">
        <f t="shared" si="15"/>
        <v>600.20000000000005</v>
      </c>
    </row>
    <row r="237" spans="1:15">
      <c r="A237" s="60">
        <v>657</v>
      </c>
      <c r="B237" s="61">
        <v>0.34000463743887849</v>
      </c>
      <c r="C237" s="60">
        <v>276</v>
      </c>
      <c r="D237" s="61">
        <v>0.24367833929753008</v>
      </c>
      <c r="E237" s="60">
        <v>713</v>
      </c>
      <c r="F237" s="61">
        <v>0.32512324551648392</v>
      </c>
      <c r="G237" s="60">
        <v>524</v>
      </c>
      <c r="H237" s="61">
        <v>0.35937429065875437</v>
      </c>
      <c r="I237" s="60">
        <v>431</v>
      </c>
      <c r="J237" s="61">
        <v>0.34772204686888303</v>
      </c>
      <c r="L237" s="62">
        <f t="shared" si="12"/>
        <v>10.070842376569887</v>
      </c>
      <c r="M237" s="61">
        <f t="shared" si="13"/>
        <v>1.6159025597805301</v>
      </c>
      <c r="N237" s="65">
        <f t="shared" si="14"/>
        <v>508.94131142874943</v>
      </c>
      <c r="O237" s="65">
        <f t="shared" si="15"/>
        <v>520.20000000000005</v>
      </c>
    </row>
    <row r="238" spans="1:15">
      <c r="A238" s="60">
        <v>497</v>
      </c>
      <c r="B238" s="61">
        <v>0.3588253346584987</v>
      </c>
      <c r="C238" s="60">
        <v>479</v>
      </c>
      <c r="D238" s="61">
        <v>0.35727997051358745</v>
      </c>
      <c r="E238" s="60">
        <v>304</v>
      </c>
      <c r="F238" s="61">
        <v>0.27206128048774736</v>
      </c>
      <c r="G238" s="60">
        <v>698</v>
      </c>
      <c r="H238" s="61">
        <v>0.3293433340576854</v>
      </c>
      <c r="I238" s="60">
        <v>259</v>
      </c>
      <c r="J238" s="61">
        <v>0.22438598842554267</v>
      </c>
      <c r="L238" s="62">
        <f t="shared" si="12"/>
        <v>9.3916929469409283</v>
      </c>
      <c r="M238" s="61">
        <f t="shared" si="13"/>
        <v>1.5418959081430614</v>
      </c>
      <c r="N238" s="65">
        <f t="shared" si="14"/>
        <v>441.86447772940221</v>
      </c>
      <c r="O238" s="65">
        <f t="shared" si="15"/>
        <v>447.4</v>
      </c>
    </row>
    <row r="239" spans="1:15">
      <c r="A239" s="60">
        <v>554</v>
      </c>
      <c r="B239" s="61">
        <v>0.35782435767780546</v>
      </c>
      <c r="C239" s="60">
        <v>532</v>
      </c>
      <c r="D239" s="61">
        <v>0.35916810668897381</v>
      </c>
      <c r="E239" s="60">
        <v>640</v>
      </c>
      <c r="F239" s="61">
        <v>0.3439597669915333</v>
      </c>
      <c r="G239" s="60">
        <v>394</v>
      </c>
      <c r="H239" s="61">
        <v>0.33400283783796358</v>
      </c>
      <c r="I239" s="60">
        <v>744</v>
      </c>
      <c r="J239" s="61">
        <v>0.31599458306314787</v>
      </c>
      <c r="L239" s="62">
        <f t="shared" si="12"/>
        <v>10.822777956790119</v>
      </c>
      <c r="M239" s="61">
        <f t="shared" si="13"/>
        <v>1.7109496522594241</v>
      </c>
      <c r="N239" s="65">
        <f t="shared" si="14"/>
        <v>558.6912427789257</v>
      </c>
      <c r="O239" s="65">
        <f t="shared" si="15"/>
        <v>572.79999999999995</v>
      </c>
    </row>
    <row r="240" spans="1:15">
      <c r="A240" s="60">
        <v>378</v>
      </c>
      <c r="B240" s="61">
        <v>0.3261051142618977</v>
      </c>
      <c r="C240" s="60">
        <v>670</v>
      </c>
      <c r="D240" s="61">
        <v>0.33678157219551708</v>
      </c>
      <c r="E240" s="60">
        <v>494</v>
      </c>
      <c r="F240" s="61">
        <v>0.35863693133095331</v>
      </c>
      <c r="G240" s="60">
        <v>611</v>
      </c>
      <c r="H240" s="61">
        <v>0.34991115620558494</v>
      </c>
      <c r="I240" s="60">
        <v>528</v>
      </c>
      <c r="J240" s="61">
        <v>0.35929102589007955</v>
      </c>
      <c r="L240" s="62">
        <f t="shared" si="12"/>
        <v>10.848532902171367</v>
      </c>
      <c r="M240" s="61">
        <f t="shared" si="13"/>
        <v>1.7307257998840329</v>
      </c>
      <c r="N240" s="65">
        <f t="shared" si="14"/>
        <v>527.52619494490614</v>
      </c>
      <c r="O240" s="65">
        <f t="shared" si="15"/>
        <v>536.20000000000005</v>
      </c>
    </row>
    <row r="241" spans="1:15">
      <c r="A241" s="60">
        <v>407</v>
      </c>
      <c r="B241" s="61">
        <v>0.33952004368548649</v>
      </c>
      <c r="C241" s="60">
        <v>330</v>
      </c>
      <c r="D241" s="61">
        <v>0.29448055953441821</v>
      </c>
      <c r="E241" s="60">
        <v>263</v>
      </c>
      <c r="F241" s="61">
        <v>0.22905854947070717</v>
      </c>
      <c r="G241" s="60">
        <v>401</v>
      </c>
      <c r="H241" s="61">
        <v>0.3370711474501028</v>
      </c>
      <c r="I241" s="60">
        <v>265</v>
      </c>
      <c r="J241" s="61">
        <v>0.23136466782744294</v>
      </c>
      <c r="L241" s="62">
        <f t="shared" si="12"/>
        <v>8.3355258787649174</v>
      </c>
      <c r="M241" s="61">
        <f t="shared" si="13"/>
        <v>1.4314949679681577</v>
      </c>
      <c r="N241" s="65">
        <f t="shared" si="14"/>
        <v>337.96812128173445</v>
      </c>
      <c r="O241" s="65">
        <f t="shared" si="15"/>
        <v>333.2</v>
      </c>
    </row>
    <row r="242" spans="1:15">
      <c r="A242" s="60">
        <v>636</v>
      </c>
      <c r="B242" s="61">
        <v>0.34484352721475653</v>
      </c>
      <c r="C242" s="60">
        <v>274</v>
      </c>
      <c r="D242" s="61">
        <v>0.24148682665814469</v>
      </c>
      <c r="E242" s="60">
        <v>443</v>
      </c>
      <c r="F242" s="61">
        <v>0.35092091209402804</v>
      </c>
      <c r="G242" s="60">
        <v>500</v>
      </c>
      <c r="H242" s="61">
        <v>0.3589871101954048</v>
      </c>
      <c r="I242" s="60">
        <v>361</v>
      </c>
      <c r="J242" s="61">
        <v>0.31630556450384278</v>
      </c>
      <c r="L242" s="62">
        <f t="shared" si="12"/>
        <v>9.8135400662582288</v>
      </c>
      <c r="M242" s="61">
        <f t="shared" si="13"/>
        <v>1.6125439406661768</v>
      </c>
      <c r="N242" s="65">
        <f t="shared" si="14"/>
        <v>439.54956353009015</v>
      </c>
      <c r="O242" s="65">
        <f t="shared" si="15"/>
        <v>442.8</v>
      </c>
    </row>
    <row r="243" spans="1:15">
      <c r="A243" s="60">
        <v>383</v>
      </c>
      <c r="B243" s="61">
        <v>0.32870806433297006</v>
      </c>
      <c r="C243" s="60">
        <v>664</v>
      </c>
      <c r="D243" s="61">
        <v>0.3382891294703505</v>
      </c>
      <c r="E243" s="60">
        <v>661</v>
      </c>
      <c r="F243" s="61">
        <v>0.33903020360752317</v>
      </c>
      <c r="G243" s="60">
        <v>252</v>
      </c>
      <c r="H243" s="61">
        <v>0.21602060515788576</v>
      </c>
      <c r="I243" s="60">
        <v>606</v>
      </c>
      <c r="J243" s="61">
        <v>0.35082199604856795</v>
      </c>
      <c r="L243" s="62">
        <f t="shared" si="12"/>
        <v>9.797189008597794</v>
      </c>
      <c r="M243" s="61">
        <f t="shared" si="13"/>
        <v>1.5728699986172974</v>
      </c>
      <c r="N243" s="65">
        <f t="shared" si="14"/>
        <v>507.17761342198207</v>
      </c>
      <c r="O243" s="65">
        <f t="shared" si="15"/>
        <v>513.20000000000005</v>
      </c>
    </row>
    <row r="244" spans="1:15">
      <c r="A244" s="60">
        <v>370</v>
      </c>
      <c r="B244" s="61">
        <v>0.32167869272488464</v>
      </c>
      <c r="C244" s="60">
        <v>455</v>
      </c>
      <c r="D244" s="61">
        <v>0.35355972580259104</v>
      </c>
      <c r="E244" s="60">
        <v>553</v>
      </c>
      <c r="F244" s="61">
        <v>0.35790872526219403</v>
      </c>
      <c r="G244" s="60">
        <v>353</v>
      </c>
      <c r="H244" s="61">
        <v>0.31117183054300152</v>
      </c>
      <c r="I244" s="60">
        <v>483</v>
      </c>
      <c r="J244" s="61">
        <v>0.35771115287819638</v>
      </c>
      <c r="L244" s="62">
        <f t="shared" si="12"/>
        <v>10.362600811534747</v>
      </c>
      <c r="M244" s="61">
        <f t="shared" si="13"/>
        <v>1.7020301272108678</v>
      </c>
      <c r="N244" s="65">
        <f t="shared" si="14"/>
        <v>440.70549579541921</v>
      </c>
      <c r="O244" s="65">
        <f t="shared" si="15"/>
        <v>442.8</v>
      </c>
    </row>
    <row r="245" spans="1:15">
      <c r="A245" s="60">
        <v>558</v>
      </c>
      <c r="B245" s="61">
        <v>0.35746588745371222</v>
      </c>
      <c r="C245" s="60">
        <v>280</v>
      </c>
      <c r="D245" s="61">
        <v>0.24799703834472497</v>
      </c>
      <c r="E245" s="60">
        <v>582</v>
      </c>
      <c r="F245" s="61">
        <v>0.35465152195761251</v>
      </c>
      <c r="G245" s="60">
        <v>502</v>
      </c>
      <c r="H245" s="61">
        <v>0.35908038302711587</v>
      </c>
      <c r="I245" s="60">
        <v>522</v>
      </c>
      <c r="J245" s="61">
        <v>0.35940075671154065</v>
      </c>
      <c r="L245" s="62">
        <f t="shared" si="12"/>
        <v>10.39801993533689</v>
      </c>
      <c r="M245" s="61">
        <f t="shared" si="13"/>
        <v>1.6785955874947063</v>
      </c>
      <c r="N245" s="65">
        <f t="shared" si="14"/>
        <v>490.03455721953446</v>
      </c>
      <c r="O245" s="65">
        <f t="shared" si="15"/>
        <v>488.8</v>
      </c>
    </row>
    <row r="246" spans="1:15">
      <c r="A246" s="60">
        <v>367</v>
      </c>
      <c r="B246" s="61">
        <v>0.31993441081737101</v>
      </c>
      <c r="C246" s="60">
        <v>526</v>
      </c>
      <c r="D246" s="61">
        <v>0.35933767405698913</v>
      </c>
      <c r="E246" s="60">
        <v>361</v>
      </c>
      <c r="F246" s="61">
        <v>0.31630556450384278</v>
      </c>
      <c r="G246" s="60">
        <v>294</v>
      </c>
      <c r="H246" s="61">
        <v>0.26242411455305653</v>
      </c>
      <c r="I246" s="60">
        <v>633</v>
      </c>
      <c r="J246" s="61">
        <v>0.34549387641849433</v>
      </c>
      <c r="L246" s="62">
        <f t="shared" si="12"/>
        <v>9.7234785142819931</v>
      </c>
      <c r="M246" s="61">
        <f t="shared" si="13"/>
        <v>1.6034956403497538</v>
      </c>
      <c r="N246" s="65">
        <f t="shared" si="14"/>
        <v>430.06043989498568</v>
      </c>
      <c r="O246" s="65">
        <f t="shared" si="15"/>
        <v>436.2</v>
      </c>
    </row>
    <row r="247" spans="1:15">
      <c r="A247" s="60">
        <v>302</v>
      </c>
      <c r="B247" s="61">
        <v>0.27017880937326311</v>
      </c>
      <c r="C247" s="60">
        <v>410</v>
      </c>
      <c r="D247" s="61">
        <v>0.34068305982925534</v>
      </c>
      <c r="E247" s="60">
        <v>670</v>
      </c>
      <c r="F247" s="61">
        <v>0.33678157219551708</v>
      </c>
      <c r="G247" s="60">
        <v>323</v>
      </c>
      <c r="H247" s="61">
        <v>0.28881902127434755</v>
      </c>
      <c r="I247" s="60">
        <v>328</v>
      </c>
      <c r="J247" s="61">
        <v>0.29289098159801119</v>
      </c>
      <c r="L247" s="62">
        <f t="shared" si="12"/>
        <v>9.1493877522637419</v>
      </c>
      <c r="M247" s="61">
        <f t="shared" si="13"/>
        <v>1.5293534442703942</v>
      </c>
      <c r="N247" s="65">
        <f t="shared" si="14"/>
        <v>396.43818245669848</v>
      </c>
      <c r="O247" s="65">
        <f t="shared" si="15"/>
        <v>406.6</v>
      </c>
    </row>
    <row r="248" spans="1:15">
      <c r="A248" s="60">
        <v>588</v>
      </c>
      <c r="B248" s="61">
        <v>0.35378293289291923</v>
      </c>
      <c r="C248" s="60">
        <v>695</v>
      </c>
      <c r="D248" s="61">
        <v>0.33016919533324451</v>
      </c>
      <c r="E248" s="60">
        <v>377</v>
      </c>
      <c r="F248" s="61">
        <v>0.32556953417300943</v>
      </c>
      <c r="G248" s="60">
        <v>483</v>
      </c>
      <c r="H248" s="61">
        <v>0.35771115287819638</v>
      </c>
      <c r="I248" s="60">
        <v>469</v>
      </c>
      <c r="J248" s="61">
        <v>0.35597157589029466</v>
      </c>
      <c r="L248" s="62">
        <f t="shared" si="12"/>
        <v>10.748034214687776</v>
      </c>
      <c r="M248" s="61">
        <f t="shared" si="13"/>
        <v>1.7232043911676642</v>
      </c>
      <c r="N248" s="65">
        <f t="shared" si="14"/>
        <v>511.44344687177568</v>
      </c>
      <c r="O248" s="65">
        <f t="shared" si="15"/>
        <v>522.4</v>
      </c>
    </row>
    <row r="249" spans="1:15">
      <c r="A249" s="60">
        <v>517</v>
      </c>
      <c r="B249" s="61">
        <v>0.35942172500334696</v>
      </c>
      <c r="C249" s="60">
        <v>337</v>
      </c>
      <c r="D249" s="61">
        <v>0.29986858816845097</v>
      </c>
      <c r="E249" s="60">
        <v>447</v>
      </c>
      <c r="F249" s="61">
        <v>0.35186121606185822</v>
      </c>
      <c r="G249" s="60">
        <v>618</v>
      </c>
      <c r="H249" s="61">
        <v>0.3485759299919734</v>
      </c>
      <c r="I249" s="60">
        <v>556</v>
      </c>
      <c r="J249" s="61">
        <v>0.35764929596340761</v>
      </c>
      <c r="L249" s="62">
        <f t="shared" si="12"/>
        <v>10.638933608415776</v>
      </c>
      <c r="M249" s="61">
        <f t="shared" si="13"/>
        <v>1.7173767551890371</v>
      </c>
      <c r="N249" s="65">
        <f t="shared" si="14"/>
        <v>490.22995747506877</v>
      </c>
      <c r="O249" s="65">
        <f t="shared" si="15"/>
        <v>495</v>
      </c>
    </row>
    <row r="250" spans="1:15">
      <c r="A250" s="60">
        <v>473</v>
      </c>
      <c r="B250" s="61">
        <v>0.35653512132672599</v>
      </c>
      <c r="C250" s="60">
        <v>739</v>
      </c>
      <c r="D250" s="61">
        <v>0.31749887512302344</v>
      </c>
      <c r="E250" s="60">
        <v>375</v>
      </c>
      <c r="F250" s="61">
        <v>0.3244832593140744</v>
      </c>
      <c r="G250" s="60">
        <v>309</v>
      </c>
      <c r="H250" s="61">
        <v>0.2766687670717094</v>
      </c>
      <c r="I250" s="60">
        <v>603</v>
      </c>
      <c r="J250" s="61">
        <v>0.35135071253704159</v>
      </c>
      <c r="L250" s="62">
        <f t="shared" si="12"/>
        <v>10.051851386926517</v>
      </c>
      <c r="M250" s="61">
        <f t="shared" si="13"/>
        <v>1.6265367353725748</v>
      </c>
      <c r="N250" s="65">
        <f t="shared" si="14"/>
        <v>482.94871190864785</v>
      </c>
      <c r="O250" s="65">
        <f t="shared" si="15"/>
        <v>499.8</v>
      </c>
    </row>
    <row r="251" spans="1:15">
      <c r="A251" s="60">
        <v>647</v>
      </c>
      <c r="B251" s="61">
        <v>0.34236909744949212</v>
      </c>
      <c r="C251" s="60">
        <v>527</v>
      </c>
      <c r="D251" s="61">
        <v>0.35931559651470119</v>
      </c>
      <c r="E251" s="60">
        <v>376</v>
      </c>
      <c r="F251" s="61">
        <v>0.32502892098791442</v>
      </c>
      <c r="G251" s="60">
        <v>288</v>
      </c>
      <c r="H251" s="61">
        <v>0.2563734721196439</v>
      </c>
      <c r="I251" s="60">
        <v>386</v>
      </c>
      <c r="J251" s="61">
        <v>0.33021044463012189</v>
      </c>
      <c r="L251" s="62">
        <f t="shared" si="12"/>
        <v>9.813634770667365</v>
      </c>
      <c r="M251" s="61">
        <f t="shared" si="13"/>
        <v>1.6132975317018736</v>
      </c>
      <c r="N251" s="65">
        <f t="shared" si="14"/>
        <v>438.32754787905316</v>
      </c>
      <c r="O251" s="65">
        <f t="shared" si="15"/>
        <v>444.8</v>
      </c>
    </row>
    <row r="252" spans="1:15">
      <c r="A252" s="60">
        <v>650</v>
      </c>
      <c r="B252" s="61">
        <v>0.34167082911188279</v>
      </c>
      <c r="C252" s="60">
        <v>338</v>
      </c>
      <c r="D252" s="61">
        <v>0.30061612055838727</v>
      </c>
      <c r="E252" s="60">
        <v>748</v>
      </c>
      <c r="F252" s="61">
        <v>0.31478345117646178</v>
      </c>
      <c r="G252" s="60">
        <v>295</v>
      </c>
      <c r="H252" s="61">
        <v>0.26341306454967167</v>
      </c>
      <c r="I252" s="60">
        <v>300</v>
      </c>
      <c r="J252" s="61">
        <v>0.26827381806701583</v>
      </c>
      <c r="L252" s="62">
        <f t="shared" si="12"/>
        <v>9.0747420400606984</v>
      </c>
      <c r="M252" s="61">
        <f t="shared" si="13"/>
        <v>1.4887572834634195</v>
      </c>
      <c r="N252" s="65">
        <f t="shared" si="14"/>
        <v>443.8624823375626</v>
      </c>
      <c r="O252" s="65">
        <f t="shared" si="15"/>
        <v>466.2</v>
      </c>
    </row>
    <row r="253" spans="1:15">
      <c r="A253" s="60">
        <v>523</v>
      </c>
      <c r="B253" s="61">
        <v>0.35938879997220974</v>
      </c>
      <c r="C253" s="60">
        <v>463</v>
      </c>
      <c r="D253" s="61">
        <v>0.35502302562739185</v>
      </c>
      <c r="E253" s="60">
        <v>344</v>
      </c>
      <c r="F253" s="61">
        <v>0.30498566980725966</v>
      </c>
      <c r="G253" s="60">
        <v>504</v>
      </c>
      <c r="H253" s="61">
        <v>0.35916214375145611</v>
      </c>
      <c r="I253" s="60">
        <v>431</v>
      </c>
      <c r="J253" s="61">
        <v>0.34772204686888303</v>
      </c>
      <c r="L253" s="62">
        <f t="shared" si="12"/>
        <v>10.554203261609796</v>
      </c>
      <c r="M253" s="61">
        <f t="shared" si="13"/>
        <v>1.7262816860272003</v>
      </c>
      <c r="N253" s="65">
        <f t="shared" si="14"/>
        <v>452.0695696256754</v>
      </c>
      <c r="O253" s="65">
        <f t="shared" si="15"/>
        <v>453</v>
      </c>
    </row>
    <row r="254" spans="1:15">
      <c r="A254" s="60">
        <v>306</v>
      </c>
      <c r="B254" s="61">
        <v>0.27392120352258198</v>
      </c>
      <c r="C254" s="60">
        <v>299</v>
      </c>
      <c r="D254" s="61">
        <v>0.26731288807949299</v>
      </c>
      <c r="E254" s="60">
        <v>698</v>
      </c>
      <c r="F254" s="61">
        <v>0.3293433340576854</v>
      </c>
      <c r="G254" s="60">
        <v>506</v>
      </c>
      <c r="H254" s="61">
        <v>0.35923252002785383</v>
      </c>
      <c r="I254" s="60">
        <v>339</v>
      </c>
      <c r="J254" s="61">
        <v>0.3013581309478513</v>
      </c>
      <c r="L254" s="62">
        <f t="shared" si="12"/>
        <v>9.2407126279880796</v>
      </c>
      <c r="M254" s="61">
        <f t="shared" si="13"/>
        <v>1.5311680766354656</v>
      </c>
      <c r="N254" s="65">
        <f t="shared" si="14"/>
        <v>417.82972217877182</v>
      </c>
      <c r="O254" s="65">
        <f t="shared" si="15"/>
        <v>429.6</v>
      </c>
    </row>
    <row r="255" spans="1:15">
      <c r="A255" s="60">
        <v>625</v>
      </c>
      <c r="B255" s="61">
        <v>0.34717382137154801</v>
      </c>
      <c r="C255" s="60">
        <v>289</v>
      </c>
      <c r="D255" s="61">
        <v>0.25739578812537489</v>
      </c>
      <c r="E255" s="60">
        <v>703</v>
      </c>
      <c r="F255" s="61">
        <v>0.32795301185987552</v>
      </c>
      <c r="G255" s="60">
        <v>496</v>
      </c>
      <c r="H255" s="61">
        <v>0.35876551385253658</v>
      </c>
      <c r="I255" s="60">
        <v>341</v>
      </c>
      <c r="J255" s="61">
        <v>0.302825621213481</v>
      </c>
      <c r="L255" s="62">
        <f t="shared" si="12"/>
        <v>9.8361310766506787</v>
      </c>
      <c r="M255" s="61">
        <f t="shared" si="13"/>
        <v>1.5941137564228158</v>
      </c>
      <c r="N255" s="65">
        <f t="shared" si="14"/>
        <v>478.32087140083689</v>
      </c>
      <c r="O255" s="65">
        <f t="shared" si="15"/>
        <v>490.8</v>
      </c>
    </row>
    <row r="256" spans="1:15">
      <c r="A256" s="60">
        <v>289</v>
      </c>
      <c r="B256" s="61">
        <v>0.25739578812537489</v>
      </c>
      <c r="C256" s="60">
        <v>533</v>
      </c>
      <c r="D256" s="61">
        <v>0.35913129079125183</v>
      </c>
      <c r="E256" s="60">
        <v>514</v>
      </c>
      <c r="F256" s="61">
        <v>0.35940270726867357</v>
      </c>
      <c r="G256" s="60">
        <v>468</v>
      </c>
      <c r="H256" s="61">
        <v>0.35582215919248161</v>
      </c>
      <c r="I256" s="60">
        <v>748</v>
      </c>
      <c r="J256" s="61">
        <v>0.31478345117646178</v>
      </c>
      <c r="L256" s="62">
        <f t="shared" si="12"/>
        <v>10.227610019554788</v>
      </c>
      <c r="M256" s="61">
        <f t="shared" si="13"/>
        <v>1.6465353965542437</v>
      </c>
      <c r="N256" s="65">
        <f t="shared" si="14"/>
        <v>498.49541029910529</v>
      </c>
      <c r="O256" s="65">
        <f t="shared" si="15"/>
        <v>510.4</v>
      </c>
    </row>
    <row r="257" spans="1:15">
      <c r="A257" s="60">
        <v>649</v>
      </c>
      <c r="B257" s="61">
        <v>0.34190466240116008</v>
      </c>
      <c r="C257" s="60">
        <v>443</v>
      </c>
      <c r="D257" s="61">
        <v>0.35092091209402804</v>
      </c>
      <c r="E257" s="60">
        <v>325</v>
      </c>
      <c r="F257" s="61">
        <v>0.29046463532661454</v>
      </c>
      <c r="G257" s="60">
        <v>694</v>
      </c>
      <c r="H257" s="61">
        <v>0.33044305335047924</v>
      </c>
      <c r="I257" s="60">
        <v>281</v>
      </c>
      <c r="J257" s="61">
        <v>0.24906320998402667</v>
      </c>
      <c r="L257" s="62">
        <f t="shared" si="12"/>
        <v>9.5985594949597246</v>
      </c>
      <c r="M257" s="61">
        <f t="shared" si="13"/>
        <v>1.5627964731563084</v>
      </c>
      <c r="N257" s="65">
        <f t="shared" si="14"/>
        <v>464.94201223469901</v>
      </c>
      <c r="O257" s="65">
        <f t="shared" si="15"/>
        <v>478.4</v>
      </c>
    </row>
    <row r="258" spans="1:15">
      <c r="A258" s="60">
        <v>390</v>
      </c>
      <c r="B258" s="61">
        <v>0.33214523445938038</v>
      </c>
      <c r="C258" s="60">
        <v>463</v>
      </c>
      <c r="D258" s="61">
        <v>0.35502302562739185</v>
      </c>
      <c r="E258" s="60">
        <v>749</v>
      </c>
      <c r="F258" s="61">
        <v>0.31447964207964213</v>
      </c>
      <c r="G258" s="60">
        <v>438</v>
      </c>
      <c r="H258" s="61">
        <v>0.34965789227957317</v>
      </c>
      <c r="I258" s="60">
        <v>670</v>
      </c>
      <c r="J258" s="61">
        <v>0.33678157219551708</v>
      </c>
      <c r="L258" s="62">
        <f t="shared" si="12"/>
        <v>10.56034736653223</v>
      </c>
      <c r="M258" s="61">
        <f t="shared" si="13"/>
        <v>1.6880873666415046</v>
      </c>
      <c r="N258" s="65">
        <f t="shared" si="14"/>
        <v>521.02924450055957</v>
      </c>
      <c r="O258" s="65">
        <f t="shared" si="15"/>
        <v>542</v>
      </c>
    </row>
    <row r="259" spans="1:15">
      <c r="A259" s="60">
        <v>716</v>
      </c>
      <c r="B259" s="61">
        <v>0.32426229011561092</v>
      </c>
      <c r="C259" s="60">
        <v>542</v>
      </c>
      <c r="D259" s="61">
        <v>0.358693426329871</v>
      </c>
      <c r="E259" s="60">
        <v>627</v>
      </c>
      <c r="F259" s="61">
        <v>0.34676141361056034</v>
      </c>
      <c r="G259" s="60">
        <v>588</v>
      </c>
      <c r="H259" s="61">
        <v>0.35378293289291923</v>
      </c>
      <c r="I259" s="60">
        <v>572</v>
      </c>
      <c r="J259" s="61">
        <v>0.35595707987711739</v>
      </c>
      <c r="L259" s="62">
        <f t="shared" si="12"/>
        <v>11.139136981550873</v>
      </c>
      <c r="M259" s="61">
        <f t="shared" si="13"/>
        <v>1.7394571428260788</v>
      </c>
      <c r="N259" s="65">
        <f t="shared" si="14"/>
        <v>604.13686188475515</v>
      </c>
      <c r="O259" s="65">
        <f t="shared" si="15"/>
        <v>609</v>
      </c>
    </row>
    <row r="260" spans="1:15">
      <c r="A260" s="60">
        <v>564</v>
      </c>
      <c r="B260" s="61">
        <v>0.35686663271871133</v>
      </c>
      <c r="C260" s="60">
        <v>741</v>
      </c>
      <c r="D260" s="61">
        <v>0.31689847793791898</v>
      </c>
      <c r="E260" s="60">
        <v>638</v>
      </c>
      <c r="F260" s="61">
        <v>0.34440399180262576</v>
      </c>
      <c r="G260" s="60">
        <v>388</v>
      </c>
      <c r="H260" s="61">
        <v>0.33118755414250017</v>
      </c>
      <c r="I260" s="60">
        <v>552</v>
      </c>
      <c r="J260" s="61">
        <v>0.3579909661725888</v>
      </c>
      <c r="L260" s="62">
        <f t="shared" si="12"/>
        <v>10.813516248111291</v>
      </c>
      <c r="M260" s="61">
        <f t="shared" si="13"/>
        <v>1.7073476227743452</v>
      </c>
      <c r="N260" s="65">
        <f t="shared" si="14"/>
        <v>563.13400397913358</v>
      </c>
      <c r="O260" s="65">
        <f t="shared" si="15"/>
        <v>576.6</v>
      </c>
    </row>
    <row r="261" spans="1:15">
      <c r="A261" s="60">
        <v>340</v>
      </c>
      <c r="B261" s="61">
        <v>0.30209462814701271</v>
      </c>
      <c r="C261" s="60">
        <v>735</v>
      </c>
      <c r="D261" s="61">
        <v>0.31869419919080122</v>
      </c>
      <c r="E261" s="60">
        <v>409</v>
      </c>
      <c r="F261" s="61">
        <v>0.34029989154039908</v>
      </c>
      <c r="G261" s="60">
        <v>595</v>
      </c>
      <c r="H261" s="61">
        <v>0.35269287159448165</v>
      </c>
      <c r="I261" s="60">
        <v>593</v>
      </c>
      <c r="J261" s="61">
        <v>0.35301253617731376</v>
      </c>
      <c r="L261" s="62">
        <f t="shared" ref="L261:L324" si="16">(LN(A261)*B261+LN(C261)*D261+LN(E261)*F261+LN(G261)*H261+LN(I261)*J261)</f>
        <v>10.417953953961895</v>
      </c>
      <c r="M261" s="61">
        <f t="shared" ref="M261:M324" si="17">B261+D261+F261+H261+J261</f>
        <v>1.6667941266500084</v>
      </c>
      <c r="N261" s="65">
        <f t="shared" ref="N261:N324" si="18">EXP(L261/M261)</f>
        <v>518.1653371026016</v>
      </c>
      <c r="O261" s="65">
        <f t="shared" ref="O261:O324" si="19">(A261+C261+E261+G261+I261)/5</f>
        <v>534.4</v>
      </c>
    </row>
    <row r="262" spans="1:15">
      <c r="A262" s="60">
        <v>408</v>
      </c>
      <c r="B262" s="61">
        <v>0.33991222535936921</v>
      </c>
      <c r="C262" s="60">
        <v>642</v>
      </c>
      <c r="D262" s="61">
        <v>0.34351092570131275</v>
      </c>
      <c r="E262" s="60">
        <v>608</v>
      </c>
      <c r="F262" s="61">
        <v>0.35046205384125395</v>
      </c>
      <c r="G262" s="60">
        <v>481</v>
      </c>
      <c r="H262" s="61">
        <v>0.35750200948692695</v>
      </c>
      <c r="I262" s="60">
        <v>340</v>
      </c>
      <c r="J262" s="61">
        <v>0.30209462814701271</v>
      </c>
      <c r="L262" s="62">
        <f t="shared" si="16"/>
        <v>10.479261087803811</v>
      </c>
      <c r="M262" s="61">
        <f t="shared" si="17"/>
        <v>1.6934818425358757</v>
      </c>
      <c r="N262" s="65">
        <f t="shared" si="18"/>
        <v>486.87007983847263</v>
      </c>
      <c r="O262" s="65">
        <f t="shared" si="19"/>
        <v>495.8</v>
      </c>
    </row>
    <row r="263" spans="1:15">
      <c r="A263" s="60">
        <v>418</v>
      </c>
      <c r="B263" s="61">
        <v>0.3435886046780085</v>
      </c>
      <c r="C263" s="60">
        <v>561</v>
      </c>
      <c r="D263" s="61">
        <v>0.35717535517100885</v>
      </c>
      <c r="E263" s="60">
        <v>497</v>
      </c>
      <c r="F263" s="61">
        <v>0.3588253346584987</v>
      </c>
      <c r="G263" s="60">
        <v>255</v>
      </c>
      <c r="H263" s="61">
        <v>0.21963460433946863</v>
      </c>
      <c r="I263" s="60">
        <v>394</v>
      </c>
      <c r="J263" s="61">
        <v>0.33400283783796358</v>
      </c>
      <c r="L263" s="62">
        <f t="shared" si="16"/>
        <v>9.7755137402987735</v>
      </c>
      <c r="M263" s="61">
        <f t="shared" si="17"/>
        <v>1.6132267366849482</v>
      </c>
      <c r="N263" s="65">
        <f t="shared" si="18"/>
        <v>428.20544989244848</v>
      </c>
      <c r="O263" s="65">
        <f t="shared" si="19"/>
        <v>425</v>
      </c>
    </row>
    <row r="264" spans="1:15">
      <c r="A264" s="60">
        <v>340</v>
      </c>
      <c r="B264" s="61">
        <v>0.30209462814701271</v>
      </c>
      <c r="C264" s="60">
        <v>688</v>
      </c>
      <c r="D264" s="61">
        <v>0.33207071521083736</v>
      </c>
      <c r="E264" s="60">
        <v>463</v>
      </c>
      <c r="F264" s="61">
        <v>0.35502302562739185</v>
      </c>
      <c r="G264" s="60">
        <v>610</v>
      </c>
      <c r="H264" s="61">
        <v>0.35009623927557948</v>
      </c>
      <c r="I264" s="60">
        <v>306</v>
      </c>
      <c r="J264" s="61">
        <v>0.27392120352258198</v>
      </c>
      <c r="L264" s="62">
        <f t="shared" si="16"/>
        <v>9.9227467017503059</v>
      </c>
      <c r="M264" s="61">
        <f t="shared" si="17"/>
        <v>1.6132058117834034</v>
      </c>
      <c r="N264" s="65">
        <f t="shared" si="18"/>
        <v>469.16241855563567</v>
      </c>
      <c r="O264" s="65">
        <f t="shared" si="19"/>
        <v>481.4</v>
      </c>
    </row>
    <row r="265" spans="1:15">
      <c r="A265" s="60">
        <v>737</v>
      </c>
      <c r="B265" s="61">
        <v>0.31809746321939436</v>
      </c>
      <c r="C265" s="60">
        <v>621</v>
      </c>
      <c r="D265" s="61">
        <v>0.34798301487591704</v>
      </c>
      <c r="E265" s="60">
        <v>313</v>
      </c>
      <c r="F265" s="61">
        <v>0.28025313160372894</v>
      </c>
      <c r="G265" s="60">
        <v>718</v>
      </c>
      <c r="H265" s="61">
        <v>0.32368539151062653</v>
      </c>
      <c r="I265" s="60">
        <v>262</v>
      </c>
      <c r="J265" s="61">
        <v>0.2278979066308332</v>
      </c>
      <c r="L265" s="62">
        <f t="shared" si="16"/>
        <v>9.3463730607466946</v>
      </c>
      <c r="M265" s="61">
        <f t="shared" si="17"/>
        <v>1.4979169078405001</v>
      </c>
      <c r="N265" s="65">
        <f t="shared" si="18"/>
        <v>512.64338863346825</v>
      </c>
      <c r="O265" s="65">
        <f t="shared" si="19"/>
        <v>530.20000000000005</v>
      </c>
    </row>
    <row r="266" spans="1:15">
      <c r="A266" s="60">
        <v>338</v>
      </c>
      <c r="B266" s="61">
        <v>0.30061612055838727</v>
      </c>
      <c r="C266" s="60">
        <v>279</v>
      </c>
      <c r="D266" s="61">
        <v>0.24692544881975381</v>
      </c>
      <c r="E266" s="60">
        <v>436</v>
      </c>
      <c r="F266" s="61">
        <v>0.34912495786077924</v>
      </c>
      <c r="G266" s="60">
        <v>625</v>
      </c>
      <c r="H266" s="61">
        <v>0.34717382137154801</v>
      </c>
      <c r="I266" s="60">
        <v>264</v>
      </c>
      <c r="J266" s="61">
        <v>0.2302141457855201</v>
      </c>
      <c r="L266" s="62">
        <f t="shared" si="16"/>
        <v>8.7815287566653346</v>
      </c>
      <c r="M266" s="61">
        <f t="shared" si="17"/>
        <v>1.4740544943959883</v>
      </c>
      <c r="N266" s="65">
        <f t="shared" si="18"/>
        <v>386.60273203222937</v>
      </c>
      <c r="O266" s="65">
        <f t="shared" si="19"/>
        <v>388.4</v>
      </c>
    </row>
    <row r="267" spans="1:15">
      <c r="A267" s="60">
        <v>261</v>
      </c>
      <c r="B267" s="61">
        <v>0.22673224580888587</v>
      </c>
      <c r="C267" s="60">
        <v>346</v>
      </c>
      <c r="D267" s="61">
        <v>0.30639835831193402</v>
      </c>
      <c r="E267" s="60">
        <v>614</v>
      </c>
      <c r="F267" s="61">
        <v>0.34934732914049582</v>
      </c>
      <c r="G267" s="60">
        <v>589</v>
      </c>
      <c r="H267" s="61">
        <v>0.35363218660298623</v>
      </c>
      <c r="I267" s="60">
        <v>662</v>
      </c>
      <c r="J267" s="61">
        <v>0.33878414136839152</v>
      </c>
      <c r="L267" s="62">
        <f t="shared" si="16"/>
        <v>9.7519132954325656</v>
      </c>
      <c r="M267" s="61">
        <f t="shared" si="17"/>
        <v>1.5748942612326937</v>
      </c>
      <c r="N267" s="65">
        <f t="shared" si="18"/>
        <v>488.8749314231336</v>
      </c>
      <c r="O267" s="65">
        <f t="shared" si="19"/>
        <v>494.4</v>
      </c>
    </row>
    <row r="268" spans="1:15">
      <c r="A268" s="60">
        <v>414</v>
      </c>
      <c r="B268" s="61">
        <v>0.34217110724598937</v>
      </c>
      <c r="C268" s="60">
        <v>298</v>
      </c>
      <c r="D268" s="61">
        <v>0.26634634187648648</v>
      </c>
      <c r="E268" s="60">
        <v>747</v>
      </c>
      <c r="F268" s="61">
        <v>0.31508685493303262</v>
      </c>
      <c r="G268" s="60">
        <v>627</v>
      </c>
      <c r="H268" s="61">
        <v>0.34676141361056034</v>
      </c>
      <c r="I268" s="60">
        <v>579</v>
      </c>
      <c r="J268" s="61">
        <v>0.35506221604094984</v>
      </c>
      <c r="L268" s="62">
        <f t="shared" si="16"/>
        <v>10.156042295068017</v>
      </c>
      <c r="M268" s="61">
        <f t="shared" si="17"/>
        <v>1.6254279337070185</v>
      </c>
      <c r="N268" s="65">
        <f t="shared" si="18"/>
        <v>517.09507220501291</v>
      </c>
      <c r="O268" s="65">
        <f t="shared" si="19"/>
        <v>533</v>
      </c>
    </row>
    <row r="269" spans="1:15">
      <c r="A269" s="60">
        <v>716</v>
      </c>
      <c r="B269" s="61">
        <v>0.32426229011561092</v>
      </c>
      <c r="C269" s="60">
        <v>532</v>
      </c>
      <c r="D269" s="61">
        <v>0.35916810668897381</v>
      </c>
      <c r="E269" s="60">
        <v>368</v>
      </c>
      <c r="F269" s="61">
        <v>0.32052100073729062</v>
      </c>
      <c r="G269" s="60">
        <v>684</v>
      </c>
      <c r="H269" s="61">
        <v>0.33314056090414518</v>
      </c>
      <c r="I269" s="60">
        <v>419</v>
      </c>
      <c r="J269" s="61">
        <v>0.34393208908798928</v>
      </c>
      <c r="L269" s="62">
        <f t="shared" si="16"/>
        <v>10.530976521003433</v>
      </c>
      <c r="M269" s="61">
        <f t="shared" si="17"/>
        <v>1.6810240475340097</v>
      </c>
      <c r="N269" s="65">
        <f t="shared" si="18"/>
        <v>525.64169540761532</v>
      </c>
      <c r="O269" s="65">
        <f t="shared" si="19"/>
        <v>543.79999999999995</v>
      </c>
    </row>
    <row r="270" spans="1:15">
      <c r="A270" s="60">
        <v>456</v>
      </c>
      <c r="B270" s="61">
        <v>0.35375531529888632</v>
      </c>
      <c r="C270" s="60">
        <v>537</v>
      </c>
      <c r="D270" s="61">
        <v>0.35896011738972078</v>
      </c>
      <c r="E270" s="60">
        <v>286</v>
      </c>
      <c r="F270" s="61">
        <v>0.2543122730996612</v>
      </c>
      <c r="G270" s="60">
        <v>361</v>
      </c>
      <c r="H270" s="61">
        <v>0.31630556450384278</v>
      </c>
      <c r="I270" s="60">
        <v>470</v>
      </c>
      <c r="J270" s="61">
        <v>0.35611756314794435</v>
      </c>
      <c r="L270" s="62">
        <f t="shared" si="16"/>
        <v>9.9144561630474843</v>
      </c>
      <c r="M270" s="61">
        <f t="shared" si="17"/>
        <v>1.6394508334400555</v>
      </c>
      <c r="N270" s="65">
        <f t="shared" si="18"/>
        <v>423.02239716994785</v>
      </c>
      <c r="O270" s="65">
        <f t="shared" si="19"/>
        <v>422</v>
      </c>
    </row>
    <row r="271" spans="1:15">
      <c r="A271" s="60">
        <v>561</v>
      </c>
      <c r="B271" s="61">
        <v>0.35717535517100885</v>
      </c>
      <c r="C271" s="60">
        <v>690</v>
      </c>
      <c r="D271" s="61">
        <v>0.33153115731727451</v>
      </c>
      <c r="E271" s="60">
        <v>491</v>
      </c>
      <c r="F271" s="61">
        <v>0.35842146009428455</v>
      </c>
      <c r="G271" s="60">
        <v>305</v>
      </c>
      <c r="H271" s="61">
        <v>0.27299406197447107</v>
      </c>
      <c r="I271" s="60">
        <v>605</v>
      </c>
      <c r="J271" s="61">
        <v>0.35099973848650334</v>
      </c>
      <c r="L271" s="62">
        <f t="shared" si="16"/>
        <v>10.45872045598734</v>
      </c>
      <c r="M271" s="61">
        <f t="shared" si="17"/>
        <v>1.6711217730435424</v>
      </c>
      <c r="N271" s="65">
        <f t="shared" si="18"/>
        <v>522.43621294352954</v>
      </c>
      <c r="O271" s="65">
        <f t="shared" si="19"/>
        <v>530.4</v>
      </c>
    </row>
    <row r="272" spans="1:15">
      <c r="A272" s="60">
        <v>741</v>
      </c>
      <c r="B272" s="61">
        <v>0.31689847793791898</v>
      </c>
      <c r="C272" s="60">
        <v>587</v>
      </c>
      <c r="D272" s="61">
        <v>0.35393198962535932</v>
      </c>
      <c r="E272" s="60">
        <v>428</v>
      </c>
      <c r="F272" s="61">
        <v>0.34683118627446569</v>
      </c>
      <c r="G272" s="60">
        <v>621</v>
      </c>
      <c r="H272" s="61">
        <v>0.34798301487591704</v>
      </c>
      <c r="I272" s="60">
        <v>646</v>
      </c>
      <c r="J272" s="61">
        <v>0.34259968177736616</v>
      </c>
      <c r="L272" s="62">
        <f t="shared" si="16"/>
        <v>10.906771274866182</v>
      </c>
      <c r="M272" s="61">
        <f t="shared" si="17"/>
        <v>1.7082443504910274</v>
      </c>
      <c r="N272" s="65">
        <f t="shared" si="18"/>
        <v>592.75671030899264</v>
      </c>
      <c r="O272" s="65">
        <f t="shared" si="19"/>
        <v>604.6</v>
      </c>
    </row>
    <row r="273" spans="1:15">
      <c r="A273" s="60">
        <v>295</v>
      </c>
      <c r="B273" s="61">
        <v>0.26341306454967167</v>
      </c>
      <c r="C273" s="60">
        <v>365</v>
      </c>
      <c r="D273" s="61">
        <v>0.3187456716453394</v>
      </c>
      <c r="E273" s="60">
        <v>492</v>
      </c>
      <c r="F273" s="61">
        <v>0.35849631870107024</v>
      </c>
      <c r="G273" s="60">
        <v>533</v>
      </c>
      <c r="H273" s="61">
        <v>0.35913129079125183</v>
      </c>
      <c r="I273" s="60">
        <v>333</v>
      </c>
      <c r="J273" s="61">
        <v>0.29682307132609959</v>
      </c>
      <c r="L273" s="62">
        <f t="shared" si="16"/>
        <v>9.5795263485443947</v>
      </c>
      <c r="M273" s="61">
        <f t="shared" si="17"/>
        <v>1.5966094170134326</v>
      </c>
      <c r="N273" s="65">
        <f t="shared" si="18"/>
        <v>403.395907839301</v>
      </c>
      <c r="O273" s="65">
        <f t="shared" si="19"/>
        <v>403.6</v>
      </c>
    </row>
    <row r="274" spans="1:15">
      <c r="A274" s="60">
        <v>269</v>
      </c>
      <c r="B274" s="61">
        <v>0.23591548559444306</v>
      </c>
      <c r="C274" s="60">
        <v>508</v>
      </c>
      <c r="D274" s="61">
        <v>0.35929163876130166</v>
      </c>
      <c r="E274" s="60">
        <v>351</v>
      </c>
      <c r="F274" s="61">
        <v>0.30983498504165263</v>
      </c>
      <c r="G274" s="60">
        <v>478</v>
      </c>
      <c r="H274" s="61">
        <v>0.35716407283995433</v>
      </c>
      <c r="I274" s="60">
        <v>471</v>
      </c>
      <c r="J274" s="61">
        <v>0.35626013828665626</v>
      </c>
      <c r="L274" s="62">
        <f t="shared" si="16"/>
        <v>9.7706094460945323</v>
      </c>
      <c r="M274" s="61">
        <f t="shared" si="17"/>
        <v>1.618466320524008</v>
      </c>
      <c r="N274" s="65">
        <f t="shared" si="18"/>
        <v>418.61668978516974</v>
      </c>
      <c r="O274" s="65">
        <f t="shared" si="19"/>
        <v>415.4</v>
      </c>
    </row>
    <row r="275" spans="1:15">
      <c r="A275" s="60">
        <v>684</v>
      </c>
      <c r="B275" s="61">
        <v>0.33314056090414518</v>
      </c>
      <c r="C275" s="60">
        <v>396</v>
      </c>
      <c r="D275" s="61">
        <v>0.3349030289258435</v>
      </c>
      <c r="E275" s="60">
        <v>353</v>
      </c>
      <c r="F275" s="61">
        <v>0.31117183054300152</v>
      </c>
      <c r="G275" s="60">
        <v>577</v>
      </c>
      <c r="H275" s="61">
        <v>0.35532705276940957</v>
      </c>
      <c r="I275" s="60">
        <v>314</v>
      </c>
      <c r="J275" s="61">
        <v>0.28113510431861644</v>
      </c>
      <c r="L275" s="62">
        <f t="shared" si="16"/>
        <v>9.8788704543357682</v>
      </c>
      <c r="M275" s="61">
        <f t="shared" si="17"/>
        <v>1.6156775774610161</v>
      </c>
      <c r="N275" s="65">
        <f t="shared" si="18"/>
        <v>452.31658533279472</v>
      </c>
      <c r="O275" s="65">
        <f t="shared" si="19"/>
        <v>464.8</v>
      </c>
    </row>
    <row r="276" spans="1:15">
      <c r="A276" s="60">
        <v>318</v>
      </c>
      <c r="B276" s="61">
        <v>0.28460654945120789</v>
      </c>
      <c r="C276" s="60">
        <v>586</v>
      </c>
      <c r="D276" s="61">
        <v>0.35407934519540041</v>
      </c>
      <c r="E276" s="60">
        <v>254</v>
      </c>
      <c r="F276" s="61">
        <v>0.21843468571787727</v>
      </c>
      <c r="G276" s="60">
        <v>413</v>
      </c>
      <c r="H276" s="61">
        <v>0.34180575385597212</v>
      </c>
      <c r="I276" s="60">
        <v>380</v>
      </c>
      <c r="J276" s="61">
        <v>0.32716123725319995</v>
      </c>
      <c r="L276" s="62">
        <f t="shared" si="16"/>
        <v>9.1083671518188627</v>
      </c>
      <c r="M276" s="61">
        <f t="shared" si="17"/>
        <v>1.5260875714736577</v>
      </c>
      <c r="N276" s="65">
        <f t="shared" si="18"/>
        <v>390.89669072323136</v>
      </c>
      <c r="O276" s="65">
        <f t="shared" si="19"/>
        <v>390.2</v>
      </c>
    </row>
    <row r="277" spans="1:15">
      <c r="A277" s="60">
        <v>641</v>
      </c>
      <c r="B277" s="61">
        <v>0.34373591887692506</v>
      </c>
      <c r="C277" s="60">
        <v>727</v>
      </c>
      <c r="D277" s="61">
        <v>0.32106174381069019</v>
      </c>
      <c r="E277" s="60">
        <v>711</v>
      </c>
      <c r="F277" s="61">
        <v>0.32569421585330688</v>
      </c>
      <c r="G277" s="60">
        <v>348</v>
      </c>
      <c r="H277" s="61">
        <v>0.30778926764462972</v>
      </c>
      <c r="I277" s="60">
        <v>737</v>
      </c>
      <c r="J277" s="61">
        <v>0.31809746321939436</v>
      </c>
      <c r="L277" s="62">
        <f t="shared" si="16"/>
        <v>10.377266396157284</v>
      </c>
      <c r="M277" s="61">
        <f t="shared" si="17"/>
        <v>1.6163786094049462</v>
      </c>
      <c r="N277" s="65">
        <f t="shared" si="18"/>
        <v>614.04707492965588</v>
      </c>
      <c r="O277" s="65">
        <f t="shared" si="19"/>
        <v>632.79999999999995</v>
      </c>
    </row>
    <row r="278" spans="1:15">
      <c r="A278" s="60">
        <v>395</v>
      </c>
      <c r="B278" s="61">
        <v>0.33445530354073871</v>
      </c>
      <c r="C278" s="60">
        <v>595</v>
      </c>
      <c r="D278" s="61">
        <v>0.35269287159448165</v>
      </c>
      <c r="E278" s="60">
        <v>717</v>
      </c>
      <c r="F278" s="61">
        <v>0.32397412958968436</v>
      </c>
      <c r="G278" s="60">
        <v>539</v>
      </c>
      <c r="H278" s="61">
        <v>0.35886038560122596</v>
      </c>
      <c r="I278" s="60">
        <v>610</v>
      </c>
      <c r="J278" s="61">
        <v>0.35009623927557948</v>
      </c>
      <c r="L278" s="62">
        <f t="shared" si="16"/>
        <v>10.885482210010407</v>
      </c>
      <c r="M278" s="61">
        <f t="shared" si="17"/>
        <v>1.7200789296017103</v>
      </c>
      <c r="N278" s="65">
        <f t="shared" si="18"/>
        <v>560.30334092082353</v>
      </c>
      <c r="O278" s="65">
        <f t="shared" si="19"/>
        <v>571.20000000000005</v>
      </c>
    </row>
    <row r="279" spans="1:15">
      <c r="A279" s="60">
        <v>645</v>
      </c>
      <c r="B279" s="61">
        <v>0.35957233710339875</v>
      </c>
      <c r="C279" s="60">
        <v>347</v>
      </c>
      <c r="D279" s="61">
        <v>0.25251183836791441</v>
      </c>
      <c r="E279" s="60">
        <v>664</v>
      </c>
      <c r="F279" s="61">
        <v>0.35887787599219956</v>
      </c>
      <c r="G279" s="60">
        <v>299</v>
      </c>
      <c r="H279" s="61">
        <v>0.20732011287847907</v>
      </c>
      <c r="I279" s="60">
        <v>466</v>
      </c>
      <c r="J279" s="61">
        <v>0.32819966768584374</v>
      </c>
      <c r="L279" s="62">
        <f t="shared" si="16"/>
        <v>9.3336131929275936</v>
      </c>
      <c r="M279" s="61">
        <f t="shared" si="17"/>
        <v>1.5064818320278355</v>
      </c>
      <c r="N279" s="65">
        <f t="shared" si="18"/>
        <v>490.60340896637877</v>
      </c>
      <c r="O279" s="65">
        <f t="shared" si="19"/>
        <v>484.2</v>
      </c>
    </row>
    <row r="280" spans="1:15">
      <c r="A280" s="60">
        <v>298</v>
      </c>
      <c r="B280" s="61">
        <v>0.20629897084928903</v>
      </c>
      <c r="C280" s="60">
        <v>595</v>
      </c>
      <c r="D280" s="61">
        <v>0.35838280535685013</v>
      </c>
      <c r="E280" s="60">
        <v>519</v>
      </c>
      <c r="F280" s="61">
        <v>0.34614100806215714</v>
      </c>
      <c r="G280" s="60">
        <v>478</v>
      </c>
      <c r="H280" s="61">
        <v>0.33303173136989422</v>
      </c>
      <c r="I280" s="60">
        <v>462</v>
      </c>
      <c r="J280" s="61">
        <v>0.32648322049748363</v>
      </c>
      <c r="L280" s="62">
        <f t="shared" si="16"/>
        <v>9.6867305235705228</v>
      </c>
      <c r="M280" s="61">
        <f t="shared" si="17"/>
        <v>1.5703377361356743</v>
      </c>
      <c r="N280" s="65">
        <f t="shared" si="18"/>
        <v>477.50043953195063</v>
      </c>
      <c r="O280" s="65">
        <f t="shared" si="19"/>
        <v>470.4</v>
      </c>
    </row>
    <row r="281" spans="1:15">
      <c r="A281" s="60">
        <v>608</v>
      </c>
      <c r="B281" s="61">
        <v>0.35915071436514084</v>
      </c>
      <c r="C281" s="60">
        <v>738</v>
      </c>
      <c r="D281" s="61">
        <v>0.35141994621641598</v>
      </c>
      <c r="E281" s="60">
        <v>528</v>
      </c>
      <c r="F281" s="61">
        <v>0.34835913745866254</v>
      </c>
      <c r="G281" s="60">
        <v>351</v>
      </c>
      <c r="H281" s="61">
        <v>0.25591252740674691</v>
      </c>
      <c r="I281" s="60">
        <v>542</v>
      </c>
      <c r="J281" s="61">
        <v>0.35137137305479904</v>
      </c>
      <c r="L281" s="62">
        <f t="shared" si="16"/>
        <v>10.518698319467019</v>
      </c>
      <c r="M281" s="61">
        <f t="shared" si="17"/>
        <v>1.6662136985017653</v>
      </c>
      <c r="N281" s="65">
        <f t="shared" si="18"/>
        <v>551.6615514230848</v>
      </c>
      <c r="O281" s="65">
        <f t="shared" si="19"/>
        <v>553.4</v>
      </c>
    </row>
    <row r="282" spans="1:15">
      <c r="A282" s="60">
        <v>503</v>
      </c>
      <c r="B282" s="61">
        <v>0.34162768105348507</v>
      </c>
      <c r="C282" s="60">
        <v>609</v>
      </c>
      <c r="D282" s="61">
        <v>0.35919569929440698</v>
      </c>
      <c r="E282" s="60">
        <v>402</v>
      </c>
      <c r="F282" s="61">
        <v>0.29400519429098526</v>
      </c>
      <c r="G282" s="60">
        <v>492</v>
      </c>
      <c r="H282" s="61">
        <v>0.33808409787521876</v>
      </c>
      <c r="I282" s="60">
        <v>373</v>
      </c>
      <c r="J282" s="61">
        <v>0.2735491401809732</v>
      </c>
      <c r="L282" s="62">
        <f t="shared" si="16"/>
        <v>9.9066611726568254</v>
      </c>
      <c r="M282" s="61">
        <f t="shared" si="17"/>
        <v>1.6064618126950694</v>
      </c>
      <c r="N282" s="65">
        <f t="shared" si="18"/>
        <v>476.63831848626234</v>
      </c>
      <c r="O282" s="65">
        <f t="shared" si="19"/>
        <v>475.8</v>
      </c>
    </row>
    <row r="283" spans="1:15">
      <c r="A283" s="60">
        <v>320</v>
      </c>
      <c r="B283" s="61">
        <v>0.22804956944911192</v>
      </c>
      <c r="C283" s="60">
        <v>605</v>
      </c>
      <c r="D283" s="61">
        <v>0.35900386614449248</v>
      </c>
      <c r="E283" s="60">
        <v>625</v>
      </c>
      <c r="F283" s="61">
        <v>0.35965386852508069</v>
      </c>
      <c r="G283" s="60">
        <v>303</v>
      </c>
      <c r="H283" s="61">
        <v>0.21137498336985297</v>
      </c>
      <c r="I283" s="60">
        <v>428</v>
      </c>
      <c r="J283" s="61">
        <v>0.309668539222207</v>
      </c>
      <c r="L283" s="62">
        <f t="shared" si="16"/>
        <v>9.01438719062579</v>
      </c>
      <c r="M283" s="61">
        <f t="shared" si="17"/>
        <v>1.4677508267107451</v>
      </c>
      <c r="N283" s="65">
        <f t="shared" si="18"/>
        <v>464.81207730719734</v>
      </c>
      <c r="O283" s="65">
        <f t="shared" si="19"/>
        <v>456.2</v>
      </c>
    </row>
    <row r="284" spans="1:15">
      <c r="A284" s="60">
        <v>289</v>
      </c>
      <c r="B284" s="61">
        <v>0.19698032775077751</v>
      </c>
      <c r="C284" s="60">
        <v>676</v>
      </c>
      <c r="D284" s="61">
        <v>0.35815451389849057</v>
      </c>
      <c r="E284" s="60">
        <v>471</v>
      </c>
      <c r="F284" s="61">
        <v>0.33027039945966641</v>
      </c>
      <c r="G284" s="60">
        <v>646</v>
      </c>
      <c r="H284" s="61">
        <v>0.35955026544747754</v>
      </c>
      <c r="I284" s="60">
        <v>619</v>
      </c>
      <c r="J284" s="61">
        <v>0.3595387967623716</v>
      </c>
      <c r="L284" s="62">
        <f t="shared" si="16"/>
        <v>10.120476905592698</v>
      </c>
      <c r="M284" s="61">
        <f t="shared" si="17"/>
        <v>1.6044943033187835</v>
      </c>
      <c r="N284" s="65">
        <f t="shared" si="18"/>
        <v>548.71569829922498</v>
      </c>
      <c r="O284" s="65">
        <f t="shared" si="19"/>
        <v>540.20000000000005</v>
      </c>
    </row>
    <row r="285" spans="1:15">
      <c r="A285" s="60">
        <v>691</v>
      </c>
      <c r="B285" s="61">
        <v>0.35696363542143744</v>
      </c>
      <c r="C285" s="60">
        <v>269</v>
      </c>
      <c r="D285" s="61">
        <v>0.17552941393147356</v>
      </c>
      <c r="E285" s="60">
        <v>332</v>
      </c>
      <c r="F285" s="61">
        <v>0.2392401171899563</v>
      </c>
      <c r="G285" s="60">
        <v>723</v>
      </c>
      <c r="H285" s="61">
        <v>0.35346283666146167</v>
      </c>
      <c r="I285" s="60">
        <v>668</v>
      </c>
      <c r="J285" s="61">
        <v>0.3586603115709226</v>
      </c>
      <c r="L285" s="62">
        <f t="shared" si="16"/>
        <v>9.3645562616653191</v>
      </c>
      <c r="M285" s="61">
        <f t="shared" si="17"/>
        <v>1.4838563147752515</v>
      </c>
      <c r="N285" s="65">
        <f t="shared" si="18"/>
        <v>550.57265679891896</v>
      </c>
      <c r="O285" s="65">
        <f t="shared" si="19"/>
        <v>536.6</v>
      </c>
    </row>
    <row r="286" spans="1:15">
      <c r="A286" s="60">
        <v>447</v>
      </c>
      <c r="B286" s="61">
        <v>0.31956292329785879</v>
      </c>
      <c r="C286" s="60">
        <v>701</v>
      </c>
      <c r="D286" s="61">
        <v>0.35600383248070594</v>
      </c>
      <c r="E286" s="60">
        <v>541</v>
      </c>
      <c r="F286" s="61">
        <v>0.35117343350863112</v>
      </c>
      <c r="G286" s="60">
        <v>524</v>
      </c>
      <c r="H286" s="61">
        <v>0.34740111155316222</v>
      </c>
      <c r="I286" s="60">
        <v>334</v>
      </c>
      <c r="J286" s="61">
        <v>0.2410563698537711</v>
      </c>
      <c r="L286" s="62">
        <f t="shared" si="16"/>
        <v>10.069012764486898</v>
      </c>
      <c r="M286" s="61">
        <f t="shared" si="17"/>
        <v>1.6151976706941293</v>
      </c>
      <c r="N286" s="65">
        <f t="shared" si="18"/>
        <v>509.74969697842835</v>
      </c>
      <c r="O286" s="65">
        <f t="shared" si="19"/>
        <v>509.4</v>
      </c>
    </row>
    <row r="287" spans="1:15">
      <c r="A287" s="60">
        <v>526</v>
      </c>
      <c r="B287" s="61">
        <v>0.3478856402838536</v>
      </c>
      <c r="C287" s="60">
        <v>368</v>
      </c>
      <c r="D287" s="61">
        <v>0.2697006572854328</v>
      </c>
      <c r="E287" s="60">
        <v>731</v>
      </c>
      <c r="F287" s="61">
        <v>0.35240286566711482</v>
      </c>
      <c r="G287" s="60">
        <v>573</v>
      </c>
      <c r="H287" s="61">
        <v>0.35626644179213052</v>
      </c>
      <c r="I287" s="60">
        <v>423</v>
      </c>
      <c r="J287" s="61">
        <v>0.30684945514582929</v>
      </c>
      <c r="L287" s="62">
        <f t="shared" si="16"/>
        <v>10.21515269102191</v>
      </c>
      <c r="M287" s="61">
        <f t="shared" si="17"/>
        <v>1.6331050601743611</v>
      </c>
      <c r="N287" s="65">
        <f t="shared" si="18"/>
        <v>520.63505021582102</v>
      </c>
      <c r="O287" s="65">
        <f t="shared" si="19"/>
        <v>524.20000000000005</v>
      </c>
    </row>
    <row r="288" spans="1:15">
      <c r="A288" s="60">
        <v>588</v>
      </c>
      <c r="B288" s="61">
        <v>0.35782402954580722</v>
      </c>
      <c r="C288" s="60">
        <v>554</v>
      </c>
      <c r="D288" s="61">
        <v>0.35354666006946261</v>
      </c>
      <c r="E288" s="60">
        <v>501</v>
      </c>
      <c r="F288" s="61">
        <v>0.34101062583855912</v>
      </c>
      <c r="G288" s="60">
        <v>523</v>
      </c>
      <c r="H288" s="61">
        <v>0.34715468565399105</v>
      </c>
      <c r="I288" s="60">
        <v>319</v>
      </c>
      <c r="J288" s="61">
        <v>0.22709479488744438</v>
      </c>
      <c r="L288" s="62">
        <f t="shared" si="16"/>
        <v>10.117375271498284</v>
      </c>
      <c r="M288" s="61">
        <f t="shared" si="17"/>
        <v>1.6266307959952644</v>
      </c>
      <c r="N288" s="65">
        <f t="shared" si="18"/>
        <v>502.62032820614684</v>
      </c>
      <c r="O288" s="65">
        <f t="shared" si="19"/>
        <v>497</v>
      </c>
    </row>
    <row r="289" spans="1:15">
      <c r="A289" s="60">
        <v>361</v>
      </c>
      <c r="B289" s="61">
        <v>0.2641543473164597</v>
      </c>
      <c r="C289" s="60">
        <v>269</v>
      </c>
      <c r="D289" s="61">
        <v>0.17552941393147356</v>
      </c>
      <c r="E289" s="60">
        <v>409</v>
      </c>
      <c r="F289" s="61">
        <v>0.29846840432046612</v>
      </c>
      <c r="G289" s="60">
        <v>633</v>
      </c>
      <c r="H289" s="61">
        <v>0.3597052371085937</v>
      </c>
      <c r="I289" s="60">
        <v>275</v>
      </c>
      <c r="J289" s="61">
        <v>0.1820619450389416</v>
      </c>
      <c r="L289" s="62">
        <f t="shared" si="16"/>
        <v>7.6753813532878912</v>
      </c>
      <c r="M289" s="61">
        <f t="shared" si="17"/>
        <v>1.2799193477159345</v>
      </c>
      <c r="N289" s="65">
        <f t="shared" si="18"/>
        <v>402.12763422025171</v>
      </c>
      <c r="O289" s="65">
        <f t="shared" si="19"/>
        <v>389.4</v>
      </c>
    </row>
    <row r="290" spans="1:15">
      <c r="A290" s="60">
        <v>504</v>
      </c>
      <c r="B290" s="61">
        <v>0.34193172796652005</v>
      </c>
      <c r="C290" s="60">
        <v>744</v>
      </c>
      <c r="D290" s="61">
        <v>0.35053789436598054</v>
      </c>
      <c r="E290" s="60">
        <v>270</v>
      </c>
      <c r="F290" s="61">
        <v>0.17662339363750407</v>
      </c>
      <c r="G290" s="60">
        <v>635</v>
      </c>
      <c r="H290" s="61">
        <v>0.35970030578810452</v>
      </c>
      <c r="I290" s="60">
        <v>607</v>
      </c>
      <c r="J290" s="61">
        <v>0.35910375313770881</v>
      </c>
      <c r="L290" s="62">
        <f t="shared" si="16"/>
        <v>10.056977109473957</v>
      </c>
      <c r="M290" s="61">
        <f t="shared" si="17"/>
        <v>1.5878970748958181</v>
      </c>
      <c r="N290" s="65">
        <f t="shared" si="18"/>
        <v>563.13507172605603</v>
      </c>
      <c r="O290" s="65">
        <f t="shared" si="19"/>
        <v>552</v>
      </c>
    </row>
    <row r="291" spans="1:15">
      <c r="A291" s="60">
        <v>312</v>
      </c>
      <c r="B291" s="61">
        <v>0.22031853936722498</v>
      </c>
      <c r="C291" s="60">
        <v>676</v>
      </c>
      <c r="D291" s="61">
        <v>0.35815451389849057</v>
      </c>
      <c r="E291" s="60">
        <v>569</v>
      </c>
      <c r="F291" s="61">
        <v>0.35576503523799452</v>
      </c>
      <c r="G291" s="60">
        <v>276</v>
      </c>
      <c r="H291" s="61">
        <v>0.18314312421834752</v>
      </c>
      <c r="I291" s="60">
        <v>287</v>
      </c>
      <c r="J291" s="61">
        <v>0.19487932548050058</v>
      </c>
      <c r="L291" s="62">
        <f t="shared" si="16"/>
        <v>7.9882787344140249</v>
      </c>
      <c r="M291" s="61">
        <f t="shared" si="17"/>
        <v>1.3122605382025581</v>
      </c>
      <c r="N291" s="65">
        <f t="shared" si="18"/>
        <v>440.28323638810372</v>
      </c>
      <c r="O291" s="65">
        <f t="shared" si="19"/>
        <v>424</v>
      </c>
    </row>
    <row r="292" spans="1:15">
      <c r="A292" s="60">
        <v>454</v>
      </c>
      <c r="B292" s="61">
        <v>0.32288835370277696</v>
      </c>
      <c r="C292" s="60">
        <v>698</v>
      </c>
      <c r="D292" s="61">
        <v>0.35630516989957717</v>
      </c>
      <c r="E292" s="60">
        <v>453</v>
      </c>
      <c r="F292" s="61">
        <v>0.32242364676744151</v>
      </c>
      <c r="G292" s="60">
        <v>513</v>
      </c>
      <c r="H292" s="61">
        <v>0.34453548454797184</v>
      </c>
      <c r="I292" s="60">
        <v>549</v>
      </c>
      <c r="J292" s="61">
        <v>0.35268470154970072</v>
      </c>
      <c r="L292" s="62">
        <f t="shared" si="16"/>
        <v>10.655301172571903</v>
      </c>
      <c r="M292" s="61">
        <f t="shared" si="17"/>
        <v>1.6988373564674681</v>
      </c>
      <c r="N292" s="65">
        <f t="shared" si="18"/>
        <v>529.59563774029209</v>
      </c>
      <c r="O292" s="65">
        <f t="shared" si="19"/>
        <v>533.4</v>
      </c>
    </row>
    <row r="293" spans="1:15">
      <c r="A293" s="60">
        <v>480</v>
      </c>
      <c r="B293" s="61">
        <v>0.33379155703806063</v>
      </c>
      <c r="C293" s="60">
        <v>549</v>
      </c>
      <c r="D293" s="61">
        <v>0.35268470154970072</v>
      </c>
      <c r="E293" s="60">
        <v>742</v>
      </c>
      <c r="F293" s="61">
        <v>0.35083588155622825</v>
      </c>
      <c r="G293" s="60">
        <v>470</v>
      </c>
      <c r="H293" s="61">
        <v>0.32986285757249012</v>
      </c>
      <c r="I293" s="60">
        <v>570</v>
      </c>
      <c r="J293" s="61">
        <v>0.35589386897170777</v>
      </c>
      <c r="L293" s="62">
        <f t="shared" si="16"/>
        <v>10.892255424968528</v>
      </c>
      <c r="M293" s="61">
        <f t="shared" si="17"/>
        <v>1.7230688666881873</v>
      </c>
      <c r="N293" s="65">
        <f t="shared" si="18"/>
        <v>556.36680283599367</v>
      </c>
      <c r="O293" s="65">
        <f t="shared" si="19"/>
        <v>562.20000000000005</v>
      </c>
    </row>
    <row r="294" spans="1:15">
      <c r="A294" s="60">
        <v>514</v>
      </c>
      <c r="B294" s="61">
        <v>0.34481022962899055</v>
      </c>
      <c r="C294" s="60">
        <v>550</v>
      </c>
      <c r="D294" s="61">
        <v>0.35286211655835287</v>
      </c>
      <c r="E294" s="60">
        <v>479</v>
      </c>
      <c r="F294" s="61">
        <v>0.33341325014360068</v>
      </c>
      <c r="G294" s="60">
        <v>511</v>
      </c>
      <c r="H294" s="61">
        <v>0.34397732630483285</v>
      </c>
      <c r="I294" s="60">
        <v>383</v>
      </c>
      <c r="J294" s="61">
        <v>0.28096225525854274</v>
      </c>
      <c r="L294" s="62">
        <f t="shared" si="16"/>
        <v>10.252983374022197</v>
      </c>
      <c r="M294" s="61">
        <f t="shared" si="17"/>
        <v>1.6560251778943198</v>
      </c>
      <c r="N294" s="65">
        <f t="shared" si="18"/>
        <v>488.49095127679863</v>
      </c>
      <c r="O294" s="65">
        <f t="shared" si="19"/>
        <v>487.4</v>
      </c>
    </row>
    <row r="295" spans="1:15">
      <c r="A295" s="60">
        <v>597</v>
      </c>
      <c r="B295" s="61">
        <v>0.35852347522799838</v>
      </c>
      <c r="C295" s="60">
        <v>272</v>
      </c>
      <c r="D295" s="61">
        <v>0.17880519739984338</v>
      </c>
      <c r="E295" s="60">
        <v>511</v>
      </c>
      <c r="F295" s="61">
        <v>0.34397732630483285</v>
      </c>
      <c r="G295" s="60">
        <v>473</v>
      </c>
      <c r="H295" s="61">
        <v>0.33107563878466839</v>
      </c>
      <c r="I295" s="60">
        <v>744</v>
      </c>
      <c r="J295" s="61">
        <v>0.35053789436598054</v>
      </c>
      <c r="L295" s="62">
        <f t="shared" si="16"/>
        <v>9.796066001290896</v>
      </c>
      <c r="M295" s="61">
        <f t="shared" si="17"/>
        <v>1.5629195320833236</v>
      </c>
      <c r="N295" s="65">
        <f t="shared" si="18"/>
        <v>527.31565409568498</v>
      </c>
      <c r="O295" s="65">
        <f t="shared" si="19"/>
        <v>519.4</v>
      </c>
    </row>
    <row r="296" spans="1:15">
      <c r="A296" s="60">
        <v>716</v>
      </c>
      <c r="B296" s="61">
        <v>0.3543324954506567</v>
      </c>
      <c r="C296" s="60">
        <v>318</v>
      </c>
      <c r="D296" s="61">
        <v>0.22613667100677637</v>
      </c>
      <c r="E296" s="60">
        <v>744</v>
      </c>
      <c r="F296" s="61">
        <v>0.35053789436598054</v>
      </c>
      <c r="G296" s="60">
        <v>504</v>
      </c>
      <c r="H296" s="61">
        <v>0.34193172796652005</v>
      </c>
      <c r="I296" s="60">
        <v>423</v>
      </c>
      <c r="J296" s="61">
        <v>0.30684945514582929</v>
      </c>
      <c r="L296" s="62">
        <f t="shared" si="16"/>
        <v>9.9333796714869056</v>
      </c>
      <c r="M296" s="61">
        <f t="shared" si="17"/>
        <v>1.5797882439357629</v>
      </c>
      <c r="N296" s="65">
        <f t="shared" si="18"/>
        <v>537.96412016831016</v>
      </c>
      <c r="O296" s="65">
        <f t="shared" si="19"/>
        <v>541</v>
      </c>
    </row>
    <row r="297" spans="1:15">
      <c r="A297" s="60">
        <v>677</v>
      </c>
      <c r="B297" s="61">
        <v>0.35808480952770766</v>
      </c>
      <c r="C297" s="60">
        <v>704</v>
      </c>
      <c r="D297" s="61">
        <v>0.35569127822289204</v>
      </c>
      <c r="E297" s="60">
        <v>517</v>
      </c>
      <c r="F297" s="61">
        <v>0.34561724670077598</v>
      </c>
      <c r="G297" s="60">
        <v>332</v>
      </c>
      <c r="H297" s="61">
        <v>0.2392401171899563</v>
      </c>
      <c r="I297" s="60">
        <v>569</v>
      </c>
      <c r="J297" s="61">
        <v>0.35576503523799452</v>
      </c>
      <c r="L297" s="62">
        <f t="shared" si="16"/>
        <v>10.471251342866729</v>
      </c>
      <c r="M297" s="61">
        <f t="shared" si="17"/>
        <v>1.6543984868793262</v>
      </c>
      <c r="N297" s="65">
        <f t="shared" si="18"/>
        <v>560.78663197641674</v>
      </c>
      <c r="O297" s="65">
        <f t="shared" si="19"/>
        <v>559.79999999999995</v>
      </c>
    </row>
    <row r="298" spans="1:15">
      <c r="A298" s="60">
        <v>389</v>
      </c>
      <c r="B298" s="61">
        <v>0.28522834509897521</v>
      </c>
      <c r="C298" s="60">
        <v>349</v>
      </c>
      <c r="D298" s="61">
        <v>0.25421956000278817</v>
      </c>
      <c r="E298" s="60">
        <v>704</v>
      </c>
      <c r="F298" s="61">
        <v>0.35569127822289204</v>
      </c>
      <c r="G298" s="60">
        <v>256</v>
      </c>
      <c r="H298" s="61">
        <v>0.16114064795479335</v>
      </c>
      <c r="I298" s="60">
        <v>520</v>
      </c>
      <c r="J298" s="61">
        <v>0.34639864330305176</v>
      </c>
      <c r="L298" s="62">
        <f t="shared" si="16"/>
        <v>8.5815158516267704</v>
      </c>
      <c r="M298" s="61">
        <f t="shared" si="17"/>
        <v>1.4026784745825005</v>
      </c>
      <c r="N298" s="65">
        <f t="shared" si="18"/>
        <v>453.93287864870757</v>
      </c>
      <c r="O298" s="65">
        <f t="shared" si="19"/>
        <v>443.6</v>
      </c>
    </row>
    <row r="299" spans="1:15">
      <c r="A299" s="60">
        <v>281</v>
      </c>
      <c r="B299" s="61">
        <v>0.18851439712068624</v>
      </c>
      <c r="C299" s="60">
        <v>549</v>
      </c>
      <c r="D299" s="61">
        <v>0.35268470154970072</v>
      </c>
      <c r="E299" s="60">
        <v>469</v>
      </c>
      <c r="F299" s="61">
        <v>0.32945202230576914</v>
      </c>
      <c r="G299" s="60">
        <v>274</v>
      </c>
      <c r="H299" s="61">
        <v>0.18097853988588006</v>
      </c>
      <c r="I299" s="60">
        <v>652</v>
      </c>
      <c r="J299" s="61">
        <v>0.3593833857300392</v>
      </c>
      <c r="L299" s="62">
        <f t="shared" si="16"/>
        <v>8.6586854511293048</v>
      </c>
      <c r="M299" s="61">
        <f t="shared" si="17"/>
        <v>1.4110130465920754</v>
      </c>
      <c r="N299" s="65">
        <f t="shared" si="18"/>
        <v>462.43349748521933</v>
      </c>
      <c r="O299" s="65">
        <f t="shared" si="19"/>
        <v>445</v>
      </c>
    </row>
    <row r="300" spans="1:15">
      <c r="A300" s="60">
        <v>588</v>
      </c>
      <c r="B300" s="61">
        <v>0.35782402954580722</v>
      </c>
      <c r="C300" s="60">
        <v>664</v>
      </c>
      <c r="D300" s="61">
        <v>0.35887787599219956</v>
      </c>
      <c r="E300" s="60">
        <v>658</v>
      </c>
      <c r="F300" s="61">
        <v>0.35915869086900531</v>
      </c>
      <c r="G300" s="60">
        <v>595</v>
      </c>
      <c r="H300" s="61">
        <v>0.35838280535685013</v>
      </c>
      <c r="I300" s="60">
        <v>317</v>
      </c>
      <c r="J300" s="61">
        <v>0.22517521425867087</v>
      </c>
      <c r="L300" s="62">
        <f t="shared" si="16"/>
        <v>10.530802674669447</v>
      </c>
      <c r="M300" s="61">
        <f t="shared" si="17"/>
        <v>1.6594186160225333</v>
      </c>
      <c r="N300" s="65">
        <f t="shared" si="18"/>
        <v>570.25271870848121</v>
      </c>
      <c r="O300" s="65">
        <f t="shared" si="19"/>
        <v>564.4</v>
      </c>
    </row>
    <row r="301" spans="1:15">
      <c r="A301" s="60">
        <v>666</v>
      </c>
      <c r="B301" s="61">
        <v>0.35877208850889553</v>
      </c>
      <c r="C301" s="60">
        <v>488</v>
      </c>
      <c r="D301" s="61">
        <v>0.33670349711028635</v>
      </c>
      <c r="E301" s="60">
        <v>250</v>
      </c>
      <c r="F301" s="61">
        <v>0.15441167461741742</v>
      </c>
      <c r="G301" s="60">
        <v>724</v>
      </c>
      <c r="H301" s="61">
        <v>0.35333413645488237</v>
      </c>
      <c r="I301" s="60">
        <v>285</v>
      </c>
      <c r="J301" s="61">
        <v>0.19276783952754445</v>
      </c>
      <c r="L301" s="62">
        <f t="shared" si="16"/>
        <v>8.6856098527266106</v>
      </c>
      <c r="M301" s="61">
        <f t="shared" si="17"/>
        <v>1.3959892362190263</v>
      </c>
      <c r="N301" s="65">
        <f t="shared" si="18"/>
        <v>503.62479437112381</v>
      </c>
      <c r="O301" s="65">
        <f t="shared" si="19"/>
        <v>482.6</v>
      </c>
    </row>
    <row r="302" spans="1:15">
      <c r="A302" s="60">
        <v>611</v>
      </c>
      <c r="B302" s="61">
        <v>0.35927977577994946</v>
      </c>
      <c r="C302" s="60">
        <v>382</v>
      </c>
      <c r="D302" s="61">
        <v>0.28023798869839101</v>
      </c>
      <c r="E302" s="60">
        <v>364</v>
      </c>
      <c r="F302" s="61">
        <v>0.26655392255607924</v>
      </c>
      <c r="G302" s="60">
        <v>483</v>
      </c>
      <c r="H302" s="61">
        <v>0.33490729880251613</v>
      </c>
      <c r="I302" s="60">
        <v>501</v>
      </c>
      <c r="J302" s="61">
        <v>0.34101062583855912</v>
      </c>
      <c r="L302" s="62">
        <f t="shared" si="16"/>
        <v>9.7325182269071071</v>
      </c>
      <c r="M302" s="61">
        <f t="shared" si="17"/>
        <v>1.5819896116754948</v>
      </c>
      <c r="N302" s="65">
        <f t="shared" si="18"/>
        <v>469.69083270845624</v>
      </c>
      <c r="O302" s="65">
        <f t="shared" si="19"/>
        <v>468.2</v>
      </c>
    </row>
    <row r="303" spans="1:15">
      <c r="A303" s="60">
        <v>523</v>
      </c>
      <c r="B303" s="61">
        <v>0.34715468565399105</v>
      </c>
      <c r="C303" s="60">
        <v>342</v>
      </c>
      <c r="D303" s="61">
        <v>0.24817836924478615</v>
      </c>
      <c r="E303" s="60">
        <v>616</v>
      </c>
      <c r="F303" s="61">
        <v>0.35945600123536536</v>
      </c>
      <c r="G303" s="60">
        <v>295</v>
      </c>
      <c r="H303" s="61">
        <v>0.20321811725772523</v>
      </c>
      <c r="I303" s="60">
        <v>315</v>
      </c>
      <c r="J303" s="61">
        <v>0.22324236981649984</v>
      </c>
      <c r="L303" s="62">
        <f t="shared" si="16"/>
        <v>8.3699058907575843</v>
      </c>
      <c r="M303" s="61">
        <f t="shared" si="17"/>
        <v>1.3812495432083676</v>
      </c>
      <c r="N303" s="65">
        <f t="shared" si="18"/>
        <v>428.23083203565847</v>
      </c>
      <c r="O303" s="65">
        <f t="shared" si="19"/>
        <v>418.2</v>
      </c>
    </row>
    <row r="304" spans="1:15">
      <c r="A304" s="60">
        <v>498</v>
      </c>
      <c r="B304" s="61">
        <v>0.3400624939999653</v>
      </c>
      <c r="C304" s="60">
        <v>551</v>
      </c>
      <c r="D304" s="61">
        <v>0.35303701013664079</v>
      </c>
      <c r="E304" s="60">
        <v>688</v>
      </c>
      <c r="F304" s="61">
        <v>0.35722624771700956</v>
      </c>
      <c r="G304" s="60">
        <v>315</v>
      </c>
      <c r="H304" s="61">
        <v>0.22324236981649984</v>
      </c>
      <c r="I304" s="60">
        <v>473</v>
      </c>
      <c r="J304" s="61">
        <v>0.33107563878466839</v>
      </c>
      <c r="L304" s="62">
        <f t="shared" si="16"/>
        <v>9.9976533956919571</v>
      </c>
      <c r="M304" s="61">
        <f t="shared" si="17"/>
        <v>1.6046437604547839</v>
      </c>
      <c r="N304" s="65">
        <f t="shared" si="18"/>
        <v>507.98423963265816</v>
      </c>
      <c r="O304" s="65">
        <f t="shared" si="19"/>
        <v>505</v>
      </c>
    </row>
    <row r="305" spans="1:15">
      <c r="A305" s="60">
        <v>498</v>
      </c>
      <c r="B305" s="61">
        <v>0.3400624939999653</v>
      </c>
      <c r="C305" s="60">
        <v>666</v>
      </c>
      <c r="D305" s="61">
        <v>0.35877208850889553</v>
      </c>
      <c r="E305" s="60">
        <v>280</v>
      </c>
      <c r="F305" s="61">
        <v>0.18744487377838118</v>
      </c>
      <c r="G305" s="60">
        <v>652</v>
      </c>
      <c r="H305" s="61">
        <v>0.3593833857300392</v>
      </c>
      <c r="I305" s="60">
        <v>354</v>
      </c>
      <c r="J305" s="61">
        <v>0.25842420005521671</v>
      </c>
      <c r="L305" s="62">
        <f t="shared" si="16"/>
        <v>9.3462745644741361</v>
      </c>
      <c r="M305" s="61">
        <f t="shared" si="17"/>
        <v>1.5040870420724981</v>
      </c>
      <c r="N305" s="65">
        <f t="shared" si="18"/>
        <v>499.65540872029828</v>
      </c>
      <c r="O305" s="65">
        <f t="shared" si="19"/>
        <v>490</v>
      </c>
    </row>
    <row r="306" spans="1:15">
      <c r="A306" s="60">
        <v>643</v>
      </c>
      <c r="B306" s="61">
        <v>0.35961148659899855</v>
      </c>
      <c r="C306" s="60">
        <v>738</v>
      </c>
      <c r="D306" s="61">
        <v>0.35141994621641598</v>
      </c>
      <c r="E306" s="60">
        <v>304</v>
      </c>
      <c r="F306" s="61">
        <v>0.21238115930526483</v>
      </c>
      <c r="G306" s="60">
        <v>644</v>
      </c>
      <c r="H306" s="61">
        <v>0.35959274685155518</v>
      </c>
      <c r="I306" s="60">
        <v>544</v>
      </c>
      <c r="J306" s="61">
        <v>0.35175946210366871</v>
      </c>
      <c r="L306" s="62">
        <f t="shared" si="16"/>
        <v>10.401699021130185</v>
      </c>
      <c r="M306" s="61">
        <f t="shared" si="17"/>
        <v>1.6347648010759031</v>
      </c>
      <c r="N306" s="65">
        <f t="shared" si="18"/>
        <v>579.87393840273978</v>
      </c>
      <c r="O306" s="65">
        <f t="shared" si="19"/>
        <v>574.6</v>
      </c>
    </row>
    <row r="307" spans="1:15">
      <c r="A307" s="60">
        <v>646</v>
      </c>
      <c r="B307" s="61">
        <v>0.35955026544747754</v>
      </c>
      <c r="C307" s="60">
        <v>417</v>
      </c>
      <c r="D307" s="61">
        <v>0.30334604661449932</v>
      </c>
      <c r="E307" s="60">
        <v>298</v>
      </c>
      <c r="F307" s="61">
        <v>0.20629897084928903</v>
      </c>
      <c r="G307" s="60">
        <v>286</v>
      </c>
      <c r="H307" s="61">
        <v>0.19382487795159864</v>
      </c>
      <c r="I307" s="60">
        <v>554</v>
      </c>
      <c r="J307" s="61">
        <v>0.35354666006946261</v>
      </c>
      <c r="L307" s="62">
        <f t="shared" si="16"/>
        <v>8.6616794551434211</v>
      </c>
      <c r="M307" s="61">
        <f t="shared" si="17"/>
        <v>1.4165668209323272</v>
      </c>
      <c r="N307" s="65">
        <f t="shared" si="18"/>
        <v>452.3958741191434</v>
      </c>
      <c r="O307" s="65">
        <f t="shared" si="19"/>
        <v>440.2</v>
      </c>
    </row>
    <row r="308" spans="1:15">
      <c r="A308" s="60">
        <v>597</v>
      </c>
      <c r="B308" s="61">
        <v>0.35852347522799838</v>
      </c>
      <c r="C308" s="60">
        <v>497</v>
      </c>
      <c r="D308" s="61">
        <v>0.33974039827491226</v>
      </c>
      <c r="E308" s="60">
        <v>713</v>
      </c>
      <c r="F308" s="61">
        <v>0.35468812046734782</v>
      </c>
      <c r="G308" s="60">
        <v>745</v>
      </c>
      <c r="H308" s="61">
        <v>0.35038743241381654</v>
      </c>
      <c r="I308" s="60">
        <v>254</v>
      </c>
      <c r="J308" s="61">
        <v>0.15890291102363019</v>
      </c>
      <c r="L308" s="62">
        <f t="shared" si="16"/>
        <v>9.9282234526906716</v>
      </c>
      <c r="M308" s="61">
        <f t="shared" si="17"/>
        <v>1.5622423374077052</v>
      </c>
      <c r="N308" s="65">
        <f t="shared" si="18"/>
        <v>575.42620558045394</v>
      </c>
      <c r="O308" s="65">
        <f t="shared" si="19"/>
        <v>561.20000000000005</v>
      </c>
    </row>
    <row r="309" spans="1:15">
      <c r="A309" s="60">
        <v>273</v>
      </c>
      <c r="B309" s="61">
        <v>0.17989294506009904</v>
      </c>
      <c r="C309" s="60">
        <v>637</v>
      </c>
      <c r="D309" s="61">
        <v>0.35968839895525784</v>
      </c>
      <c r="E309" s="60">
        <v>472</v>
      </c>
      <c r="F309" s="61">
        <v>0.33067465688017383</v>
      </c>
      <c r="G309" s="60">
        <v>308</v>
      </c>
      <c r="H309" s="61">
        <v>0.21637502471563314</v>
      </c>
      <c r="I309" s="60">
        <v>510</v>
      </c>
      <c r="J309" s="61">
        <v>0.3436938935037821</v>
      </c>
      <c r="L309" s="62">
        <f t="shared" si="16"/>
        <v>8.7500658329678078</v>
      </c>
      <c r="M309" s="61">
        <f t="shared" si="17"/>
        <v>1.4303249191149459</v>
      </c>
      <c r="N309" s="65">
        <f t="shared" si="18"/>
        <v>453.74581055272404</v>
      </c>
      <c r="O309" s="65">
        <f t="shared" si="19"/>
        <v>440</v>
      </c>
    </row>
    <row r="310" spans="1:15">
      <c r="A310" s="60">
        <v>407</v>
      </c>
      <c r="B310" s="61">
        <v>0.29721187027054446</v>
      </c>
      <c r="C310" s="60">
        <v>659</v>
      </c>
      <c r="D310" s="61">
        <v>0.35911574027969595</v>
      </c>
      <c r="E310" s="60">
        <v>709</v>
      </c>
      <c r="F310" s="61">
        <v>0.35514592039820292</v>
      </c>
      <c r="G310" s="60">
        <v>578</v>
      </c>
      <c r="H310" s="61">
        <v>0.35684154010578673</v>
      </c>
      <c r="I310" s="60">
        <v>411</v>
      </c>
      <c r="J310" s="61">
        <v>0.29971005255713407</v>
      </c>
      <c r="L310" s="62">
        <f t="shared" si="16"/>
        <v>10.521131126676741</v>
      </c>
      <c r="M310" s="61">
        <f t="shared" si="17"/>
        <v>1.6680251236113643</v>
      </c>
      <c r="N310" s="65">
        <f t="shared" si="18"/>
        <v>548.69216517718542</v>
      </c>
      <c r="O310" s="65">
        <f t="shared" si="19"/>
        <v>552.79999999999995</v>
      </c>
    </row>
    <row r="311" spans="1:15">
      <c r="A311" s="60">
        <v>678</v>
      </c>
      <c r="B311" s="61">
        <v>0.35801368983386989</v>
      </c>
      <c r="C311" s="60">
        <v>543</v>
      </c>
      <c r="D311" s="61">
        <v>0.35156671263995815</v>
      </c>
      <c r="E311" s="60">
        <v>656</v>
      </c>
      <c r="F311" s="61">
        <v>0.35923990779673626</v>
      </c>
      <c r="G311" s="60">
        <v>445</v>
      </c>
      <c r="H311" s="61">
        <v>0.3185815470489326</v>
      </c>
      <c r="I311" s="60">
        <v>594</v>
      </c>
      <c r="J311" s="61">
        <v>0.35830933456119246</v>
      </c>
      <c r="L311" s="62">
        <f t="shared" si="16"/>
        <v>11.109098219320005</v>
      </c>
      <c r="M311" s="61">
        <f t="shared" si="17"/>
        <v>1.7457111918806894</v>
      </c>
      <c r="N311" s="65">
        <f t="shared" si="18"/>
        <v>580.3618736770735</v>
      </c>
      <c r="O311" s="65">
        <f t="shared" si="19"/>
        <v>583.20000000000005</v>
      </c>
    </row>
    <row r="312" spans="1:15">
      <c r="A312" s="60">
        <v>587</v>
      </c>
      <c r="B312" s="61">
        <v>0.35773564591829282</v>
      </c>
      <c r="C312" s="60">
        <v>643</v>
      </c>
      <c r="D312" s="61">
        <v>0.35961148659899855</v>
      </c>
      <c r="E312" s="60">
        <v>302</v>
      </c>
      <c r="F312" s="61">
        <v>0.21036576773594087</v>
      </c>
      <c r="G312" s="60">
        <v>327</v>
      </c>
      <c r="H312" s="61">
        <v>0.23463790438733559</v>
      </c>
      <c r="I312" s="60">
        <v>426</v>
      </c>
      <c r="J312" s="61">
        <v>0.30855180793499715</v>
      </c>
      <c r="L312" s="62">
        <f t="shared" si="16"/>
        <v>9.033804229433505</v>
      </c>
      <c r="M312" s="61">
        <f t="shared" si="17"/>
        <v>1.4709026125755649</v>
      </c>
      <c r="N312" s="65">
        <f t="shared" si="18"/>
        <v>464.83101463091219</v>
      </c>
      <c r="O312" s="65">
        <f t="shared" si="19"/>
        <v>457</v>
      </c>
    </row>
    <row r="313" spans="1:15">
      <c r="A313" s="60">
        <v>661</v>
      </c>
      <c r="B313" s="61">
        <v>0.359025193677874</v>
      </c>
      <c r="C313" s="60">
        <v>536</v>
      </c>
      <c r="D313" s="61">
        <v>0.35014439160854038</v>
      </c>
      <c r="E313" s="60">
        <v>686</v>
      </c>
      <c r="F313" s="61">
        <v>0.35739465349025151</v>
      </c>
      <c r="G313" s="60">
        <v>555</v>
      </c>
      <c r="H313" s="61">
        <v>0.35371156566194389</v>
      </c>
      <c r="I313" s="60">
        <v>483</v>
      </c>
      <c r="J313" s="61">
        <v>0.33490729880251613</v>
      </c>
      <c r="L313" s="62">
        <f t="shared" si="16"/>
        <v>11.170701098322599</v>
      </c>
      <c r="M313" s="61">
        <f t="shared" si="17"/>
        <v>1.7551831032411258</v>
      </c>
      <c r="N313" s="65">
        <f t="shared" si="18"/>
        <v>580.80079794980281</v>
      </c>
      <c r="O313" s="65">
        <f t="shared" si="19"/>
        <v>584.20000000000005</v>
      </c>
    </row>
    <row r="314" spans="1:15">
      <c r="A314" s="60">
        <v>307</v>
      </c>
      <c r="B314" s="61">
        <v>0.21538122720026229</v>
      </c>
      <c r="C314" s="60">
        <v>407</v>
      </c>
      <c r="D314" s="61">
        <v>0.29721187027054446</v>
      </c>
      <c r="E314" s="60">
        <v>508</v>
      </c>
      <c r="F314" s="61">
        <v>0.34311827150903762</v>
      </c>
      <c r="G314" s="60">
        <v>411</v>
      </c>
      <c r="H314" s="61">
        <v>0.29971005255713407</v>
      </c>
      <c r="I314" s="60">
        <v>261</v>
      </c>
      <c r="J314" s="61">
        <v>0.1667089705689353</v>
      </c>
      <c r="L314" s="62">
        <f t="shared" si="16"/>
        <v>7.888626483229622</v>
      </c>
      <c r="M314" s="61">
        <f t="shared" si="17"/>
        <v>1.3221303921059138</v>
      </c>
      <c r="N314" s="65">
        <f t="shared" si="18"/>
        <v>390.17778145822865</v>
      </c>
      <c r="O314" s="65">
        <f t="shared" si="19"/>
        <v>378.8</v>
      </c>
    </row>
    <row r="315" spans="1:15">
      <c r="A315" s="60">
        <v>486</v>
      </c>
      <c r="B315" s="61">
        <v>0.33599446735229338</v>
      </c>
      <c r="C315" s="60">
        <v>638</v>
      </c>
      <c r="D315" s="61">
        <v>0.3596798504559639</v>
      </c>
      <c r="E315" s="60">
        <v>458</v>
      </c>
      <c r="F315" s="61">
        <v>0.32471296289911444</v>
      </c>
      <c r="G315" s="60">
        <v>713</v>
      </c>
      <c r="H315" s="61">
        <v>0.35468812046734782</v>
      </c>
      <c r="I315" s="60">
        <v>427</v>
      </c>
      <c r="J315" s="61">
        <v>0.30911198655969613</v>
      </c>
      <c r="L315" s="62">
        <f t="shared" si="16"/>
        <v>10.593281421478105</v>
      </c>
      <c r="M315" s="61">
        <f t="shared" si="17"/>
        <v>1.6841873877344156</v>
      </c>
      <c r="N315" s="65">
        <f t="shared" si="18"/>
        <v>539.07098362484703</v>
      </c>
      <c r="O315" s="65">
        <f t="shared" si="19"/>
        <v>544.4</v>
      </c>
    </row>
    <row r="316" spans="1:15">
      <c r="A316" s="60">
        <v>381</v>
      </c>
      <c r="B316" s="61">
        <v>0.27950993422739812</v>
      </c>
      <c r="C316" s="60">
        <v>707</v>
      </c>
      <c r="D316" s="61">
        <v>0.35536768867860119</v>
      </c>
      <c r="E316" s="60">
        <v>305</v>
      </c>
      <c r="F316" s="61">
        <v>0.21338427315958375</v>
      </c>
      <c r="G316" s="60">
        <v>586</v>
      </c>
      <c r="H316" s="61">
        <v>0.35764509488552998</v>
      </c>
      <c r="I316" s="60">
        <v>259</v>
      </c>
      <c r="J316" s="61">
        <v>0.16448633162823548</v>
      </c>
      <c r="L316" s="62">
        <f t="shared" si="16"/>
        <v>8.4066831604918466</v>
      </c>
      <c r="M316" s="61">
        <f t="shared" si="17"/>
        <v>1.3703933225793485</v>
      </c>
      <c r="N316" s="65">
        <f t="shared" si="18"/>
        <v>461.51007485682834</v>
      </c>
      <c r="O316" s="65">
        <f t="shared" si="19"/>
        <v>447.6</v>
      </c>
    </row>
    <row r="317" spans="1:15">
      <c r="A317" s="60">
        <v>484</v>
      </c>
      <c r="B317" s="61">
        <v>0.33527285068280477</v>
      </c>
      <c r="C317" s="60">
        <v>637</v>
      </c>
      <c r="D317" s="61">
        <v>0.35968839895525784</v>
      </c>
      <c r="E317" s="60">
        <v>513</v>
      </c>
      <c r="F317" s="61">
        <v>0.34453548454797184</v>
      </c>
      <c r="G317" s="60">
        <v>568</v>
      </c>
      <c r="H317" s="61">
        <v>0.35563386417173809</v>
      </c>
      <c r="I317" s="60">
        <v>707</v>
      </c>
      <c r="J317" s="61">
        <v>0.35536768867860119</v>
      </c>
      <c r="L317" s="62">
        <f t="shared" si="16"/>
        <v>11.132158281977823</v>
      </c>
      <c r="M317" s="61">
        <f t="shared" si="17"/>
        <v>1.7504982870363737</v>
      </c>
      <c r="N317" s="65">
        <f t="shared" si="18"/>
        <v>577.91254497316982</v>
      </c>
      <c r="O317" s="65">
        <f t="shared" si="19"/>
        <v>581.79999999999995</v>
      </c>
    </row>
    <row r="318" spans="1:15">
      <c r="A318" s="60">
        <v>447</v>
      </c>
      <c r="B318" s="61">
        <v>0.31956292329785879</v>
      </c>
      <c r="C318" s="60">
        <v>339</v>
      </c>
      <c r="D318" s="61">
        <v>0.24553461505067792</v>
      </c>
      <c r="E318" s="60">
        <v>475</v>
      </c>
      <c r="F318" s="61">
        <v>0.33186781203165294</v>
      </c>
      <c r="G318" s="60">
        <v>266</v>
      </c>
      <c r="H318" s="61">
        <v>0.17223563347958798</v>
      </c>
      <c r="I318" s="60">
        <v>733</v>
      </c>
      <c r="J318" s="61">
        <v>0.35212721096238025</v>
      </c>
      <c r="L318" s="62">
        <f t="shared" si="16"/>
        <v>8.7107534967110816</v>
      </c>
      <c r="M318" s="61">
        <f t="shared" si="17"/>
        <v>1.4213281948221579</v>
      </c>
      <c r="N318" s="65">
        <f t="shared" si="18"/>
        <v>458.79389135756554</v>
      </c>
      <c r="O318" s="65">
        <f t="shared" si="19"/>
        <v>452</v>
      </c>
    </row>
    <row r="319" spans="1:15">
      <c r="A319" s="60">
        <v>624</v>
      </c>
      <c r="B319" s="61">
        <v>0.35963931013235656</v>
      </c>
      <c r="C319" s="60">
        <v>340</v>
      </c>
      <c r="D319" s="61">
        <v>0.24641948533423264</v>
      </c>
      <c r="E319" s="60">
        <v>547</v>
      </c>
      <c r="F319" s="61">
        <v>0.35232226807052452</v>
      </c>
      <c r="G319" s="60">
        <v>738</v>
      </c>
      <c r="H319" s="61">
        <v>0.35141994621641598</v>
      </c>
      <c r="I319" s="60">
        <v>402</v>
      </c>
      <c r="J319" s="61">
        <v>0.29400519429098526</v>
      </c>
      <c r="L319" s="62">
        <f t="shared" si="16"/>
        <v>10.056001803553398</v>
      </c>
      <c r="M319" s="61">
        <f t="shared" si="17"/>
        <v>1.6038062040445151</v>
      </c>
      <c r="N319" s="65">
        <f t="shared" si="18"/>
        <v>528.52249171845472</v>
      </c>
      <c r="O319" s="65">
        <f t="shared" si="19"/>
        <v>530.20000000000005</v>
      </c>
    </row>
    <row r="320" spans="1:15">
      <c r="A320" s="60">
        <v>673</v>
      </c>
      <c r="B320" s="61">
        <v>0.35835506156410651</v>
      </c>
      <c r="C320" s="60">
        <v>679</v>
      </c>
      <c r="D320" s="61">
        <v>0.35794116213218363</v>
      </c>
      <c r="E320" s="60">
        <v>319</v>
      </c>
      <c r="F320" s="61">
        <v>0.22709479488744438</v>
      </c>
      <c r="G320" s="60">
        <v>476</v>
      </c>
      <c r="H320" s="61">
        <v>0.33225902145615771</v>
      </c>
      <c r="I320" s="60">
        <v>307</v>
      </c>
      <c r="J320" s="61">
        <v>0.21538122720026229</v>
      </c>
      <c r="L320" s="62">
        <f t="shared" si="16"/>
        <v>9.2587316926701373</v>
      </c>
      <c r="M320" s="61">
        <f t="shared" si="17"/>
        <v>1.4910312672401547</v>
      </c>
      <c r="N320" s="65">
        <f t="shared" si="18"/>
        <v>497.51019709445131</v>
      </c>
      <c r="O320" s="65">
        <f t="shared" si="19"/>
        <v>490.8</v>
      </c>
    </row>
    <row r="321" spans="1:15">
      <c r="A321" s="60">
        <v>634</v>
      </c>
      <c r="B321" s="61">
        <v>0.35970364754559753</v>
      </c>
      <c r="C321" s="60">
        <v>479</v>
      </c>
      <c r="D321" s="61">
        <v>0.33341325014360068</v>
      </c>
      <c r="E321" s="60">
        <v>537</v>
      </c>
      <c r="F321" s="61">
        <v>0.35035547873530359</v>
      </c>
      <c r="G321" s="60">
        <v>438</v>
      </c>
      <c r="H321" s="61">
        <v>0.31503605594209605</v>
      </c>
      <c r="I321" s="60">
        <v>366</v>
      </c>
      <c r="J321" s="61">
        <v>0.26813482851205461</v>
      </c>
      <c r="L321" s="62">
        <f t="shared" si="16"/>
        <v>10.079706003403205</v>
      </c>
      <c r="M321" s="61">
        <f t="shared" si="17"/>
        <v>1.6266432608786523</v>
      </c>
      <c r="N321" s="65">
        <f t="shared" si="18"/>
        <v>491.09114304660523</v>
      </c>
      <c r="O321" s="65">
        <f t="shared" si="19"/>
        <v>490.8</v>
      </c>
    </row>
    <row r="322" spans="1:15">
      <c r="A322" s="60">
        <v>381</v>
      </c>
      <c r="B322" s="61">
        <v>0.27950993422739812</v>
      </c>
      <c r="C322" s="60">
        <v>521</v>
      </c>
      <c r="D322" s="61">
        <v>0.34665346140234554</v>
      </c>
      <c r="E322" s="60">
        <v>404</v>
      </c>
      <c r="F322" s="61">
        <v>0.29529908539810534</v>
      </c>
      <c r="G322" s="60">
        <v>523</v>
      </c>
      <c r="H322" s="61">
        <v>0.34715468565399105</v>
      </c>
      <c r="I322" s="60">
        <v>278</v>
      </c>
      <c r="J322" s="61">
        <v>0.1852986621167379</v>
      </c>
      <c r="L322" s="62">
        <f t="shared" si="16"/>
        <v>8.8176948914162576</v>
      </c>
      <c r="M322" s="61">
        <f t="shared" si="17"/>
        <v>1.4539158287985778</v>
      </c>
      <c r="N322" s="65">
        <f t="shared" si="18"/>
        <v>430.43248821291843</v>
      </c>
      <c r="O322" s="65">
        <f t="shared" si="19"/>
        <v>421.4</v>
      </c>
    </row>
    <row r="323" spans="1:15">
      <c r="A323" s="60">
        <v>446</v>
      </c>
      <c r="B323" s="61">
        <v>0.31907398185900693</v>
      </c>
      <c r="C323" s="60">
        <v>298</v>
      </c>
      <c r="D323" s="61">
        <v>0.20629897084928903</v>
      </c>
      <c r="E323" s="60">
        <v>396</v>
      </c>
      <c r="F323" s="61">
        <v>0.2900334506120601</v>
      </c>
      <c r="G323" s="60">
        <v>594</v>
      </c>
      <c r="H323" s="61">
        <v>0.35830933456119246</v>
      </c>
      <c r="I323" s="60">
        <v>372</v>
      </c>
      <c r="J323" s="61">
        <v>0.27278700458868449</v>
      </c>
      <c r="L323" s="62">
        <f t="shared" si="16"/>
        <v>8.7596435887884265</v>
      </c>
      <c r="M323" s="61">
        <f t="shared" si="17"/>
        <v>1.446502742470233</v>
      </c>
      <c r="N323" s="65">
        <f t="shared" si="18"/>
        <v>426.55416505798132</v>
      </c>
      <c r="O323" s="65">
        <f t="shared" si="19"/>
        <v>421.2</v>
      </c>
    </row>
    <row r="324" spans="1:15">
      <c r="A324" s="60">
        <v>377</v>
      </c>
      <c r="B324" s="61">
        <v>0.27655983466720491</v>
      </c>
      <c r="C324" s="60">
        <v>271</v>
      </c>
      <c r="D324" s="61">
        <v>0.17771533428434946</v>
      </c>
      <c r="E324" s="60">
        <v>470</v>
      </c>
      <c r="F324" s="61">
        <v>0.32986285757249012</v>
      </c>
      <c r="G324" s="60">
        <v>679</v>
      </c>
      <c r="H324" s="61">
        <v>0.35794116213218363</v>
      </c>
      <c r="I324" s="60">
        <v>703</v>
      </c>
      <c r="J324" s="61">
        <v>0.35579669804492892</v>
      </c>
      <c r="L324" s="62">
        <f t="shared" si="16"/>
        <v>9.332134196588342</v>
      </c>
      <c r="M324" s="61">
        <f t="shared" si="17"/>
        <v>1.4978758867011572</v>
      </c>
      <c r="N324" s="65">
        <f t="shared" si="18"/>
        <v>507.88004898452027</v>
      </c>
      <c r="O324" s="65">
        <f t="shared" si="19"/>
        <v>500</v>
      </c>
    </row>
    <row r="325" spans="1:15">
      <c r="A325" s="60">
        <v>330</v>
      </c>
      <c r="B325" s="61">
        <v>0.29448055953441821</v>
      </c>
      <c r="C325" s="60">
        <v>352</v>
      </c>
      <c r="D325" s="61">
        <v>0.31050609668041118</v>
      </c>
      <c r="E325" s="60">
        <v>661</v>
      </c>
      <c r="F325" s="61">
        <v>0.33903020360752317</v>
      </c>
      <c r="G325" s="60">
        <v>711</v>
      </c>
      <c r="H325" s="61">
        <v>0.32569421585330688</v>
      </c>
      <c r="I325" s="60">
        <v>631</v>
      </c>
      <c r="J325" s="61">
        <v>0.34592136455609312</v>
      </c>
      <c r="L325" s="62">
        <f t="shared" ref="L325:L388" si="20">(LN(A325)*B325+LN(C325)*D325+LN(E325)*F325+LN(G325)*H325+LN(I325)*J325)</f>
        <v>10.098980034359109</v>
      </c>
      <c r="M325" s="61">
        <f t="shared" ref="M325:M388" si="21">B325+D325+F325+H325+J325</f>
        <v>1.6156324402317526</v>
      </c>
      <c r="N325" s="65">
        <f t="shared" ref="N325:N388" si="22">EXP(L325/M325)</f>
        <v>518.42251595909192</v>
      </c>
      <c r="O325" s="65">
        <f t="shared" ref="O325:O388" si="23">(A325+C325+E325+G325+I325)/5</f>
        <v>537</v>
      </c>
    </row>
    <row r="326" spans="1:15">
      <c r="A326" s="60">
        <v>336</v>
      </c>
      <c r="B326" s="61">
        <v>0.2991155252200185</v>
      </c>
      <c r="C326" s="60">
        <v>281</v>
      </c>
      <c r="D326" s="61">
        <v>0.24906320998402667</v>
      </c>
      <c r="E326" s="60">
        <v>528</v>
      </c>
      <c r="F326" s="61">
        <v>0.35929102589007955</v>
      </c>
      <c r="G326" s="60">
        <v>472</v>
      </c>
      <c r="H326" s="61">
        <v>0.35639931859468571</v>
      </c>
      <c r="I326" s="60">
        <v>314</v>
      </c>
      <c r="J326" s="61">
        <v>0.28113510431861644</v>
      </c>
      <c r="L326" s="62">
        <f t="shared" si="20"/>
        <v>9.2074243199513504</v>
      </c>
      <c r="M326" s="61">
        <f t="shared" si="21"/>
        <v>1.5450041840074267</v>
      </c>
      <c r="N326" s="65">
        <f t="shared" si="22"/>
        <v>387.40931781726391</v>
      </c>
      <c r="O326" s="65">
        <f t="shared" si="23"/>
        <v>386.2</v>
      </c>
    </row>
    <row r="327" spans="1:15">
      <c r="A327" s="60">
        <v>707</v>
      </c>
      <c r="B327" s="61">
        <v>0.32682873240432281</v>
      </c>
      <c r="C327" s="60">
        <v>323</v>
      </c>
      <c r="D327" s="61">
        <v>0.28881902127434755</v>
      </c>
      <c r="E327" s="60">
        <v>716</v>
      </c>
      <c r="F327" s="61">
        <v>0.32426229011561092</v>
      </c>
      <c r="G327" s="60">
        <v>521</v>
      </c>
      <c r="H327" s="61">
        <v>0.35941014587619796</v>
      </c>
      <c r="I327" s="60">
        <v>571</v>
      </c>
      <c r="J327" s="61">
        <v>0.35607749037567965</v>
      </c>
      <c r="L327" s="62">
        <f t="shared" si="20"/>
        <v>10.453168265767317</v>
      </c>
      <c r="M327" s="61">
        <f t="shared" si="21"/>
        <v>1.6553976800461589</v>
      </c>
      <c r="N327" s="65">
        <f t="shared" si="22"/>
        <v>552.57900630718473</v>
      </c>
      <c r="O327" s="65">
        <f t="shared" si="23"/>
        <v>567.6</v>
      </c>
    </row>
    <row r="328" spans="1:15">
      <c r="A328" s="60">
        <v>301</v>
      </c>
      <c r="B328" s="61">
        <v>0.26922912671395777</v>
      </c>
      <c r="C328" s="60">
        <v>630</v>
      </c>
      <c r="D328" s="61">
        <v>0.34613325699369429</v>
      </c>
      <c r="E328" s="60">
        <v>700</v>
      </c>
      <c r="F328" s="61">
        <v>0.32878925479415733</v>
      </c>
      <c r="G328" s="60">
        <v>486</v>
      </c>
      <c r="H328" s="61">
        <v>0.35800098378886758</v>
      </c>
      <c r="I328" s="60">
        <v>689</v>
      </c>
      <c r="J328" s="61">
        <v>0.33180131660556839</v>
      </c>
      <c r="L328" s="62">
        <f t="shared" si="20"/>
        <v>10.304593560183855</v>
      </c>
      <c r="M328" s="61">
        <f t="shared" si="21"/>
        <v>1.6339539388962454</v>
      </c>
      <c r="N328" s="65">
        <f t="shared" si="22"/>
        <v>548.14430580005171</v>
      </c>
      <c r="O328" s="65">
        <f t="shared" si="23"/>
        <v>561.20000000000005</v>
      </c>
    </row>
    <row r="329" spans="1:15">
      <c r="A329" s="60">
        <v>413</v>
      </c>
      <c r="B329" s="61">
        <v>0.34180575385597212</v>
      </c>
      <c r="C329" s="60">
        <v>390</v>
      </c>
      <c r="D329" s="61">
        <v>0.33214523445938038</v>
      </c>
      <c r="E329" s="60">
        <v>262</v>
      </c>
      <c r="F329" s="61">
        <v>0.2278979066308332</v>
      </c>
      <c r="G329" s="60">
        <v>384</v>
      </c>
      <c r="H329" s="61">
        <v>0.32921377488308196</v>
      </c>
      <c r="I329" s="60">
        <v>556</v>
      </c>
      <c r="J329" s="61">
        <v>0.35764929596340761</v>
      </c>
      <c r="L329" s="62">
        <f t="shared" si="20"/>
        <v>9.5291421367196065</v>
      </c>
      <c r="M329" s="61">
        <f t="shared" si="21"/>
        <v>1.5887119657926754</v>
      </c>
      <c r="N329" s="65">
        <f t="shared" si="22"/>
        <v>402.63484758224706</v>
      </c>
      <c r="O329" s="65">
        <f t="shared" si="23"/>
        <v>401</v>
      </c>
    </row>
    <row r="330" spans="1:15">
      <c r="A330" s="60">
        <v>324</v>
      </c>
      <c r="B330" s="61">
        <v>0.28964463661014261</v>
      </c>
      <c r="C330" s="60">
        <v>281</v>
      </c>
      <c r="D330" s="61">
        <v>0.24906320998402667</v>
      </c>
      <c r="E330" s="60">
        <v>281</v>
      </c>
      <c r="F330" s="61">
        <v>0.24906320998402667</v>
      </c>
      <c r="G330" s="60">
        <v>347</v>
      </c>
      <c r="H330" s="61">
        <v>0.30709653007041438</v>
      </c>
      <c r="I330" s="60">
        <v>500</v>
      </c>
      <c r="J330" s="61">
        <v>0.3589871101954048</v>
      </c>
      <c r="L330" s="62">
        <f t="shared" si="20"/>
        <v>8.5102463263395958</v>
      </c>
      <c r="M330" s="61">
        <f t="shared" si="21"/>
        <v>1.4538546968440151</v>
      </c>
      <c r="N330" s="65">
        <f t="shared" si="22"/>
        <v>348.47768195763382</v>
      </c>
      <c r="O330" s="65">
        <f t="shared" si="23"/>
        <v>346.6</v>
      </c>
    </row>
    <row r="331" spans="1:15">
      <c r="A331" s="60">
        <v>644</v>
      </c>
      <c r="B331" s="61">
        <v>0.35959274685155518</v>
      </c>
      <c r="C331" s="60">
        <v>282</v>
      </c>
      <c r="D331" s="61">
        <v>0.18958148775822981</v>
      </c>
      <c r="E331" s="60">
        <v>610</v>
      </c>
      <c r="F331" s="61">
        <v>0.35923871681101061</v>
      </c>
      <c r="G331" s="60">
        <v>409</v>
      </c>
      <c r="H331" s="61">
        <v>0.29846840432046612</v>
      </c>
      <c r="I331" s="60">
        <v>481</v>
      </c>
      <c r="J331" s="61">
        <v>0.33416666127405742</v>
      </c>
      <c r="L331" s="62">
        <f t="shared" si="20"/>
        <v>9.5579743659080432</v>
      </c>
      <c r="M331" s="61">
        <f t="shared" si="21"/>
        <v>1.5410480170153191</v>
      </c>
      <c r="N331" s="65">
        <f t="shared" si="22"/>
        <v>493.86195577962445</v>
      </c>
      <c r="O331" s="65">
        <f t="shared" si="23"/>
        <v>485.2</v>
      </c>
    </row>
    <row r="332" spans="1:15">
      <c r="A332" s="60">
        <v>280</v>
      </c>
      <c r="B332" s="61">
        <v>0.18744487377838118</v>
      </c>
      <c r="C332" s="60">
        <v>293</v>
      </c>
      <c r="D332" s="61">
        <v>0.20114994752868134</v>
      </c>
      <c r="E332" s="60">
        <v>312</v>
      </c>
      <c r="F332" s="61">
        <v>0.22031853936722498</v>
      </c>
      <c r="G332" s="60">
        <v>339</v>
      </c>
      <c r="H332" s="61">
        <v>0.24553461505067792</v>
      </c>
      <c r="I332" s="60">
        <v>573</v>
      </c>
      <c r="J332" s="61">
        <v>0.35626644179213052</v>
      </c>
      <c r="L332" s="62">
        <f t="shared" si="20"/>
        <v>7.1571610722842252</v>
      </c>
      <c r="M332" s="61">
        <f t="shared" si="21"/>
        <v>1.2107144175170959</v>
      </c>
      <c r="N332" s="65">
        <f t="shared" si="22"/>
        <v>369.26658145939302</v>
      </c>
      <c r="O332" s="65">
        <f t="shared" si="23"/>
        <v>359.4</v>
      </c>
    </row>
    <row r="333" spans="1:15">
      <c r="A333" s="60">
        <v>643</v>
      </c>
      <c r="B333" s="61">
        <v>0.35961148659899855</v>
      </c>
      <c r="C333" s="60">
        <v>390</v>
      </c>
      <c r="D333" s="61">
        <v>0.28592611813834573</v>
      </c>
      <c r="E333" s="60">
        <v>586</v>
      </c>
      <c r="F333" s="61">
        <v>0.35764509488552998</v>
      </c>
      <c r="G333" s="60">
        <v>588</v>
      </c>
      <c r="H333" s="61">
        <v>0.35782402954580722</v>
      </c>
      <c r="I333" s="60">
        <v>531</v>
      </c>
      <c r="J333" s="61">
        <v>0.34904887198427298</v>
      </c>
      <c r="L333" s="62">
        <f t="shared" si="20"/>
        <v>10.782508392382525</v>
      </c>
      <c r="M333" s="61">
        <f t="shared" si="21"/>
        <v>1.7100556011529544</v>
      </c>
      <c r="N333" s="65">
        <f t="shared" si="22"/>
        <v>547.49615722275598</v>
      </c>
      <c r="O333" s="65">
        <f t="shared" si="23"/>
        <v>547.6</v>
      </c>
    </row>
    <row r="334" spans="1:15">
      <c r="A334" s="60">
        <v>303</v>
      </c>
      <c r="B334" s="61">
        <v>0.21137498336985297</v>
      </c>
      <c r="C334" s="60">
        <v>589</v>
      </c>
      <c r="D334" s="61">
        <v>0.35791025505374813</v>
      </c>
      <c r="E334" s="60">
        <v>383</v>
      </c>
      <c r="F334" s="61">
        <v>0.28096225525854274</v>
      </c>
      <c r="G334" s="60">
        <v>403</v>
      </c>
      <c r="H334" s="61">
        <v>0.29465401242627559</v>
      </c>
      <c r="I334" s="60">
        <v>447</v>
      </c>
      <c r="J334" s="61">
        <v>0.31956292329785879</v>
      </c>
      <c r="L334" s="62">
        <f t="shared" si="20"/>
        <v>8.8795798362529492</v>
      </c>
      <c r="M334" s="61">
        <f t="shared" si="21"/>
        <v>1.4644644294062781</v>
      </c>
      <c r="N334" s="65">
        <f t="shared" si="22"/>
        <v>429.81860603569828</v>
      </c>
      <c r="O334" s="65">
        <f t="shared" si="23"/>
        <v>425</v>
      </c>
    </row>
    <row r="335" spans="1:15">
      <c r="A335" s="60">
        <v>632</v>
      </c>
      <c r="B335" s="61">
        <v>0.3597050661323945</v>
      </c>
      <c r="C335" s="60">
        <v>603</v>
      </c>
      <c r="D335" s="61">
        <v>0.3588959668250164</v>
      </c>
      <c r="E335" s="60">
        <v>437</v>
      </c>
      <c r="F335" s="61">
        <v>0.31451540492197555</v>
      </c>
      <c r="G335" s="60">
        <v>539</v>
      </c>
      <c r="H335" s="61">
        <v>0.35076971514752253</v>
      </c>
      <c r="I335" s="60">
        <v>670</v>
      </c>
      <c r="J335" s="61">
        <v>0.35854260569428548</v>
      </c>
      <c r="L335" s="62">
        <f t="shared" si="20"/>
        <v>11.068931144750803</v>
      </c>
      <c r="M335" s="61">
        <f t="shared" si="21"/>
        <v>1.7424287587211944</v>
      </c>
      <c r="N335" s="65">
        <f t="shared" si="22"/>
        <v>573.9759495319214</v>
      </c>
      <c r="O335" s="65">
        <f t="shared" si="23"/>
        <v>576.20000000000005</v>
      </c>
    </row>
    <row r="336" spans="1:15">
      <c r="A336" s="60">
        <v>475</v>
      </c>
      <c r="B336" s="61">
        <v>0.33186781203165294</v>
      </c>
      <c r="C336" s="60">
        <v>582</v>
      </c>
      <c r="D336" s="61">
        <v>0.35726103038440526</v>
      </c>
      <c r="E336" s="60">
        <v>352</v>
      </c>
      <c r="F336" s="61">
        <v>0.25675346162227564</v>
      </c>
      <c r="G336" s="60">
        <v>467</v>
      </c>
      <c r="H336" s="61">
        <v>0.32862043617666892</v>
      </c>
      <c r="I336" s="60">
        <v>740</v>
      </c>
      <c r="J336" s="61">
        <v>0.35112991442425834</v>
      </c>
      <c r="L336" s="62">
        <f t="shared" si="20"/>
        <v>10.16500710900814</v>
      </c>
      <c r="M336" s="61">
        <f t="shared" si="21"/>
        <v>1.625632654639261</v>
      </c>
      <c r="N336" s="65">
        <f t="shared" si="22"/>
        <v>519.54558410463096</v>
      </c>
      <c r="O336" s="65">
        <f t="shared" si="23"/>
        <v>523.20000000000005</v>
      </c>
    </row>
    <row r="337" spans="1:15">
      <c r="A337" s="60">
        <v>431</v>
      </c>
      <c r="B337" s="61">
        <v>0.31131650438702246</v>
      </c>
      <c r="C337" s="60">
        <v>688</v>
      </c>
      <c r="D337" s="61">
        <v>0.35722624771700956</v>
      </c>
      <c r="E337" s="60">
        <v>723</v>
      </c>
      <c r="F337" s="61">
        <v>0.35346283666146167</v>
      </c>
      <c r="G337" s="60">
        <v>402</v>
      </c>
      <c r="H337" s="61">
        <v>0.29400519429098526</v>
      </c>
      <c r="I337" s="60">
        <v>720</v>
      </c>
      <c r="J337" s="61">
        <v>0.35384229283259294</v>
      </c>
      <c r="L337" s="62">
        <f t="shared" si="20"/>
        <v>10.640516329712899</v>
      </c>
      <c r="M337" s="61">
        <f t="shared" si="21"/>
        <v>1.6698530758890722</v>
      </c>
      <c r="N337" s="65">
        <f t="shared" si="22"/>
        <v>585.30160282387692</v>
      </c>
      <c r="O337" s="65">
        <f t="shared" si="23"/>
        <v>592.79999999999995</v>
      </c>
    </row>
    <row r="338" spans="1:15">
      <c r="A338" s="60">
        <v>640</v>
      </c>
      <c r="B338" s="61">
        <v>0.35965760456093826</v>
      </c>
      <c r="C338" s="60">
        <v>573</v>
      </c>
      <c r="D338" s="61">
        <v>0.35626644179213052</v>
      </c>
      <c r="E338" s="60">
        <v>403</v>
      </c>
      <c r="F338" s="61">
        <v>0.29465401242627559</v>
      </c>
      <c r="G338" s="60">
        <v>388</v>
      </c>
      <c r="H338" s="61">
        <v>0.28452679078845616</v>
      </c>
      <c r="I338" s="60">
        <v>563</v>
      </c>
      <c r="J338" s="61">
        <v>0.35494261301566299</v>
      </c>
      <c r="L338" s="62">
        <f t="shared" si="20"/>
        <v>10.298150890371444</v>
      </c>
      <c r="M338" s="61">
        <f t="shared" si="21"/>
        <v>1.6500474625834634</v>
      </c>
      <c r="N338" s="65">
        <f t="shared" si="22"/>
        <v>513.43530993500497</v>
      </c>
      <c r="O338" s="65">
        <f t="shared" si="23"/>
        <v>513.4</v>
      </c>
    </row>
    <row r="339" spans="1:15">
      <c r="A339" s="60">
        <v>378</v>
      </c>
      <c r="B339" s="61">
        <v>0.27730304161482516</v>
      </c>
      <c r="C339" s="60">
        <v>299</v>
      </c>
      <c r="D339" s="61">
        <v>0.20732011287847907</v>
      </c>
      <c r="E339" s="60">
        <v>343</v>
      </c>
      <c r="F339" s="61">
        <v>0.24905236472155259</v>
      </c>
      <c r="G339" s="60">
        <v>448</v>
      </c>
      <c r="H339" s="61">
        <v>0.32004837906672007</v>
      </c>
      <c r="I339" s="60">
        <v>396</v>
      </c>
      <c r="J339" s="61">
        <v>0.2900334506120601</v>
      </c>
      <c r="L339" s="62">
        <f t="shared" si="20"/>
        <v>7.9701207714759743</v>
      </c>
      <c r="M339" s="61">
        <f t="shared" si="21"/>
        <v>1.343757348893637</v>
      </c>
      <c r="N339" s="65">
        <f t="shared" si="22"/>
        <v>376.61378886262065</v>
      </c>
      <c r="O339" s="65">
        <f t="shared" si="23"/>
        <v>372.8</v>
      </c>
    </row>
    <row r="340" spans="1:15">
      <c r="A340" s="60">
        <v>695</v>
      </c>
      <c r="B340" s="61">
        <v>0.35659510702573372</v>
      </c>
      <c r="C340" s="60">
        <v>554</v>
      </c>
      <c r="D340" s="61">
        <v>0.35354666006946261</v>
      </c>
      <c r="E340" s="60">
        <v>505</v>
      </c>
      <c r="F340" s="61">
        <v>0.34223280071944262</v>
      </c>
      <c r="G340" s="60">
        <v>371</v>
      </c>
      <c r="H340" s="61">
        <v>0.27202108677146991</v>
      </c>
      <c r="I340" s="60">
        <v>532</v>
      </c>
      <c r="J340" s="61">
        <v>0.34927335335667747</v>
      </c>
      <c r="L340" s="62">
        <f t="shared" si="20"/>
        <v>10.498783519513921</v>
      </c>
      <c r="M340" s="61">
        <f t="shared" si="21"/>
        <v>1.6736690079427863</v>
      </c>
      <c r="N340" s="65">
        <f t="shared" si="22"/>
        <v>530.02016685673254</v>
      </c>
      <c r="O340" s="65">
        <f t="shared" si="23"/>
        <v>531.4</v>
      </c>
    </row>
    <row r="341" spans="1:15">
      <c r="A341" s="60">
        <v>510</v>
      </c>
      <c r="B341" s="61">
        <v>0.3436938935037821</v>
      </c>
      <c r="C341" s="60">
        <v>719</v>
      </c>
      <c r="D341" s="61">
        <v>0.35396654246141968</v>
      </c>
      <c r="E341" s="60">
        <v>624</v>
      </c>
      <c r="F341" s="61">
        <v>0.35963931013235656</v>
      </c>
      <c r="G341" s="60">
        <v>449</v>
      </c>
      <c r="H341" s="61">
        <v>0.32053035693011434</v>
      </c>
      <c r="I341" s="60">
        <v>676</v>
      </c>
      <c r="J341" s="61">
        <v>0.35815451389849057</v>
      </c>
      <c r="L341" s="62">
        <f t="shared" si="20"/>
        <v>11.077054605602758</v>
      </c>
      <c r="M341" s="61">
        <f t="shared" si="21"/>
        <v>1.7359846169261632</v>
      </c>
      <c r="N341" s="65">
        <f t="shared" si="22"/>
        <v>590.42839437891928</v>
      </c>
      <c r="O341" s="65">
        <f t="shared" si="23"/>
        <v>595.6</v>
      </c>
    </row>
    <row r="342" spans="1:15">
      <c r="A342" s="60">
        <v>347</v>
      </c>
      <c r="B342" s="61">
        <v>0.25251183836791441</v>
      </c>
      <c r="C342" s="60">
        <v>293</v>
      </c>
      <c r="D342" s="61">
        <v>0.20114994752868134</v>
      </c>
      <c r="E342" s="60">
        <v>286</v>
      </c>
      <c r="F342" s="61">
        <v>0.19382487795159864</v>
      </c>
      <c r="G342" s="60">
        <v>581</v>
      </c>
      <c r="H342" s="61">
        <v>0.35715950243870803</v>
      </c>
      <c r="I342" s="60">
        <v>547</v>
      </c>
      <c r="J342" s="61">
        <v>0.35232226807052452</v>
      </c>
      <c r="L342" s="62">
        <f t="shared" si="20"/>
        <v>8.210291012547847</v>
      </c>
      <c r="M342" s="61">
        <f t="shared" si="21"/>
        <v>1.3569684343574269</v>
      </c>
      <c r="N342" s="65">
        <f t="shared" si="22"/>
        <v>424.31059939025482</v>
      </c>
      <c r="O342" s="65">
        <f t="shared" si="23"/>
        <v>410.8</v>
      </c>
    </row>
    <row r="343" spans="1:15">
      <c r="A343" s="60">
        <v>522</v>
      </c>
      <c r="B343" s="61">
        <v>0.34690547222866608</v>
      </c>
      <c r="C343" s="60">
        <v>387</v>
      </c>
      <c r="D343" s="61">
        <v>0.28382145375993512</v>
      </c>
      <c r="E343" s="60">
        <v>745</v>
      </c>
      <c r="F343" s="61">
        <v>0.35038743241381654</v>
      </c>
      <c r="G343" s="60">
        <v>557</v>
      </c>
      <c r="H343" s="61">
        <v>0.35403396875855631</v>
      </c>
      <c r="I343" s="60">
        <v>702</v>
      </c>
      <c r="J343" s="61">
        <v>0.35590088503891454</v>
      </c>
      <c r="L343" s="62">
        <f t="shared" si="20"/>
        <v>10.750148167568563</v>
      </c>
      <c r="M343" s="61">
        <f t="shared" si="21"/>
        <v>1.6910492121998886</v>
      </c>
      <c r="N343" s="65">
        <f t="shared" si="22"/>
        <v>576.56478636983456</v>
      </c>
      <c r="O343" s="65">
        <f t="shared" si="23"/>
        <v>582.6</v>
      </c>
    </row>
    <row r="344" spans="1:15">
      <c r="A344" s="60">
        <v>377</v>
      </c>
      <c r="B344" s="61">
        <v>0.27655983466720491</v>
      </c>
      <c r="C344" s="60">
        <v>711</v>
      </c>
      <c r="D344" s="61">
        <v>0.35491938019703623</v>
      </c>
      <c r="E344" s="60">
        <v>397</v>
      </c>
      <c r="F344" s="61">
        <v>0.29070480844691421</v>
      </c>
      <c r="G344" s="60">
        <v>727</v>
      </c>
      <c r="H344" s="61">
        <v>0.35294147871697057</v>
      </c>
      <c r="I344" s="60">
        <v>720</v>
      </c>
      <c r="J344" s="61">
        <v>0.35384229283259294</v>
      </c>
      <c r="L344" s="62">
        <f t="shared" si="20"/>
        <v>10.364341895341736</v>
      </c>
      <c r="M344" s="61">
        <f t="shared" si="21"/>
        <v>1.6289677948607189</v>
      </c>
      <c r="N344" s="65">
        <f t="shared" si="22"/>
        <v>579.70598732604537</v>
      </c>
      <c r="O344" s="65">
        <f t="shared" si="23"/>
        <v>586.4</v>
      </c>
    </row>
    <row r="345" spans="1:15">
      <c r="A345" s="60">
        <v>644</v>
      </c>
      <c r="B345" s="61">
        <v>0.35959274685155518</v>
      </c>
      <c r="C345" s="60">
        <v>670</v>
      </c>
      <c r="D345" s="61">
        <v>0.35854260569428548</v>
      </c>
      <c r="E345" s="60">
        <v>501</v>
      </c>
      <c r="F345" s="61">
        <v>0.34101062583855912</v>
      </c>
      <c r="G345" s="60">
        <v>566</v>
      </c>
      <c r="H345" s="61">
        <v>0.3553644716998976</v>
      </c>
      <c r="I345" s="60">
        <v>667</v>
      </c>
      <c r="J345" s="61">
        <v>0.35871694493060136</v>
      </c>
      <c r="L345" s="62">
        <f t="shared" si="20"/>
        <v>11.363974709542546</v>
      </c>
      <c r="M345" s="61">
        <f t="shared" si="21"/>
        <v>1.7732273950148987</v>
      </c>
      <c r="N345" s="65">
        <f t="shared" si="22"/>
        <v>607.06706141224026</v>
      </c>
      <c r="O345" s="65">
        <f t="shared" si="23"/>
        <v>609.6</v>
      </c>
    </row>
    <row r="346" spans="1:15">
      <c r="A346" s="60">
        <v>309</v>
      </c>
      <c r="B346" s="61">
        <v>0.21736567480029298</v>
      </c>
      <c r="C346" s="60">
        <v>739</v>
      </c>
      <c r="D346" s="61">
        <v>0.35127543339077466</v>
      </c>
      <c r="E346" s="60">
        <v>553</v>
      </c>
      <c r="F346" s="61">
        <v>0.35337927212295428</v>
      </c>
      <c r="G346" s="60">
        <v>505</v>
      </c>
      <c r="H346" s="61">
        <v>0.34223280071944262</v>
      </c>
      <c r="I346" s="60">
        <v>443</v>
      </c>
      <c r="J346" s="61">
        <v>0.31758616683398183</v>
      </c>
      <c r="L346" s="62">
        <f t="shared" si="20"/>
        <v>9.8637086292401364</v>
      </c>
      <c r="M346" s="61">
        <f t="shared" si="21"/>
        <v>1.5818393478674464</v>
      </c>
      <c r="N346" s="65">
        <f t="shared" si="22"/>
        <v>510.60404743380559</v>
      </c>
      <c r="O346" s="65">
        <f t="shared" si="23"/>
        <v>509.8</v>
      </c>
    </row>
    <row r="347" spans="1:15">
      <c r="A347" s="60">
        <v>416</v>
      </c>
      <c r="B347" s="61">
        <v>0.3027492852319057</v>
      </c>
      <c r="C347" s="60">
        <v>425</v>
      </c>
      <c r="D347" s="61">
        <v>0.3079879971877969</v>
      </c>
      <c r="E347" s="60">
        <v>274</v>
      </c>
      <c r="F347" s="61">
        <v>0.18097853988588006</v>
      </c>
      <c r="G347" s="60">
        <v>468</v>
      </c>
      <c r="H347" s="61">
        <v>0.32903788478533591</v>
      </c>
      <c r="I347" s="60">
        <v>476</v>
      </c>
      <c r="J347" s="61">
        <v>0.33225902145615771</v>
      </c>
      <c r="L347" s="62">
        <f t="shared" si="20"/>
        <v>8.7772069087018814</v>
      </c>
      <c r="M347" s="61">
        <f t="shared" si="21"/>
        <v>1.4530127285470762</v>
      </c>
      <c r="N347" s="65">
        <f t="shared" si="22"/>
        <v>420.18501531300103</v>
      </c>
      <c r="O347" s="65">
        <f t="shared" si="23"/>
        <v>411.8</v>
      </c>
    </row>
    <row r="348" spans="1:15">
      <c r="A348" s="60">
        <v>548</v>
      </c>
      <c r="B348" s="61">
        <v>0.35250475531998932</v>
      </c>
      <c r="C348" s="60">
        <v>716</v>
      </c>
      <c r="D348" s="61">
        <v>0.3543324954506567</v>
      </c>
      <c r="E348" s="60">
        <v>551</v>
      </c>
      <c r="F348" s="61">
        <v>0.35303701013664079</v>
      </c>
      <c r="G348" s="60">
        <v>268</v>
      </c>
      <c r="H348" s="61">
        <v>0.17443343419030785</v>
      </c>
      <c r="I348" s="60">
        <v>470</v>
      </c>
      <c r="J348" s="61">
        <v>0.32986285757249012</v>
      </c>
      <c r="L348" s="62">
        <f t="shared" si="20"/>
        <v>9.7853495587370602</v>
      </c>
      <c r="M348" s="61">
        <f t="shared" si="21"/>
        <v>1.5641705526700846</v>
      </c>
      <c r="N348" s="65">
        <f t="shared" si="22"/>
        <v>521.09645621755681</v>
      </c>
      <c r="O348" s="65">
        <f t="shared" si="23"/>
        <v>510.6</v>
      </c>
    </row>
    <row r="349" spans="1:15">
      <c r="A349" s="60">
        <v>454</v>
      </c>
      <c r="B349" s="61">
        <v>0.32288835370277696</v>
      </c>
      <c r="C349" s="60">
        <v>336</v>
      </c>
      <c r="D349" s="61">
        <v>0.24285840594397179</v>
      </c>
      <c r="E349" s="60">
        <v>672</v>
      </c>
      <c r="F349" s="61">
        <v>0.35841903101548961</v>
      </c>
      <c r="G349" s="60">
        <v>422</v>
      </c>
      <c r="H349" s="61">
        <v>0.30627471199623157</v>
      </c>
      <c r="I349" s="60">
        <v>450</v>
      </c>
      <c r="J349" s="61">
        <v>0.3210088647146484</v>
      </c>
      <c r="L349" s="62">
        <f t="shared" si="20"/>
        <v>9.5341520540234796</v>
      </c>
      <c r="M349" s="61">
        <f t="shared" si="21"/>
        <v>1.551449367373118</v>
      </c>
      <c r="N349" s="65">
        <f t="shared" si="22"/>
        <v>466.52868220283995</v>
      </c>
      <c r="O349" s="65">
        <f t="shared" si="23"/>
        <v>466.8</v>
      </c>
    </row>
    <row r="350" spans="1:15">
      <c r="A350" s="60">
        <v>628</v>
      </c>
      <c r="B350" s="61">
        <v>0.35968660915335726</v>
      </c>
      <c r="C350" s="60">
        <v>721</v>
      </c>
      <c r="D350" s="61">
        <v>0.35371692112247155</v>
      </c>
      <c r="E350" s="60">
        <v>708</v>
      </c>
      <c r="F350" s="61">
        <v>0.35525740431755298</v>
      </c>
      <c r="G350" s="60">
        <v>406</v>
      </c>
      <c r="H350" s="61">
        <v>0.29657801049773302</v>
      </c>
      <c r="I350" s="60">
        <v>604</v>
      </c>
      <c r="J350" s="61">
        <v>0.35895092250621258</v>
      </c>
      <c r="L350" s="62">
        <f t="shared" si="20"/>
        <v>11.056256832281546</v>
      </c>
      <c r="M350" s="61">
        <f t="shared" si="21"/>
        <v>1.7241898675973275</v>
      </c>
      <c r="N350" s="65">
        <f t="shared" si="22"/>
        <v>609.37619306220108</v>
      </c>
      <c r="O350" s="65">
        <f t="shared" si="23"/>
        <v>613.4</v>
      </c>
    </row>
    <row r="351" spans="1:15">
      <c r="A351" s="60">
        <v>352</v>
      </c>
      <c r="B351" s="61">
        <v>0.25675346162227564</v>
      </c>
      <c r="C351" s="60">
        <v>593</v>
      </c>
      <c r="D351" s="61">
        <v>0.35823376098580684</v>
      </c>
      <c r="E351" s="60">
        <v>462</v>
      </c>
      <c r="F351" s="61">
        <v>0.32648322049748363</v>
      </c>
      <c r="G351" s="60">
        <v>742</v>
      </c>
      <c r="H351" s="61">
        <v>0.35083588155622825</v>
      </c>
      <c r="I351" s="60">
        <v>402</v>
      </c>
      <c r="J351" s="61">
        <v>0.29400519429098526</v>
      </c>
      <c r="L351" s="62">
        <f t="shared" si="20"/>
        <v>9.8778437210118657</v>
      </c>
      <c r="M351" s="61">
        <f t="shared" si="21"/>
        <v>1.5863115189527797</v>
      </c>
      <c r="N351" s="65">
        <f t="shared" si="22"/>
        <v>506.19680979553004</v>
      </c>
      <c r="O351" s="65">
        <f t="shared" si="23"/>
        <v>510.2</v>
      </c>
    </row>
    <row r="352" spans="1:15">
      <c r="A352" s="60">
        <v>543</v>
      </c>
      <c r="B352" s="61">
        <v>0.35156671263995815</v>
      </c>
      <c r="C352" s="60">
        <v>629</v>
      </c>
      <c r="D352" s="61">
        <v>0.35969390618360009</v>
      </c>
      <c r="E352" s="60">
        <v>701</v>
      </c>
      <c r="F352" s="61">
        <v>0.35600383248070594</v>
      </c>
      <c r="G352" s="60">
        <v>721</v>
      </c>
      <c r="H352" s="61">
        <v>0.35371692112247155</v>
      </c>
      <c r="I352" s="60">
        <v>466</v>
      </c>
      <c r="J352" s="61">
        <v>0.32819966768584374</v>
      </c>
      <c r="L352" s="62">
        <f t="shared" si="20"/>
        <v>11.208689784549039</v>
      </c>
      <c r="M352" s="61">
        <f t="shared" si="21"/>
        <v>1.7491810401125796</v>
      </c>
      <c r="N352" s="65">
        <f t="shared" si="22"/>
        <v>606.6574940658835</v>
      </c>
      <c r="O352" s="65">
        <f t="shared" si="23"/>
        <v>612</v>
      </c>
    </row>
    <row r="353" spans="1:15">
      <c r="A353" s="60">
        <v>644</v>
      </c>
      <c r="B353" s="61">
        <v>0.35959274685155518</v>
      </c>
      <c r="C353" s="60">
        <v>485</v>
      </c>
      <c r="D353" s="61">
        <v>0.33563523707866655</v>
      </c>
      <c r="E353" s="60">
        <v>677</v>
      </c>
      <c r="F353" s="61">
        <v>0.35808480952770766</v>
      </c>
      <c r="G353" s="60">
        <v>530</v>
      </c>
      <c r="H353" s="61">
        <v>0.34882168213127146</v>
      </c>
      <c r="I353" s="60">
        <v>381</v>
      </c>
      <c r="J353" s="61">
        <v>0.27950993422739812</v>
      </c>
      <c r="L353" s="62">
        <f t="shared" si="20"/>
        <v>10.584421877887044</v>
      </c>
      <c r="M353" s="61">
        <f t="shared" si="21"/>
        <v>1.681644409816599</v>
      </c>
      <c r="N353" s="65">
        <f t="shared" si="22"/>
        <v>541.36317968450044</v>
      </c>
      <c r="O353" s="65">
        <f t="shared" si="23"/>
        <v>543.4</v>
      </c>
    </row>
    <row r="354" spans="1:15">
      <c r="A354" s="60">
        <v>489</v>
      </c>
      <c r="B354" s="61">
        <v>0.33705331544539807</v>
      </c>
      <c r="C354" s="60">
        <v>607</v>
      </c>
      <c r="D354" s="61">
        <v>0.35910375313770881</v>
      </c>
      <c r="E354" s="60">
        <v>663</v>
      </c>
      <c r="F354" s="61">
        <v>0.35892850467340914</v>
      </c>
      <c r="G354" s="60">
        <v>623</v>
      </c>
      <c r="H354" s="61">
        <v>0.35962291509074701</v>
      </c>
      <c r="I354" s="60">
        <v>423</v>
      </c>
      <c r="J354" s="61">
        <v>0.30684945514582929</v>
      </c>
      <c r="L354" s="62">
        <f t="shared" si="20"/>
        <v>10.890004015482527</v>
      </c>
      <c r="M354" s="61">
        <f t="shared" si="21"/>
        <v>1.7215579434930923</v>
      </c>
      <c r="N354" s="65">
        <f t="shared" si="22"/>
        <v>558.7309284878952</v>
      </c>
      <c r="O354" s="65">
        <f t="shared" si="23"/>
        <v>561</v>
      </c>
    </row>
    <row r="355" spans="1:15">
      <c r="A355" s="60">
        <v>748</v>
      </c>
      <c r="B355" s="61">
        <v>0.34993024226683261</v>
      </c>
      <c r="C355" s="60">
        <v>644</v>
      </c>
      <c r="D355" s="61">
        <v>0.35959274685155518</v>
      </c>
      <c r="E355" s="60">
        <v>519</v>
      </c>
      <c r="F355" s="61">
        <v>0.34614100806215714</v>
      </c>
      <c r="G355" s="60">
        <v>544</v>
      </c>
      <c r="H355" s="61">
        <v>0.35175946210366871</v>
      </c>
      <c r="I355" s="60">
        <v>394</v>
      </c>
      <c r="J355" s="61">
        <v>0.28867943208158275</v>
      </c>
      <c r="L355" s="62">
        <f t="shared" si="20"/>
        <v>10.746371875723527</v>
      </c>
      <c r="M355" s="61">
        <f t="shared" si="21"/>
        <v>1.6961028913657965</v>
      </c>
      <c r="N355" s="65">
        <f t="shared" si="22"/>
        <v>564.48837518566131</v>
      </c>
      <c r="O355" s="65">
        <f t="shared" si="23"/>
        <v>569.79999999999995</v>
      </c>
    </row>
    <row r="356" spans="1:15">
      <c r="A356" s="60">
        <v>263</v>
      </c>
      <c r="B356" s="61">
        <v>0.22905854947070717</v>
      </c>
      <c r="C356" s="60">
        <v>326</v>
      </c>
      <c r="D356" s="61">
        <v>0.29127902224872454</v>
      </c>
      <c r="E356" s="60">
        <v>307</v>
      </c>
      <c r="F356" s="61">
        <v>0.27484270276848355</v>
      </c>
      <c r="G356" s="60">
        <v>527</v>
      </c>
      <c r="H356" s="61">
        <v>0.35931559651470119</v>
      </c>
      <c r="I356" s="60">
        <v>721</v>
      </c>
      <c r="J356" s="61">
        <v>0.32281577214246843</v>
      </c>
      <c r="L356" s="62">
        <f t="shared" si="20"/>
        <v>8.9121706522966466</v>
      </c>
      <c r="M356" s="61">
        <f t="shared" si="21"/>
        <v>1.477311643145085</v>
      </c>
      <c r="N356" s="65">
        <f t="shared" si="22"/>
        <v>416.83691760128931</v>
      </c>
      <c r="O356" s="65">
        <f t="shared" si="23"/>
        <v>428.8</v>
      </c>
    </row>
    <row r="357" spans="1:15">
      <c r="A357" s="60">
        <v>381</v>
      </c>
      <c r="B357" s="61">
        <v>0.32768181146428699</v>
      </c>
      <c r="C357" s="60">
        <v>734</v>
      </c>
      <c r="D357" s="61">
        <v>0.31899185904657285</v>
      </c>
      <c r="E357" s="60">
        <v>469</v>
      </c>
      <c r="F357" s="61">
        <v>0.35597157589029466</v>
      </c>
      <c r="G357" s="60">
        <v>393</v>
      </c>
      <c r="H357" s="61">
        <v>0.3335456148991448</v>
      </c>
      <c r="I357" s="60">
        <v>418</v>
      </c>
      <c r="J357" s="61">
        <v>0.3435886046780085</v>
      </c>
      <c r="L357" s="62">
        <f t="shared" si="20"/>
        <v>10.307918330785284</v>
      </c>
      <c r="M357" s="61">
        <f t="shared" si="21"/>
        <v>1.6797794659783079</v>
      </c>
      <c r="N357" s="65">
        <f t="shared" si="22"/>
        <v>462.41890877538208</v>
      </c>
      <c r="O357" s="65">
        <f t="shared" si="23"/>
        <v>479</v>
      </c>
    </row>
    <row r="358" spans="1:15">
      <c r="A358" s="60">
        <v>363</v>
      </c>
      <c r="B358" s="61">
        <v>0.31753609300815877</v>
      </c>
      <c r="C358" s="60">
        <v>678</v>
      </c>
      <c r="D358" s="61">
        <v>0.33472129025305114</v>
      </c>
      <c r="E358" s="60">
        <v>297</v>
      </c>
      <c r="F358" s="61">
        <v>0.26537418506842148</v>
      </c>
      <c r="G358" s="60">
        <v>568</v>
      </c>
      <c r="H358" s="61">
        <v>0.35642730868084282</v>
      </c>
      <c r="I358" s="60">
        <v>446</v>
      </c>
      <c r="J358" s="61">
        <v>0.35163191102647035</v>
      </c>
      <c r="L358" s="62">
        <f t="shared" si="20"/>
        <v>9.9703246440821331</v>
      </c>
      <c r="M358" s="61">
        <f t="shared" si="21"/>
        <v>1.6256907880369444</v>
      </c>
      <c r="N358" s="65">
        <f t="shared" si="22"/>
        <v>460.80606246955693</v>
      </c>
      <c r="O358" s="65">
        <f t="shared" si="23"/>
        <v>470.4</v>
      </c>
    </row>
    <row r="359" spans="1:15">
      <c r="A359" s="60">
        <v>655</v>
      </c>
      <c r="B359" s="61">
        <v>0.34048584972143248</v>
      </c>
      <c r="C359" s="60">
        <v>633</v>
      </c>
      <c r="D359" s="61">
        <v>0.34549387641849433</v>
      </c>
      <c r="E359" s="60">
        <v>467</v>
      </c>
      <c r="F359" s="61">
        <v>0.35566929570091399</v>
      </c>
      <c r="G359" s="60">
        <v>275</v>
      </c>
      <c r="H359" s="61">
        <v>0.24258524786337615</v>
      </c>
      <c r="I359" s="60">
        <v>626</v>
      </c>
      <c r="J359" s="61">
        <v>0.34696826026624622</v>
      </c>
      <c r="L359" s="62">
        <f t="shared" si="20"/>
        <v>10.219381171853961</v>
      </c>
      <c r="M359" s="61">
        <f t="shared" si="21"/>
        <v>1.6312025299704631</v>
      </c>
      <c r="N359" s="65">
        <f t="shared" si="22"/>
        <v>525.80848713915952</v>
      </c>
      <c r="O359" s="65">
        <f t="shared" si="23"/>
        <v>531.20000000000005</v>
      </c>
    </row>
    <row r="360" spans="1:15">
      <c r="A360" s="60">
        <v>310</v>
      </c>
      <c r="B360" s="61">
        <v>0.27757332955399955</v>
      </c>
      <c r="C360" s="60">
        <v>388</v>
      </c>
      <c r="D360" s="61">
        <v>0.33118755414250017</v>
      </c>
      <c r="E360" s="60">
        <v>465</v>
      </c>
      <c r="F360" s="61">
        <v>0.35535315876403734</v>
      </c>
      <c r="G360" s="60">
        <v>644</v>
      </c>
      <c r="H360" s="61">
        <v>0.34305754013379142</v>
      </c>
      <c r="I360" s="60">
        <v>526</v>
      </c>
      <c r="J360" s="61">
        <v>0.35933767405698913</v>
      </c>
      <c r="L360" s="62">
        <f t="shared" si="20"/>
        <v>10.219274225176509</v>
      </c>
      <c r="M360" s="61">
        <f t="shared" si="21"/>
        <v>1.6665092566513175</v>
      </c>
      <c r="N360" s="65">
        <f t="shared" si="22"/>
        <v>460.42210652518293</v>
      </c>
      <c r="O360" s="65">
        <f t="shared" si="23"/>
        <v>466.6</v>
      </c>
    </row>
    <row r="361" spans="1:15">
      <c r="A361" s="60">
        <v>447</v>
      </c>
      <c r="B361" s="61">
        <v>0.35186121606185822</v>
      </c>
      <c r="C361" s="60">
        <v>558</v>
      </c>
      <c r="D361" s="61">
        <v>0.35746588745371222</v>
      </c>
      <c r="E361" s="60">
        <v>680</v>
      </c>
      <c r="F361" s="61">
        <v>0.33419766351473451</v>
      </c>
      <c r="G361" s="60">
        <v>487</v>
      </c>
      <c r="H361" s="61">
        <v>0.35809129209776902</v>
      </c>
      <c r="I361" s="60">
        <v>701</v>
      </c>
      <c r="J361" s="61">
        <v>0.32851118372967175</v>
      </c>
      <c r="L361" s="62">
        <f t="shared" si="20"/>
        <v>10.956200069672345</v>
      </c>
      <c r="M361" s="61">
        <f t="shared" si="21"/>
        <v>1.7301272428577457</v>
      </c>
      <c r="N361" s="65">
        <f t="shared" si="22"/>
        <v>562.61629340759407</v>
      </c>
      <c r="O361" s="65">
        <f t="shared" si="23"/>
        <v>574.6</v>
      </c>
    </row>
    <row r="362" spans="1:15">
      <c r="A362" s="60">
        <v>489</v>
      </c>
      <c r="B362" s="61">
        <v>0.35826255591345413</v>
      </c>
      <c r="C362" s="60">
        <v>519</v>
      </c>
      <c r="D362" s="61">
        <v>0.35942116122560236</v>
      </c>
      <c r="E362" s="60">
        <v>647</v>
      </c>
      <c r="F362" s="61">
        <v>0.34236909744949212</v>
      </c>
      <c r="G362" s="60">
        <v>682</v>
      </c>
      <c r="H362" s="61">
        <v>0.33367073412255777</v>
      </c>
      <c r="I362" s="60">
        <v>316</v>
      </c>
      <c r="J362" s="61">
        <v>0.28288211282470949</v>
      </c>
      <c r="L362" s="62">
        <f t="shared" si="20"/>
        <v>10.486897479766967</v>
      </c>
      <c r="M362" s="61">
        <f t="shared" si="21"/>
        <v>1.6766056615358158</v>
      </c>
      <c r="N362" s="65">
        <f t="shared" si="22"/>
        <v>520.52525304673907</v>
      </c>
      <c r="O362" s="65">
        <f t="shared" si="23"/>
        <v>530.6</v>
      </c>
    </row>
    <row r="363" spans="1:15">
      <c r="A363" s="60">
        <v>671</v>
      </c>
      <c r="B363" s="61">
        <v>0.33652711143237551</v>
      </c>
      <c r="C363" s="60">
        <v>666</v>
      </c>
      <c r="D363" s="61">
        <v>0.33779032145231158</v>
      </c>
      <c r="E363" s="60">
        <v>426</v>
      </c>
      <c r="F363" s="61">
        <v>0.34621651518723312</v>
      </c>
      <c r="G363" s="60">
        <v>578</v>
      </c>
      <c r="H363" s="61">
        <v>0.35519553836669332</v>
      </c>
      <c r="I363" s="60">
        <v>389</v>
      </c>
      <c r="J363" s="61">
        <v>0.33166881471068832</v>
      </c>
      <c r="L363" s="62">
        <f t="shared" si="20"/>
        <v>10.719422452586473</v>
      </c>
      <c r="M363" s="61">
        <f t="shared" si="21"/>
        <v>1.7073983011493019</v>
      </c>
      <c r="N363" s="65">
        <f t="shared" si="22"/>
        <v>532.83945574034703</v>
      </c>
      <c r="O363" s="65">
        <f t="shared" si="23"/>
        <v>546</v>
      </c>
    </row>
    <row r="364" spans="1:15">
      <c r="A364" s="60">
        <v>408</v>
      </c>
      <c r="B364" s="61">
        <v>0.33991222535936921</v>
      </c>
      <c r="C364" s="60">
        <v>324</v>
      </c>
      <c r="D364" s="61">
        <v>0.28964463661014261</v>
      </c>
      <c r="E364" s="60">
        <v>381</v>
      </c>
      <c r="F364" s="61">
        <v>0.32768181146428699</v>
      </c>
      <c r="G364" s="60">
        <v>482</v>
      </c>
      <c r="H364" s="61">
        <v>0.35760818468090594</v>
      </c>
      <c r="I364" s="60">
        <v>672</v>
      </c>
      <c r="J364" s="61">
        <v>0.33627175688881783</v>
      </c>
      <c r="L364" s="62">
        <f t="shared" si="20"/>
        <v>10.063511211513426</v>
      </c>
      <c r="M364" s="61">
        <f t="shared" si="21"/>
        <v>1.6511186150035226</v>
      </c>
      <c r="N364" s="65">
        <f t="shared" si="22"/>
        <v>443.61879827807275</v>
      </c>
      <c r="O364" s="65">
        <f t="shared" si="23"/>
        <v>453.4</v>
      </c>
    </row>
    <row r="365" spans="1:15">
      <c r="A365" s="60">
        <v>300</v>
      </c>
      <c r="B365" s="61">
        <v>0.26827381806701583</v>
      </c>
      <c r="C365" s="60">
        <v>255</v>
      </c>
      <c r="D365" s="61">
        <v>0.21963460433946863</v>
      </c>
      <c r="E365" s="60">
        <v>545</v>
      </c>
      <c r="F365" s="61">
        <v>0.35850597046515204</v>
      </c>
      <c r="G365" s="60">
        <v>556</v>
      </c>
      <c r="H365" s="61">
        <v>0.35764929596340761</v>
      </c>
      <c r="I365" s="60">
        <v>487</v>
      </c>
      <c r="J365" s="61">
        <v>0.35809129209776902</v>
      </c>
      <c r="L365" s="62">
        <f t="shared" si="20"/>
        <v>9.4826798802535937</v>
      </c>
      <c r="M365" s="61">
        <f t="shared" si="21"/>
        <v>1.5621549809328132</v>
      </c>
      <c r="N365" s="65">
        <f t="shared" si="22"/>
        <v>432.79124987738487</v>
      </c>
      <c r="O365" s="65">
        <f t="shared" si="23"/>
        <v>428.6</v>
      </c>
    </row>
    <row r="366" spans="1:15">
      <c r="A366" s="60">
        <v>281</v>
      </c>
      <c r="B366" s="61">
        <v>0.24906320998402667</v>
      </c>
      <c r="C366" s="60">
        <v>484</v>
      </c>
      <c r="D366" s="61">
        <v>0.35781093092861538</v>
      </c>
      <c r="E366" s="60">
        <v>339</v>
      </c>
      <c r="F366" s="61">
        <v>0.3013581309478513</v>
      </c>
      <c r="G366" s="60">
        <v>685</v>
      </c>
      <c r="H366" s="61">
        <v>0.33287427607445025</v>
      </c>
      <c r="I366" s="60">
        <v>448</v>
      </c>
      <c r="J366" s="61">
        <v>0.35208670361365968</v>
      </c>
      <c r="L366" s="62">
        <f t="shared" si="20"/>
        <v>9.694928866204247</v>
      </c>
      <c r="M366" s="61">
        <f t="shared" si="21"/>
        <v>1.5931932515486034</v>
      </c>
      <c r="N366" s="65">
        <f t="shared" si="22"/>
        <v>439.31574244829534</v>
      </c>
      <c r="O366" s="65">
        <f t="shared" si="23"/>
        <v>447.4</v>
      </c>
    </row>
    <row r="367" spans="1:15">
      <c r="A367" s="60">
        <v>643</v>
      </c>
      <c r="B367" s="61">
        <v>0.34328479646752275</v>
      </c>
      <c r="C367" s="60">
        <v>638</v>
      </c>
      <c r="D367" s="61">
        <v>0.34440399180262576</v>
      </c>
      <c r="E367" s="60">
        <v>531</v>
      </c>
      <c r="F367" s="61">
        <v>0.35920250271160314</v>
      </c>
      <c r="G367" s="60">
        <v>646</v>
      </c>
      <c r="H367" s="61">
        <v>0.34259968177736616</v>
      </c>
      <c r="I367" s="60">
        <v>458</v>
      </c>
      <c r="J367" s="61">
        <v>0.35413554001069336</v>
      </c>
      <c r="L367" s="62">
        <f t="shared" si="20"/>
        <v>11.084552860667154</v>
      </c>
      <c r="M367" s="61">
        <f t="shared" si="21"/>
        <v>1.7436265127698112</v>
      </c>
      <c r="N367" s="65">
        <f t="shared" si="22"/>
        <v>576.61974027490544</v>
      </c>
      <c r="O367" s="65">
        <f t="shared" si="23"/>
        <v>583.20000000000005</v>
      </c>
    </row>
    <row r="368" spans="1:15">
      <c r="A368" s="60">
        <v>539</v>
      </c>
      <c r="B368" s="61">
        <v>0.35886038560122596</v>
      </c>
      <c r="C368" s="60">
        <v>581</v>
      </c>
      <c r="D368" s="61">
        <v>0.35479019584506122</v>
      </c>
      <c r="E368" s="60">
        <v>398</v>
      </c>
      <c r="F368" s="61">
        <v>0.33578432672445441</v>
      </c>
      <c r="G368" s="60">
        <v>693</v>
      </c>
      <c r="H368" s="61">
        <v>0.3307161854559319</v>
      </c>
      <c r="I368" s="60">
        <v>391</v>
      </c>
      <c r="J368" s="61">
        <v>0.33261682996320141</v>
      </c>
      <c r="L368" s="62">
        <f t="shared" si="20"/>
        <v>10.673954756554252</v>
      </c>
      <c r="M368" s="61">
        <f t="shared" si="21"/>
        <v>1.7127679235898752</v>
      </c>
      <c r="N368" s="65">
        <f t="shared" si="22"/>
        <v>508.76757182545703</v>
      </c>
      <c r="O368" s="65">
        <f t="shared" si="23"/>
        <v>520.4</v>
      </c>
    </row>
    <row r="369" spans="1:15">
      <c r="A369" s="60">
        <v>509</v>
      </c>
      <c r="B369" s="61">
        <v>0.35931701599891364</v>
      </c>
      <c r="C369" s="60">
        <v>289</v>
      </c>
      <c r="D369" s="61">
        <v>0.25739578812537489</v>
      </c>
      <c r="E369" s="60">
        <v>692</v>
      </c>
      <c r="F369" s="61">
        <v>0.33098858476969634</v>
      </c>
      <c r="G369" s="60">
        <v>626</v>
      </c>
      <c r="H369" s="61">
        <v>0.34696826026624622</v>
      </c>
      <c r="I369" s="60">
        <v>268</v>
      </c>
      <c r="J369" s="61">
        <v>0.23478552256008994</v>
      </c>
      <c r="L369" s="62">
        <f t="shared" si="20"/>
        <v>9.4094002826976215</v>
      </c>
      <c r="M369" s="61">
        <f t="shared" si="21"/>
        <v>1.5294551717203211</v>
      </c>
      <c r="N369" s="65">
        <f t="shared" si="22"/>
        <v>469.71474185866089</v>
      </c>
      <c r="O369" s="65">
        <f t="shared" si="23"/>
        <v>476.8</v>
      </c>
    </row>
    <row r="370" spans="1:15">
      <c r="A370" s="60">
        <v>459</v>
      </c>
      <c r="B370" s="61">
        <v>0.35432021058226143</v>
      </c>
      <c r="C370" s="60">
        <v>283</v>
      </c>
      <c r="D370" s="61">
        <v>0.2511792375342341</v>
      </c>
      <c r="E370" s="60">
        <v>402</v>
      </c>
      <c r="F370" s="61">
        <v>0.33749078953805206</v>
      </c>
      <c r="G370" s="60">
        <v>533</v>
      </c>
      <c r="H370" s="61">
        <v>0.35913129079125183</v>
      </c>
      <c r="I370" s="60">
        <v>425</v>
      </c>
      <c r="J370" s="61">
        <v>0.34590289649491418</v>
      </c>
      <c r="L370" s="62">
        <f t="shared" si="20"/>
        <v>9.9616614349007406</v>
      </c>
      <c r="M370" s="61">
        <f t="shared" si="21"/>
        <v>1.6480244249407137</v>
      </c>
      <c r="N370" s="65">
        <f t="shared" si="22"/>
        <v>421.83231858502518</v>
      </c>
      <c r="O370" s="65">
        <f t="shared" si="23"/>
        <v>420.4</v>
      </c>
    </row>
    <row r="371" spans="1:15">
      <c r="A371" s="60">
        <v>606</v>
      </c>
      <c r="B371" s="61">
        <v>0.35082199604856795</v>
      </c>
      <c r="C371" s="60">
        <v>580</v>
      </c>
      <c r="D371" s="61">
        <v>0.3549270978613206</v>
      </c>
      <c r="E371" s="60">
        <v>599</v>
      </c>
      <c r="F371" s="61">
        <v>0.35203431465044427</v>
      </c>
      <c r="G371" s="60">
        <v>282</v>
      </c>
      <c r="H371" s="61">
        <v>0.25012394806258609</v>
      </c>
      <c r="I371" s="60">
        <v>482</v>
      </c>
      <c r="J371" s="61">
        <v>0.35760818468090594</v>
      </c>
      <c r="L371" s="62">
        <f t="shared" si="20"/>
        <v>10.377896508129961</v>
      </c>
      <c r="M371" s="61">
        <f t="shared" si="21"/>
        <v>1.665515541303825</v>
      </c>
      <c r="N371" s="65">
        <f t="shared" si="22"/>
        <v>508.28460199175919</v>
      </c>
      <c r="O371" s="65">
        <f t="shared" si="23"/>
        <v>509.8</v>
      </c>
    </row>
    <row r="372" spans="1:15">
      <c r="A372" s="60">
        <v>276</v>
      </c>
      <c r="B372" s="61">
        <v>0.24367833929753008</v>
      </c>
      <c r="C372" s="60">
        <v>502</v>
      </c>
      <c r="D372" s="61">
        <v>0.35908038302711587</v>
      </c>
      <c r="E372" s="60">
        <v>444</v>
      </c>
      <c r="F372" s="61">
        <v>0.35116177694925754</v>
      </c>
      <c r="G372" s="60">
        <v>445</v>
      </c>
      <c r="H372" s="61">
        <v>0.35139877062222907</v>
      </c>
      <c r="I372" s="60">
        <v>267</v>
      </c>
      <c r="J372" s="61">
        <v>0.23365038201850102</v>
      </c>
      <c r="L372" s="62">
        <f t="shared" si="20"/>
        <v>9.1914864367141842</v>
      </c>
      <c r="M372" s="61">
        <f t="shared" si="21"/>
        <v>1.5389696519146336</v>
      </c>
      <c r="N372" s="65">
        <f t="shared" si="22"/>
        <v>392.4831577184309</v>
      </c>
      <c r="O372" s="65">
        <f t="shared" si="23"/>
        <v>386.8</v>
      </c>
    </row>
    <row r="373" spans="1:15">
      <c r="A373" s="60">
        <v>303</v>
      </c>
      <c r="B373" s="61">
        <v>0.27112286186870538</v>
      </c>
      <c r="C373" s="60">
        <v>741</v>
      </c>
      <c r="D373" s="61">
        <v>0.31689847793791898</v>
      </c>
      <c r="E373" s="60">
        <v>379</v>
      </c>
      <c r="F373" s="61">
        <v>0.32663567675407834</v>
      </c>
      <c r="G373" s="60">
        <v>343</v>
      </c>
      <c r="H373" s="61">
        <v>0.30427113238815995</v>
      </c>
      <c r="I373" s="60">
        <v>285</v>
      </c>
      <c r="J373" s="61">
        <v>0.25327341356516431</v>
      </c>
      <c r="L373" s="62">
        <f t="shared" si="20"/>
        <v>8.7904781707137136</v>
      </c>
      <c r="M373" s="61">
        <f t="shared" si="21"/>
        <v>1.472201562514027</v>
      </c>
      <c r="N373" s="65">
        <f t="shared" si="22"/>
        <v>391.88742745190729</v>
      </c>
      <c r="O373" s="65">
        <f t="shared" si="23"/>
        <v>410.2</v>
      </c>
    </row>
    <row r="374" spans="1:15">
      <c r="A374" s="60">
        <v>415</v>
      </c>
      <c r="B374" s="61">
        <v>0.34253205122948605</v>
      </c>
      <c r="C374" s="60">
        <v>691</v>
      </c>
      <c r="D374" s="61">
        <v>0.33126024437484375</v>
      </c>
      <c r="E374" s="60">
        <v>368</v>
      </c>
      <c r="F374" s="61">
        <v>0.32052100073729062</v>
      </c>
      <c r="G374" s="60">
        <v>372</v>
      </c>
      <c r="H374" s="61">
        <v>0.32281583109929352</v>
      </c>
      <c r="I374" s="60">
        <v>745</v>
      </c>
      <c r="J374" s="61">
        <v>0.3156924260156011</v>
      </c>
      <c r="L374" s="62">
        <f t="shared" si="20"/>
        <v>10.122877005305485</v>
      </c>
      <c r="M374" s="61">
        <f t="shared" si="21"/>
        <v>1.6328215534565151</v>
      </c>
      <c r="N374" s="65">
        <f t="shared" si="22"/>
        <v>492.5629922465717</v>
      </c>
      <c r="O374" s="65">
        <f t="shared" si="23"/>
        <v>518.20000000000005</v>
      </c>
    </row>
    <row r="375" spans="1:15">
      <c r="A375" s="60">
        <v>457</v>
      </c>
      <c r="B375" s="61">
        <v>0.35394724747156464</v>
      </c>
      <c r="C375" s="60">
        <v>713</v>
      </c>
      <c r="D375" s="61">
        <v>0.32512324551648392</v>
      </c>
      <c r="E375" s="60">
        <v>748</v>
      </c>
      <c r="F375" s="61">
        <v>0.31478345117646178</v>
      </c>
      <c r="G375" s="60">
        <v>686</v>
      </c>
      <c r="H375" s="61">
        <v>0.33260720206850913</v>
      </c>
      <c r="I375" s="60">
        <v>632</v>
      </c>
      <c r="J375" s="61">
        <v>0.3457082345455193</v>
      </c>
      <c r="L375" s="62">
        <f t="shared" si="20"/>
        <v>10.788405997878915</v>
      </c>
      <c r="M375" s="61">
        <f t="shared" si="21"/>
        <v>1.6721693807785389</v>
      </c>
      <c r="N375" s="65">
        <f t="shared" si="22"/>
        <v>633.80563785977029</v>
      </c>
      <c r="O375" s="65">
        <f t="shared" si="23"/>
        <v>647.20000000000005</v>
      </c>
    </row>
    <row r="376" spans="1:15">
      <c r="A376" s="60">
        <v>514</v>
      </c>
      <c r="B376" s="61">
        <v>0.34481022962899055</v>
      </c>
      <c r="C376" s="60">
        <v>678</v>
      </c>
      <c r="D376" s="61">
        <v>0.35801368983386989</v>
      </c>
      <c r="E376" s="60">
        <v>346</v>
      </c>
      <c r="F376" s="61">
        <v>0.25165246235672262</v>
      </c>
      <c r="G376" s="60">
        <v>368</v>
      </c>
      <c r="H376" s="61">
        <v>0.2697006572854328</v>
      </c>
      <c r="I376" s="60">
        <v>506</v>
      </c>
      <c r="J376" s="61">
        <v>0.34253090905541633</v>
      </c>
      <c r="L376" s="62">
        <f t="shared" si="20"/>
        <v>9.6837922437630581</v>
      </c>
      <c r="M376" s="61">
        <f t="shared" si="21"/>
        <v>1.5667079481604322</v>
      </c>
      <c r="N376" s="65">
        <f t="shared" si="22"/>
        <v>483.46606061153386</v>
      </c>
      <c r="O376" s="65">
        <f t="shared" si="23"/>
        <v>482.4</v>
      </c>
    </row>
    <row r="377" spans="1:15">
      <c r="A377" s="60">
        <v>274</v>
      </c>
      <c r="B377" s="61">
        <v>0.18097853988588006</v>
      </c>
      <c r="C377" s="60">
        <v>330</v>
      </c>
      <c r="D377" s="61">
        <v>0.23740973995245682</v>
      </c>
      <c r="E377" s="60">
        <v>656</v>
      </c>
      <c r="F377" s="61">
        <v>0.35923990779673626</v>
      </c>
      <c r="G377" s="60">
        <v>713</v>
      </c>
      <c r="H377" s="61">
        <v>0.35468812046734782</v>
      </c>
      <c r="I377" s="60">
        <v>264</v>
      </c>
      <c r="J377" s="61">
        <v>0.1700303148703334</v>
      </c>
      <c r="L377" s="62">
        <f t="shared" si="20"/>
        <v>8.0009020108780948</v>
      </c>
      <c r="M377" s="61">
        <f t="shared" si="21"/>
        <v>1.3023466229727545</v>
      </c>
      <c r="N377" s="65">
        <f t="shared" si="22"/>
        <v>465.65755295691093</v>
      </c>
      <c r="O377" s="65">
        <f t="shared" si="23"/>
        <v>447.4</v>
      </c>
    </row>
    <row r="378" spans="1:15">
      <c r="A378" s="60">
        <v>696</v>
      </c>
      <c r="B378" s="61">
        <v>0.35649973941890872</v>
      </c>
      <c r="C378" s="60">
        <v>339</v>
      </c>
      <c r="D378" s="61">
        <v>0.24553461505067792</v>
      </c>
      <c r="E378" s="60">
        <v>569</v>
      </c>
      <c r="F378" s="61">
        <v>0.35576503523799452</v>
      </c>
      <c r="G378" s="60">
        <v>371</v>
      </c>
      <c r="H378" s="61">
        <v>0.27202108677146991</v>
      </c>
      <c r="I378" s="60">
        <v>344</v>
      </c>
      <c r="J378" s="61">
        <v>0.24992271759242232</v>
      </c>
      <c r="L378" s="62">
        <f t="shared" si="20"/>
        <v>9.0898717382826639</v>
      </c>
      <c r="M378" s="61">
        <f t="shared" si="21"/>
        <v>1.4797431940714734</v>
      </c>
      <c r="N378" s="65">
        <f t="shared" si="22"/>
        <v>465.38784086707329</v>
      </c>
      <c r="O378" s="65">
        <f t="shared" si="23"/>
        <v>463.8</v>
      </c>
    </row>
    <row r="379" spans="1:15">
      <c r="A379" s="60">
        <v>437</v>
      </c>
      <c r="B379" s="61">
        <v>0.31451540492197555</v>
      </c>
      <c r="C379" s="60">
        <v>580</v>
      </c>
      <c r="D379" s="61">
        <v>0.35705575101532233</v>
      </c>
      <c r="E379" s="60">
        <v>737</v>
      </c>
      <c r="F379" s="61">
        <v>0.35156344700150166</v>
      </c>
      <c r="G379" s="60">
        <v>732</v>
      </c>
      <c r="H379" s="61">
        <v>0.35226556226861166</v>
      </c>
      <c r="I379" s="60">
        <v>345</v>
      </c>
      <c r="J379" s="61">
        <v>0.25078941949737976</v>
      </c>
      <c r="L379" s="62">
        <f t="shared" si="20"/>
        <v>10.294382431009138</v>
      </c>
      <c r="M379" s="61">
        <f t="shared" si="21"/>
        <v>1.6261895847047909</v>
      </c>
      <c r="N379" s="65">
        <f t="shared" si="22"/>
        <v>561.36449138420301</v>
      </c>
      <c r="O379" s="65">
        <f t="shared" si="23"/>
        <v>566.20000000000005</v>
      </c>
    </row>
    <row r="380" spans="1:15">
      <c r="A380" s="60">
        <v>594</v>
      </c>
      <c r="B380" s="61">
        <v>0.35830933456119246</v>
      </c>
      <c r="C380" s="60">
        <v>405</v>
      </c>
      <c r="D380" s="61">
        <v>0.29594041683568861</v>
      </c>
      <c r="E380" s="60">
        <v>327</v>
      </c>
      <c r="F380" s="61">
        <v>0.23463790438733559</v>
      </c>
      <c r="G380" s="60">
        <v>558</v>
      </c>
      <c r="H380" s="61">
        <v>0.35419148572454634</v>
      </c>
      <c r="I380" s="60">
        <v>423</v>
      </c>
      <c r="J380" s="61">
        <v>0.30684945514582929</v>
      </c>
      <c r="L380" s="62">
        <f t="shared" si="20"/>
        <v>9.519482396448435</v>
      </c>
      <c r="M380" s="61">
        <f t="shared" si="21"/>
        <v>1.5499285966545924</v>
      </c>
      <c r="N380" s="65">
        <f t="shared" si="22"/>
        <v>464.92889610301262</v>
      </c>
      <c r="O380" s="65">
        <f t="shared" si="23"/>
        <v>461.4</v>
      </c>
    </row>
    <row r="381" spans="1:15">
      <c r="A381" s="60">
        <v>661</v>
      </c>
      <c r="B381" s="61">
        <v>0.359025193677874</v>
      </c>
      <c r="C381" s="60">
        <v>368</v>
      </c>
      <c r="D381" s="61">
        <v>0.2697006572854328</v>
      </c>
      <c r="E381" s="60">
        <v>513</v>
      </c>
      <c r="F381" s="61">
        <v>0.34453548454797184</v>
      </c>
      <c r="G381" s="60">
        <v>357</v>
      </c>
      <c r="H381" s="61">
        <v>0.26090239725243991</v>
      </c>
      <c r="I381" s="60">
        <v>644</v>
      </c>
      <c r="J381" s="61">
        <v>0.35959274685155518</v>
      </c>
      <c r="L381" s="62">
        <f t="shared" si="20"/>
        <v>9.9340844504100367</v>
      </c>
      <c r="M381" s="61">
        <f t="shared" si="21"/>
        <v>1.5937564796152739</v>
      </c>
      <c r="N381" s="65">
        <f t="shared" si="22"/>
        <v>509.34505068084781</v>
      </c>
      <c r="O381" s="65">
        <f t="shared" si="23"/>
        <v>508.6</v>
      </c>
    </row>
    <row r="382" spans="1:15">
      <c r="A382" s="60">
        <v>367</v>
      </c>
      <c r="B382" s="61">
        <v>0.2689196289089264</v>
      </c>
      <c r="C382" s="60">
        <v>403</v>
      </c>
      <c r="D382" s="61">
        <v>0.29465401242627559</v>
      </c>
      <c r="E382" s="60">
        <v>745</v>
      </c>
      <c r="F382" s="61">
        <v>0.35038743241381654</v>
      </c>
      <c r="G382" s="60">
        <v>561</v>
      </c>
      <c r="H382" s="61">
        <v>0.35464941484447765</v>
      </c>
      <c r="I382" s="60">
        <v>371</v>
      </c>
      <c r="J382" s="61">
        <v>0.27202108677146991</v>
      </c>
      <c r="L382" s="62">
        <f t="shared" si="20"/>
        <v>9.5270886907666803</v>
      </c>
      <c r="M382" s="61">
        <f t="shared" si="21"/>
        <v>1.540631575364966</v>
      </c>
      <c r="N382" s="65">
        <f t="shared" si="22"/>
        <v>484.87209314774816</v>
      </c>
      <c r="O382" s="65">
        <f t="shared" si="23"/>
        <v>489.4</v>
      </c>
    </row>
    <row r="383" spans="1:15">
      <c r="A383" s="60">
        <v>375</v>
      </c>
      <c r="B383" s="61">
        <v>0.27506205917128063</v>
      </c>
      <c r="C383" s="60">
        <v>355</v>
      </c>
      <c r="D383" s="61">
        <v>0.25925399262797366</v>
      </c>
      <c r="E383" s="60">
        <v>710</v>
      </c>
      <c r="F383" s="61">
        <v>0.35503324350448062</v>
      </c>
      <c r="G383" s="60">
        <v>494</v>
      </c>
      <c r="H383" s="61">
        <v>0.33875582079409944</v>
      </c>
      <c r="I383" s="60">
        <v>591</v>
      </c>
      <c r="J383" s="61">
        <v>0.35807626876573728</v>
      </c>
      <c r="L383" s="62">
        <f t="shared" si="20"/>
        <v>9.8698516537322725</v>
      </c>
      <c r="M383" s="61">
        <f t="shared" si="21"/>
        <v>1.5861813848635715</v>
      </c>
      <c r="N383" s="65">
        <f t="shared" si="22"/>
        <v>503.91009003022987</v>
      </c>
      <c r="O383" s="65">
        <f t="shared" si="23"/>
        <v>505</v>
      </c>
    </row>
    <row r="384" spans="1:15">
      <c r="A384" s="60">
        <v>389</v>
      </c>
      <c r="B384" s="61">
        <v>0.28522834509897521</v>
      </c>
      <c r="C384" s="60">
        <v>544</v>
      </c>
      <c r="D384" s="61">
        <v>0.35175946210366871</v>
      </c>
      <c r="E384" s="60">
        <v>738</v>
      </c>
      <c r="F384" s="61">
        <v>0.35141994621641598</v>
      </c>
      <c r="G384" s="60">
        <v>414</v>
      </c>
      <c r="H384" s="61">
        <v>0.30154469216991564</v>
      </c>
      <c r="I384" s="60">
        <v>743</v>
      </c>
      <c r="J384" s="61">
        <v>0.35068737934310684</v>
      </c>
      <c r="L384" s="62">
        <f t="shared" si="20"/>
        <v>10.372810021286645</v>
      </c>
      <c r="M384" s="61">
        <f t="shared" si="21"/>
        <v>1.6406398249320824</v>
      </c>
      <c r="N384" s="65">
        <f t="shared" si="22"/>
        <v>556.91774241395353</v>
      </c>
      <c r="O384" s="65">
        <f t="shared" si="23"/>
        <v>565.6</v>
      </c>
    </row>
    <row r="385" spans="1:15">
      <c r="A385" s="60">
        <v>476</v>
      </c>
      <c r="B385" s="61">
        <v>0.33225902145615771</v>
      </c>
      <c r="C385" s="60">
        <v>717</v>
      </c>
      <c r="D385" s="61">
        <v>0.35421165013439215</v>
      </c>
      <c r="E385" s="60">
        <v>308</v>
      </c>
      <c r="F385" s="61">
        <v>0.21637502471563314</v>
      </c>
      <c r="G385" s="60">
        <v>734</v>
      </c>
      <c r="H385" s="61">
        <v>0.35198781778232913</v>
      </c>
      <c r="I385" s="60">
        <v>639</v>
      </c>
      <c r="J385" s="61">
        <v>0.3596695829141815</v>
      </c>
      <c r="L385" s="62">
        <f t="shared" si="20"/>
        <v>10.263360582907223</v>
      </c>
      <c r="M385" s="61">
        <f t="shared" si="21"/>
        <v>1.6145030970026939</v>
      </c>
      <c r="N385" s="65">
        <f t="shared" si="22"/>
        <v>576.50150306869682</v>
      </c>
      <c r="O385" s="65">
        <f t="shared" si="23"/>
        <v>574.79999999999995</v>
      </c>
    </row>
    <row r="386" spans="1:15">
      <c r="A386" s="60">
        <v>376</v>
      </c>
      <c r="B386" s="61">
        <v>0.27581284030175518</v>
      </c>
      <c r="C386" s="60">
        <v>437</v>
      </c>
      <c r="D386" s="61">
        <v>0.31451540492197555</v>
      </c>
      <c r="E386" s="60">
        <v>317</v>
      </c>
      <c r="F386" s="61">
        <v>0.22517521425867087</v>
      </c>
      <c r="G386" s="60">
        <v>667</v>
      </c>
      <c r="H386" s="61">
        <v>0.35871694493060136</v>
      </c>
      <c r="I386" s="60">
        <v>577</v>
      </c>
      <c r="J386" s="61">
        <v>0.35673106176484265</v>
      </c>
      <c r="L386" s="62">
        <f t="shared" si="20"/>
        <v>9.4451522161031303</v>
      </c>
      <c r="M386" s="61">
        <f t="shared" si="21"/>
        <v>1.5309514661778456</v>
      </c>
      <c r="N386" s="65">
        <f t="shared" si="22"/>
        <v>477.93057246687079</v>
      </c>
      <c r="O386" s="65">
        <f t="shared" si="23"/>
        <v>474.8</v>
      </c>
    </row>
    <row r="387" spans="1:15">
      <c r="A387" s="60">
        <v>371</v>
      </c>
      <c r="B387" s="61">
        <v>0.27202108677146991</v>
      </c>
      <c r="C387" s="60">
        <v>429</v>
      </c>
      <c r="D387" s="61">
        <v>0.31022147217326007</v>
      </c>
      <c r="E387" s="60">
        <v>663</v>
      </c>
      <c r="F387" s="61">
        <v>0.35892850467340914</v>
      </c>
      <c r="G387" s="60">
        <v>538</v>
      </c>
      <c r="H387" s="61">
        <v>0.35056391662706177</v>
      </c>
      <c r="I387" s="60">
        <v>416</v>
      </c>
      <c r="J387" s="61">
        <v>0.3027492852319057</v>
      </c>
      <c r="L387" s="62">
        <f t="shared" si="20"/>
        <v>9.8516855120117413</v>
      </c>
      <c r="M387" s="61">
        <f t="shared" si="21"/>
        <v>1.5944842654771065</v>
      </c>
      <c r="N387" s="65">
        <f t="shared" si="22"/>
        <v>482.31776205330152</v>
      </c>
      <c r="O387" s="65">
        <f t="shared" si="23"/>
        <v>483.4</v>
      </c>
    </row>
    <row r="388" spans="1:15">
      <c r="A388" s="60">
        <v>607</v>
      </c>
      <c r="B388" s="61">
        <v>0.35910375313770881</v>
      </c>
      <c r="C388" s="60">
        <v>408</v>
      </c>
      <c r="D388" s="61">
        <v>0.29784200016615509</v>
      </c>
      <c r="E388" s="60">
        <v>429</v>
      </c>
      <c r="F388" s="61">
        <v>0.31022147217326007</v>
      </c>
      <c r="G388" s="60">
        <v>408</v>
      </c>
      <c r="H388" s="61">
        <v>0.29784200016615509</v>
      </c>
      <c r="I388" s="60">
        <v>568</v>
      </c>
      <c r="J388" s="61">
        <v>0.35563386417173809</v>
      </c>
      <c r="L388" s="62">
        <f t="shared" si="20"/>
        <v>10.018009654566697</v>
      </c>
      <c r="M388" s="61">
        <f t="shared" si="21"/>
        <v>1.620643089815017</v>
      </c>
      <c r="N388" s="65">
        <f t="shared" si="22"/>
        <v>483.71829967510524</v>
      </c>
      <c r="O388" s="65">
        <f t="shared" si="23"/>
        <v>484</v>
      </c>
    </row>
    <row r="389" spans="1:15">
      <c r="A389" s="60">
        <v>575</v>
      </c>
      <c r="B389" s="61">
        <v>0.3565033120559119</v>
      </c>
      <c r="C389" s="60">
        <v>508</v>
      </c>
      <c r="D389" s="61">
        <v>0.34311827150903762</v>
      </c>
      <c r="E389" s="60">
        <v>496</v>
      </c>
      <c r="F389" s="61">
        <v>0.33941526057846039</v>
      </c>
      <c r="G389" s="60">
        <v>529</v>
      </c>
      <c r="H389" s="61">
        <v>0.34859177391666896</v>
      </c>
      <c r="I389" s="60">
        <v>513</v>
      </c>
      <c r="J389" s="61">
        <v>0.34453548454797184</v>
      </c>
      <c r="L389" s="62">
        <f t="shared" ref="L389:L452" si="24">(LN(A389)*B389+LN(C389)*D389+LN(E389)*F389+LN(G389)*H389+LN(I389)*J389)</f>
        <v>10.845764019706021</v>
      </c>
      <c r="M389" s="61">
        <f t="shared" ref="M389:M452" si="25">B389+D389+F389+H389+J389</f>
        <v>1.7321641026080508</v>
      </c>
      <c r="N389" s="65">
        <f t="shared" ref="N389:N452" si="26">EXP(L389/M389)</f>
        <v>523.94945131648683</v>
      </c>
      <c r="O389" s="65">
        <f t="shared" ref="O389:O452" si="27">(A389+C389+E389+G389+I389)/5</f>
        <v>524.20000000000005</v>
      </c>
    </row>
    <row r="390" spans="1:15">
      <c r="A390" s="60">
        <v>658</v>
      </c>
      <c r="B390" s="61">
        <v>0.35915869086900531</v>
      </c>
      <c r="C390" s="60">
        <v>640</v>
      </c>
      <c r="D390" s="61">
        <v>0.35965760456093826</v>
      </c>
      <c r="E390" s="60">
        <v>573</v>
      </c>
      <c r="F390" s="61">
        <v>0.35626644179213052</v>
      </c>
      <c r="G390" s="60">
        <v>263</v>
      </c>
      <c r="H390" s="61">
        <v>0.16892493987835702</v>
      </c>
      <c r="I390" s="60">
        <v>544</v>
      </c>
      <c r="J390" s="61">
        <v>0.35175946210366871</v>
      </c>
      <c r="L390" s="62">
        <f t="shared" si="24"/>
        <v>10.074168754462962</v>
      </c>
      <c r="M390" s="61">
        <f t="shared" si="25"/>
        <v>1.5957671392040997</v>
      </c>
      <c r="N390" s="65">
        <f t="shared" si="26"/>
        <v>551.7289557297189</v>
      </c>
      <c r="O390" s="65">
        <f t="shared" si="27"/>
        <v>535.6</v>
      </c>
    </row>
    <row r="391" spans="1:15">
      <c r="A391" s="60">
        <v>280</v>
      </c>
      <c r="B391" s="61">
        <v>0.18744487377838118</v>
      </c>
      <c r="C391" s="60">
        <v>484</v>
      </c>
      <c r="D391" s="61">
        <v>0.33527285068280477</v>
      </c>
      <c r="E391" s="60">
        <v>610</v>
      </c>
      <c r="F391" s="61">
        <v>0.35923871681101061</v>
      </c>
      <c r="G391" s="60">
        <v>273</v>
      </c>
      <c r="H391" s="61">
        <v>0.17989294506009904</v>
      </c>
      <c r="I391" s="60">
        <v>342</v>
      </c>
      <c r="J391" s="61">
        <v>0.24817836924478615</v>
      </c>
      <c r="L391" s="62">
        <f t="shared" si="24"/>
        <v>7.8900386369082529</v>
      </c>
      <c r="M391" s="61">
        <f t="shared" si="25"/>
        <v>1.3100277555770816</v>
      </c>
      <c r="N391" s="65">
        <f t="shared" si="26"/>
        <v>412.73372413173701</v>
      </c>
      <c r="O391" s="65">
        <f t="shared" si="27"/>
        <v>397.8</v>
      </c>
    </row>
    <row r="392" spans="1:15">
      <c r="A392" s="60">
        <v>546</v>
      </c>
      <c r="B392" s="61">
        <v>0.35213722999494423</v>
      </c>
      <c r="C392" s="60">
        <v>631</v>
      </c>
      <c r="D392" s="61">
        <v>0.3597031262497406</v>
      </c>
      <c r="E392" s="60">
        <v>641</v>
      </c>
      <c r="F392" s="61">
        <v>0.35964392360436664</v>
      </c>
      <c r="G392" s="60">
        <v>267</v>
      </c>
      <c r="H392" s="61">
        <v>0.17333549399351256</v>
      </c>
      <c r="I392" s="60">
        <v>265</v>
      </c>
      <c r="J392" s="61">
        <v>0.17113389334953669</v>
      </c>
      <c r="L392" s="62">
        <f t="shared" si="24"/>
        <v>8.7862415299622398</v>
      </c>
      <c r="M392" s="61">
        <f t="shared" si="25"/>
        <v>1.4159536671921009</v>
      </c>
      <c r="N392" s="65">
        <f t="shared" si="26"/>
        <v>495.30605819912455</v>
      </c>
      <c r="O392" s="65">
        <f t="shared" si="27"/>
        <v>470</v>
      </c>
    </row>
    <row r="393" spans="1:15">
      <c r="A393" s="60">
        <v>431</v>
      </c>
      <c r="B393" s="61">
        <v>0.31131650438702246</v>
      </c>
      <c r="C393" s="60">
        <v>596</v>
      </c>
      <c r="D393" s="61">
        <v>0.35845418253220124</v>
      </c>
      <c r="E393" s="60">
        <v>704</v>
      </c>
      <c r="F393" s="61">
        <v>0.35569127822289204</v>
      </c>
      <c r="G393" s="60">
        <v>560</v>
      </c>
      <c r="H393" s="61">
        <v>0.35449919906842836</v>
      </c>
      <c r="I393" s="60">
        <v>674</v>
      </c>
      <c r="J393" s="61">
        <v>0.35828964729128626</v>
      </c>
      <c r="L393" s="62">
        <f t="shared" si="24"/>
        <v>11.088148375621321</v>
      </c>
      <c r="M393" s="61">
        <f t="shared" si="25"/>
        <v>1.7382508115018303</v>
      </c>
      <c r="N393" s="65">
        <f t="shared" si="26"/>
        <v>589.28601706775714</v>
      </c>
      <c r="O393" s="65">
        <f t="shared" si="27"/>
        <v>593</v>
      </c>
    </row>
    <row r="394" spans="1:15">
      <c r="A394" s="60">
        <v>361</v>
      </c>
      <c r="B394" s="61">
        <v>0.2641543473164597</v>
      </c>
      <c r="C394" s="60">
        <v>521</v>
      </c>
      <c r="D394" s="61">
        <v>0.34665346140234554</v>
      </c>
      <c r="E394" s="60">
        <v>566</v>
      </c>
      <c r="F394" s="61">
        <v>0.3553644716998976</v>
      </c>
      <c r="G394" s="60">
        <v>613</v>
      </c>
      <c r="H394" s="61">
        <v>0.3593560534316303</v>
      </c>
      <c r="I394" s="60">
        <v>589</v>
      </c>
      <c r="J394" s="61">
        <v>0.35791025505374813</v>
      </c>
      <c r="L394" s="62">
        <f t="shared" si="24"/>
        <v>10.566043690166394</v>
      </c>
      <c r="M394" s="61">
        <f t="shared" si="25"/>
        <v>1.6834385889040813</v>
      </c>
      <c r="N394" s="65">
        <f t="shared" si="26"/>
        <v>531.90514922719422</v>
      </c>
      <c r="O394" s="65">
        <f t="shared" si="27"/>
        <v>530</v>
      </c>
    </row>
    <row r="395" spans="1:15">
      <c r="A395" s="60">
        <v>406</v>
      </c>
      <c r="B395" s="61">
        <v>0.29657801049773302</v>
      </c>
      <c r="C395" s="60">
        <v>495</v>
      </c>
      <c r="D395" s="61">
        <v>0.33908707128682586</v>
      </c>
      <c r="E395" s="60">
        <v>440</v>
      </c>
      <c r="F395" s="61">
        <v>0.31606670747243265</v>
      </c>
      <c r="G395" s="60">
        <v>529</v>
      </c>
      <c r="H395" s="61">
        <v>0.34859177391666896</v>
      </c>
      <c r="I395" s="60">
        <v>312</v>
      </c>
      <c r="J395" s="61">
        <v>0.22031853936722498</v>
      </c>
      <c r="L395" s="62">
        <f t="shared" si="24"/>
        <v>9.2603694934142968</v>
      </c>
      <c r="M395" s="61">
        <f t="shared" si="25"/>
        <v>1.5206421025408852</v>
      </c>
      <c r="N395" s="65">
        <f t="shared" si="26"/>
        <v>441.32246046357619</v>
      </c>
      <c r="O395" s="65">
        <f t="shared" si="27"/>
        <v>436.4</v>
      </c>
    </row>
    <row r="396" spans="1:15">
      <c r="A396" s="60">
        <v>582</v>
      </c>
      <c r="B396" s="61">
        <v>0.35726103038440526</v>
      </c>
      <c r="C396" s="60">
        <v>281</v>
      </c>
      <c r="D396" s="61">
        <v>0.18851439712068624</v>
      </c>
      <c r="E396" s="60">
        <v>534</v>
      </c>
      <c r="F396" s="61">
        <v>0.34971423017714398</v>
      </c>
      <c r="G396" s="60">
        <v>512</v>
      </c>
      <c r="H396" s="61">
        <v>0.34425785338108095</v>
      </c>
      <c r="I396" s="60">
        <v>664</v>
      </c>
      <c r="J396" s="61">
        <v>0.35887787599219956</v>
      </c>
      <c r="L396" s="62">
        <f t="shared" si="24"/>
        <v>10.013428558852725</v>
      </c>
      <c r="M396" s="61">
        <f t="shared" si="25"/>
        <v>1.598625387055516</v>
      </c>
      <c r="N396" s="65">
        <f t="shared" si="26"/>
        <v>525.19743839344551</v>
      </c>
      <c r="O396" s="65">
        <f t="shared" si="27"/>
        <v>514.6</v>
      </c>
    </row>
    <row r="397" spans="1:15">
      <c r="A397" s="60">
        <v>403</v>
      </c>
      <c r="B397" s="61">
        <v>0.29465401242627559</v>
      </c>
      <c r="C397" s="60">
        <v>412</v>
      </c>
      <c r="D397" s="61">
        <v>0.30032530551419373</v>
      </c>
      <c r="E397" s="60">
        <v>621</v>
      </c>
      <c r="F397" s="61">
        <v>0.35958458076986416</v>
      </c>
      <c r="G397" s="60">
        <v>645</v>
      </c>
      <c r="H397" s="61">
        <v>0.35957233710339875</v>
      </c>
      <c r="I397" s="60">
        <v>720</v>
      </c>
      <c r="J397" s="61">
        <v>0.35384229283259294</v>
      </c>
      <c r="L397" s="62">
        <f t="shared" si="24"/>
        <v>10.542664685755444</v>
      </c>
      <c r="M397" s="61">
        <f t="shared" si="25"/>
        <v>1.6679785286463251</v>
      </c>
      <c r="N397" s="65">
        <f t="shared" si="26"/>
        <v>555.91963357321163</v>
      </c>
      <c r="O397" s="65">
        <f t="shared" si="27"/>
        <v>560.20000000000005</v>
      </c>
    </row>
    <row r="398" spans="1:15">
      <c r="A398" s="60">
        <v>533</v>
      </c>
      <c r="B398" s="61">
        <v>0.34949513612826016</v>
      </c>
      <c r="C398" s="60">
        <v>738</v>
      </c>
      <c r="D398" s="61">
        <v>0.35141994621641598</v>
      </c>
      <c r="E398" s="60">
        <v>691</v>
      </c>
      <c r="F398" s="61">
        <v>0.35696363542143744</v>
      </c>
      <c r="G398" s="60">
        <v>460</v>
      </c>
      <c r="H398" s="61">
        <v>0.32560485211552348</v>
      </c>
      <c r="I398" s="60">
        <v>299</v>
      </c>
      <c r="J398" s="61">
        <v>0.20732011287847907</v>
      </c>
      <c r="L398" s="62">
        <f t="shared" si="24"/>
        <v>10.027122143353848</v>
      </c>
      <c r="M398" s="61">
        <f t="shared" si="25"/>
        <v>1.5908036827601162</v>
      </c>
      <c r="N398" s="65">
        <f t="shared" si="26"/>
        <v>546.30646914808119</v>
      </c>
      <c r="O398" s="65">
        <f t="shared" si="27"/>
        <v>544.20000000000005</v>
      </c>
    </row>
    <row r="399" spans="1:15">
      <c r="A399" s="60">
        <v>577</v>
      </c>
      <c r="B399" s="61">
        <v>0.35673106176484265</v>
      </c>
      <c r="C399" s="60">
        <v>699</v>
      </c>
      <c r="D399" s="61">
        <v>0.35620598169385348</v>
      </c>
      <c r="E399" s="60">
        <v>745</v>
      </c>
      <c r="F399" s="61">
        <v>0.35038743241381654</v>
      </c>
      <c r="G399" s="60">
        <v>509</v>
      </c>
      <c r="H399" s="61">
        <v>0.34340754517107985</v>
      </c>
      <c r="I399" s="60">
        <v>474</v>
      </c>
      <c r="J399" s="61">
        <v>0.33147335416066936</v>
      </c>
      <c r="L399" s="62">
        <f t="shared" si="24"/>
        <v>11.100857040869688</v>
      </c>
      <c r="M399" s="61">
        <f t="shared" si="25"/>
        <v>1.7382053752042619</v>
      </c>
      <c r="N399" s="65">
        <f t="shared" si="26"/>
        <v>593.70928380036878</v>
      </c>
      <c r="O399" s="65">
        <f t="shared" si="27"/>
        <v>600.79999999999995</v>
      </c>
    </row>
    <row r="400" spans="1:15">
      <c r="A400" s="60">
        <v>375</v>
      </c>
      <c r="B400" s="61">
        <v>0.27506205917128063</v>
      </c>
      <c r="C400" s="60">
        <v>275</v>
      </c>
      <c r="D400" s="61">
        <v>0.1820619450389416</v>
      </c>
      <c r="E400" s="60">
        <v>572</v>
      </c>
      <c r="F400" s="61">
        <v>0.3561445627013034</v>
      </c>
      <c r="G400" s="60">
        <v>371</v>
      </c>
      <c r="H400" s="61">
        <v>0.27202108677146991</v>
      </c>
      <c r="I400" s="60">
        <v>539</v>
      </c>
      <c r="J400" s="61">
        <v>0.35076971514752253</v>
      </c>
      <c r="L400" s="62">
        <f t="shared" si="24"/>
        <v>8.7296575315504885</v>
      </c>
      <c r="M400" s="61">
        <f t="shared" si="25"/>
        <v>1.4360593688305179</v>
      </c>
      <c r="N400" s="65">
        <f t="shared" si="26"/>
        <v>436.54758219383729</v>
      </c>
      <c r="O400" s="65">
        <f t="shared" si="27"/>
        <v>426.4</v>
      </c>
    </row>
    <row r="401" spans="1:15">
      <c r="A401" s="60">
        <v>633</v>
      </c>
      <c r="B401" s="61">
        <v>0.3597052371085937</v>
      </c>
      <c r="C401" s="60">
        <v>683</v>
      </c>
      <c r="D401" s="61">
        <v>0.35763711671972204</v>
      </c>
      <c r="E401" s="60">
        <v>648</v>
      </c>
      <c r="F401" s="61">
        <v>0.35950116866825754</v>
      </c>
      <c r="G401" s="60">
        <v>475</v>
      </c>
      <c r="H401" s="61">
        <v>0.33186781203165294</v>
      </c>
      <c r="I401" s="60">
        <v>519</v>
      </c>
      <c r="J401" s="61">
        <v>0.34614100806215714</v>
      </c>
      <c r="L401" s="62">
        <f t="shared" si="24"/>
        <v>11.191202178995555</v>
      </c>
      <c r="M401" s="61">
        <f t="shared" si="25"/>
        <v>1.7548523425903835</v>
      </c>
      <c r="N401" s="65">
        <f t="shared" si="26"/>
        <v>588.33112867319642</v>
      </c>
      <c r="O401" s="65">
        <f t="shared" si="27"/>
        <v>591.6</v>
      </c>
    </row>
    <row r="402" spans="1:15">
      <c r="A402" s="60">
        <v>560</v>
      </c>
      <c r="B402" s="61">
        <v>0.35449919906842836</v>
      </c>
      <c r="C402" s="60">
        <v>737</v>
      </c>
      <c r="D402" s="61">
        <v>0.35156344700150166</v>
      </c>
      <c r="E402" s="60">
        <v>473</v>
      </c>
      <c r="F402" s="61">
        <v>0.33107563878466839</v>
      </c>
      <c r="G402" s="60">
        <v>546</v>
      </c>
      <c r="H402" s="61">
        <v>0.35213722999494423</v>
      </c>
      <c r="I402" s="60">
        <v>728</v>
      </c>
      <c r="J402" s="61">
        <v>0.3528084277392694</v>
      </c>
      <c r="L402" s="62">
        <f t="shared" si="24"/>
        <v>11.148104059151896</v>
      </c>
      <c r="M402" s="61">
        <f t="shared" si="25"/>
        <v>1.7420839425888119</v>
      </c>
      <c r="N402" s="65">
        <f t="shared" si="26"/>
        <v>601.41915903742313</v>
      </c>
      <c r="O402" s="65">
        <f t="shared" si="27"/>
        <v>608.79999999999995</v>
      </c>
    </row>
    <row r="403" spans="1:15">
      <c r="A403" s="60">
        <v>557</v>
      </c>
      <c r="B403" s="61">
        <v>0.35403396875855631</v>
      </c>
      <c r="C403" s="60">
        <v>660</v>
      </c>
      <c r="D403" s="61">
        <v>0.35907123863533452</v>
      </c>
      <c r="E403" s="60">
        <v>462</v>
      </c>
      <c r="F403" s="61">
        <v>0.32648322049748363</v>
      </c>
      <c r="G403" s="60">
        <v>285</v>
      </c>
      <c r="H403" s="61">
        <v>0.19276783952754445</v>
      </c>
      <c r="I403" s="60">
        <v>375</v>
      </c>
      <c r="J403" s="61">
        <v>0.27506205917128063</v>
      </c>
      <c r="L403" s="62">
        <f t="shared" si="24"/>
        <v>9.2926290534089553</v>
      </c>
      <c r="M403" s="61">
        <f t="shared" si="25"/>
        <v>1.5074183265901997</v>
      </c>
      <c r="N403" s="65">
        <f t="shared" si="26"/>
        <v>475.61024128270685</v>
      </c>
      <c r="O403" s="65">
        <f t="shared" si="27"/>
        <v>467.8</v>
      </c>
    </row>
    <row r="404" spans="1:15">
      <c r="A404" s="60">
        <v>711</v>
      </c>
      <c r="B404" s="61">
        <v>0.35491938019703623</v>
      </c>
      <c r="C404" s="60">
        <v>448</v>
      </c>
      <c r="D404" s="61">
        <v>0.32004837906672007</v>
      </c>
      <c r="E404" s="60">
        <v>491</v>
      </c>
      <c r="F404" s="61">
        <v>0.33774360633281836</v>
      </c>
      <c r="G404" s="60">
        <v>668</v>
      </c>
      <c r="H404" s="61">
        <v>0.3586603115709226</v>
      </c>
      <c r="I404" s="60">
        <v>715</v>
      </c>
      <c r="J404" s="61">
        <v>0.35445219322980009</v>
      </c>
      <c r="L404" s="62">
        <f t="shared" si="24"/>
        <v>11.039667858127304</v>
      </c>
      <c r="M404" s="61">
        <f t="shared" si="25"/>
        <v>1.7258238703972975</v>
      </c>
      <c r="N404" s="65">
        <f t="shared" si="26"/>
        <v>599.89361221526963</v>
      </c>
      <c r="O404" s="65">
        <f t="shared" si="27"/>
        <v>606.6</v>
      </c>
    </row>
    <row r="405" spans="1:15">
      <c r="A405" s="60">
        <v>306</v>
      </c>
      <c r="B405" s="61">
        <v>0.21438430297212183</v>
      </c>
      <c r="C405" s="60">
        <v>378</v>
      </c>
      <c r="D405" s="61">
        <v>0.27730304161482516</v>
      </c>
      <c r="E405" s="60">
        <v>526</v>
      </c>
      <c r="F405" s="61">
        <v>0.3478856402838536</v>
      </c>
      <c r="G405" s="60">
        <v>679</v>
      </c>
      <c r="H405" s="61">
        <v>0.35794116213218363</v>
      </c>
      <c r="I405" s="60">
        <v>690</v>
      </c>
      <c r="J405" s="61">
        <v>0.35705249727369359</v>
      </c>
      <c r="L405" s="62">
        <f t="shared" si="24"/>
        <v>9.7203601017056034</v>
      </c>
      <c r="M405" s="61">
        <f t="shared" si="25"/>
        <v>1.5545666442766777</v>
      </c>
      <c r="N405" s="65">
        <f t="shared" si="26"/>
        <v>519.45386124395168</v>
      </c>
      <c r="O405" s="65">
        <f t="shared" si="27"/>
        <v>515.79999999999995</v>
      </c>
    </row>
    <row r="406" spans="1:15">
      <c r="A406" s="60">
        <v>469</v>
      </c>
      <c r="B406" s="61">
        <v>0.32945202230576914</v>
      </c>
      <c r="C406" s="60">
        <v>395</v>
      </c>
      <c r="D406" s="61">
        <v>0.28935832599791556</v>
      </c>
      <c r="E406" s="60">
        <v>452</v>
      </c>
      <c r="F406" s="61">
        <v>0.32195550165683445</v>
      </c>
      <c r="G406" s="60">
        <v>319</v>
      </c>
      <c r="H406" s="61">
        <v>0.22709479488744438</v>
      </c>
      <c r="I406" s="60">
        <v>709</v>
      </c>
      <c r="J406" s="61">
        <v>0.35514592039820292</v>
      </c>
      <c r="L406" s="62">
        <f t="shared" si="24"/>
        <v>9.3650739132119067</v>
      </c>
      <c r="M406" s="61">
        <f t="shared" si="25"/>
        <v>1.5230065652461664</v>
      </c>
      <c r="N406" s="65">
        <f t="shared" si="26"/>
        <v>468.28166166260615</v>
      </c>
      <c r="O406" s="65">
        <f t="shared" si="27"/>
        <v>468.8</v>
      </c>
    </row>
    <row r="407" spans="1:15">
      <c r="A407" s="60">
        <v>718</v>
      </c>
      <c r="B407" s="61">
        <v>0.35408966367949757</v>
      </c>
      <c r="C407" s="60">
        <v>504</v>
      </c>
      <c r="D407" s="61">
        <v>0.34193172796652005</v>
      </c>
      <c r="E407" s="60">
        <v>494</v>
      </c>
      <c r="F407" s="61">
        <v>0.33875582079409944</v>
      </c>
      <c r="G407" s="60">
        <v>460</v>
      </c>
      <c r="H407" s="61">
        <v>0.32560485211552348</v>
      </c>
      <c r="I407" s="60">
        <v>375</v>
      </c>
      <c r="J407" s="61">
        <v>0.27506205917128063</v>
      </c>
      <c r="L407" s="62">
        <f t="shared" si="24"/>
        <v>10.184130735431602</v>
      </c>
      <c r="M407" s="61">
        <f t="shared" si="25"/>
        <v>1.6354441237269213</v>
      </c>
      <c r="N407" s="65">
        <f t="shared" si="26"/>
        <v>506.30265771562023</v>
      </c>
      <c r="O407" s="65">
        <f t="shared" si="27"/>
        <v>510.2</v>
      </c>
    </row>
    <row r="408" spans="1:15">
      <c r="A408" s="60">
        <v>264</v>
      </c>
      <c r="B408" s="61">
        <v>0.1700303148703334</v>
      </c>
      <c r="C408" s="60">
        <v>487</v>
      </c>
      <c r="D408" s="61">
        <v>0.33635055089176746</v>
      </c>
      <c r="E408" s="60">
        <v>393</v>
      </c>
      <c r="F408" s="61">
        <v>0.28799676648753669</v>
      </c>
      <c r="G408" s="60">
        <v>636</v>
      </c>
      <c r="H408" s="61">
        <v>0.359695220158192</v>
      </c>
      <c r="I408" s="60">
        <v>325</v>
      </c>
      <c r="J408" s="61">
        <v>0.23277265205882006</v>
      </c>
      <c r="L408" s="62">
        <f t="shared" si="24"/>
        <v>8.4181646755429753</v>
      </c>
      <c r="M408" s="61">
        <f t="shared" si="25"/>
        <v>1.3868455044666494</v>
      </c>
      <c r="N408" s="65">
        <f t="shared" si="26"/>
        <v>432.68457004639345</v>
      </c>
      <c r="O408" s="65">
        <f t="shared" si="27"/>
        <v>421</v>
      </c>
    </row>
    <row r="409" spans="1:15">
      <c r="A409" s="60">
        <v>632</v>
      </c>
      <c r="B409" s="61">
        <v>0.3597050661323945</v>
      </c>
      <c r="C409" s="60">
        <v>745</v>
      </c>
      <c r="D409" s="61">
        <v>0.35038743241381654</v>
      </c>
      <c r="E409" s="60">
        <v>617</v>
      </c>
      <c r="F409" s="61">
        <v>0.35948549392121693</v>
      </c>
      <c r="G409" s="60">
        <v>727</v>
      </c>
      <c r="H409" s="61">
        <v>0.35294147871697057</v>
      </c>
      <c r="I409" s="60">
        <v>529</v>
      </c>
      <c r="J409" s="61">
        <v>0.34859177391666896</v>
      </c>
      <c r="L409" s="62">
        <f t="shared" si="24"/>
        <v>11.458112552094393</v>
      </c>
      <c r="M409" s="61">
        <f t="shared" si="25"/>
        <v>1.7711112451010673</v>
      </c>
      <c r="N409" s="65">
        <f t="shared" si="26"/>
        <v>645.12768207292299</v>
      </c>
      <c r="O409" s="65">
        <f t="shared" si="27"/>
        <v>650</v>
      </c>
    </row>
    <row r="410" spans="1:15">
      <c r="A410" s="60">
        <v>312</v>
      </c>
      <c r="B410" s="61">
        <v>0.22031853936722498</v>
      </c>
      <c r="C410" s="60">
        <v>347</v>
      </c>
      <c r="D410" s="61">
        <v>0.25251183836791441</v>
      </c>
      <c r="E410" s="60">
        <v>690</v>
      </c>
      <c r="F410" s="61">
        <v>0.35705249727369359</v>
      </c>
      <c r="G410" s="60">
        <v>446</v>
      </c>
      <c r="H410" s="61">
        <v>0.31907398185900693</v>
      </c>
      <c r="I410" s="60">
        <v>450</v>
      </c>
      <c r="J410" s="61">
        <v>0.3210088647146484</v>
      </c>
      <c r="L410" s="62">
        <f t="shared" si="24"/>
        <v>8.9838315755777298</v>
      </c>
      <c r="M410" s="61">
        <f t="shared" si="25"/>
        <v>1.4699657215824882</v>
      </c>
      <c r="N410" s="65">
        <f t="shared" si="26"/>
        <v>451.05648046553313</v>
      </c>
      <c r="O410" s="65">
        <f t="shared" si="27"/>
        <v>449</v>
      </c>
    </row>
    <row r="411" spans="1:15">
      <c r="A411" s="60">
        <v>466</v>
      </c>
      <c r="B411" s="61">
        <v>0.32819966768584374</v>
      </c>
      <c r="C411" s="60">
        <v>348</v>
      </c>
      <c r="D411" s="61">
        <v>0.2533675400024577</v>
      </c>
      <c r="E411" s="60">
        <v>315</v>
      </c>
      <c r="F411" s="61">
        <v>0.22324236981649984</v>
      </c>
      <c r="G411" s="60">
        <v>258</v>
      </c>
      <c r="H411" s="61">
        <v>0.16337262178228767</v>
      </c>
      <c r="I411" s="60">
        <v>554</v>
      </c>
      <c r="J411" s="61">
        <v>0.35354666006946261</v>
      </c>
      <c r="L411" s="62">
        <f t="shared" si="24"/>
        <v>7.9241098197978879</v>
      </c>
      <c r="M411" s="61">
        <f t="shared" si="25"/>
        <v>1.3217288593565515</v>
      </c>
      <c r="N411" s="65">
        <f t="shared" si="26"/>
        <v>401.52156971053085</v>
      </c>
      <c r="O411" s="65">
        <f t="shared" si="27"/>
        <v>388.2</v>
      </c>
    </row>
    <row r="412" spans="1:15">
      <c r="A412" s="60">
        <v>557</v>
      </c>
      <c r="B412" s="61">
        <v>0.35403396875855631</v>
      </c>
      <c r="C412" s="60">
        <v>309</v>
      </c>
      <c r="D412" s="61">
        <v>0.21736567480029298</v>
      </c>
      <c r="E412" s="60">
        <v>323</v>
      </c>
      <c r="F412" s="61">
        <v>0.23089363816716749</v>
      </c>
      <c r="G412" s="60">
        <v>502</v>
      </c>
      <c r="H412" s="61">
        <v>0.34132065024987768</v>
      </c>
      <c r="I412" s="60">
        <v>541</v>
      </c>
      <c r="J412" s="61">
        <v>0.35117343350863112</v>
      </c>
      <c r="L412" s="62">
        <f t="shared" si="24"/>
        <v>9.1512759182725496</v>
      </c>
      <c r="M412" s="61">
        <f t="shared" si="25"/>
        <v>1.4947873654845256</v>
      </c>
      <c r="N412" s="65">
        <f t="shared" si="26"/>
        <v>455.83255925828615</v>
      </c>
      <c r="O412" s="65">
        <f t="shared" si="27"/>
        <v>446.4</v>
      </c>
    </row>
    <row r="413" spans="1:15">
      <c r="A413" s="60">
        <v>424</v>
      </c>
      <c r="B413" s="61">
        <v>0.3074205482497141</v>
      </c>
      <c r="C413" s="60">
        <v>647</v>
      </c>
      <c r="D413" s="61">
        <v>0.35952653995357248</v>
      </c>
      <c r="E413" s="60">
        <v>502</v>
      </c>
      <c r="F413" s="61">
        <v>0.34132065024987768</v>
      </c>
      <c r="G413" s="60">
        <v>636</v>
      </c>
      <c r="H413" s="61">
        <v>0.359695220158192</v>
      </c>
      <c r="I413" s="60">
        <v>455</v>
      </c>
      <c r="J413" s="61">
        <v>0.32334963058222266</v>
      </c>
      <c r="L413" s="62">
        <f t="shared" si="24"/>
        <v>10.610229258589019</v>
      </c>
      <c r="M413" s="61">
        <f t="shared" si="25"/>
        <v>1.6913125891935792</v>
      </c>
      <c r="N413" s="65">
        <f t="shared" si="26"/>
        <v>530.26122582750588</v>
      </c>
      <c r="O413" s="65">
        <f t="shared" si="27"/>
        <v>532.79999999999995</v>
      </c>
    </row>
    <row r="414" spans="1:15">
      <c r="A414" s="60">
        <v>306</v>
      </c>
      <c r="B414" s="61">
        <v>0.21438430297212183</v>
      </c>
      <c r="C414" s="60">
        <v>468</v>
      </c>
      <c r="D414" s="61">
        <v>0.32903788478533591</v>
      </c>
      <c r="E414" s="60">
        <v>401</v>
      </c>
      <c r="F414" s="61">
        <v>0.29335262749442242</v>
      </c>
      <c r="G414" s="60">
        <v>450</v>
      </c>
      <c r="H414" s="61">
        <v>0.3210088647146484</v>
      </c>
      <c r="I414" s="60">
        <v>409</v>
      </c>
      <c r="J414" s="61">
        <v>0.29846840432046612</v>
      </c>
      <c r="L414" s="62">
        <f t="shared" si="24"/>
        <v>8.7644967366085211</v>
      </c>
      <c r="M414" s="61">
        <f t="shared" si="25"/>
        <v>1.4562520842869948</v>
      </c>
      <c r="N414" s="65">
        <f t="shared" si="26"/>
        <v>410.97398573120211</v>
      </c>
      <c r="O414" s="65">
        <f t="shared" si="27"/>
        <v>406.8</v>
      </c>
    </row>
    <row r="415" spans="1:15">
      <c r="A415" s="60">
        <v>580</v>
      </c>
      <c r="B415" s="61">
        <v>0.35705575101532233</v>
      </c>
      <c r="C415" s="60">
        <v>658</v>
      </c>
      <c r="D415" s="61">
        <v>0.35915869086900531</v>
      </c>
      <c r="E415" s="60">
        <v>271</v>
      </c>
      <c r="F415" s="61">
        <v>0.17771533428434946</v>
      </c>
      <c r="G415" s="60">
        <v>325</v>
      </c>
      <c r="H415" s="61">
        <v>0.23277265205882006</v>
      </c>
      <c r="I415" s="60">
        <v>475</v>
      </c>
      <c r="J415" s="61">
        <v>0.33186781203165294</v>
      </c>
      <c r="L415" s="62">
        <f t="shared" si="24"/>
        <v>8.9899146707227722</v>
      </c>
      <c r="M415" s="61">
        <f t="shared" si="25"/>
        <v>1.4585702402591503</v>
      </c>
      <c r="N415" s="65">
        <f t="shared" si="26"/>
        <v>475.09351186493825</v>
      </c>
      <c r="O415" s="65">
        <f t="shared" si="27"/>
        <v>461.8</v>
      </c>
    </row>
    <row r="416" spans="1:15">
      <c r="A416" s="60">
        <v>728</v>
      </c>
      <c r="B416" s="61">
        <v>0.3528084277392694</v>
      </c>
      <c r="C416" s="60">
        <v>345</v>
      </c>
      <c r="D416" s="61">
        <v>0.25078941949737976</v>
      </c>
      <c r="E416" s="60">
        <v>676</v>
      </c>
      <c r="F416" s="61">
        <v>0.35815451389849057</v>
      </c>
      <c r="G416" s="60">
        <v>634</v>
      </c>
      <c r="H416" s="61">
        <v>0.35970364754559753</v>
      </c>
      <c r="I416" s="60">
        <v>574</v>
      </c>
      <c r="J416" s="61">
        <v>0.35638602173983985</v>
      </c>
      <c r="L416" s="62">
        <f t="shared" si="24"/>
        <v>10.709230688111779</v>
      </c>
      <c r="M416" s="61">
        <f t="shared" si="25"/>
        <v>1.677842030420577</v>
      </c>
      <c r="N416" s="65">
        <f t="shared" si="26"/>
        <v>591.54676567166848</v>
      </c>
      <c r="O416" s="65">
        <f t="shared" si="27"/>
        <v>591.4</v>
      </c>
    </row>
    <row r="417" spans="1:15">
      <c r="A417" s="60">
        <v>251</v>
      </c>
      <c r="B417" s="61">
        <v>0.15553633211332463</v>
      </c>
      <c r="C417" s="60">
        <v>696</v>
      </c>
      <c r="D417" s="61">
        <v>0.35649973941890872</v>
      </c>
      <c r="E417" s="60">
        <v>598</v>
      </c>
      <c r="F417" s="61">
        <v>0.35859069256617593</v>
      </c>
      <c r="G417" s="60">
        <v>429</v>
      </c>
      <c r="H417" s="61">
        <v>0.31022147217326007</v>
      </c>
      <c r="I417" s="60">
        <v>458</v>
      </c>
      <c r="J417" s="61">
        <v>0.32471296289911444</v>
      </c>
      <c r="L417" s="62">
        <f t="shared" si="24"/>
        <v>9.3553742031497062</v>
      </c>
      <c r="M417" s="61">
        <f t="shared" si="25"/>
        <v>1.505561199170784</v>
      </c>
      <c r="N417" s="65">
        <f t="shared" si="26"/>
        <v>499.63527980429586</v>
      </c>
      <c r="O417" s="65">
        <f t="shared" si="27"/>
        <v>486.4</v>
      </c>
    </row>
    <row r="418" spans="1:15">
      <c r="A418" s="60">
        <v>539</v>
      </c>
      <c r="B418" s="61">
        <v>0.35076971514752253</v>
      </c>
      <c r="C418" s="60">
        <v>646</v>
      </c>
      <c r="D418" s="61">
        <v>0.35955026544747754</v>
      </c>
      <c r="E418" s="60">
        <v>357</v>
      </c>
      <c r="F418" s="61">
        <v>0.26090239725243991</v>
      </c>
      <c r="G418" s="60">
        <v>687</v>
      </c>
      <c r="H418" s="61">
        <v>0.35731112222336781</v>
      </c>
      <c r="I418" s="60">
        <v>453</v>
      </c>
      <c r="J418" s="61">
        <v>0.32242364676744151</v>
      </c>
      <c r="L418" s="62">
        <f t="shared" si="24"/>
        <v>10.372318713318554</v>
      </c>
      <c r="M418" s="61">
        <f t="shared" si="25"/>
        <v>1.6509571468382491</v>
      </c>
      <c r="N418" s="65">
        <f t="shared" si="26"/>
        <v>535.183293637421</v>
      </c>
      <c r="O418" s="65">
        <f t="shared" si="27"/>
        <v>536.4</v>
      </c>
    </row>
    <row r="419" spans="1:15">
      <c r="A419" s="60">
        <v>687</v>
      </c>
      <c r="B419" s="61">
        <v>0.35731112222336781</v>
      </c>
      <c r="C419" s="60">
        <v>313</v>
      </c>
      <c r="D419" s="61">
        <v>0.2212964006253115</v>
      </c>
      <c r="E419" s="60">
        <v>405</v>
      </c>
      <c r="F419" s="61">
        <v>0.29594041683568861</v>
      </c>
      <c r="G419" s="60">
        <v>506</v>
      </c>
      <c r="H419" s="61">
        <v>0.34253090905541633</v>
      </c>
      <c r="I419" s="60">
        <v>513</v>
      </c>
      <c r="J419" s="61">
        <v>0.34453548454797184</v>
      </c>
      <c r="L419" s="62">
        <f t="shared" si="24"/>
        <v>9.6652603489211195</v>
      </c>
      <c r="M419" s="61">
        <f t="shared" si="25"/>
        <v>1.5616143332877561</v>
      </c>
      <c r="N419" s="65">
        <f t="shared" si="26"/>
        <v>487.49248236703721</v>
      </c>
      <c r="O419" s="65">
        <f t="shared" si="27"/>
        <v>484.8</v>
      </c>
    </row>
    <row r="420" spans="1:15">
      <c r="A420" s="60">
        <v>595</v>
      </c>
      <c r="B420" s="61">
        <v>0.35838280535685013</v>
      </c>
      <c r="C420" s="60">
        <v>707</v>
      </c>
      <c r="D420" s="61">
        <v>0.35536768867860119</v>
      </c>
      <c r="E420" s="60">
        <v>629</v>
      </c>
      <c r="F420" s="61">
        <v>0.35969390618360009</v>
      </c>
      <c r="G420" s="60">
        <v>294</v>
      </c>
      <c r="H420" s="61">
        <v>0.20218544170962885</v>
      </c>
      <c r="I420" s="60">
        <v>613</v>
      </c>
      <c r="J420" s="61">
        <v>0.3593560534316303</v>
      </c>
      <c r="L420" s="62">
        <f t="shared" si="24"/>
        <v>10.394658984098724</v>
      </c>
      <c r="M420" s="61">
        <f t="shared" si="25"/>
        <v>1.6349858953603107</v>
      </c>
      <c r="N420" s="65">
        <f t="shared" si="26"/>
        <v>576.88586433004821</v>
      </c>
      <c r="O420" s="65">
        <f t="shared" si="27"/>
        <v>567.6</v>
      </c>
    </row>
    <row r="421" spans="1:15">
      <c r="A421" s="60">
        <v>420</v>
      </c>
      <c r="B421" s="61">
        <v>0.30511425252468544</v>
      </c>
      <c r="C421" s="60">
        <v>644</v>
      </c>
      <c r="D421" s="61">
        <v>0.35959274685155518</v>
      </c>
      <c r="E421" s="60">
        <v>591</v>
      </c>
      <c r="F421" s="61">
        <v>0.35807626876573728</v>
      </c>
      <c r="G421" s="60">
        <v>592</v>
      </c>
      <c r="H421" s="61">
        <v>0.35815607545275496</v>
      </c>
      <c r="I421" s="60">
        <v>628</v>
      </c>
      <c r="J421" s="61">
        <v>0.35968660915335726</v>
      </c>
      <c r="L421" s="62">
        <f t="shared" si="24"/>
        <v>11.057469330268411</v>
      </c>
      <c r="M421" s="61">
        <f t="shared" si="25"/>
        <v>1.7406259527480901</v>
      </c>
      <c r="N421" s="65">
        <f t="shared" si="26"/>
        <v>573.9728723545976</v>
      </c>
      <c r="O421" s="65">
        <f t="shared" si="27"/>
        <v>575</v>
      </c>
    </row>
    <row r="422" spans="1:15">
      <c r="A422" s="60">
        <v>736</v>
      </c>
      <c r="B422" s="61">
        <v>0.35170592982408139</v>
      </c>
      <c r="C422" s="60">
        <v>734</v>
      </c>
      <c r="D422" s="61">
        <v>0.35198781778232913</v>
      </c>
      <c r="E422" s="60">
        <v>465</v>
      </c>
      <c r="F422" s="61">
        <v>0.32777557056049345</v>
      </c>
      <c r="G422" s="60">
        <v>550</v>
      </c>
      <c r="H422" s="61">
        <v>0.35286211655835287</v>
      </c>
      <c r="I422" s="60">
        <v>296</v>
      </c>
      <c r="J422" s="61">
        <v>0.20424794781943012</v>
      </c>
      <c r="L422" s="62">
        <f t="shared" si="24"/>
        <v>10.046271745375407</v>
      </c>
      <c r="M422" s="61">
        <f t="shared" si="25"/>
        <v>1.5885793825446868</v>
      </c>
      <c r="N422" s="65">
        <f t="shared" si="26"/>
        <v>557.83334979395386</v>
      </c>
      <c r="O422" s="65">
        <f t="shared" si="27"/>
        <v>556.20000000000005</v>
      </c>
    </row>
    <row r="423" spans="1:15">
      <c r="A423" s="60">
        <v>424</v>
      </c>
      <c r="B423" s="61">
        <v>0.3074205482497141</v>
      </c>
      <c r="C423" s="60">
        <v>578</v>
      </c>
      <c r="D423" s="61">
        <v>0.35684154010578673</v>
      </c>
      <c r="E423" s="60">
        <v>477</v>
      </c>
      <c r="F423" s="61">
        <v>0.33264699152689875</v>
      </c>
      <c r="G423" s="60">
        <v>436</v>
      </c>
      <c r="H423" s="61">
        <v>0.31399119427359184</v>
      </c>
      <c r="I423" s="60">
        <v>334</v>
      </c>
      <c r="J423" s="61">
        <v>0.2410563698537711</v>
      </c>
      <c r="L423" s="62">
        <f t="shared" si="24"/>
        <v>9.4899170140043534</v>
      </c>
      <c r="M423" s="61">
        <f t="shared" si="25"/>
        <v>1.5519566440097625</v>
      </c>
      <c r="N423" s="65">
        <f t="shared" si="26"/>
        <v>452.50918979982589</v>
      </c>
      <c r="O423" s="65">
        <f t="shared" si="27"/>
        <v>449.8</v>
      </c>
    </row>
    <row r="424" spans="1:15">
      <c r="A424" s="60">
        <v>375</v>
      </c>
      <c r="B424" s="61">
        <v>0.27506205917128063</v>
      </c>
      <c r="C424" s="60">
        <v>603</v>
      </c>
      <c r="D424" s="61">
        <v>0.3588959668250164</v>
      </c>
      <c r="E424" s="60">
        <v>529</v>
      </c>
      <c r="F424" s="61">
        <v>0.34859177391666896</v>
      </c>
      <c r="G424" s="60">
        <v>433</v>
      </c>
      <c r="H424" s="61">
        <v>0.31239713495861171</v>
      </c>
      <c r="I424" s="60">
        <v>319</v>
      </c>
      <c r="J424" s="61">
        <v>0.22709479488744438</v>
      </c>
      <c r="L424" s="62">
        <f t="shared" si="24"/>
        <v>9.3196356850717468</v>
      </c>
      <c r="M424" s="61">
        <f t="shared" si="25"/>
        <v>1.5220417297590221</v>
      </c>
      <c r="N424" s="65">
        <f t="shared" si="26"/>
        <v>456.28354901686623</v>
      </c>
      <c r="O424" s="65">
        <f t="shared" si="27"/>
        <v>451.8</v>
      </c>
    </row>
    <row r="425" spans="1:15">
      <c r="A425" s="60">
        <v>420</v>
      </c>
      <c r="B425" s="61">
        <v>0.30511425252468544</v>
      </c>
      <c r="C425" s="60">
        <v>368</v>
      </c>
      <c r="D425" s="61">
        <v>0.2697006572854328</v>
      </c>
      <c r="E425" s="60">
        <v>741</v>
      </c>
      <c r="F425" s="61">
        <v>0.35098339519432031</v>
      </c>
      <c r="G425" s="60">
        <v>254</v>
      </c>
      <c r="H425" s="61">
        <v>0.15890291102363019</v>
      </c>
      <c r="I425" s="60">
        <v>284</v>
      </c>
      <c r="J425" s="61">
        <v>0.19170824084753496</v>
      </c>
      <c r="L425" s="62">
        <f t="shared" si="24"/>
        <v>7.718533596054816</v>
      </c>
      <c r="M425" s="61">
        <f t="shared" si="25"/>
        <v>1.2764094568756037</v>
      </c>
      <c r="N425" s="65">
        <f t="shared" si="26"/>
        <v>422.8709590723895</v>
      </c>
      <c r="O425" s="65">
        <f t="shared" si="27"/>
        <v>413.4</v>
      </c>
    </row>
    <row r="426" spans="1:15">
      <c r="A426" s="60">
        <v>272</v>
      </c>
      <c r="B426" s="61">
        <v>0.17880519739984338</v>
      </c>
      <c r="C426" s="60">
        <v>555</v>
      </c>
      <c r="D426" s="61">
        <v>0.35371156566194389</v>
      </c>
      <c r="E426" s="60">
        <v>384</v>
      </c>
      <c r="F426" s="61">
        <v>0.28168273434673791</v>
      </c>
      <c r="G426" s="60">
        <v>613</v>
      </c>
      <c r="H426" s="61">
        <v>0.3593560534316303</v>
      </c>
      <c r="I426" s="60">
        <v>479</v>
      </c>
      <c r="J426" s="61">
        <v>0.33341325014360068</v>
      </c>
      <c r="L426" s="62">
        <f t="shared" si="24"/>
        <v>9.2778369632205919</v>
      </c>
      <c r="M426" s="61">
        <f t="shared" si="25"/>
        <v>1.5069688009837561</v>
      </c>
      <c r="N426" s="65">
        <f t="shared" si="26"/>
        <v>471.8314357427717</v>
      </c>
      <c r="O426" s="65">
        <f t="shared" si="27"/>
        <v>460.6</v>
      </c>
    </row>
    <row r="427" spans="1:15">
      <c r="A427" s="60">
        <v>667</v>
      </c>
      <c r="B427" s="61">
        <v>0.35871694493060136</v>
      </c>
      <c r="C427" s="60">
        <v>527</v>
      </c>
      <c r="D427" s="61">
        <v>0.3481237628750864</v>
      </c>
      <c r="E427" s="60">
        <v>515</v>
      </c>
      <c r="F427" s="61">
        <v>0.34508209845511251</v>
      </c>
      <c r="G427" s="60">
        <v>545</v>
      </c>
      <c r="H427" s="61">
        <v>0.35194963127955409</v>
      </c>
      <c r="I427" s="60">
        <v>459</v>
      </c>
      <c r="J427" s="61">
        <v>0.32516060183449741</v>
      </c>
      <c r="L427" s="62">
        <f t="shared" si="24"/>
        <v>10.87965752581232</v>
      </c>
      <c r="M427" s="61">
        <f t="shared" si="25"/>
        <v>1.7290330393748516</v>
      </c>
      <c r="N427" s="65">
        <f t="shared" si="26"/>
        <v>540.41447817212099</v>
      </c>
      <c r="O427" s="65">
        <f t="shared" si="27"/>
        <v>542.6</v>
      </c>
    </row>
    <row r="428" spans="1:15">
      <c r="A428" s="60">
        <v>559</v>
      </c>
      <c r="B428" s="61">
        <v>0.35434655925963637</v>
      </c>
      <c r="C428" s="60">
        <v>598</v>
      </c>
      <c r="D428" s="61">
        <v>0.35859069256617593</v>
      </c>
      <c r="E428" s="60">
        <v>730</v>
      </c>
      <c r="F428" s="61">
        <v>0.35253911510147007</v>
      </c>
      <c r="G428" s="60">
        <v>398</v>
      </c>
      <c r="H428" s="61">
        <v>0.29137240217068494</v>
      </c>
      <c r="I428" s="60">
        <v>507</v>
      </c>
      <c r="J428" s="61">
        <v>0.34282606272969846</v>
      </c>
      <c r="L428" s="62">
        <f t="shared" si="24"/>
        <v>10.738220326798693</v>
      </c>
      <c r="M428" s="61">
        <f t="shared" si="25"/>
        <v>1.6996748318276658</v>
      </c>
      <c r="N428" s="65">
        <f t="shared" si="26"/>
        <v>554.35686143263752</v>
      </c>
      <c r="O428" s="65">
        <f t="shared" si="27"/>
        <v>558.4</v>
      </c>
    </row>
    <row r="429" spans="1:15">
      <c r="A429" s="60">
        <v>273</v>
      </c>
      <c r="B429" s="61">
        <v>0.17989294506009904</v>
      </c>
      <c r="C429" s="60">
        <v>260</v>
      </c>
      <c r="D429" s="61">
        <v>0.16559846280158941</v>
      </c>
      <c r="E429" s="60">
        <v>551</v>
      </c>
      <c r="F429" s="61">
        <v>0.35303701013664079</v>
      </c>
      <c r="G429" s="60">
        <v>739</v>
      </c>
      <c r="H429" s="61">
        <v>0.35127543339077466</v>
      </c>
      <c r="I429" s="60">
        <v>258</v>
      </c>
      <c r="J429" s="61">
        <v>0.16337262178228767</v>
      </c>
      <c r="L429" s="62">
        <f t="shared" si="24"/>
        <v>7.3857011733872868</v>
      </c>
      <c r="M429" s="61">
        <f t="shared" si="25"/>
        <v>1.2131764731713917</v>
      </c>
      <c r="N429" s="65">
        <f t="shared" si="26"/>
        <v>440.49689563935311</v>
      </c>
      <c r="O429" s="65">
        <f t="shared" si="27"/>
        <v>416.2</v>
      </c>
    </row>
    <row r="430" spans="1:15">
      <c r="A430" s="60">
        <v>479</v>
      </c>
      <c r="B430" s="61">
        <v>0.33341325014360068</v>
      </c>
      <c r="C430" s="60">
        <v>750</v>
      </c>
      <c r="D430" s="61">
        <v>0.34962066910280643</v>
      </c>
      <c r="E430" s="60">
        <v>335</v>
      </c>
      <c r="F430" s="61">
        <v>0.24195917052370103</v>
      </c>
      <c r="G430" s="60">
        <v>493</v>
      </c>
      <c r="H430" s="61">
        <v>0.33842149951293027</v>
      </c>
      <c r="I430" s="60">
        <v>287</v>
      </c>
      <c r="J430" s="61">
        <v>0.19487932548050058</v>
      </c>
      <c r="L430" s="62">
        <f t="shared" si="24"/>
        <v>8.9803250690689289</v>
      </c>
      <c r="M430" s="61">
        <f t="shared" si="25"/>
        <v>1.458293914763539</v>
      </c>
      <c r="N430" s="65">
        <f t="shared" si="26"/>
        <v>472.5311369167963</v>
      </c>
      <c r="O430" s="65">
        <f t="shared" si="27"/>
        <v>468.8</v>
      </c>
    </row>
    <row r="431" spans="1:15">
      <c r="A431" s="60">
        <v>729</v>
      </c>
      <c r="B431" s="61">
        <v>0.35267430449270765</v>
      </c>
      <c r="C431" s="60">
        <v>716</v>
      </c>
      <c r="D431" s="61">
        <v>0.3543324954506567</v>
      </c>
      <c r="E431" s="60">
        <v>554</v>
      </c>
      <c r="F431" s="61">
        <v>0.35354666006946261</v>
      </c>
      <c r="G431" s="60">
        <v>681</v>
      </c>
      <c r="H431" s="61">
        <v>0.35779191184732023</v>
      </c>
      <c r="I431" s="60">
        <v>561</v>
      </c>
      <c r="J431" s="61">
        <v>0.35464941484447765</v>
      </c>
      <c r="L431" s="62">
        <f t="shared" si="24"/>
        <v>11.466304567685743</v>
      </c>
      <c r="M431" s="61">
        <f t="shared" si="25"/>
        <v>1.772994786704625</v>
      </c>
      <c r="N431" s="65">
        <f t="shared" si="26"/>
        <v>643.67624410252745</v>
      </c>
      <c r="O431" s="65">
        <f t="shared" si="27"/>
        <v>648.20000000000005</v>
      </c>
    </row>
    <row r="432" spans="1:15">
      <c r="A432" s="60">
        <v>361</v>
      </c>
      <c r="B432" s="61">
        <v>0.2641543473164597</v>
      </c>
      <c r="C432" s="60">
        <v>470</v>
      </c>
      <c r="D432" s="61">
        <v>0.32986285757249012</v>
      </c>
      <c r="E432" s="60">
        <v>632</v>
      </c>
      <c r="F432" s="61">
        <v>0.3597050661323945</v>
      </c>
      <c r="G432" s="60">
        <v>297</v>
      </c>
      <c r="H432" s="61">
        <v>0.20527490749793859</v>
      </c>
      <c r="I432" s="60">
        <v>712</v>
      </c>
      <c r="J432" s="61">
        <v>0.35480433701326741</v>
      </c>
      <c r="L432" s="62">
        <f t="shared" si="24"/>
        <v>9.4039917549873611</v>
      </c>
      <c r="M432" s="61">
        <f t="shared" si="25"/>
        <v>1.5138015155325504</v>
      </c>
      <c r="N432" s="65">
        <f t="shared" si="26"/>
        <v>498.78223607156968</v>
      </c>
      <c r="O432" s="65">
        <f t="shared" si="27"/>
        <v>494.4</v>
      </c>
    </row>
    <row r="433" spans="1:15">
      <c r="A433" s="60">
        <v>540</v>
      </c>
      <c r="B433" s="61">
        <v>0.35097288415631983</v>
      </c>
      <c r="C433" s="60">
        <v>417</v>
      </c>
      <c r="D433" s="61">
        <v>0.30334604661449932</v>
      </c>
      <c r="E433" s="60">
        <v>560</v>
      </c>
      <c r="F433" s="61">
        <v>0.35449919906842836</v>
      </c>
      <c r="G433" s="60">
        <v>647</v>
      </c>
      <c r="H433" s="61">
        <v>0.35952653995357248</v>
      </c>
      <c r="I433" s="60">
        <v>680</v>
      </c>
      <c r="J433" s="61">
        <v>0.35786723371410073</v>
      </c>
      <c r="L433" s="62">
        <f t="shared" si="24"/>
        <v>10.942555118985442</v>
      </c>
      <c r="M433" s="61">
        <f t="shared" si="25"/>
        <v>1.7262119035069208</v>
      </c>
      <c r="N433" s="65">
        <f t="shared" si="26"/>
        <v>566.2619000655568</v>
      </c>
      <c r="O433" s="65">
        <f t="shared" si="27"/>
        <v>568.79999999999995</v>
      </c>
    </row>
    <row r="434" spans="1:15">
      <c r="A434" s="60">
        <v>334</v>
      </c>
      <c r="B434" s="61">
        <v>0.2410563698537711</v>
      </c>
      <c r="C434" s="60">
        <v>304</v>
      </c>
      <c r="D434" s="61">
        <v>0.21238115930526483</v>
      </c>
      <c r="E434" s="60">
        <v>276</v>
      </c>
      <c r="F434" s="61">
        <v>0.18314312421834752</v>
      </c>
      <c r="G434" s="60">
        <v>311</v>
      </c>
      <c r="H434" s="61">
        <v>0.21933745183504613</v>
      </c>
      <c r="I434" s="60">
        <v>385</v>
      </c>
      <c r="J434" s="61">
        <v>0.2823994265755484</v>
      </c>
      <c r="L434" s="62">
        <f t="shared" si="24"/>
        <v>6.584483352673141</v>
      </c>
      <c r="M434" s="61">
        <f t="shared" si="25"/>
        <v>1.1383175317879779</v>
      </c>
      <c r="N434" s="65">
        <f t="shared" si="26"/>
        <v>325.18670426903424</v>
      </c>
      <c r="O434" s="65">
        <f t="shared" si="27"/>
        <v>322</v>
      </c>
    </row>
    <row r="435" spans="1:15">
      <c r="A435" s="60">
        <v>665</v>
      </c>
      <c r="B435" s="61">
        <v>0.35882573472944723</v>
      </c>
      <c r="C435" s="60">
        <v>557</v>
      </c>
      <c r="D435" s="61">
        <v>0.35403396875855631</v>
      </c>
      <c r="E435" s="60">
        <v>395</v>
      </c>
      <c r="F435" s="61">
        <v>0.28935832599791556</v>
      </c>
      <c r="G435" s="60">
        <v>592</v>
      </c>
      <c r="H435" s="61">
        <v>0.35815607545275496</v>
      </c>
      <c r="I435" s="60">
        <v>319</v>
      </c>
      <c r="J435" s="61">
        <v>0.22709479488744438</v>
      </c>
      <c r="L435" s="62">
        <f t="shared" si="24"/>
        <v>9.8962706762897028</v>
      </c>
      <c r="M435" s="61">
        <f t="shared" si="25"/>
        <v>1.5874688998261184</v>
      </c>
      <c r="N435" s="65">
        <f t="shared" si="26"/>
        <v>509.78721858664471</v>
      </c>
      <c r="O435" s="65">
        <f t="shared" si="27"/>
        <v>505.6</v>
      </c>
    </row>
    <row r="436" spans="1:15">
      <c r="A436" s="60">
        <v>747</v>
      </c>
      <c r="B436" s="61">
        <v>0.35008360063022126</v>
      </c>
      <c r="C436" s="60">
        <v>543</v>
      </c>
      <c r="D436" s="61">
        <v>0.35156671263995815</v>
      </c>
      <c r="E436" s="60">
        <v>444</v>
      </c>
      <c r="F436" s="61">
        <v>0.31808561123091567</v>
      </c>
      <c r="G436" s="60">
        <v>307</v>
      </c>
      <c r="H436" s="61">
        <v>0.21538122720026229</v>
      </c>
      <c r="I436" s="60">
        <v>500</v>
      </c>
      <c r="J436" s="61">
        <v>0.34069759811633754</v>
      </c>
      <c r="L436" s="62">
        <f t="shared" si="24"/>
        <v>9.8197815748880153</v>
      </c>
      <c r="M436" s="61">
        <f t="shared" si="25"/>
        <v>1.5758147498176949</v>
      </c>
      <c r="N436" s="65">
        <f t="shared" si="26"/>
        <v>508.54736517346743</v>
      </c>
      <c r="O436" s="65">
        <f t="shared" si="27"/>
        <v>508.2</v>
      </c>
    </row>
    <row r="437" spans="1:15">
      <c r="A437" s="60">
        <v>498</v>
      </c>
      <c r="B437" s="61">
        <v>0.3400624939999653</v>
      </c>
      <c r="C437" s="60">
        <v>336</v>
      </c>
      <c r="D437" s="61">
        <v>0.24285840594397179</v>
      </c>
      <c r="E437" s="60">
        <v>448</v>
      </c>
      <c r="F437" s="61">
        <v>0.32004837906672007</v>
      </c>
      <c r="G437" s="60">
        <v>441</v>
      </c>
      <c r="H437" s="61">
        <v>0.316576722355699</v>
      </c>
      <c r="I437" s="60">
        <v>263</v>
      </c>
      <c r="J437" s="61">
        <v>0.16892493987835702</v>
      </c>
      <c r="L437" s="62">
        <f t="shared" si="24"/>
        <v>8.3474813273331332</v>
      </c>
      <c r="M437" s="61">
        <f t="shared" si="25"/>
        <v>1.3884709412447132</v>
      </c>
      <c r="N437" s="65">
        <f t="shared" si="26"/>
        <v>408.29734644676364</v>
      </c>
      <c r="O437" s="65">
        <f t="shared" si="27"/>
        <v>397.2</v>
      </c>
    </row>
    <row r="438" spans="1:15">
      <c r="A438" s="60">
        <v>277</v>
      </c>
      <c r="B438" s="61">
        <v>0.18422204165676578</v>
      </c>
      <c r="C438" s="60">
        <v>563</v>
      </c>
      <c r="D438" s="61">
        <v>0.35494261301566299</v>
      </c>
      <c r="E438" s="60">
        <v>365</v>
      </c>
      <c r="F438" s="61">
        <v>0.26734625876550927</v>
      </c>
      <c r="G438" s="60">
        <v>316</v>
      </c>
      <c r="H438" s="61">
        <v>0.22421044146397742</v>
      </c>
      <c r="I438" s="60">
        <v>479</v>
      </c>
      <c r="J438" s="61">
        <v>0.33341325014360068</v>
      </c>
      <c r="L438" s="62">
        <f t="shared" si="24"/>
        <v>8.2095585498119483</v>
      </c>
      <c r="M438" s="61">
        <f t="shared" si="25"/>
        <v>1.3641346050455161</v>
      </c>
      <c r="N438" s="65">
        <f t="shared" si="26"/>
        <v>410.81543275464543</v>
      </c>
      <c r="O438" s="65">
        <f t="shared" si="27"/>
        <v>400</v>
      </c>
    </row>
    <row r="439" spans="1:15">
      <c r="A439" s="60">
        <v>577</v>
      </c>
      <c r="B439" s="61">
        <v>0.35673106176484265</v>
      </c>
      <c r="C439" s="60">
        <v>653</v>
      </c>
      <c r="D439" s="61">
        <v>0.35934990537145395</v>
      </c>
      <c r="E439" s="60">
        <v>744</v>
      </c>
      <c r="F439" s="61">
        <v>0.35053789436598054</v>
      </c>
      <c r="G439" s="60">
        <v>510</v>
      </c>
      <c r="H439" s="61">
        <v>0.3436938935037821</v>
      </c>
      <c r="I439" s="60">
        <v>545</v>
      </c>
      <c r="J439" s="61">
        <v>0.35194963127955409</v>
      </c>
      <c r="L439" s="62">
        <f t="shared" si="24"/>
        <v>11.275253025367013</v>
      </c>
      <c r="M439" s="61">
        <f t="shared" si="25"/>
        <v>1.7622623862856133</v>
      </c>
      <c r="N439" s="65">
        <f t="shared" si="26"/>
        <v>600.74422315376933</v>
      </c>
      <c r="O439" s="65">
        <f t="shared" si="27"/>
        <v>605.79999999999995</v>
      </c>
    </row>
    <row r="440" spans="1:15">
      <c r="A440" s="60">
        <v>581</v>
      </c>
      <c r="B440" s="61">
        <v>0.35715950243870803</v>
      </c>
      <c r="C440" s="60">
        <v>458</v>
      </c>
      <c r="D440" s="61">
        <v>0.32471296289911444</v>
      </c>
      <c r="E440" s="60">
        <v>391</v>
      </c>
      <c r="F440" s="61">
        <v>0.28662011151358813</v>
      </c>
      <c r="G440" s="60">
        <v>319</v>
      </c>
      <c r="H440" s="61">
        <v>0.22709479488744438</v>
      </c>
      <c r="I440" s="60">
        <v>264</v>
      </c>
      <c r="J440" s="61">
        <v>0.1700303148703334</v>
      </c>
      <c r="L440" s="62">
        <f t="shared" si="24"/>
        <v>8.2307819586503825</v>
      </c>
      <c r="M440" s="61">
        <f t="shared" si="25"/>
        <v>1.3656176866091885</v>
      </c>
      <c r="N440" s="65">
        <f t="shared" si="26"/>
        <v>414.53172149175344</v>
      </c>
      <c r="O440" s="65">
        <f t="shared" si="27"/>
        <v>402.6</v>
      </c>
    </row>
    <row r="441" spans="1:15">
      <c r="A441" s="60">
        <v>381</v>
      </c>
      <c r="B441" s="61">
        <v>0.27950993422739812</v>
      </c>
      <c r="C441" s="60">
        <v>359</v>
      </c>
      <c r="D441" s="61">
        <v>0.26253586107075233</v>
      </c>
      <c r="E441" s="60">
        <v>340</v>
      </c>
      <c r="F441" s="61">
        <v>0.24641948533423264</v>
      </c>
      <c r="G441" s="60">
        <v>464</v>
      </c>
      <c r="H441" s="61">
        <v>0.32734813609078089</v>
      </c>
      <c r="I441" s="60">
        <v>291</v>
      </c>
      <c r="J441" s="61">
        <v>0.19907061098940565</v>
      </c>
      <c r="L441" s="62">
        <f t="shared" si="24"/>
        <v>7.7812920439397146</v>
      </c>
      <c r="M441" s="61">
        <f t="shared" si="25"/>
        <v>1.3148840277125695</v>
      </c>
      <c r="N441" s="65">
        <f t="shared" si="26"/>
        <v>371.61347163692312</v>
      </c>
      <c r="O441" s="65">
        <f t="shared" si="27"/>
        <v>367</v>
      </c>
    </row>
    <row r="442" spans="1:15">
      <c r="A442" s="60">
        <v>485</v>
      </c>
      <c r="B442" s="61">
        <v>0.33563523707866655</v>
      </c>
      <c r="C442" s="60">
        <v>700</v>
      </c>
      <c r="D442" s="61">
        <v>0.35610553362270853</v>
      </c>
      <c r="E442" s="60">
        <v>543</v>
      </c>
      <c r="F442" s="61">
        <v>0.35156671263995815</v>
      </c>
      <c r="G442" s="60">
        <v>296</v>
      </c>
      <c r="H442" s="61">
        <v>0.20424794781943012</v>
      </c>
      <c r="I442" s="60">
        <v>581</v>
      </c>
      <c r="J442" s="61">
        <v>0.35715950243870803</v>
      </c>
      <c r="L442" s="62">
        <f t="shared" si="24"/>
        <v>10.057823714763254</v>
      </c>
      <c r="M442" s="61">
        <f t="shared" si="25"/>
        <v>1.6047149335994713</v>
      </c>
      <c r="N442" s="65">
        <f t="shared" si="26"/>
        <v>527.2474809765796</v>
      </c>
      <c r="O442" s="65">
        <f t="shared" si="27"/>
        <v>521</v>
      </c>
    </row>
    <row r="443" spans="1:15">
      <c r="A443" s="60">
        <v>724</v>
      </c>
      <c r="B443" s="61">
        <v>0.35333413645488237</v>
      </c>
      <c r="C443" s="60">
        <v>535</v>
      </c>
      <c r="D443" s="61">
        <v>0.34993064537938079</v>
      </c>
      <c r="E443" s="60">
        <v>333</v>
      </c>
      <c r="F443" s="61">
        <v>0.24015001496219768</v>
      </c>
      <c r="G443" s="60">
        <v>723</v>
      </c>
      <c r="H443" s="61">
        <v>0.35346283666146167</v>
      </c>
      <c r="I443" s="60">
        <v>391</v>
      </c>
      <c r="J443" s="61">
        <v>0.28662011151358813</v>
      </c>
      <c r="L443" s="62">
        <f t="shared" si="24"/>
        <v>9.9575568684247386</v>
      </c>
      <c r="M443" s="61">
        <f t="shared" si="25"/>
        <v>1.5834977449715106</v>
      </c>
      <c r="N443" s="65">
        <f t="shared" si="26"/>
        <v>538.25386227478532</v>
      </c>
      <c r="O443" s="65">
        <f t="shared" si="27"/>
        <v>541.20000000000005</v>
      </c>
    </row>
    <row r="444" spans="1:15">
      <c r="A444" s="60">
        <v>335</v>
      </c>
      <c r="B444" s="61">
        <v>0.24195917052370103</v>
      </c>
      <c r="C444" s="60">
        <v>497</v>
      </c>
      <c r="D444" s="61">
        <v>0.33974039827491226</v>
      </c>
      <c r="E444" s="60">
        <v>422</v>
      </c>
      <c r="F444" s="61">
        <v>0.30627471199623157</v>
      </c>
      <c r="G444" s="60">
        <v>325</v>
      </c>
      <c r="H444" s="61">
        <v>0.23277265205882006</v>
      </c>
      <c r="I444" s="60">
        <v>440</v>
      </c>
      <c r="J444" s="61">
        <v>0.31606670747243265</v>
      </c>
      <c r="L444" s="62">
        <f t="shared" si="24"/>
        <v>8.6376664843577728</v>
      </c>
      <c r="M444" s="61">
        <f t="shared" si="25"/>
        <v>1.4368136403260976</v>
      </c>
      <c r="N444" s="65">
        <f t="shared" si="26"/>
        <v>408.16922300447425</v>
      </c>
      <c r="O444" s="65">
        <f t="shared" si="27"/>
        <v>403.8</v>
      </c>
    </row>
    <row r="445" spans="1:15">
      <c r="A445" s="60">
        <v>623</v>
      </c>
      <c r="B445" s="61">
        <v>0.35962291509074701</v>
      </c>
      <c r="C445" s="60">
        <v>506</v>
      </c>
      <c r="D445" s="61">
        <v>0.34253090905541633</v>
      </c>
      <c r="E445" s="60">
        <v>572</v>
      </c>
      <c r="F445" s="61">
        <v>0.3561445627013034</v>
      </c>
      <c r="G445" s="60">
        <v>358</v>
      </c>
      <c r="H445" s="61">
        <v>0.26172099914960278</v>
      </c>
      <c r="I445" s="60">
        <v>357</v>
      </c>
      <c r="J445" s="61">
        <v>0.26090239725243991</v>
      </c>
      <c r="L445" s="62">
        <f t="shared" si="24"/>
        <v>9.7805772962017752</v>
      </c>
      <c r="M445" s="61">
        <f t="shared" si="25"/>
        <v>1.5809217832495093</v>
      </c>
      <c r="N445" s="65">
        <f t="shared" si="26"/>
        <v>486.20457492058927</v>
      </c>
      <c r="O445" s="65">
        <f t="shared" si="27"/>
        <v>483.2</v>
      </c>
    </row>
    <row r="446" spans="1:15">
      <c r="A446" s="60">
        <v>525</v>
      </c>
      <c r="B446" s="61">
        <v>0.3476447598034047</v>
      </c>
      <c r="C446" s="60">
        <v>272</v>
      </c>
      <c r="D446" s="61">
        <v>0.17880519739984338</v>
      </c>
      <c r="E446" s="60">
        <v>310</v>
      </c>
      <c r="F446" s="61">
        <v>0.21835315714292497</v>
      </c>
      <c r="G446" s="60">
        <v>354</v>
      </c>
      <c r="H446" s="61">
        <v>0.25842420005521671</v>
      </c>
      <c r="I446" s="60">
        <v>661</v>
      </c>
      <c r="J446" s="61">
        <v>0.359025193677874</v>
      </c>
      <c r="L446" s="62">
        <f t="shared" si="24"/>
        <v>8.2805723916457943</v>
      </c>
      <c r="M446" s="61">
        <f t="shared" si="25"/>
        <v>1.3622525080792638</v>
      </c>
      <c r="N446" s="65">
        <f t="shared" si="26"/>
        <v>436.41275096570683</v>
      </c>
      <c r="O446" s="65">
        <f t="shared" si="27"/>
        <v>424.4</v>
      </c>
    </row>
    <row r="447" spans="1:15">
      <c r="A447" s="60">
        <v>562</v>
      </c>
      <c r="B447" s="61">
        <v>0.35479721627001326</v>
      </c>
      <c r="C447" s="60">
        <v>492</v>
      </c>
      <c r="D447" s="61">
        <v>0.33808409787521876</v>
      </c>
      <c r="E447" s="60">
        <v>396</v>
      </c>
      <c r="F447" s="61">
        <v>0.2900334506120601</v>
      </c>
      <c r="G447" s="60">
        <v>329</v>
      </c>
      <c r="H447" s="61">
        <v>0.23648928476444842</v>
      </c>
      <c r="I447" s="60">
        <v>646</v>
      </c>
      <c r="J447" s="61">
        <v>0.35955026544747754</v>
      </c>
      <c r="L447" s="62">
        <f t="shared" si="24"/>
        <v>9.7740997506192997</v>
      </c>
      <c r="M447" s="61">
        <f t="shared" si="25"/>
        <v>1.578954314969218</v>
      </c>
      <c r="N447" s="65">
        <f t="shared" si="26"/>
        <v>487.9612229704797</v>
      </c>
      <c r="O447" s="65">
        <f t="shared" si="27"/>
        <v>485</v>
      </c>
    </row>
    <row r="448" spans="1:15">
      <c r="A448" s="60">
        <v>598</v>
      </c>
      <c r="B448" s="61">
        <v>0.35859069256617593</v>
      </c>
      <c r="C448" s="60">
        <v>355</v>
      </c>
      <c r="D448" s="61">
        <v>0.25925399262797366</v>
      </c>
      <c r="E448" s="60">
        <v>530</v>
      </c>
      <c r="F448" s="61">
        <v>0.34882168213127146</v>
      </c>
      <c r="G448" s="60">
        <v>591</v>
      </c>
      <c r="H448" s="61">
        <v>0.35807626876573728</v>
      </c>
      <c r="I448" s="60">
        <v>494</v>
      </c>
      <c r="J448" s="61">
        <v>0.33875582079409944</v>
      </c>
      <c r="L448" s="62">
        <f t="shared" si="24"/>
        <v>10.38948950536486</v>
      </c>
      <c r="M448" s="61">
        <f t="shared" si="25"/>
        <v>1.6634984568852578</v>
      </c>
      <c r="N448" s="65">
        <f t="shared" si="26"/>
        <v>515.72107206324779</v>
      </c>
      <c r="O448" s="65">
        <f t="shared" si="27"/>
        <v>513.6</v>
      </c>
    </row>
    <row r="449" spans="1:15">
      <c r="A449" s="60">
        <v>417</v>
      </c>
      <c r="B449" s="61">
        <v>0.30334604661449932</v>
      </c>
      <c r="C449" s="60">
        <v>443</v>
      </c>
      <c r="D449" s="61">
        <v>0.31758616683398183</v>
      </c>
      <c r="E449" s="60">
        <v>734</v>
      </c>
      <c r="F449" s="61">
        <v>0.35198781778232913</v>
      </c>
      <c r="G449" s="60">
        <v>515</v>
      </c>
      <c r="H449" s="61">
        <v>0.34508209845511251</v>
      </c>
      <c r="I449" s="60">
        <v>370</v>
      </c>
      <c r="J449" s="61">
        <v>0.27125138835909673</v>
      </c>
      <c r="L449" s="62">
        <f t="shared" si="24"/>
        <v>9.8467372310002261</v>
      </c>
      <c r="M449" s="61">
        <f t="shared" si="25"/>
        <v>1.5892535180450196</v>
      </c>
      <c r="N449" s="65">
        <f t="shared" si="26"/>
        <v>490.69627294584069</v>
      </c>
      <c r="O449" s="65">
        <f t="shared" si="27"/>
        <v>495.8</v>
      </c>
    </row>
    <row r="450" spans="1:15">
      <c r="A450" s="60">
        <v>750</v>
      </c>
      <c r="B450" s="61">
        <v>0.34962066910280643</v>
      </c>
      <c r="C450" s="60">
        <v>624</v>
      </c>
      <c r="D450" s="61">
        <v>0.35963931013235656</v>
      </c>
      <c r="E450" s="60">
        <v>625</v>
      </c>
      <c r="F450" s="61">
        <v>0.35965386852508069</v>
      </c>
      <c r="G450" s="60">
        <v>681</v>
      </c>
      <c r="H450" s="61">
        <v>0.35779191184732023</v>
      </c>
      <c r="I450" s="60">
        <v>347</v>
      </c>
      <c r="J450" s="61">
        <v>0.25251183836791441</v>
      </c>
      <c r="L450" s="62">
        <f t="shared" si="24"/>
        <v>10.75567097076434</v>
      </c>
      <c r="M450" s="61">
        <f t="shared" si="25"/>
        <v>1.6792175979754784</v>
      </c>
      <c r="N450" s="65">
        <f t="shared" si="26"/>
        <v>604.96347701899924</v>
      </c>
      <c r="O450" s="65">
        <f t="shared" si="27"/>
        <v>605.4</v>
      </c>
    </row>
    <row r="451" spans="1:15">
      <c r="A451" s="60">
        <v>287</v>
      </c>
      <c r="B451" s="61">
        <v>0.19487932548050058</v>
      </c>
      <c r="C451" s="60">
        <v>571</v>
      </c>
      <c r="D451" s="61">
        <v>0.35602037494129957</v>
      </c>
      <c r="E451" s="60">
        <v>535</v>
      </c>
      <c r="F451" s="61">
        <v>0.34993064537938079</v>
      </c>
      <c r="G451" s="60">
        <v>610</v>
      </c>
      <c r="H451" s="61">
        <v>0.35923871681101061</v>
      </c>
      <c r="I451" s="60">
        <v>683</v>
      </c>
      <c r="J451" s="61">
        <v>0.35763711671972204</v>
      </c>
      <c r="L451" s="62">
        <f t="shared" si="24"/>
        <v>10.199153190238826</v>
      </c>
      <c r="M451" s="61">
        <f t="shared" si="25"/>
        <v>1.6177061793319136</v>
      </c>
      <c r="N451" s="65">
        <f t="shared" si="26"/>
        <v>547.13777455657953</v>
      </c>
      <c r="O451" s="65">
        <f t="shared" si="27"/>
        <v>537.20000000000005</v>
      </c>
    </row>
    <row r="452" spans="1:15">
      <c r="A452" s="60">
        <v>680</v>
      </c>
      <c r="B452" s="61">
        <v>0.33419766351473451</v>
      </c>
      <c r="C452" s="60">
        <v>529</v>
      </c>
      <c r="D452" s="61">
        <v>0.35926397692783785</v>
      </c>
      <c r="E452" s="60">
        <v>566</v>
      </c>
      <c r="F452" s="61">
        <v>0.35665088437137538</v>
      </c>
      <c r="G452" s="60">
        <v>385</v>
      </c>
      <c r="H452" s="61">
        <v>0.32971456292491313</v>
      </c>
      <c r="I452" s="60">
        <v>372</v>
      </c>
      <c r="J452" s="61">
        <v>0.32281583109929352</v>
      </c>
      <c r="L452" s="62">
        <f t="shared" si="24"/>
        <v>10.566857264040983</v>
      </c>
      <c r="M452" s="61">
        <f t="shared" si="25"/>
        <v>1.7026429188381544</v>
      </c>
      <c r="N452" s="65">
        <f t="shared" si="26"/>
        <v>495.78876008076526</v>
      </c>
      <c r="O452" s="65">
        <f t="shared" si="27"/>
        <v>506.4</v>
      </c>
    </row>
    <row r="453" spans="1:15">
      <c r="A453" s="60">
        <v>288</v>
      </c>
      <c r="B453" s="61">
        <v>0.2563734721196439</v>
      </c>
      <c r="C453" s="60">
        <v>475</v>
      </c>
      <c r="D453" s="61">
        <v>0.35679666291033463</v>
      </c>
      <c r="E453" s="60">
        <v>411</v>
      </c>
      <c r="F453" s="61">
        <v>0.34106174786107579</v>
      </c>
      <c r="G453" s="60">
        <v>678</v>
      </c>
      <c r="H453" s="61">
        <v>0.33472129025305114</v>
      </c>
      <c r="I453" s="60">
        <v>250</v>
      </c>
      <c r="J453" s="61">
        <v>0.21358777898513001</v>
      </c>
      <c r="L453" s="62">
        <f t="shared" ref="L453:L516" si="28">(LN(A453)*B453+LN(C453)*D453+LN(E453)*F453+LN(G453)*H453+LN(I453)*J453)</f>
        <v>9.0650088824835802</v>
      </c>
      <c r="M453" s="61">
        <f t="shared" ref="M453:M516" si="29">B453+D453+F453+H453+J453</f>
        <v>1.5025409521292354</v>
      </c>
      <c r="N453" s="65">
        <f t="shared" ref="N453:N516" si="30">EXP(L453/M453)</f>
        <v>417.01381192034813</v>
      </c>
      <c r="O453" s="65">
        <f t="shared" ref="O453:O516" si="31">(A453+C453+E453+G453+I453)/5</f>
        <v>420.4</v>
      </c>
    </row>
    <row r="454" spans="1:15">
      <c r="A454" s="60">
        <v>487</v>
      </c>
      <c r="B454" s="61">
        <v>0.35809129209776902</v>
      </c>
      <c r="C454" s="60">
        <v>353</v>
      </c>
      <c r="D454" s="61">
        <v>0.31117183054300152</v>
      </c>
      <c r="E454" s="60">
        <v>482</v>
      </c>
      <c r="F454" s="61">
        <v>0.35760818468090594</v>
      </c>
      <c r="G454" s="60">
        <v>483</v>
      </c>
      <c r="H454" s="61">
        <v>0.35771115287819638</v>
      </c>
      <c r="I454" s="60">
        <v>410</v>
      </c>
      <c r="J454" s="61">
        <v>0.34068305982925534</v>
      </c>
      <c r="L454" s="62">
        <f t="shared" si="28"/>
        <v>10.510990191024845</v>
      </c>
      <c r="M454" s="61">
        <f t="shared" si="29"/>
        <v>1.7252655200291283</v>
      </c>
      <c r="N454" s="65">
        <f t="shared" si="30"/>
        <v>442.47761604677066</v>
      </c>
      <c r="O454" s="65">
        <f t="shared" si="31"/>
        <v>443</v>
      </c>
    </row>
    <row r="455" spans="1:15">
      <c r="A455" s="60">
        <v>556</v>
      </c>
      <c r="B455" s="61">
        <v>0.35764929596340761</v>
      </c>
      <c r="C455" s="60">
        <v>462</v>
      </c>
      <c r="D455" s="61">
        <v>0.35485266677430111</v>
      </c>
      <c r="E455" s="60">
        <v>284</v>
      </c>
      <c r="F455" s="61">
        <v>0.25222906397311506</v>
      </c>
      <c r="G455" s="60">
        <v>610</v>
      </c>
      <c r="H455" s="61">
        <v>0.35009623927557948</v>
      </c>
      <c r="I455" s="60">
        <v>573</v>
      </c>
      <c r="J455" s="61">
        <v>0.35583478794736856</v>
      </c>
      <c r="L455" s="62">
        <f t="shared" si="28"/>
        <v>10.367869312591054</v>
      </c>
      <c r="M455" s="61">
        <f t="shared" si="29"/>
        <v>1.6706620539337718</v>
      </c>
      <c r="N455" s="65">
        <f t="shared" si="30"/>
        <v>495.63746182567127</v>
      </c>
      <c r="O455" s="65">
        <f t="shared" si="31"/>
        <v>497</v>
      </c>
    </row>
    <row r="456" spans="1:15">
      <c r="A456" s="60">
        <v>367</v>
      </c>
      <c r="B456" s="61">
        <v>0.31993441081737101</v>
      </c>
      <c r="C456" s="60">
        <v>657</v>
      </c>
      <c r="D456" s="61">
        <v>0.34000463743887849</v>
      </c>
      <c r="E456" s="60">
        <v>460</v>
      </c>
      <c r="F456" s="61">
        <v>0.35450127682741206</v>
      </c>
      <c r="G456" s="60">
        <v>344</v>
      </c>
      <c r="H456" s="61">
        <v>0.30498566980725966</v>
      </c>
      <c r="I456" s="60">
        <v>545</v>
      </c>
      <c r="J456" s="61">
        <v>0.35850597046515204</v>
      </c>
      <c r="L456" s="62">
        <f t="shared" si="28"/>
        <v>10.30888006907041</v>
      </c>
      <c r="M456" s="61">
        <f t="shared" si="29"/>
        <v>1.6779319653560734</v>
      </c>
      <c r="N456" s="65">
        <f t="shared" si="30"/>
        <v>465.82079007330543</v>
      </c>
      <c r="O456" s="65">
        <f t="shared" si="31"/>
        <v>474.6</v>
      </c>
    </row>
    <row r="457" spans="1:15">
      <c r="A457" s="60">
        <v>466</v>
      </c>
      <c r="B457" s="61">
        <v>0.35551296803025206</v>
      </c>
      <c r="C457" s="60">
        <v>749</v>
      </c>
      <c r="D457" s="61">
        <v>0.31447964207964213</v>
      </c>
      <c r="E457" s="60">
        <v>405</v>
      </c>
      <c r="F457" s="61">
        <v>0.33872206363943685</v>
      </c>
      <c r="G457" s="60">
        <v>643</v>
      </c>
      <c r="H457" s="61">
        <v>0.34328479646752275</v>
      </c>
      <c r="I457" s="60">
        <v>480</v>
      </c>
      <c r="J457" s="61">
        <v>0.35739261040713965</v>
      </c>
      <c r="L457" s="62">
        <f t="shared" si="28"/>
        <v>10.725640062058662</v>
      </c>
      <c r="M457" s="61">
        <f t="shared" si="29"/>
        <v>1.7093920806239935</v>
      </c>
      <c r="N457" s="65">
        <f t="shared" si="30"/>
        <v>530.87934846259134</v>
      </c>
      <c r="O457" s="65">
        <f t="shared" si="31"/>
        <v>548.6</v>
      </c>
    </row>
    <row r="458" spans="1:15">
      <c r="A458" s="60">
        <v>611</v>
      </c>
      <c r="B458" s="61">
        <v>0.34991115620558494</v>
      </c>
      <c r="C458" s="60">
        <v>491</v>
      </c>
      <c r="D458" s="61">
        <v>0.35842146009428455</v>
      </c>
      <c r="E458" s="60">
        <v>475</v>
      </c>
      <c r="F458" s="61">
        <v>0.35679666291033463</v>
      </c>
      <c r="G458" s="60">
        <v>687</v>
      </c>
      <c r="H458" s="61">
        <v>0.33233934606657523</v>
      </c>
      <c r="I458" s="60">
        <v>578</v>
      </c>
      <c r="J458" s="61">
        <v>0.35519553836669332</v>
      </c>
      <c r="L458" s="62">
        <f t="shared" si="28"/>
        <v>11.094546671408136</v>
      </c>
      <c r="M458" s="61">
        <f t="shared" si="29"/>
        <v>1.7526641636434726</v>
      </c>
      <c r="N458" s="65">
        <f t="shared" si="30"/>
        <v>561.21503353392836</v>
      </c>
      <c r="O458" s="65">
        <f t="shared" si="31"/>
        <v>568.4</v>
      </c>
    </row>
    <row r="459" spans="1:15">
      <c r="A459" s="60">
        <v>464</v>
      </c>
      <c r="B459" s="61">
        <v>0.35518985045533547</v>
      </c>
      <c r="C459" s="60">
        <v>535</v>
      </c>
      <c r="D459" s="61">
        <v>0.35905045726271506</v>
      </c>
      <c r="E459" s="60">
        <v>545</v>
      </c>
      <c r="F459" s="61">
        <v>0.35850597046515204</v>
      </c>
      <c r="G459" s="60">
        <v>748</v>
      </c>
      <c r="H459" s="61">
        <v>0.31478345117646178</v>
      </c>
      <c r="I459" s="60">
        <v>259</v>
      </c>
      <c r="J459" s="61">
        <v>0.22438598842554267</v>
      </c>
      <c r="L459" s="62">
        <f t="shared" si="28"/>
        <v>10.025268054413862</v>
      </c>
      <c r="M459" s="61">
        <f t="shared" si="29"/>
        <v>1.611915717785207</v>
      </c>
      <c r="N459" s="65">
        <f t="shared" si="30"/>
        <v>502.43892873091158</v>
      </c>
      <c r="O459" s="65">
        <f t="shared" si="31"/>
        <v>510.2</v>
      </c>
    </row>
    <row r="460" spans="1:15">
      <c r="A460" s="60">
        <v>269</v>
      </c>
      <c r="B460" s="61">
        <v>0.23591548559444306</v>
      </c>
      <c r="C460" s="60">
        <v>639</v>
      </c>
      <c r="D460" s="61">
        <v>0.34418246099757843</v>
      </c>
      <c r="E460" s="60">
        <v>490</v>
      </c>
      <c r="F460" s="61">
        <v>0.35834354467169016</v>
      </c>
      <c r="G460" s="60">
        <v>302</v>
      </c>
      <c r="H460" s="61">
        <v>0.27017880937326311</v>
      </c>
      <c r="I460" s="60">
        <v>355</v>
      </c>
      <c r="J460" s="61">
        <v>0.31248721261429441</v>
      </c>
      <c r="L460" s="62">
        <f t="shared" si="28"/>
        <v>9.1407881425215205</v>
      </c>
      <c r="M460" s="61">
        <f t="shared" si="29"/>
        <v>1.521107513251269</v>
      </c>
      <c r="N460" s="65">
        <f t="shared" si="30"/>
        <v>407.1973152584053</v>
      </c>
      <c r="O460" s="65">
        <f t="shared" si="31"/>
        <v>411</v>
      </c>
    </row>
    <row r="461" spans="1:15">
      <c r="A461" s="60">
        <v>471</v>
      </c>
      <c r="B461" s="61">
        <v>0.35626013828665626</v>
      </c>
      <c r="C461" s="60">
        <v>711</v>
      </c>
      <c r="D461" s="61">
        <v>0.32569421585330688</v>
      </c>
      <c r="E461" s="60">
        <v>414</v>
      </c>
      <c r="F461" s="61">
        <v>0.34217110724598937</v>
      </c>
      <c r="G461" s="60">
        <v>670</v>
      </c>
      <c r="H461" s="61">
        <v>0.33678157219551708</v>
      </c>
      <c r="I461" s="60">
        <v>305</v>
      </c>
      <c r="J461" s="61">
        <v>0.27299406197447107</v>
      </c>
      <c r="L461" s="62">
        <f t="shared" si="28"/>
        <v>10.146477422225402</v>
      </c>
      <c r="M461" s="61">
        <f t="shared" si="29"/>
        <v>1.6339010955559408</v>
      </c>
      <c r="N461" s="65">
        <f t="shared" si="30"/>
        <v>497.68651415498755</v>
      </c>
      <c r="O461" s="65">
        <f t="shared" si="31"/>
        <v>514.20000000000005</v>
      </c>
    </row>
    <row r="462" spans="1:15">
      <c r="A462" s="60">
        <v>505</v>
      </c>
      <c r="B462" s="61">
        <v>0.35919874699630533</v>
      </c>
      <c r="C462" s="60">
        <v>427</v>
      </c>
      <c r="D462" s="61">
        <v>0.34652593912236235</v>
      </c>
      <c r="E462" s="60">
        <v>269</v>
      </c>
      <c r="F462" s="61">
        <v>0.23591548559444306</v>
      </c>
      <c r="G462" s="60">
        <v>542</v>
      </c>
      <c r="H462" s="61">
        <v>0.358693426329871</v>
      </c>
      <c r="I462" s="60">
        <v>372</v>
      </c>
      <c r="J462" s="61">
        <v>0.32281583109929352</v>
      </c>
      <c r="L462" s="62">
        <f t="shared" si="28"/>
        <v>9.8233485789959047</v>
      </c>
      <c r="M462" s="61">
        <f t="shared" si="29"/>
        <v>1.6231494291422752</v>
      </c>
      <c r="N462" s="65">
        <f t="shared" si="30"/>
        <v>424.97473334158997</v>
      </c>
      <c r="O462" s="65">
        <f t="shared" si="31"/>
        <v>423</v>
      </c>
    </row>
    <row r="463" spans="1:15">
      <c r="A463" s="60">
        <v>559</v>
      </c>
      <c r="B463" s="61">
        <v>0.35737108617707924</v>
      </c>
      <c r="C463" s="60">
        <v>672</v>
      </c>
      <c r="D463" s="61">
        <v>0.33627175688881783</v>
      </c>
      <c r="E463" s="60">
        <v>653</v>
      </c>
      <c r="F463" s="61">
        <v>0.34096296985559532</v>
      </c>
      <c r="G463" s="60">
        <v>664</v>
      </c>
      <c r="H463" s="61">
        <v>0.3382891294703505</v>
      </c>
      <c r="I463" s="60">
        <v>587</v>
      </c>
      <c r="J463" s="61">
        <v>0.35393198962535932</v>
      </c>
      <c r="L463" s="62">
        <f t="shared" si="28"/>
        <v>11.114600135645897</v>
      </c>
      <c r="M463" s="61">
        <f t="shared" si="29"/>
        <v>1.7268269320172021</v>
      </c>
      <c r="N463" s="65">
        <f t="shared" si="30"/>
        <v>624.17432137425772</v>
      </c>
      <c r="O463" s="65">
        <f t="shared" si="31"/>
        <v>627</v>
      </c>
    </row>
    <row r="464" spans="1:15">
      <c r="A464" s="60">
        <v>730</v>
      </c>
      <c r="B464" s="61">
        <v>0.35253911510147007</v>
      </c>
      <c r="C464" s="60">
        <v>515</v>
      </c>
      <c r="D464" s="61">
        <v>0.34508209845511251</v>
      </c>
      <c r="E464" s="60">
        <v>270</v>
      </c>
      <c r="F464" s="61">
        <v>0.17662339363750407</v>
      </c>
      <c r="G464" s="60">
        <v>335</v>
      </c>
      <c r="H464" s="61">
        <v>0.24195917052370103</v>
      </c>
      <c r="I464" s="60">
        <v>726</v>
      </c>
      <c r="J464" s="61">
        <v>0.35307345127896256</v>
      </c>
      <c r="L464" s="62">
        <f t="shared" si="28"/>
        <v>9.2005398084930636</v>
      </c>
      <c r="M464" s="61">
        <f t="shared" si="29"/>
        <v>1.4692772289967502</v>
      </c>
      <c r="N464" s="65">
        <f t="shared" si="30"/>
        <v>524.23994998681792</v>
      </c>
      <c r="O464" s="65">
        <f t="shared" si="31"/>
        <v>515.20000000000005</v>
      </c>
    </row>
    <row r="465" spans="1:15">
      <c r="A465" s="60">
        <v>573</v>
      </c>
      <c r="B465" s="61">
        <v>0.35626644179213052</v>
      </c>
      <c r="C465" s="60">
        <v>366</v>
      </c>
      <c r="D465" s="61">
        <v>0.26813482851205461</v>
      </c>
      <c r="E465" s="60">
        <v>484</v>
      </c>
      <c r="F465" s="61">
        <v>0.33527285068280477</v>
      </c>
      <c r="G465" s="60">
        <v>747</v>
      </c>
      <c r="H465" s="61">
        <v>0.35008360063022126</v>
      </c>
      <c r="I465" s="60">
        <v>442</v>
      </c>
      <c r="J465" s="61">
        <v>0.31708320635415099</v>
      </c>
      <c r="L465" s="62">
        <f t="shared" si="28"/>
        <v>10.165622253303033</v>
      </c>
      <c r="M465" s="61">
        <f t="shared" si="29"/>
        <v>1.626840927971362</v>
      </c>
      <c r="N465" s="65">
        <f t="shared" si="30"/>
        <v>517.33391375760607</v>
      </c>
      <c r="O465" s="65">
        <f t="shared" si="31"/>
        <v>522.4</v>
      </c>
    </row>
    <row r="466" spans="1:15">
      <c r="A466" s="60">
        <v>498</v>
      </c>
      <c r="B466" s="61">
        <v>0.3400624939999653</v>
      </c>
      <c r="C466" s="60">
        <v>583</v>
      </c>
      <c r="D466" s="61">
        <v>0.35736034423956858</v>
      </c>
      <c r="E466" s="60">
        <v>280</v>
      </c>
      <c r="F466" s="61">
        <v>0.18744487377838118</v>
      </c>
      <c r="G466" s="60">
        <v>372</v>
      </c>
      <c r="H466" s="61">
        <v>0.27278700458868449</v>
      </c>
      <c r="I466" s="60">
        <v>466</v>
      </c>
      <c r="J466" s="61">
        <v>0.32819966768584374</v>
      </c>
      <c r="L466" s="62">
        <f t="shared" si="28"/>
        <v>9.0750591507651137</v>
      </c>
      <c r="M466" s="61">
        <f t="shared" si="29"/>
        <v>1.4858543842924434</v>
      </c>
      <c r="N466" s="65">
        <f t="shared" si="30"/>
        <v>449.2758019320662</v>
      </c>
      <c r="O466" s="65">
        <f t="shared" si="31"/>
        <v>439.8</v>
      </c>
    </row>
    <row r="467" spans="1:15">
      <c r="A467" s="60">
        <v>523</v>
      </c>
      <c r="B467" s="61">
        <v>0.34715468565399105</v>
      </c>
      <c r="C467" s="60">
        <v>274</v>
      </c>
      <c r="D467" s="61">
        <v>0.18097853988588006</v>
      </c>
      <c r="E467" s="60">
        <v>523</v>
      </c>
      <c r="F467" s="61">
        <v>0.34715468565399105</v>
      </c>
      <c r="G467" s="60">
        <v>286</v>
      </c>
      <c r="H467" s="61">
        <v>0.19382487795159864</v>
      </c>
      <c r="I467" s="60">
        <v>643</v>
      </c>
      <c r="J467" s="61">
        <v>0.35961148659899855</v>
      </c>
      <c r="L467" s="62">
        <f t="shared" si="28"/>
        <v>8.7835136391272837</v>
      </c>
      <c r="M467" s="61">
        <f t="shared" si="29"/>
        <v>1.4287242757444591</v>
      </c>
      <c r="N467" s="65">
        <f t="shared" si="30"/>
        <v>467.68817237764006</v>
      </c>
      <c r="O467" s="65">
        <f t="shared" si="31"/>
        <v>449.8</v>
      </c>
    </row>
    <row r="468" spans="1:15">
      <c r="A468" s="60">
        <v>745</v>
      </c>
      <c r="B468" s="61">
        <v>0.35038743241381654</v>
      </c>
      <c r="C468" s="60">
        <v>643</v>
      </c>
      <c r="D468" s="61">
        <v>0.35961148659899855</v>
      </c>
      <c r="E468" s="60">
        <v>365</v>
      </c>
      <c r="F468" s="61">
        <v>0.26734625876550927</v>
      </c>
      <c r="G468" s="60">
        <v>278</v>
      </c>
      <c r="H468" s="61">
        <v>0.1852986621167379</v>
      </c>
      <c r="I468" s="60">
        <v>528</v>
      </c>
      <c r="J468" s="61">
        <v>0.34835913745866254</v>
      </c>
      <c r="L468" s="62">
        <f t="shared" si="28"/>
        <v>9.4465497545762407</v>
      </c>
      <c r="M468" s="61">
        <f t="shared" si="29"/>
        <v>1.5110029773537248</v>
      </c>
      <c r="N468" s="65">
        <f t="shared" si="30"/>
        <v>518.9671550275034</v>
      </c>
      <c r="O468" s="65">
        <f t="shared" si="31"/>
        <v>511.8</v>
      </c>
    </row>
    <row r="469" spans="1:15">
      <c r="A469" s="60">
        <v>274</v>
      </c>
      <c r="B469" s="61">
        <v>0.18097853988588006</v>
      </c>
      <c r="C469" s="60">
        <v>530</v>
      </c>
      <c r="D469" s="61">
        <v>0.34882168213127146</v>
      </c>
      <c r="E469" s="60">
        <v>472</v>
      </c>
      <c r="F469" s="61">
        <v>0.33067465688017383</v>
      </c>
      <c r="G469" s="60">
        <v>718</v>
      </c>
      <c r="H469" s="61">
        <v>0.35408966367949757</v>
      </c>
      <c r="I469" s="60">
        <v>293</v>
      </c>
      <c r="J469" s="61">
        <v>0.20114994752868134</v>
      </c>
      <c r="L469" s="62">
        <f t="shared" si="28"/>
        <v>8.7111544717498308</v>
      </c>
      <c r="M469" s="61">
        <f t="shared" si="29"/>
        <v>1.4157144901055041</v>
      </c>
      <c r="N469" s="65">
        <f t="shared" si="30"/>
        <v>470.21306566064527</v>
      </c>
      <c r="O469" s="65">
        <f t="shared" si="31"/>
        <v>457.4</v>
      </c>
    </row>
    <row r="470" spans="1:15">
      <c r="A470" s="60">
        <v>430</v>
      </c>
      <c r="B470" s="61">
        <v>0.31077079175250372</v>
      </c>
      <c r="C470" s="60">
        <v>590</v>
      </c>
      <c r="D470" s="61">
        <v>0.35799433171025025</v>
      </c>
      <c r="E470" s="60">
        <v>633</v>
      </c>
      <c r="F470" s="61">
        <v>0.3597052371085937</v>
      </c>
      <c r="G470" s="60">
        <v>635</v>
      </c>
      <c r="H470" s="61">
        <v>0.35970030578810452</v>
      </c>
      <c r="I470" s="60">
        <v>265</v>
      </c>
      <c r="J470" s="61">
        <v>0.17113389334953669</v>
      </c>
      <c r="L470" s="62">
        <f t="shared" si="28"/>
        <v>9.7650148013102616</v>
      </c>
      <c r="M470" s="61">
        <f t="shared" si="29"/>
        <v>1.559304559708989</v>
      </c>
      <c r="N470" s="65">
        <f t="shared" si="30"/>
        <v>524.48489418955251</v>
      </c>
      <c r="O470" s="65">
        <f t="shared" si="31"/>
        <v>510.6</v>
      </c>
    </row>
    <row r="471" spans="1:15">
      <c r="A471" s="60">
        <v>367</v>
      </c>
      <c r="B471" s="61">
        <v>0.2689196289089264</v>
      </c>
      <c r="C471" s="60">
        <v>719</v>
      </c>
      <c r="D471" s="61">
        <v>0.35396654246141968</v>
      </c>
      <c r="E471" s="60">
        <v>669</v>
      </c>
      <c r="F471" s="61">
        <v>0.35860219598250759</v>
      </c>
      <c r="G471" s="60">
        <v>437</v>
      </c>
      <c r="H471" s="61">
        <v>0.31451540492197555</v>
      </c>
      <c r="I471" s="60">
        <v>403</v>
      </c>
      <c r="J471" s="61">
        <v>0.29465401242627559</v>
      </c>
      <c r="L471" s="62">
        <f t="shared" si="28"/>
        <v>9.9292423879071698</v>
      </c>
      <c r="M471" s="61">
        <f t="shared" si="29"/>
        <v>1.5906577847011047</v>
      </c>
      <c r="N471" s="65">
        <f t="shared" si="30"/>
        <v>514.00043845429491</v>
      </c>
      <c r="O471" s="65">
        <f t="shared" si="31"/>
        <v>519</v>
      </c>
    </row>
    <row r="472" spans="1:15">
      <c r="A472" s="60">
        <v>671</v>
      </c>
      <c r="B472" s="61">
        <v>0.35848154821145745</v>
      </c>
      <c r="C472" s="60">
        <v>575</v>
      </c>
      <c r="D472" s="61">
        <v>0.3565033120559119</v>
      </c>
      <c r="E472" s="60">
        <v>663</v>
      </c>
      <c r="F472" s="61">
        <v>0.35892850467340914</v>
      </c>
      <c r="G472" s="60">
        <v>667</v>
      </c>
      <c r="H472" s="61">
        <v>0.35871694493060136</v>
      </c>
      <c r="I472" s="60">
        <v>694</v>
      </c>
      <c r="J472" s="61">
        <v>0.35668918735353439</v>
      </c>
      <c r="L472" s="62">
        <f t="shared" si="28"/>
        <v>11.596795320845125</v>
      </c>
      <c r="M472" s="61">
        <f t="shared" si="29"/>
        <v>1.7893194972249145</v>
      </c>
      <c r="N472" s="65">
        <f t="shared" si="30"/>
        <v>652.70190605122036</v>
      </c>
      <c r="O472" s="65">
        <f t="shared" si="31"/>
        <v>654</v>
      </c>
    </row>
    <row r="473" spans="1:15">
      <c r="A473" s="60">
        <v>532</v>
      </c>
      <c r="B473" s="61">
        <v>0.34927335335667747</v>
      </c>
      <c r="C473" s="60">
        <v>333</v>
      </c>
      <c r="D473" s="61">
        <v>0.24015001496219768</v>
      </c>
      <c r="E473" s="60">
        <v>694</v>
      </c>
      <c r="F473" s="61">
        <v>0.35668918735353439</v>
      </c>
      <c r="G473" s="60">
        <v>464</v>
      </c>
      <c r="H473" s="61">
        <v>0.32734813609078089</v>
      </c>
      <c r="I473" s="60">
        <v>711</v>
      </c>
      <c r="J473" s="61">
        <v>0.35491938019703623</v>
      </c>
      <c r="L473" s="62">
        <f t="shared" si="28"/>
        <v>10.261237904821126</v>
      </c>
      <c r="M473" s="61">
        <f t="shared" si="29"/>
        <v>1.6283800719602268</v>
      </c>
      <c r="N473" s="65">
        <f t="shared" si="30"/>
        <v>545.38967613405453</v>
      </c>
      <c r="O473" s="65">
        <f t="shared" si="31"/>
        <v>546.79999999999995</v>
      </c>
    </row>
    <row r="474" spans="1:15">
      <c r="A474" s="60">
        <v>484</v>
      </c>
      <c r="B474" s="61">
        <v>0.33527285068280477</v>
      </c>
      <c r="C474" s="60">
        <v>380</v>
      </c>
      <c r="D474" s="61">
        <v>0.27877809158269307</v>
      </c>
      <c r="E474" s="60">
        <v>329</v>
      </c>
      <c r="F474" s="61">
        <v>0.23648928476444842</v>
      </c>
      <c r="G474" s="60">
        <v>697</v>
      </c>
      <c r="H474" s="61">
        <v>0.35640309142180038</v>
      </c>
      <c r="I474" s="60">
        <v>392</v>
      </c>
      <c r="J474" s="61">
        <v>0.28731032698970854</v>
      </c>
      <c r="L474" s="62">
        <f t="shared" si="28"/>
        <v>9.1482801382793024</v>
      </c>
      <c r="M474" s="61">
        <f t="shared" si="29"/>
        <v>1.4942536454414552</v>
      </c>
      <c r="N474" s="65">
        <f t="shared" si="30"/>
        <v>455.91545722882546</v>
      </c>
      <c r="O474" s="65">
        <f t="shared" si="31"/>
        <v>456.4</v>
      </c>
    </row>
    <row r="475" spans="1:15">
      <c r="A475" s="60">
        <v>426</v>
      </c>
      <c r="B475" s="61">
        <v>0.30855180793499715</v>
      </c>
      <c r="C475" s="60">
        <v>731</v>
      </c>
      <c r="D475" s="61">
        <v>0.35240286566711482</v>
      </c>
      <c r="E475" s="60">
        <v>539</v>
      </c>
      <c r="F475" s="61">
        <v>0.35076971514752253</v>
      </c>
      <c r="G475" s="60">
        <v>611</v>
      </c>
      <c r="H475" s="61">
        <v>0.35927977577994946</v>
      </c>
      <c r="I475" s="60">
        <v>251</v>
      </c>
      <c r="J475" s="61">
        <v>0.15553633211332463</v>
      </c>
      <c r="L475" s="62">
        <f t="shared" si="28"/>
        <v>9.5624634266156487</v>
      </c>
      <c r="M475" s="61">
        <f t="shared" si="29"/>
        <v>1.5265404966429084</v>
      </c>
      <c r="N475" s="65">
        <f t="shared" si="30"/>
        <v>525.38957035406554</v>
      </c>
      <c r="O475" s="65">
        <f t="shared" si="31"/>
        <v>511.6</v>
      </c>
    </row>
    <row r="476" spans="1:15">
      <c r="A476" s="60">
        <v>420</v>
      </c>
      <c r="B476" s="61">
        <v>0.30511425252468544</v>
      </c>
      <c r="C476" s="60">
        <v>618</v>
      </c>
      <c r="D476" s="61">
        <v>0.35951308953117189</v>
      </c>
      <c r="E476" s="60">
        <v>708</v>
      </c>
      <c r="F476" s="61">
        <v>0.35525740431755298</v>
      </c>
      <c r="G476" s="60">
        <v>352</v>
      </c>
      <c r="H476" s="61">
        <v>0.25675346162227564</v>
      </c>
      <c r="I476" s="60">
        <v>607</v>
      </c>
      <c r="J476" s="61">
        <v>0.35910375313770881</v>
      </c>
      <c r="L476" s="62">
        <f t="shared" si="28"/>
        <v>10.29156571914347</v>
      </c>
      <c r="M476" s="61">
        <f t="shared" si="29"/>
        <v>1.6357419611333945</v>
      </c>
      <c r="N476" s="65">
        <f t="shared" si="30"/>
        <v>540.06011132592789</v>
      </c>
      <c r="O476" s="65">
        <f t="shared" si="31"/>
        <v>541</v>
      </c>
    </row>
    <row r="477" spans="1:15">
      <c r="A477" s="60">
        <v>297</v>
      </c>
      <c r="B477" s="61">
        <v>0.20527490749793859</v>
      </c>
      <c r="C477" s="60">
        <v>350</v>
      </c>
      <c r="D477" s="61">
        <v>0.25506789137919272</v>
      </c>
      <c r="E477" s="60">
        <v>377</v>
      </c>
      <c r="F477" s="61">
        <v>0.27655983466720491</v>
      </c>
      <c r="G477" s="60">
        <v>628</v>
      </c>
      <c r="H477" s="61">
        <v>0.35968660915335726</v>
      </c>
      <c r="I477" s="60">
        <v>495</v>
      </c>
      <c r="J477" s="61">
        <v>0.33908707128682586</v>
      </c>
      <c r="L477" s="62">
        <f t="shared" si="28"/>
        <v>8.7247524910616772</v>
      </c>
      <c r="M477" s="61">
        <f t="shared" si="29"/>
        <v>1.4356763139845194</v>
      </c>
      <c r="N477" s="65">
        <f t="shared" si="30"/>
        <v>435.76484896265106</v>
      </c>
      <c r="O477" s="65">
        <f t="shared" si="31"/>
        <v>429.4</v>
      </c>
    </row>
    <row r="478" spans="1:15">
      <c r="A478" s="60">
        <v>731</v>
      </c>
      <c r="B478" s="61">
        <v>0.35240286566711482</v>
      </c>
      <c r="C478" s="60">
        <v>449</v>
      </c>
      <c r="D478" s="61">
        <v>0.32053035693011434</v>
      </c>
      <c r="E478" s="60">
        <v>571</v>
      </c>
      <c r="F478" s="61">
        <v>0.35602037494129957</v>
      </c>
      <c r="G478" s="60">
        <v>288</v>
      </c>
      <c r="H478" s="61">
        <v>0.19593115196677133</v>
      </c>
      <c r="I478" s="60">
        <v>373</v>
      </c>
      <c r="J478" s="61">
        <v>0.2735491401809732</v>
      </c>
      <c r="L478" s="62">
        <f t="shared" si="28"/>
        <v>9.2705693685412172</v>
      </c>
      <c r="M478" s="61">
        <f t="shared" si="29"/>
        <v>1.498433889686273</v>
      </c>
      <c r="N478" s="65">
        <f t="shared" si="30"/>
        <v>486.30650509742804</v>
      </c>
      <c r="O478" s="65">
        <f t="shared" si="31"/>
        <v>482.4</v>
      </c>
    </row>
    <row r="479" spans="1:15">
      <c r="A479" s="60">
        <v>503</v>
      </c>
      <c r="B479" s="61">
        <v>0.34162768105348507</v>
      </c>
      <c r="C479" s="60">
        <v>350</v>
      </c>
      <c r="D479" s="61">
        <v>0.25506789137919272</v>
      </c>
      <c r="E479" s="60">
        <v>338</v>
      </c>
      <c r="F479" s="61">
        <v>0.24464613846813849</v>
      </c>
      <c r="G479" s="60">
        <v>323</v>
      </c>
      <c r="H479" s="61">
        <v>0.23089363816716749</v>
      </c>
      <c r="I479" s="60">
        <v>499</v>
      </c>
      <c r="J479" s="61">
        <v>0.3403815573946023</v>
      </c>
      <c r="L479" s="62">
        <f t="shared" si="28"/>
        <v>8.49256184792727</v>
      </c>
      <c r="M479" s="61">
        <f t="shared" si="29"/>
        <v>1.4126169064625862</v>
      </c>
      <c r="N479" s="65">
        <f t="shared" si="30"/>
        <v>408.27280268280288</v>
      </c>
      <c r="O479" s="65">
        <f t="shared" si="31"/>
        <v>402.6</v>
      </c>
    </row>
    <row r="480" spans="1:15">
      <c r="A480" s="60">
        <v>718</v>
      </c>
      <c r="B480" s="61">
        <v>0.35408966367949757</v>
      </c>
      <c r="C480" s="60">
        <v>326</v>
      </c>
      <c r="D480" s="61">
        <v>0.23370700544543785</v>
      </c>
      <c r="E480" s="60">
        <v>305</v>
      </c>
      <c r="F480" s="61">
        <v>0.21338427315958375</v>
      </c>
      <c r="G480" s="60">
        <v>504</v>
      </c>
      <c r="H480" s="61">
        <v>0.34193172796652005</v>
      </c>
      <c r="I480" s="60">
        <v>670</v>
      </c>
      <c r="J480" s="61">
        <v>0.35854260569428548</v>
      </c>
      <c r="L480" s="62">
        <f t="shared" si="28"/>
        <v>9.3625554891395488</v>
      </c>
      <c r="M480" s="61">
        <f t="shared" si="29"/>
        <v>1.5016552759453248</v>
      </c>
      <c r="N480" s="65">
        <f t="shared" si="30"/>
        <v>510.21051952803055</v>
      </c>
      <c r="O480" s="65">
        <f t="shared" si="31"/>
        <v>504.6</v>
      </c>
    </row>
    <row r="481" spans="1:15">
      <c r="A481" s="60">
        <v>441</v>
      </c>
      <c r="B481" s="61">
        <v>0.316576722355699</v>
      </c>
      <c r="C481" s="60">
        <v>453</v>
      </c>
      <c r="D481" s="61">
        <v>0.32242364676744151</v>
      </c>
      <c r="E481" s="60">
        <v>558</v>
      </c>
      <c r="F481" s="61">
        <v>0.35419148572454634</v>
      </c>
      <c r="G481" s="60">
        <v>526</v>
      </c>
      <c r="H481" s="61">
        <v>0.3478856402838536</v>
      </c>
      <c r="I481" s="60">
        <v>663</v>
      </c>
      <c r="J481" s="61">
        <v>0.35892850467340914</v>
      </c>
      <c r="L481" s="62">
        <f t="shared" si="28"/>
        <v>10.651078264812909</v>
      </c>
      <c r="M481" s="61">
        <f t="shared" si="29"/>
        <v>1.7000059998049497</v>
      </c>
      <c r="N481" s="65">
        <f t="shared" si="30"/>
        <v>526.00885311014042</v>
      </c>
      <c r="O481" s="65">
        <f t="shared" si="31"/>
        <v>528.20000000000005</v>
      </c>
    </row>
    <row r="482" spans="1:15">
      <c r="A482" s="60">
        <v>392</v>
      </c>
      <c r="B482" s="61">
        <v>0.28731032698970854</v>
      </c>
      <c r="C482" s="60">
        <v>484</v>
      </c>
      <c r="D482" s="61">
        <v>0.33527285068280477</v>
      </c>
      <c r="E482" s="60">
        <v>530</v>
      </c>
      <c r="F482" s="61">
        <v>0.34882168213127146</v>
      </c>
      <c r="G482" s="60">
        <v>621</v>
      </c>
      <c r="H482" s="61">
        <v>0.35958458076986416</v>
      </c>
      <c r="I482" s="60">
        <v>625</v>
      </c>
      <c r="J482" s="61">
        <v>0.35965386852508069</v>
      </c>
      <c r="L482" s="62">
        <f t="shared" si="28"/>
        <v>10.604375707116066</v>
      </c>
      <c r="M482" s="61">
        <f t="shared" si="29"/>
        <v>1.6906433090987296</v>
      </c>
      <c r="N482" s="65">
        <f t="shared" si="30"/>
        <v>529.7424261332892</v>
      </c>
      <c r="O482" s="65">
        <f t="shared" si="31"/>
        <v>530.4</v>
      </c>
    </row>
    <row r="483" spans="1:15">
      <c r="A483" s="60">
        <v>588</v>
      </c>
      <c r="B483" s="61">
        <v>0.35782402954580722</v>
      </c>
      <c r="C483" s="60">
        <v>704</v>
      </c>
      <c r="D483" s="61">
        <v>0.35569127822289204</v>
      </c>
      <c r="E483" s="60">
        <v>724</v>
      </c>
      <c r="F483" s="61">
        <v>0.35333413645488237</v>
      </c>
      <c r="G483" s="60">
        <v>720</v>
      </c>
      <c r="H483" s="61">
        <v>0.35384229283259294</v>
      </c>
      <c r="I483" s="60">
        <v>293</v>
      </c>
      <c r="J483" s="61">
        <v>0.20114994752868134</v>
      </c>
      <c r="L483" s="62">
        <f t="shared" si="28"/>
        <v>10.411150342937527</v>
      </c>
      <c r="M483" s="61">
        <f t="shared" si="29"/>
        <v>1.6218416845848558</v>
      </c>
      <c r="N483" s="65">
        <f t="shared" si="30"/>
        <v>613.59692502798339</v>
      </c>
      <c r="O483" s="65">
        <f t="shared" si="31"/>
        <v>605.79999999999995</v>
      </c>
    </row>
    <row r="484" spans="1:15">
      <c r="A484" s="60">
        <v>583</v>
      </c>
      <c r="B484" s="61">
        <v>0.35736034423956858</v>
      </c>
      <c r="C484" s="60">
        <v>703</v>
      </c>
      <c r="D484" s="61">
        <v>0.35579669804492892</v>
      </c>
      <c r="E484" s="60">
        <v>688</v>
      </c>
      <c r="F484" s="61">
        <v>0.35722624771700956</v>
      </c>
      <c r="G484" s="60">
        <v>334</v>
      </c>
      <c r="H484" s="61">
        <v>0.2410563698537711</v>
      </c>
      <c r="I484" s="60">
        <v>587</v>
      </c>
      <c r="J484" s="61">
        <v>0.35773564591829282</v>
      </c>
      <c r="L484" s="62">
        <f t="shared" si="28"/>
        <v>10.623538945800489</v>
      </c>
      <c r="M484" s="61">
        <f t="shared" si="29"/>
        <v>1.669175305773571</v>
      </c>
      <c r="N484" s="65">
        <f t="shared" si="30"/>
        <v>580.8796321185506</v>
      </c>
      <c r="O484" s="65">
        <f t="shared" si="31"/>
        <v>579</v>
      </c>
    </row>
    <row r="485" spans="1:15">
      <c r="A485" s="60">
        <v>373</v>
      </c>
      <c r="B485" s="61">
        <v>0.2735491401809732</v>
      </c>
      <c r="C485" s="60">
        <v>309</v>
      </c>
      <c r="D485" s="61">
        <v>0.21736567480029298</v>
      </c>
      <c r="E485" s="60">
        <v>491</v>
      </c>
      <c r="F485" s="61">
        <v>0.33774360633281836</v>
      </c>
      <c r="G485" s="60">
        <v>596</v>
      </c>
      <c r="H485" s="61">
        <v>0.35845418253220124</v>
      </c>
      <c r="I485" s="60">
        <v>338</v>
      </c>
      <c r="J485" s="61">
        <v>0.24464613846813849</v>
      </c>
      <c r="L485" s="62">
        <f t="shared" si="28"/>
        <v>8.6740778538317631</v>
      </c>
      <c r="M485" s="61">
        <f t="shared" si="29"/>
        <v>1.4317587423144242</v>
      </c>
      <c r="N485" s="65">
        <f t="shared" si="30"/>
        <v>427.66390643008054</v>
      </c>
      <c r="O485" s="65">
        <f t="shared" si="31"/>
        <v>421.4</v>
      </c>
    </row>
    <row r="486" spans="1:15">
      <c r="A486" s="60">
        <v>266</v>
      </c>
      <c r="B486" s="61">
        <v>0.17223563347958798</v>
      </c>
      <c r="C486" s="60">
        <v>296</v>
      </c>
      <c r="D486" s="61">
        <v>0.20424794781943012</v>
      </c>
      <c r="E486" s="60">
        <v>579</v>
      </c>
      <c r="F486" s="61">
        <v>0.356949766710838</v>
      </c>
      <c r="G486" s="60">
        <v>669</v>
      </c>
      <c r="H486" s="61">
        <v>0.35860219598250759</v>
      </c>
      <c r="I486" s="60">
        <v>448</v>
      </c>
      <c r="J486" s="61">
        <v>0.32004837906672007</v>
      </c>
      <c r="L486" s="62">
        <f t="shared" si="28"/>
        <v>8.6814043291431702</v>
      </c>
      <c r="M486" s="61">
        <f t="shared" si="29"/>
        <v>1.4120839230590838</v>
      </c>
      <c r="N486" s="65">
        <f t="shared" si="30"/>
        <v>467.75186059732818</v>
      </c>
      <c r="O486" s="65">
        <f t="shared" si="31"/>
        <v>451.6</v>
      </c>
    </row>
    <row r="487" spans="1:15">
      <c r="A487" s="60">
        <v>545</v>
      </c>
      <c r="B487" s="61">
        <v>0.35194963127955409</v>
      </c>
      <c r="C487" s="60">
        <v>554</v>
      </c>
      <c r="D487" s="61">
        <v>0.35354666006946261</v>
      </c>
      <c r="E487" s="60">
        <v>473</v>
      </c>
      <c r="F487" s="61">
        <v>0.33107563878466839</v>
      </c>
      <c r="G487" s="60">
        <v>730</v>
      </c>
      <c r="H487" s="61">
        <v>0.35253911510147007</v>
      </c>
      <c r="I487" s="60">
        <v>331</v>
      </c>
      <c r="J487" s="61">
        <v>0.23832668819436015</v>
      </c>
      <c r="L487" s="62">
        <f t="shared" si="28"/>
        <v>10.197203896198523</v>
      </c>
      <c r="M487" s="61">
        <f t="shared" si="29"/>
        <v>1.6274377334295154</v>
      </c>
      <c r="N487" s="65">
        <f t="shared" si="30"/>
        <v>526.26389760298684</v>
      </c>
      <c r="O487" s="65">
        <f t="shared" si="31"/>
        <v>526.6</v>
      </c>
    </row>
    <row r="488" spans="1:15">
      <c r="A488" s="60">
        <v>317</v>
      </c>
      <c r="B488" s="61">
        <v>0.22517521425867087</v>
      </c>
      <c r="C488" s="60">
        <v>686</v>
      </c>
      <c r="D488" s="61">
        <v>0.35739465349025151</v>
      </c>
      <c r="E488" s="60">
        <v>733</v>
      </c>
      <c r="F488" s="61">
        <v>0.35212721096238025</v>
      </c>
      <c r="G488" s="60">
        <v>730</v>
      </c>
      <c r="H488" s="61">
        <v>0.35253911510147007</v>
      </c>
      <c r="I488" s="60">
        <v>263</v>
      </c>
      <c r="J488" s="61">
        <v>0.16892493987835702</v>
      </c>
      <c r="L488" s="62">
        <f t="shared" si="28"/>
        <v>9.2194790746633188</v>
      </c>
      <c r="M488" s="61">
        <f t="shared" si="29"/>
        <v>1.4561611336911298</v>
      </c>
      <c r="N488" s="65">
        <f t="shared" si="30"/>
        <v>561.9197917857615</v>
      </c>
      <c r="O488" s="65">
        <f t="shared" si="31"/>
        <v>545.79999999999995</v>
      </c>
    </row>
    <row r="489" spans="1:15">
      <c r="A489" s="60">
        <v>367</v>
      </c>
      <c r="B489" s="61">
        <v>0.2689196289089264</v>
      </c>
      <c r="C489" s="60">
        <v>668</v>
      </c>
      <c r="D489" s="61">
        <v>0.3586603115709226</v>
      </c>
      <c r="E489" s="60">
        <v>598</v>
      </c>
      <c r="F489" s="61">
        <v>0.35859069256617593</v>
      </c>
      <c r="G489" s="60">
        <v>735</v>
      </c>
      <c r="H489" s="61">
        <v>0.35184738873989468</v>
      </c>
      <c r="I489" s="60">
        <v>671</v>
      </c>
      <c r="J489" s="61">
        <v>0.35848154821145745</v>
      </c>
      <c r="L489" s="62">
        <f t="shared" si="28"/>
        <v>10.869000714405406</v>
      </c>
      <c r="M489" s="61">
        <f t="shared" si="29"/>
        <v>1.6964995699973771</v>
      </c>
      <c r="N489" s="65">
        <f t="shared" si="30"/>
        <v>605.90412382757449</v>
      </c>
      <c r="O489" s="65">
        <f t="shared" si="31"/>
        <v>607.79999999999995</v>
      </c>
    </row>
    <row r="490" spans="1:15">
      <c r="A490" s="60">
        <v>364</v>
      </c>
      <c r="B490" s="61">
        <v>0.26655392255607924</v>
      </c>
      <c r="C490" s="60">
        <v>696</v>
      </c>
      <c r="D490" s="61">
        <v>0.35649973941890872</v>
      </c>
      <c r="E490" s="60">
        <v>616</v>
      </c>
      <c r="F490" s="61">
        <v>0.35945600123536536</v>
      </c>
      <c r="G490" s="60">
        <v>747</v>
      </c>
      <c r="H490" s="61">
        <v>0.35008360063022126</v>
      </c>
      <c r="I490" s="60">
        <v>690</v>
      </c>
      <c r="J490" s="61">
        <v>0.35705249727369359</v>
      </c>
      <c r="L490" s="62">
        <f t="shared" si="28"/>
        <v>10.864317592952645</v>
      </c>
      <c r="M490" s="61">
        <f t="shared" si="29"/>
        <v>1.6896457611142681</v>
      </c>
      <c r="N490" s="65">
        <f t="shared" si="30"/>
        <v>620.13553770034412</v>
      </c>
      <c r="O490" s="65">
        <f t="shared" si="31"/>
        <v>622.6</v>
      </c>
    </row>
    <row r="491" spans="1:15">
      <c r="A491" s="60">
        <v>679</v>
      </c>
      <c r="B491" s="61">
        <v>0.35794116213218363</v>
      </c>
      <c r="C491" s="60">
        <v>548</v>
      </c>
      <c r="D491" s="61">
        <v>0.35250475531998932</v>
      </c>
      <c r="E491" s="60">
        <v>718</v>
      </c>
      <c r="F491" s="61">
        <v>0.35408966367949757</v>
      </c>
      <c r="G491" s="60">
        <v>349</v>
      </c>
      <c r="H491" s="61">
        <v>0.25421956000278817</v>
      </c>
      <c r="I491" s="60">
        <v>619</v>
      </c>
      <c r="J491" s="61">
        <v>0.3595387967623716</v>
      </c>
      <c r="L491" s="62">
        <f t="shared" si="28"/>
        <v>10.685277672180726</v>
      </c>
      <c r="M491" s="61">
        <f t="shared" si="29"/>
        <v>1.6782939378968302</v>
      </c>
      <c r="N491" s="65">
        <f t="shared" si="30"/>
        <v>582.16263304275071</v>
      </c>
      <c r="O491" s="65">
        <f t="shared" si="31"/>
        <v>582.6</v>
      </c>
    </row>
    <row r="492" spans="1:15">
      <c r="A492" s="60">
        <v>347</v>
      </c>
      <c r="B492" s="61">
        <v>0.25251183836791441</v>
      </c>
      <c r="C492" s="60">
        <v>305</v>
      </c>
      <c r="D492" s="61">
        <v>0.21338427315958375</v>
      </c>
      <c r="E492" s="60">
        <v>601</v>
      </c>
      <c r="F492" s="61">
        <v>0.35877998336901218</v>
      </c>
      <c r="G492" s="60">
        <v>369</v>
      </c>
      <c r="H492" s="61">
        <v>0.27047791118431419</v>
      </c>
      <c r="I492" s="60">
        <v>521</v>
      </c>
      <c r="J492" s="61">
        <v>0.34665346140234554</v>
      </c>
      <c r="L492" s="62">
        <f t="shared" si="28"/>
        <v>8.7606534436475538</v>
      </c>
      <c r="M492" s="61">
        <f t="shared" si="29"/>
        <v>1.4418074674831702</v>
      </c>
      <c r="N492" s="65">
        <f t="shared" si="30"/>
        <v>435.35439636182343</v>
      </c>
      <c r="O492" s="65">
        <f t="shared" si="31"/>
        <v>428.6</v>
      </c>
    </row>
    <row r="493" spans="1:15">
      <c r="A493" s="60">
        <v>414</v>
      </c>
      <c r="B493" s="61">
        <v>0.30154469216991564</v>
      </c>
      <c r="C493" s="60">
        <v>334</v>
      </c>
      <c r="D493" s="61">
        <v>0.2410563698537711</v>
      </c>
      <c r="E493" s="60">
        <v>288</v>
      </c>
      <c r="F493" s="61">
        <v>0.19593115196677133</v>
      </c>
      <c r="G493" s="60">
        <v>662</v>
      </c>
      <c r="H493" s="61">
        <v>0.35897761312565918</v>
      </c>
      <c r="I493" s="60">
        <v>509</v>
      </c>
      <c r="J493" s="61">
        <v>0.34340754517107985</v>
      </c>
      <c r="L493" s="62">
        <f t="shared" si="28"/>
        <v>8.7993554226826181</v>
      </c>
      <c r="M493" s="61">
        <f t="shared" si="29"/>
        <v>1.4409173722871971</v>
      </c>
      <c r="N493" s="65">
        <f t="shared" si="30"/>
        <v>448.88785129636722</v>
      </c>
      <c r="O493" s="65">
        <f t="shared" si="31"/>
        <v>441.4</v>
      </c>
    </row>
    <row r="494" spans="1:15">
      <c r="A494" s="60">
        <v>329</v>
      </c>
      <c r="B494" s="61">
        <v>0.23648928476444842</v>
      </c>
      <c r="C494" s="60">
        <v>664</v>
      </c>
      <c r="D494" s="61">
        <v>0.35887787599219956</v>
      </c>
      <c r="E494" s="60">
        <v>255</v>
      </c>
      <c r="F494" s="61">
        <v>0.16002247639786699</v>
      </c>
      <c r="G494" s="60">
        <v>330</v>
      </c>
      <c r="H494" s="61">
        <v>0.23740973995245682</v>
      </c>
      <c r="I494" s="60">
        <v>370</v>
      </c>
      <c r="J494" s="61">
        <v>0.27125138835909673</v>
      </c>
      <c r="L494" s="62">
        <f t="shared" si="28"/>
        <v>7.5703289416042914</v>
      </c>
      <c r="M494" s="61">
        <f t="shared" si="29"/>
        <v>1.2640507654660686</v>
      </c>
      <c r="N494" s="65">
        <f t="shared" si="30"/>
        <v>398.99295415605138</v>
      </c>
      <c r="O494" s="65">
        <f t="shared" si="31"/>
        <v>389.6</v>
      </c>
    </row>
    <row r="495" spans="1:15">
      <c r="A495" s="60">
        <v>306</v>
      </c>
      <c r="B495" s="61">
        <v>0.21438430297212183</v>
      </c>
      <c r="C495" s="60">
        <v>588</v>
      </c>
      <c r="D495" s="61">
        <v>0.35782402954580722</v>
      </c>
      <c r="E495" s="60">
        <v>663</v>
      </c>
      <c r="F495" s="61">
        <v>0.35892850467340914</v>
      </c>
      <c r="G495" s="60">
        <v>345</v>
      </c>
      <c r="H495" s="61">
        <v>0.25078941949737976</v>
      </c>
      <c r="I495" s="60">
        <v>355</v>
      </c>
      <c r="J495" s="61">
        <v>0.25925399262797366</v>
      </c>
      <c r="L495" s="62">
        <f t="shared" si="28"/>
        <v>8.8285397610788223</v>
      </c>
      <c r="M495" s="61">
        <f t="shared" si="29"/>
        <v>1.4411802493166919</v>
      </c>
      <c r="N495" s="65">
        <f t="shared" si="30"/>
        <v>457.56066934927753</v>
      </c>
      <c r="O495" s="65">
        <f t="shared" si="31"/>
        <v>451.4</v>
      </c>
    </row>
    <row r="496" spans="1:15">
      <c r="A496" s="60">
        <v>402</v>
      </c>
      <c r="B496" s="61">
        <v>0.29400519429098526</v>
      </c>
      <c r="C496" s="60">
        <v>487</v>
      </c>
      <c r="D496" s="61">
        <v>0.33635055089176746</v>
      </c>
      <c r="E496" s="60">
        <v>466</v>
      </c>
      <c r="F496" s="61">
        <v>0.32819966768584374</v>
      </c>
      <c r="G496" s="60">
        <v>319</v>
      </c>
      <c r="H496" s="61">
        <v>0.22709479488744438</v>
      </c>
      <c r="I496" s="60">
        <v>352</v>
      </c>
      <c r="J496" s="61">
        <v>0.25675346162227564</v>
      </c>
      <c r="L496" s="62">
        <f t="shared" si="28"/>
        <v>8.675686284538731</v>
      </c>
      <c r="M496" s="61">
        <f t="shared" si="29"/>
        <v>1.4424036693783164</v>
      </c>
      <c r="N496" s="65">
        <f t="shared" si="30"/>
        <v>409.42029518283329</v>
      </c>
      <c r="O496" s="65">
        <f t="shared" si="31"/>
        <v>405.2</v>
      </c>
    </row>
    <row r="497" spans="1:15">
      <c r="A497" s="60">
        <v>644</v>
      </c>
      <c r="B497" s="61">
        <v>0.35959274685155518</v>
      </c>
      <c r="C497" s="60">
        <v>592</v>
      </c>
      <c r="D497" s="61">
        <v>0.35815607545275496</v>
      </c>
      <c r="E497" s="60">
        <v>323</v>
      </c>
      <c r="F497" s="61">
        <v>0.23089363816716749</v>
      </c>
      <c r="G497" s="60">
        <v>409</v>
      </c>
      <c r="H497" s="61">
        <v>0.29846840432046612</v>
      </c>
      <c r="I497" s="60">
        <v>447</v>
      </c>
      <c r="J497" s="61">
        <v>0.31956292329785879</v>
      </c>
      <c r="L497" s="62">
        <f t="shared" si="28"/>
        <v>9.6911078304317968</v>
      </c>
      <c r="M497" s="61">
        <f t="shared" si="29"/>
        <v>1.5666737880898025</v>
      </c>
      <c r="N497" s="65">
        <f t="shared" si="30"/>
        <v>485.79435220884039</v>
      </c>
      <c r="O497" s="65">
        <f t="shared" si="31"/>
        <v>483</v>
      </c>
    </row>
    <row r="498" spans="1:15">
      <c r="A498" s="60">
        <v>256</v>
      </c>
      <c r="B498" s="61">
        <v>0.16114064795479335</v>
      </c>
      <c r="C498" s="60">
        <v>645</v>
      </c>
      <c r="D498" s="61">
        <v>0.35957233710339875</v>
      </c>
      <c r="E498" s="60">
        <v>527</v>
      </c>
      <c r="F498" s="61">
        <v>0.3481237628750864</v>
      </c>
      <c r="G498" s="60">
        <v>645</v>
      </c>
      <c r="H498" s="61">
        <v>0.35957233710339875</v>
      </c>
      <c r="I498" s="60">
        <v>676</v>
      </c>
      <c r="J498" s="61">
        <v>0.35815451389849057</v>
      </c>
      <c r="L498" s="62">
        <f t="shared" si="28"/>
        <v>10.061445799131963</v>
      </c>
      <c r="M498" s="61">
        <f t="shared" si="29"/>
        <v>1.5865635989351679</v>
      </c>
      <c r="N498" s="65">
        <f t="shared" si="30"/>
        <v>567.73757609816789</v>
      </c>
      <c r="O498" s="65">
        <f t="shared" si="31"/>
        <v>549.79999999999995</v>
      </c>
    </row>
    <row r="499" spans="1:15">
      <c r="A499" s="60">
        <v>337</v>
      </c>
      <c r="B499" s="61">
        <v>0.24375406539616803</v>
      </c>
      <c r="C499" s="60">
        <v>340</v>
      </c>
      <c r="D499" s="61">
        <v>0.24641948533423264</v>
      </c>
      <c r="E499" s="60">
        <v>745</v>
      </c>
      <c r="F499" s="61">
        <v>0.35038743241381654</v>
      </c>
      <c r="G499" s="60">
        <v>332</v>
      </c>
      <c r="H499" s="61">
        <v>0.2392401171899563</v>
      </c>
      <c r="I499" s="60">
        <v>736</v>
      </c>
      <c r="J499" s="61">
        <v>0.35170592982408139</v>
      </c>
      <c r="L499" s="62">
        <f t="shared" si="28"/>
        <v>8.8827943173504025</v>
      </c>
      <c r="M499" s="61">
        <f t="shared" si="29"/>
        <v>1.4315070301582551</v>
      </c>
      <c r="N499" s="65">
        <f t="shared" si="30"/>
        <v>495.32039498107906</v>
      </c>
      <c r="O499" s="65">
        <f t="shared" si="31"/>
        <v>498</v>
      </c>
    </row>
    <row r="500" spans="1:15">
      <c r="A500" s="60">
        <v>460</v>
      </c>
      <c r="B500" s="61">
        <v>0.32560485211552348</v>
      </c>
      <c r="C500" s="60">
        <v>289</v>
      </c>
      <c r="D500" s="61">
        <v>0.19698032775077751</v>
      </c>
      <c r="E500" s="60">
        <v>695</v>
      </c>
      <c r="F500" s="61">
        <v>0.35659510702573372</v>
      </c>
      <c r="G500" s="60">
        <v>682</v>
      </c>
      <c r="H500" s="61">
        <v>0.35771520377579225</v>
      </c>
      <c r="I500" s="60">
        <v>315</v>
      </c>
      <c r="J500" s="61">
        <v>0.22324236981649984</v>
      </c>
      <c r="L500" s="62">
        <f t="shared" si="28"/>
        <v>9.0643788876627731</v>
      </c>
      <c r="M500" s="61">
        <f t="shared" si="29"/>
        <v>1.4601378604843267</v>
      </c>
      <c r="N500" s="65">
        <f t="shared" si="30"/>
        <v>496.65345537244934</v>
      </c>
      <c r="O500" s="65">
        <f t="shared" si="31"/>
        <v>488.2</v>
      </c>
    </row>
    <row r="501" spans="1:15">
      <c r="A501" s="60">
        <v>288</v>
      </c>
      <c r="B501" s="61">
        <v>0.19593115196677133</v>
      </c>
      <c r="C501" s="60">
        <v>291</v>
      </c>
      <c r="D501" s="61">
        <v>0.19907061098940565</v>
      </c>
      <c r="E501" s="60">
        <v>621</v>
      </c>
      <c r="F501" s="61">
        <v>0.35958458076986416</v>
      </c>
      <c r="G501" s="60">
        <v>563</v>
      </c>
      <c r="H501" s="61">
        <v>0.35494261301566299</v>
      </c>
      <c r="I501" s="60">
        <v>701</v>
      </c>
      <c r="J501" s="61">
        <v>0.35600383248070594</v>
      </c>
      <c r="L501" s="62">
        <f t="shared" si="28"/>
        <v>9.1322185307559582</v>
      </c>
      <c r="M501" s="61">
        <f t="shared" si="29"/>
        <v>1.4655327892224101</v>
      </c>
      <c r="N501" s="65">
        <f t="shared" si="30"/>
        <v>508.43128063114341</v>
      </c>
      <c r="O501" s="65">
        <f t="shared" si="31"/>
        <v>492.8</v>
      </c>
    </row>
    <row r="502" spans="1:15">
      <c r="A502" s="60">
        <v>675</v>
      </c>
      <c r="B502" s="61">
        <v>0.35822279560725628</v>
      </c>
      <c r="C502" s="60">
        <v>322</v>
      </c>
      <c r="D502" s="61">
        <v>0.22994900663372081</v>
      </c>
      <c r="E502" s="60">
        <v>424</v>
      </c>
      <c r="F502" s="61">
        <v>0.3074205482497141</v>
      </c>
      <c r="G502" s="60">
        <v>672</v>
      </c>
      <c r="H502" s="61">
        <v>0.35841903101548961</v>
      </c>
      <c r="I502" s="60">
        <v>345</v>
      </c>
      <c r="J502" s="61">
        <v>0.25078941949737976</v>
      </c>
      <c r="L502" s="62">
        <f t="shared" si="28"/>
        <v>9.3202829581528945</v>
      </c>
      <c r="M502" s="61">
        <f t="shared" si="29"/>
        <v>1.5048008010035607</v>
      </c>
      <c r="N502" s="65">
        <f t="shared" si="30"/>
        <v>489.65390655804049</v>
      </c>
      <c r="O502" s="65">
        <f t="shared" si="31"/>
        <v>487.6</v>
      </c>
    </row>
    <row r="503" spans="1:15">
      <c r="A503" s="60">
        <v>652</v>
      </c>
      <c r="B503" s="61">
        <v>0.3593833857300392</v>
      </c>
      <c r="C503" s="60">
        <v>259</v>
      </c>
      <c r="D503" s="61">
        <v>0.16448633162823548</v>
      </c>
      <c r="E503" s="60">
        <v>550</v>
      </c>
      <c r="F503" s="61">
        <v>0.35286211655835287</v>
      </c>
      <c r="G503" s="60">
        <v>569</v>
      </c>
      <c r="H503" s="61">
        <v>0.35576503523799452</v>
      </c>
      <c r="I503" s="60">
        <v>735</v>
      </c>
      <c r="J503" s="61">
        <v>0.35184738873989468</v>
      </c>
      <c r="L503" s="62">
        <f t="shared" si="28"/>
        <v>10.048451784031851</v>
      </c>
      <c r="M503" s="61">
        <f t="shared" si="29"/>
        <v>1.5843442578945168</v>
      </c>
      <c r="N503" s="65">
        <f t="shared" si="30"/>
        <v>568.12482158907073</v>
      </c>
      <c r="O503" s="65">
        <f t="shared" si="31"/>
        <v>553</v>
      </c>
    </row>
    <row r="504" spans="1:15">
      <c r="A504" s="60">
        <v>590</v>
      </c>
      <c r="B504" s="61">
        <v>0.35799433171025025</v>
      </c>
      <c r="C504" s="60">
        <v>417</v>
      </c>
      <c r="D504" s="61">
        <v>0.30334604661449932</v>
      </c>
      <c r="E504" s="60">
        <v>677</v>
      </c>
      <c r="F504" s="61">
        <v>0.35808480952770766</v>
      </c>
      <c r="G504" s="60">
        <v>589</v>
      </c>
      <c r="H504" s="61">
        <v>0.35791025505374813</v>
      </c>
      <c r="I504" s="60">
        <v>538</v>
      </c>
      <c r="J504" s="61">
        <v>0.35056391662706177</v>
      </c>
      <c r="L504" s="62">
        <f t="shared" si="28"/>
        <v>10.935240100698572</v>
      </c>
      <c r="M504" s="61">
        <f t="shared" si="29"/>
        <v>1.727899359533267</v>
      </c>
      <c r="N504" s="65">
        <f t="shared" si="30"/>
        <v>560.38975522882663</v>
      </c>
      <c r="O504" s="65">
        <f t="shared" si="31"/>
        <v>562.20000000000005</v>
      </c>
    </row>
    <row r="505" spans="1:15">
      <c r="A505" s="60">
        <v>721</v>
      </c>
      <c r="B505" s="61">
        <v>0.35371692112247155</v>
      </c>
      <c r="C505" s="60">
        <v>749</v>
      </c>
      <c r="D505" s="61">
        <v>0.3497759298645805</v>
      </c>
      <c r="E505" s="60">
        <v>498</v>
      </c>
      <c r="F505" s="61">
        <v>0.3400624939999653</v>
      </c>
      <c r="G505" s="60">
        <v>252</v>
      </c>
      <c r="H505" s="61">
        <v>0.15665979026457802</v>
      </c>
      <c r="I505" s="60">
        <v>374</v>
      </c>
      <c r="J505" s="61">
        <v>0.27430749211899114</v>
      </c>
      <c r="L505" s="62">
        <f t="shared" si="28"/>
        <v>9.2460581001711031</v>
      </c>
      <c r="M505" s="61">
        <f t="shared" si="29"/>
        <v>1.4745226273705867</v>
      </c>
      <c r="N505" s="65">
        <f t="shared" si="30"/>
        <v>528.76462011119122</v>
      </c>
      <c r="O505" s="65">
        <f t="shared" si="31"/>
        <v>518.79999999999995</v>
      </c>
    </row>
    <row r="506" spans="1:15">
      <c r="A506" s="60">
        <v>340</v>
      </c>
      <c r="B506" s="61">
        <v>0.24641948533423264</v>
      </c>
      <c r="C506" s="60">
        <v>377</v>
      </c>
      <c r="D506" s="61">
        <v>0.27655983466720491</v>
      </c>
      <c r="E506" s="60">
        <v>653</v>
      </c>
      <c r="F506" s="61">
        <v>0.35934990537145395</v>
      </c>
      <c r="G506" s="60">
        <v>632</v>
      </c>
      <c r="H506" s="61">
        <v>0.3597050661323945</v>
      </c>
      <c r="I506" s="60">
        <v>416</v>
      </c>
      <c r="J506" s="61">
        <v>0.3027492852319057</v>
      </c>
      <c r="L506" s="62">
        <f t="shared" si="28"/>
        <v>9.5516244934467274</v>
      </c>
      <c r="M506" s="61">
        <f t="shared" si="29"/>
        <v>1.5447835767371916</v>
      </c>
      <c r="N506" s="65">
        <f t="shared" si="30"/>
        <v>484.5145003977625</v>
      </c>
      <c r="O506" s="65">
        <f t="shared" si="31"/>
        <v>483.6</v>
      </c>
    </row>
    <row r="507" spans="1:15">
      <c r="A507" s="60">
        <v>681</v>
      </c>
      <c r="B507" s="61">
        <v>0.35779191184732023</v>
      </c>
      <c r="C507" s="60">
        <v>659</v>
      </c>
      <c r="D507" s="61">
        <v>0.35911574027969595</v>
      </c>
      <c r="E507" s="60">
        <v>375</v>
      </c>
      <c r="F507" s="61">
        <v>0.27506205917128063</v>
      </c>
      <c r="G507" s="60">
        <v>710</v>
      </c>
      <c r="H507" s="61">
        <v>0.35503324350448062</v>
      </c>
      <c r="I507" s="60">
        <v>606</v>
      </c>
      <c r="J507" s="61">
        <v>0.35905480670621592</v>
      </c>
      <c r="L507" s="62">
        <f t="shared" si="28"/>
        <v>10.926579665641379</v>
      </c>
      <c r="M507" s="61">
        <f t="shared" si="29"/>
        <v>1.7060577615089936</v>
      </c>
      <c r="N507" s="65">
        <f t="shared" si="30"/>
        <v>604.6064801991846</v>
      </c>
      <c r="O507" s="65">
        <f t="shared" si="31"/>
        <v>606.20000000000005</v>
      </c>
    </row>
    <row r="508" spans="1:15">
      <c r="A508" s="60">
        <v>566</v>
      </c>
      <c r="B508" s="61">
        <v>0.3553644716998976</v>
      </c>
      <c r="C508" s="60">
        <v>675</v>
      </c>
      <c r="D508" s="61">
        <v>0.35822279560725628</v>
      </c>
      <c r="E508" s="60">
        <v>567</v>
      </c>
      <c r="F508" s="61">
        <v>0.35550034619086607</v>
      </c>
      <c r="G508" s="60">
        <v>571</v>
      </c>
      <c r="H508" s="61">
        <v>0.35602037494129957</v>
      </c>
      <c r="I508" s="60">
        <v>750</v>
      </c>
      <c r="J508" s="61">
        <v>0.34962066910280643</v>
      </c>
      <c r="L508" s="62">
        <f t="shared" si="28"/>
        <v>11.414543966369692</v>
      </c>
      <c r="M508" s="61">
        <f t="shared" si="29"/>
        <v>1.7747286575421262</v>
      </c>
      <c r="N508" s="65">
        <f t="shared" si="30"/>
        <v>621.23672221406798</v>
      </c>
      <c r="O508" s="65">
        <f t="shared" si="31"/>
        <v>625.79999999999995</v>
      </c>
    </row>
    <row r="509" spans="1:15">
      <c r="A509" s="60">
        <v>479</v>
      </c>
      <c r="B509" s="61">
        <v>0.33341325014360068</v>
      </c>
      <c r="C509" s="60">
        <v>274</v>
      </c>
      <c r="D509" s="61">
        <v>0.18097853988588006</v>
      </c>
      <c r="E509" s="60">
        <v>385</v>
      </c>
      <c r="F509" s="61">
        <v>0.2823994265755484</v>
      </c>
      <c r="G509" s="60">
        <v>453</v>
      </c>
      <c r="H509" s="61">
        <v>0.32242364676744151</v>
      </c>
      <c r="I509" s="60">
        <v>550</v>
      </c>
      <c r="J509" s="61">
        <v>0.35286211655835287</v>
      </c>
      <c r="L509" s="62">
        <f t="shared" si="28"/>
        <v>8.9532143491498246</v>
      </c>
      <c r="M509" s="61">
        <f t="shared" si="29"/>
        <v>1.4720769799308235</v>
      </c>
      <c r="N509" s="65">
        <f t="shared" si="30"/>
        <v>437.91666858852585</v>
      </c>
      <c r="O509" s="65">
        <f t="shared" si="31"/>
        <v>428.2</v>
      </c>
    </row>
    <row r="510" spans="1:15">
      <c r="A510" s="60">
        <v>512</v>
      </c>
      <c r="B510" s="61">
        <v>0.34425785338108095</v>
      </c>
      <c r="C510" s="60">
        <v>323</v>
      </c>
      <c r="D510" s="61">
        <v>0.23089363816716749</v>
      </c>
      <c r="E510" s="60">
        <v>365</v>
      </c>
      <c r="F510" s="61">
        <v>0.26734625876550927</v>
      </c>
      <c r="G510" s="60">
        <v>393</v>
      </c>
      <c r="H510" s="61">
        <v>0.28799676648753669</v>
      </c>
      <c r="I510" s="60">
        <v>363</v>
      </c>
      <c r="J510" s="61">
        <v>0.2657578229893407</v>
      </c>
      <c r="L510" s="62">
        <f t="shared" si="28"/>
        <v>8.3458524105520535</v>
      </c>
      <c r="M510" s="61">
        <f t="shared" si="29"/>
        <v>1.396252339790635</v>
      </c>
      <c r="N510" s="65">
        <f t="shared" si="30"/>
        <v>394.38352498316777</v>
      </c>
      <c r="O510" s="65">
        <f t="shared" si="31"/>
        <v>391.2</v>
      </c>
    </row>
    <row r="511" spans="1:15">
      <c r="A511" s="60">
        <v>298</v>
      </c>
      <c r="B511" s="61">
        <v>0.20629897084928903</v>
      </c>
      <c r="C511" s="60">
        <v>451</v>
      </c>
      <c r="D511" s="61">
        <v>0.32148391030781959</v>
      </c>
      <c r="E511" s="60">
        <v>563</v>
      </c>
      <c r="F511" s="61">
        <v>0.35494261301566299</v>
      </c>
      <c r="G511" s="60">
        <v>594</v>
      </c>
      <c r="H511" s="61">
        <v>0.35830933456119246</v>
      </c>
      <c r="I511" s="60">
        <v>657</v>
      </c>
      <c r="J511" s="61">
        <v>0.35920008263772152</v>
      </c>
      <c r="L511" s="62">
        <f t="shared" si="28"/>
        <v>10.006848875701436</v>
      </c>
      <c r="M511" s="61">
        <f t="shared" si="29"/>
        <v>1.6002349113716856</v>
      </c>
      <c r="N511" s="65">
        <f t="shared" si="30"/>
        <v>519.7575386951662</v>
      </c>
      <c r="O511" s="65">
        <f t="shared" si="31"/>
        <v>512.6</v>
      </c>
    </row>
    <row r="512" spans="1:15">
      <c r="A512" s="60">
        <v>374</v>
      </c>
      <c r="B512" s="61">
        <v>0.32393253386876453</v>
      </c>
      <c r="C512" s="60">
        <v>414</v>
      </c>
      <c r="D512" s="61">
        <v>0.34217110724598937</v>
      </c>
      <c r="E512" s="60">
        <v>589</v>
      </c>
      <c r="F512" s="61">
        <v>0.35363218660298623</v>
      </c>
      <c r="G512" s="60">
        <v>286</v>
      </c>
      <c r="H512" s="61">
        <v>0.2543122730996612</v>
      </c>
      <c r="I512" s="60">
        <v>494</v>
      </c>
      <c r="J512" s="61">
        <v>0.35863693133095331</v>
      </c>
      <c r="L512" s="62">
        <f t="shared" si="28"/>
        <v>9.8993996609315893</v>
      </c>
      <c r="M512" s="61">
        <f t="shared" si="29"/>
        <v>1.6326850321483546</v>
      </c>
      <c r="N512" s="65">
        <f t="shared" si="30"/>
        <v>429.77574970391373</v>
      </c>
      <c r="O512" s="65">
        <f t="shared" si="31"/>
        <v>431.4</v>
      </c>
    </row>
    <row r="513" spans="1:15">
      <c r="A513" s="60">
        <v>291</v>
      </c>
      <c r="B513" s="61">
        <v>0.25942379871827154</v>
      </c>
      <c r="C513" s="60">
        <v>677</v>
      </c>
      <c r="D513" s="61">
        <v>0.33498184657304919</v>
      </c>
      <c r="E513" s="60">
        <v>574</v>
      </c>
      <c r="F513" s="61">
        <v>0.35571062696826039</v>
      </c>
      <c r="G513" s="60">
        <v>296</v>
      </c>
      <c r="H513" s="61">
        <v>0.26439642375840783</v>
      </c>
      <c r="I513" s="60">
        <v>719</v>
      </c>
      <c r="J513" s="61">
        <v>0.32339608191388974</v>
      </c>
      <c r="L513" s="62">
        <f t="shared" si="28"/>
        <v>9.5465596972273801</v>
      </c>
      <c r="M513" s="61">
        <f t="shared" si="29"/>
        <v>1.5379087779318785</v>
      </c>
      <c r="N513" s="65">
        <f t="shared" si="30"/>
        <v>496.45563337318953</v>
      </c>
      <c r="O513" s="65">
        <f t="shared" si="31"/>
        <v>511.4</v>
      </c>
    </row>
    <row r="514" spans="1:15">
      <c r="A514" s="60">
        <v>737</v>
      </c>
      <c r="B514" s="61">
        <v>0.31809746321939436</v>
      </c>
      <c r="C514" s="60">
        <v>710</v>
      </c>
      <c r="D514" s="61">
        <v>0.32597878242901485</v>
      </c>
      <c r="E514" s="60">
        <v>418</v>
      </c>
      <c r="F514" s="61">
        <v>0.3435886046780085</v>
      </c>
      <c r="G514" s="60">
        <v>333</v>
      </c>
      <c r="H514" s="61">
        <v>0.29682307132609959</v>
      </c>
      <c r="I514" s="60">
        <v>684</v>
      </c>
      <c r="J514" s="61">
        <v>0.33314056090414518</v>
      </c>
      <c r="L514" s="62">
        <f t="shared" si="28"/>
        <v>10.212844439216761</v>
      </c>
      <c r="M514" s="61">
        <f t="shared" si="29"/>
        <v>1.6176284825566625</v>
      </c>
      <c r="N514" s="65">
        <f t="shared" si="30"/>
        <v>551.95539950249076</v>
      </c>
      <c r="O514" s="65">
        <f t="shared" si="31"/>
        <v>576.4</v>
      </c>
    </row>
    <row r="515" spans="1:15">
      <c r="A515" s="60">
        <v>693</v>
      </c>
      <c r="B515" s="61">
        <v>0.3567819734899802</v>
      </c>
      <c r="C515" s="60">
        <v>287</v>
      </c>
      <c r="D515" s="61">
        <v>0.19487932548050058</v>
      </c>
      <c r="E515" s="60">
        <v>570</v>
      </c>
      <c r="F515" s="61">
        <v>0.35589386897170777</v>
      </c>
      <c r="G515" s="60">
        <v>743</v>
      </c>
      <c r="H515" s="61">
        <v>0.35068737934310684</v>
      </c>
      <c r="I515" s="60">
        <v>567</v>
      </c>
      <c r="J515" s="61">
        <v>0.35550034619086607</v>
      </c>
      <c r="L515" s="62">
        <f t="shared" si="28"/>
        <v>10.267298343092705</v>
      </c>
      <c r="M515" s="61">
        <f t="shared" si="29"/>
        <v>1.6137428934761615</v>
      </c>
      <c r="N515" s="65">
        <f t="shared" si="30"/>
        <v>579.6431984201231</v>
      </c>
      <c r="O515" s="65">
        <f t="shared" si="31"/>
        <v>572</v>
      </c>
    </row>
    <row r="516" spans="1:15">
      <c r="A516" s="60">
        <v>464</v>
      </c>
      <c r="B516" s="61">
        <v>0.32734813609078089</v>
      </c>
      <c r="C516" s="60">
        <v>341</v>
      </c>
      <c r="D516" s="61">
        <v>0.24730073980562189</v>
      </c>
      <c r="E516" s="60">
        <v>306</v>
      </c>
      <c r="F516" s="61">
        <v>0.21438430297212183</v>
      </c>
      <c r="G516" s="60">
        <v>424</v>
      </c>
      <c r="H516" s="61">
        <v>0.3074205482497141</v>
      </c>
      <c r="I516" s="60">
        <v>691</v>
      </c>
      <c r="J516" s="61">
        <v>0.35696363542143744</v>
      </c>
      <c r="L516" s="62">
        <f t="shared" si="28"/>
        <v>8.872845953617011</v>
      </c>
      <c r="M516" s="61">
        <f t="shared" si="29"/>
        <v>1.4534173625396762</v>
      </c>
      <c r="N516" s="65">
        <f t="shared" si="30"/>
        <v>448.01031839369085</v>
      </c>
      <c r="O516" s="65">
        <f t="shared" si="31"/>
        <v>445.2</v>
      </c>
    </row>
    <row r="517" spans="1:15">
      <c r="A517" s="60">
        <v>639</v>
      </c>
      <c r="B517" s="61">
        <v>0.3596695829141815</v>
      </c>
      <c r="C517" s="60">
        <v>367</v>
      </c>
      <c r="D517" s="61">
        <v>0.2689196289089264</v>
      </c>
      <c r="E517" s="60">
        <v>256</v>
      </c>
      <c r="F517" s="61">
        <v>0.16114064795479335</v>
      </c>
      <c r="G517" s="60">
        <v>603</v>
      </c>
      <c r="H517" s="61">
        <v>0.3588959668250164</v>
      </c>
      <c r="I517" s="60">
        <v>366</v>
      </c>
      <c r="J517" s="61">
        <v>0.26813482851205461</v>
      </c>
      <c r="L517" s="62">
        <f t="shared" ref="L517:L580" si="32">(LN(A517)*B517+LN(C517)*D517+LN(E517)*F517+LN(G517)*H517+LN(I517)*J517)</f>
        <v>8.6853761824251539</v>
      </c>
      <c r="M517" s="61">
        <f t="shared" ref="M517:M580" si="33">B517+D517+F517+H517+J517</f>
        <v>1.4167606551149723</v>
      </c>
      <c r="N517" s="65">
        <f t="shared" ref="N517:N580" si="34">EXP(L517/M517)</f>
        <v>459.64159873914122</v>
      </c>
      <c r="O517" s="65">
        <f t="shared" ref="O517:O580" si="35">(A517+C517+E517+G517+I517)/5</f>
        <v>446.2</v>
      </c>
    </row>
    <row r="518" spans="1:15">
      <c r="A518" s="60">
        <v>696</v>
      </c>
      <c r="B518" s="61">
        <v>0.35649973941890872</v>
      </c>
      <c r="C518" s="60">
        <v>570</v>
      </c>
      <c r="D518" s="61">
        <v>0.35589386897170777</v>
      </c>
      <c r="E518" s="60">
        <v>386</v>
      </c>
      <c r="F518" s="61">
        <v>0.28311233272892927</v>
      </c>
      <c r="G518" s="60">
        <v>261</v>
      </c>
      <c r="H518" s="61">
        <v>0.1667089705689353</v>
      </c>
      <c r="I518" s="60">
        <v>611</v>
      </c>
      <c r="J518" s="61">
        <v>0.35927977577994946</v>
      </c>
      <c r="L518" s="62">
        <f t="shared" si="32"/>
        <v>9.5104296007934241</v>
      </c>
      <c r="M518" s="61">
        <f t="shared" si="33"/>
        <v>1.5214946874684305</v>
      </c>
      <c r="N518" s="65">
        <f t="shared" si="34"/>
        <v>518.38331427528408</v>
      </c>
      <c r="O518" s="65">
        <f t="shared" si="35"/>
        <v>504.8</v>
      </c>
    </row>
    <row r="519" spans="1:15">
      <c r="A519" s="60">
        <v>729</v>
      </c>
      <c r="B519" s="61">
        <v>0.35267430449270765</v>
      </c>
      <c r="C519" s="60">
        <v>652</v>
      </c>
      <c r="D519" s="61">
        <v>0.3593833857300392</v>
      </c>
      <c r="E519" s="60">
        <v>524</v>
      </c>
      <c r="F519" s="61">
        <v>0.34740111155316222</v>
      </c>
      <c r="G519" s="60">
        <v>499</v>
      </c>
      <c r="H519" s="61">
        <v>0.3403815573946023</v>
      </c>
      <c r="I519" s="60">
        <v>332</v>
      </c>
      <c r="J519" s="61">
        <v>0.2392401171899563</v>
      </c>
      <c r="L519" s="62">
        <f t="shared" si="32"/>
        <v>10.332261182957941</v>
      </c>
      <c r="M519" s="61">
        <f t="shared" si="33"/>
        <v>1.6390804763604676</v>
      </c>
      <c r="N519" s="65">
        <f t="shared" si="34"/>
        <v>546.58708497814393</v>
      </c>
      <c r="O519" s="65">
        <f t="shared" si="35"/>
        <v>547.20000000000005</v>
      </c>
    </row>
    <row r="520" spans="1:15">
      <c r="A520" s="60">
        <v>511</v>
      </c>
      <c r="B520" s="61">
        <v>0.34397732630483285</v>
      </c>
      <c r="C520" s="60">
        <v>320</v>
      </c>
      <c r="D520" s="61">
        <v>0.22804956944911192</v>
      </c>
      <c r="E520" s="60">
        <v>534</v>
      </c>
      <c r="F520" s="61">
        <v>0.34971423017714398</v>
      </c>
      <c r="G520" s="60">
        <v>367</v>
      </c>
      <c r="H520" s="61">
        <v>0.2689196289089264</v>
      </c>
      <c r="I520" s="60">
        <v>337</v>
      </c>
      <c r="J520" s="61">
        <v>0.24375406539616803</v>
      </c>
      <c r="L520" s="62">
        <f t="shared" si="32"/>
        <v>8.66371324501978</v>
      </c>
      <c r="M520" s="61">
        <f t="shared" si="33"/>
        <v>1.4344148202361833</v>
      </c>
      <c r="N520" s="65">
        <f t="shared" si="34"/>
        <v>419.84846382885547</v>
      </c>
      <c r="O520" s="65">
        <f t="shared" si="35"/>
        <v>413.8</v>
      </c>
    </row>
    <row r="521" spans="1:15">
      <c r="A521" s="60">
        <v>285</v>
      </c>
      <c r="B521" s="61">
        <v>0.19276783952754445</v>
      </c>
      <c r="C521" s="60">
        <v>400</v>
      </c>
      <c r="D521" s="61">
        <v>0.29269630867210805</v>
      </c>
      <c r="E521" s="60">
        <v>479</v>
      </c>
      <c r="F521" s="61">
        <v>0.33341325014360068</v>
      </c>
      <c r="G521" s="60">
        <v>465</v>
      </c>
      <c r="H521" s="61">
        <v>0.32777557056049345</v>
      </c>
      <c r="I521" s="60">
        <v>436</v>
      </c>
      <c r="J521" s="61">
        <v>0.31399119427359184</v>
      </c>
      <c r="L521" s="62">
        <f t="shared" si="32"/>
        <v>8.8225604001845763</v>
      </c>
      <c r="M521" s="61">
        <f t="shared" si="33"/>
        <v>1.4606441631773384</v>
      </c>
      <c r="N521" s="65">
        <f t="shared" si="34"/>
        <v>419.97055995448005</v>
      </c>
      <c r="O521" s="65">
        <f t="shared" si="35"/>
        <v>413</v>
      </c>
    </row>
    <row r="522" spans="1:15">
      <c r="A522" s="60">
        <v>439</v>
      </c>
      <c r="B522" s="61">
        <v>0.31555315440898057</v>
      </c>
      <c r="C522" s="60">
        <v>658</v>
      </c>
      <c r="D522" s="61">
        <v>0.35915869086900531</v>
      </c>
      <c r="E522" s="60">
        <v>652</v>
      </c>
      <c r="F522" s="61">
        <v>0.3593833857300392</v>
      </c>
      <c r="G522" s="60">
        <v>641</v>
      </c>
      <c r="H522" s="61">
        <v>0.35964392360436664</v>
      </c>
      <c r="I522" s="60">
        <v>263</v>
      </c>
      <c r="J522" s="61">
        <v>0.16892493987835702</v>
      </c>
      <c r="L522" s="62">
        <f t="shared" si="32"/>
        <v>9.8451227421938068</v>
      </c>
      <c r="M522" s="61">
        <f t="shared" si="33"/>
        <v>1.5626640944907488</v>
      </c>
      <c r="N522" s="65">
        <f t="shared" si="34"/>
        <v>544.69004234775707</v>
      </c>
      <c r="O522" s="65">
        <f t="shared" si="35"/>
        <v>530.6</v>
      </c>
    </row>
    <row r="523" spans="1:15">
      <c r="A523" s="60">
        <v>499</v>
      </c>
      <c r="B523" s="61">
        <v>0.3403815573946023</v>
      </c>
      <c r="C523" s="60">
        <v>307</v>
      </c>
      <c r="D523" s="61">
        <v>0.21538122720026229</v>
      </c>
      <c r="E523" s="60">
        <v>282</v>
      </c>
      <c r="F523" s="61">
        <v>0.18958148775822981</v>
      </c>
      <c r="G523" s="60">
        <v>331</v>
      </c>
      <c r="H523" s="61">
        <v>0.23832668819436015</v>
      </c>
      <c r="I523" s="60">
        <v>263</v>
      </c>
      <c r="J523" s="61">
        <v>0.16892493987835702</v>
      </c>
      <c r="L523" s="62">
        <f t="shared" si="32"/>
        <v>6.7417886123114448</v>
      </c>
      <c r="M523" s="61">
        <f t="shared" si="33"/>
        <v>1.1525959004258115</v>
      </c>
      <c r="N523" s="65">
        <f t="shared" si="34"/>
        <v>346.96413081535667</v>
      </c>
      <c r="O523" s="65">
        <f t="shared" si="35"/>
        <v>336.4</v>
      </c>
    </row>
    <row r="524" spans="1:15">
      <c r="A524" s="60">
        <v>468</v>
      </c>
      <c r="B524" s="61">
        <v>0.32903788478533591</v>
      </c>
      <c r="C524" s="60">
        <v>478</v>
      </c>
      <c r="D524" s="61">
        <v>0.33303173136989422</v>
      </c>
      <c r="E524" s="60">
        <v>539</v>
      </c>
      <c r="F524" s="61">
        <v>0.35076971514752253</v>
      </c>
      <c r="G524" s="60">
        <v>545</v>
      </c>
      <c r="H524" s="61">
        <v>0.35194963127955409</v>
      </c>
      <c r="I524" s="60">
        <v>724</v>
      </c>
      <c r="J524" s="61">
        <v>0.35333413645488237</v>
      </c>
      <c r="L524" s="62">
        <f t="shared" si="32"/>
        <v>10.828187703612368</v>
      </c>
      <c r="M524" s="61">
        <f t="shared" si="33"/>
        <v>1.7181230990371892</v>
      </c>
      <c r="N524" s="65">
        <f t="shared" si="34"/>
        <v>545.84508634018766</v>
      </c>
      <c r="O524" s="65">
        <f t="shared" si="35"/>
        <v>550.79999999999995</v>
      </c>
    </row>
    <row r="525" spans="1:15">
      <c r="A525" s="60">
        <v>487</v>
      </c>
      <c r="B525" s="61">
        <v>0.33635055089176746</v>
      </c>
      <c r="C525" s="60">
        <v>259</v>
      </c>
      <c r="D525" s="61">
        <v>0.16448633162823548</v>
      </c>
      <c r="E525" s="60">
        <v>651</v>
      </c>
      <c r="F525" s="61">
        <v>0.35941526018069742</v>
      </c>
      <c r="G525" s="60">
        <v>656</v>
      </c>
      <c r="H525" s="61">
        <v>0.35923990779673626</v>
      </c>
      <c r="I525" s="60">
        <v>572</v>
      </c>
      <c r="J525" s="61">
        <v>0.3561445627013034</v>
      </c>
      <c r="L525" s="62">
        <f t="shared" si="32"/>
        <v>9.9152226722477668</v>
      </c>
      <c r="M525" s="61">
        <f t="shared" si="33"/>
        <v>1.57563661319874</v>
      </c>
      <c r="N525" s="65">
        <f t="shared" si="34"/>
        <v>540.68449347306171</v>
      </c>
      <c r="O525" s="65">
        <f t="shared" si="35"/>
        <v>525</v>
      </c>
    </row>
    <row r="526" spans="1:15">
      <c r="A526" s="60">
        <v>301</v>
      </c>
      <c r="B526" s="61">
        <v>0.20935353521186978</v>
      </c>
      <c r="C526" s="60">
        <v>289</v>
      </c>
      <c r="D526" s="61">
        <v>0.19698032775077751</v>
      </c>
      <c r="E526" s="60">
        <v>333</v>
      </c>
      <c r="F526" s="61">
        <v>0.24015001496219768</v>
      </c>
      <c r="G526" s="60">
        <v>724</v>
      </c>
      <c r="H526" s="61">
        <v>0.35333413645488237</v>
      </c>
      <c r="I526" s="60">
        <v>308</v>
      </c>
      <c r="J526" s="61">
        <v>0.21637502471563314</v>
      </c>
      <c r="L526" s="62">
        <f t="shared" si="32"/>
        <v>7.2722858643687465</v>
      </c>
      <c r="M526" s="61">
        <f t="shared" si="33"/>
        <v>1.2161930390953604</v>
      </c>
      <c r="N526" s="65">
        <f t="shared" si="34"/>
        <v>395.2620626924425</v>
      </c>
      <c r="O526" s="65">
        <f t="shared" si="35"/>
        <v>391</v>
      </c>
    </row>
    <row r="527" spans="1:15">
      <c r="A527" s="60">
        <v>501</v>
      </c>
      <c r="B527" s="61">
        <v>0.34101062583855912</v>
      </c>
      <c r="C527" s="60">
        <v>292</v>
      </c>
      <c r="D527" s="61">
        <v>0.20011166152904616</v>
      </c>
      <c r="E527" s="60">
        <v>467</v>
      </c>
      <c r="F527" s="61">
        <v>0.32862043617666892</v>
      </c>
      <c r="G527" s="60">
        <v>330</v>
      </c>
      <c r="H527" s="61">
        <v>0.23740973995245682</v>
      </c>
      <c r="I527" s="60">
        <v>703</v>
      </c>
      <c r="J527" s="61">
        <v>0.35579669804492892</v>
      </c>
      <c r="L527" s="62">
        <f t="shared" si="32"/>
        <v>8.9848581897945436</v>
      </c>
      <c r="M527" s="61">
        <f t="shared" si="33"/>
        <v>1.4629491615416599</v>
      </c>
      <c r="N527" s="65">
        <f t="shared" si="34"/>
        <v>464.79970704675657</v>
      </c>
      <c r="O527" s="65">
        <f t="shared" si="35"/>
        <v>458.6</v>
      </c>
    </row>
    <row r="528" spans="1:15">
      <c r="A528" s="60">
        <v>486</v>
      </c>
      <c r="B528" s="61">
        <v>0.33599446735229338</v>
      </c>
      <c r="C528" s="60">
        <v>474</v>
      </c>
      <c r="D528" s="61">
        <v>0.33147335416066936</v>
      </c>
      <c r="E528" s="60">
        <v>542</v>
      </c>
      <c r="F528" s="61">
        <v>0.35137137305479904</v>
      </c>
      <c r="G528" s="60">
        <v>680</v>
      </c>
      <c r="H528" s="61">
        <v>0.35786723371410073</v>
      </c>
      <c r="I528" s="60">
        <v>515</v>
      </c>
      <c r="J528" s="61">
        <v>0.34508209845511251</v>
      </c>
      <c r="L528" s="62">
        <f t="shared" si="32"/>
        <v>10.821577711683004</v>
      </c>
      <c r="M528" s="61">
        <f t="shared" si="33"/>
        <v>1.721788526736975</v>
      </c>
      <c r="N528" s="65">
        <f t="shared" si="34"/>
        <v>536.50692222185739</v>
      </c>
      <c r="O528" s="65">
        <f t="shared" si="35"/>
        <v>539.4</v>
      </c>
    </row>
    <row r="529" spans="1:15">
      <c r="A529" s="60">
        <v>375</v>
      </c>
      <c r="B529" s="61">
        <v>0.27506205917128063</v>
      </c>
      <c r="C529" s="60">
        <v>741</v>
      </c>
      <c r="D529" s="61">
        <v>0.35098339519432031</v>
      </c>
      <c r="E529" s="60">
        <v>638</v>
      </c>
      <c r="F529" s="61">
        <v>0.3596798504559639</v>
      </c>
      <c r="G529" s="60">
        <v>327</v>
      </c>
      <c r="H529" s="61">
        <v>0.23463790438733559</v>
      </c>
      <c r="I529" s="60">
        <v>680</v>
      </c>
      <c r="J529" s="61">
        <v>0.35786723371410073</v>
      </c>
      <c r="L529" s="62">
        <f t="shared" si="32"/>
        <v>9.9650925488126507</v>
      </c>
      <c r="M529" s="61">
        <f t="shared" si="33"/>
        <v>1.5782304429230012</v>
      </c>
      <c r="N529" s="65">
        <f t="shared" si="34"/>
        <v>552.30046136588351</v>
      </c>
      <c r="O529" s="65">
        <f t="shared" si="35"/>
        <v>552.20000000000005</v>
      </c>
    </row>
    <row r="530" spans="1:15">
      <c r="A530" s="60">
        <v>258</v>
      </c>
      <c r="B530" s="61">
        <v>0.16337262178228767</v>
      </c>
      <c r="C530" s="60">
        <v>302</v>
      </c>
      <c r="D530" s="61">
        <v>0.21036576773594087</v>
      </c>
      <c r="E530" s="60">
        <v>418</v>
      </c>
      <c r="F530" s="61">
        <v>0.30393912475574053</v>
      </c>
      <c r="G530" s="60">
        <v>638</v>
      </c>
      <c r="H530" s="61">
        <v>0.3596798504559639</v>
      </c>
      <c r="I530" s="60">
        <v>631</v>
      </c>
      <c r="J530" s="61">
        <v>0.3597031262497406</v>
      </c>
      <c r="L530" s="62">
        <f t="shared" si="32"/>
        <v>8.5849490963227844</v>
      </c>
      <c r="M530" s="61">
        <f t="shared" si="33"/>
        <v>1.3970604909796736</v>
      </c>
      <c r="N530" s="65">
        <f t="shared" si="34"/>
        <v>466.38378163797756</v>
      </c>
      <c r="O530" s="65">
        <f t="shared" si="35"/>
        <v>449.4</v>
      </c>
    </row>
    <row r="531" spans="1:15">
      <c r="A531" s="60">
        <v>747</v>
      </c>
      <c r="B531" s="61">
        <v>0.35008360063022126</v>
      </c>
      <c r="C531" s="60">
        <v>423</v>
      </c>
      <c r="D531" s="61">
        <v>0.30684945514582929</v>
      </c>
      <c r="E531" s="60">
        <v>348</v>
      </c>
      <c r="F531" s="61">
        <v>0.2533675400024577</v>
      </c>
      <c r="G531" s="60">
        <v>664</v>
      </c>
      <c r="H531" s="61">
        <v>0.35887787599219956</v>
      </c>
      <c r="I531" s="60">
        <v>634</v>
      </c>
      <c r="J531" s="61">
        <v>0.35970364754559753</v>
      </c>
      <c r="L531" s="62">
        <f t="shared" si="32"/>
        <v>10.307482164572642</v>
      </c>
      <c r="M531" s="61">
        <f t="shared" si="33"/>
        <v>1.6288821193163052</v>
      </c>
      <c r="N531" s="65">
        <f t="shared" si="34"/>
        <v>560.00656148295468</v>
      </c>
      <c r="O531" s="65">
        <f t="shared" si="35"/>
        <v>563.20000000000005</v>
      </c>
    </row>
    <row r="532" spans="1:15">
      <c r="A532" s="60">
        <v>619</v>
      </c>
      <c r="B532" s="61">
        <v>0.3595387967623716</v>
      </c>
      <c r="C532" s="60">
        <v>432</v>
      </c>
      <c r="D532" s="61">
        <v>0.31185861658986902</v>
      </c>
      <c r="E532" s="60">
        <v>618</v>
      </c>
      <c r="F532" s="61">
        <v>0.35951308953117189</v>
      </c>
      <c r="G532" s="60">
        <v>671</v>
      </c>
      <c r="H532" s="61">
        <v>0.35848154821145745</v>
      </c>
      <c r="I532" s="60">
        <v>621</v>
      </c>
      <c r="J532" s="61">
        <v>0.35958458076986416</v>
      </c>
      <c r="L532" s="62">
        <f t="shared" si="32"/>
        <v>11.159931892270084</v>
      </c>
      <c r="M532" s="61">
        <f t="shared" si="33"/>
        <v>1.7489766318647342</v>
      </c>
      <c r="N532" s="65">
        <f t="shared" si="34"/>
        <v>590.42070065633379</v>
      </c>
      <c r="O532" s="65">
        <f t="shared" si="35"/>
        <v>592.20000000000005</v>
      </c>
    </row>
    <row r="533" spans="1:15">
      <c r="A533" s="60">
        <v>526</v>
      </c>
      <c r="B533" s="61">
        <v>0.3478856402838536</v>
      </c>
      <c r="C533" s="60">
        <v>552</v>
      </c>
      <c r="D533" s="61">
        <v>0.35320939206693353</v>
      </c>
      <c r="E533" s="60">
        <v>741</v>
      </c>
      <c r="F533" s="61">
        <v>0.35098339519432031</v>
      </c>
      <c r="G533" s="60">
        <v>380</v>
      </c>
      <c r="H533" s="61">
        <v>0.27877809158269307</v>
      </c>
      <c r="I533" s="60">
        <v>319</v>
      </c>
      <c r="J533" s="61">
        <v>0.22709479488744438</v>
      </c>
      <c r="L533" s="62">
        <f t="shared" si="32"/>
        <v>9.6941457825696045</v>
      </c>
      <c r="M533" s="61">
        <f t="shared" si="33"/>
        <v>1.557951314015245</v>
      </c>
      <c r="N533" s="65">
        <f t="shared" si="34"/>
        <v>503.8948435136017</v>
      </c>
      <c r="O533" s="65">
        <f t="shared" si="35"/>
        <v>503.6</v>
      </c>
    </row>
    <row r="534" spans="1:15">
      <c r="A534" s="60">
        <v>657</v>
      </c>
      <c r="B534" s="61">
        <v>0.35920008263772152</v>
      </c>
      <c r="C534" s="60">
        <v>606</v>
      </c>
      <c r="D534" s="61">
        <v>0.35905480670621592</v>
      </c>
      <c r="E534" s="60">
        <v>258</v>
      </c>
      <c r="F534" s="61">
        <v>0.16337262178228767</v>
      </c>
      <c r="G534" s="60">
        <v>294</v>
      </c>
      <c r="H534" s="61">
        <v>0.20218544170962885</v>
      </c>
      <c r="I534" s="60">
        <v>342</v>
      </c>
      <c r="J534" s="61">
        <v>0.24817836924478615</v>
      </c>
      <c r="L534" s="62">
        <f t="shared" si="32"/>
        <v>8.1352101559223122</v>
      </c>
      <c r="M534" s="61">
        <f t="shared" si="33"/>
        <v>1.3319913220806401</v>
      </c>
      <c r="N534" s="65">
        <f t="shared" si="34"/>
        <v>449.2389471719128</v>
      </c>
      <c r="O534" s="65">
        <f t="shared" si="35"/>
        <v>431.4</v>
      </c>
    </row>
    <row r="535" spans="1:15">
      <c r="A535" s="60">
        <v>552</v>
      </c>
      <c r="B535" s="61">
        <v>0.35320939206693353</v>
      </c>
      <c r="C535" s="60">
        <v>289</v>
      </c>
      <c r="D535" s="61">
        <v>0.19698032775077751</v>
      </c>
      <c r="E535" s="60">
        <v>386</v>
      </c>
      <c r="F535" s="61">
        <v>0.28311233272892927</v>
      </c>
      <c r="G535" s="60">
        <v>361</v>
      </c>
      <c r="H535" s="61">
        <v>0.2641543473164597</v>
      </c>
      <c r="I535" s="60">
        <v>283</v>
      </c>
      <c r="J535" s="61">
        <v>0.1906461130463537</v>
      </c>
      <c r="L535" s="62">
        <f t="shared" si="32"/>
        <v>7.6642052853893539</v>
      </c>
      <c r="M535" s="61">
        <f t="shared" si="33"/>
        <v>1.2881025129094539</v>
      </c>
      <c r="N535" s="65">
        <f t="shared" si="34"/>
        <v>383.75194883655837</v>
      </c>
      <c r="O535" s="65">
        <f t="shared" si="35"/>
        <v>374.2</v>
      </c>
    </row>
    <row r="536" spans="1:15">
      <c r="A536" s="60">
        <v>373</v>
      </c>
      <c r="B536" s="61">
        <v>0.2735491401809732</v>
      </c>
      <c r="C536" s="60">
        <v>727</v>
      </c>
      <c r="D536" s="61">
        <v>0.35294147871697057</v>
      </c>
      <c r="E536" s="60">
        <v>635</v>
      </c>
      <c r="F536" s="61">
        <v>0.35970030578810452</v>
      </c>
      <c r="G536" s="60">
        <v>719</v>
      </c>
      <c r="H536" s="61">
        <v>0.35396654246141968</v>
      </c>
      <c r="I536" s="60">
        <v>587</v>
      </c>
      <c r="J536" s="61">
        <v>0.35773564591829282</v>
      </c>
      <c r="L536" s="62">
        <f t="shared" si="32"/>
        <v>10.87563548813876</v>
      </c>
      <c r="M536" s="61">
        <f t="shared" si="33"/>
        <v>1.6978931130657606</v>
      </c>
      <c r="N536" s="65">
        <f t="shared" si="34"/>
        <v>605.08630840189107</v>
      </c>
      <c r="O536" s="65">
        <f t="shared" si="35"/>
        <v>608.20000000000005</v>
      </c>
    </row>
    <row r="537" spans="1:15">
      <c r="A537" s="60">
        <v>594</v>
      </c>
      <c r="B537" s="61">
        <v>0.35285351438564339</v>
      </c>
      <c r="C537" s="60">
        <v>568</v>
      </c>
      <c r="D537" s="61">
        <v>0.35642730868084282</v>
      </c>
      <c r="E537" s="60">
        <v>596</v>
      </c>
      <c r="F537" s="61">
        <v>0.35253061905245964</v>
      </c>
      <c r="G537" s="60">
        <v>566</v>
      </c>
      <c r="H537" s="61">
        <v>0.35665088437137538</v>
      </c>
      <c r="I537" s="60">
        <v>567</v>
      </c>
      <c r="J537" s="61">
        <v>0.35654006858918724</v>
      </c>
      <c r="L537" s="62">
        <f t="shared" si="32"/>
        <v>11.288150905344265</v>
      </c>
      <c r="M537" s="61">
        <f t="shared" si="33"/>
        <v>1.7750023950795086</v>
      </c>
      <c r="N537" s="65">
        <f t="shared" si="34"/>
        <v>577.96485115033261</v>
      </c>
      <c r="O537" s="65">
        <f t="shared" si="35"/>
        <v>578.20000000000005</v>
      </c>
    </row>
    <row r="538" spans="1:15">
      <c r="A538" s="60">
        <v>550</v>
      </c>
      <c r="B538" s="61">
        <v>0.35814901417798561</v>
      </c>
      <c r="C538" s="60">
        <v>609</v>
      </c>
      <c r="D538" s="61">
        <v>0.35027987532151583</v>
      </c>
      <c r="E538" s="60">
        <v>604</v>
      </c>
      <c r="F538" s="61">
        <v>0.35117598089872715</v>
      </c>
      <c r="G538" s="60">
        <v>582</v>
      </c>
      <c r="H538" s="61">
        <v>0.35465152195761251</v>
      </c>
      <c r="I538" s="60">
        <v>607</v>
      </c>
      <c r="J538" s="61">
        <v>0.35064276428367591</v>
      </c>
      <c r="L538" s="62">
        <f t="shared" si="32"/>
        <v>11.259586048580402</v>
      </c>
      <c r="M538" s="61">
        <f t="shared" si="33"/>
        <v>1.7648991566395171</v>
      </c>
      <c r="N538" s="65">
        <f t="shared" si="34"/>
        <v>589.77043763239317</v>
      </c>
      <c r="O538" s="65">
        <f t="shared" si="35"/>
        <v>590.4</v>
      </c>
    </row>
    <row r="539" spans="1:15">
      <c r="A539" s="60">
        <v>597</v>
      </c>
      <c r="B539" s="61">
        <v>0.35236676795769484</v>
      </c>
      <c r="C539" s="60">
        <v>615</v>
      </c>
      <c r="D539" s="61">
        <v>0.34915656202030648</v>
      </c>
      <c r="E539" s="60">
        <v>578</v>
      </c>
      <c r="F539" s="61">
        <v>0.35519553836669332</v>
      </c>
      <c r="G539" s="60">
        <v>626</v>
      </c>
      <c r="H539" s="61">
        <v>0.34696826026624622</v>
      </c>
      <c r="I539" s="60">
        <v>642</v>
      </c>
      <c r="J539" s="61">
        <v>0.34351092570131275</v>
      </c>
      <c r="L539" s="62">
        <f t="shared" si="32"/>
        <v>11.208249899969662</v>
      </c>
      <c r="M539" s="61">
        <f t="shared" si="33"/>
        <v>1.7471980543122536</v>
      </c>
      <c r="N539" s="65">
        <f t="shared" si="34"/>
        <v>610.93180291172018</v>
      </c>
      <c r="O539" s="65">
        <f t="shared" si="35"/>
        <v>611.6</v>
      </c>
    </row>
    <row r="540" spans="1:15">
      <c r="A540" s="60">
        <v>580</v>
      </c>
      <c r="B540" s="61">
        <v>0.3549270978613206</v>
      </c>
      <c r="C540" s="60">
        <v>620</v>
      </c>
      <c r="D540" s="61">
        <v>0.3481820012573254</v>
      </c>
      <c r="E540" s="60">
        <v>628</v>
      </c>
      <c r="F540" s="61">
        <v>0.34655329109306832</v>
      </c>
      <c r="G540" s="60">
        <v>592</v>
      </c>
      <c r="H540" s="61">
        <v>0.35316992567024919</v>
      </c>
      <c r="I540" s="60">
        <v>603</v>
      </c>
      <c r="J540" s="61">
        <v>0.35135071253704159</v>
      </c>
      <c r="L540" s="62">
        <f t="shared" si="32"/>
        <v>11.233587923906114</v>
      </c>
      <c r="M540" s="61">
        <f t="shared" si="33"/>
        <v>1.754183028419005</v>
      </c>
      <c r="N540" s="65">
        <f t="shared" si="34"/>
        <v>604.18828437089724</v>
      </c>
      <c r="O540" s="65">
        <f t="shared" si="35"/>
        <v>604.6</v>
      </c>
    </row>
    <row r="541" spans="1:15">
      <c r="A541" s="60">
        <v>610</v>
      </c>
      <c r="B541" s="61">
        <v>0.35009623927557948</v>
      </c>
      <c r="C541" s="60">
        <v>614</v>
      </c>
      <c r="D541" s="61">
        <v>0.34934732914049582</v>
      </c>
      <c r="E541" s="60">
        <v>563</v>
      </c>
      <c r="F541" s="61">
        <v>0.35697153973304041</v>
      </c>
      <c r="G541" s="60">
        <v>596</v>
      </c>
      <c r="H541" s="61">
        <v>0.35253061905245964</v>
      </c>
      <c r="I541" s="60">
        <v>617</v>
      </c>
      <c r="J541" s="61">
        <v>0.34877085225929233</v>
      </c>
      <c r="L541" s="62">
        <f t="shared" si="32"/>
        <v>11.242499066689788</v>
      </c>
      <c r="M541" s="61">
        <f t="shared" si="33"/>
        <v>1.7577165794608678</v>
      </c>
      <c r="N541" s="65">
        <f t="shared" si="34"/>
        <v>599.49151721510702</v>
      </c>
      <c r="O541" s="65">
        <f t="shared" si="35"/>
        <v>600</v>
      </c>
    </row>
    <row r="542" spans="1:15">
      <c r="A542" s="60">
        <v>570</v>
      </c>
      <c r="B542" s="61">
        <v>0.35589386897170777</v>
      </c>
      <c r="C542" s="60">
        <v>583</v>
      </c>
      <c r="D542" s="61">
        <v>0.35736034423956858</v>
      </c>
      <c r="E542" s="60">
        <v>647</v>
      </c>
      <c r="F542" s="61">
        <v>0.35952653995357248</v>
      </c>
      <c r="G542" s="60">
        <v>646</v>
      </c>
      <c r="H542" s="61">
        <v>0.35955026544747754</v>
      </c>
      <c r="I542" s="60">
        <v>638</v>
      </c>
      <c r="J542" s="61">
        <v>0.3596798504559639</v>
      </c>
      <c r="L542" s="62">
        <f t="shared" si="32"/>
        <v>11.510602736472213</v>
      </c>
      <c r="M542" s="61">
        <f t="shared" si="33"/>
        <v>1.7920108690682903</v>
      </c>
      <c r="N542" s="65">
        <f t="shared" si="34"/>
        <v>616.02556269449099</v>
      </c>
      <c r="O542" s="65">
        <f t="shared" si="35"/>
        <v>616.79999999999995</v>
      </c>
    </row>
    <row r="543" spans="1:15">
      <c r="A543" s="60">
        <v>617</v>
      </c>
      <c r="B543" s="61">
        <v>0.35948549392121693</v>
      </c>
      <c r="C543" s="60">
        <v>590</v>
      </c>
      <c r="D543" s="61">
        <v>0.35799433171025025</v>
      </c>
      <c r="E543" s="60">
        <v>606</v>
      </c>
      <c r="F543" s="61">
        <v>0.35905480670621592</v>
      </c>
      <c r="G543" s="60">
        <v>626</v>
      </c>
      <c r="H543" s="61">
        <v>0.35966659881427421</v>
      </c>
      <c r="I543" s="60">
        <v>589</v>
      </c>
      <c r="J543" s="61">
        <v>0.35791025505374813</v>
      </c>
      <c r="L543" s="62">
        <f t="shared" si="32"/>
        <v>11.493039362031984</v>
      </c>
      <c r="M543" s="61">
        <f t="shared" si="33"/>
        <v>1.7941114862057055</v>
      </c>
      <c r="N543" s="65">
        <f t="shared" si="34"/>
        <v>605.4538628605909</v>
      </c>
      <c r="O543" s="65">
        <f t="shared" si="35"/>
        <v>605.6</v>
      </c>
    </row>
    <row r="544" spans="1:15">
      <c r="A544" s="60">
        <v>560</v>
      </c>
      <c r="B544" s="61">
        <v>0.35449919906842836</v>
      </c>
      <c r="C544" s="60">
        <v>625</v>
      </c>
      <c r="D544" s="61">
        <v>0.35965386852508069</v>
      </c>
      <c r="E544" s="60">
        <v>573</v>
      </c>
      <c r="F544" s="61">
        <v>0.35626644179213052</v>
      </c>
      <c r="G544" s="60">
        <v>597</v>
      </c>
      <c r="H544" s="61">
        <v>0.35852347522799838</v>
      </c>
      <c r="I544" s="60">
        <v>606</v>
      </c>
      <c r="J544" s="61">
        <v>0.35905480670621592</v>
      </c>
      <c r="L544" s="62">
        <f t="shared" si="32"/>
        <v>11.41329165539236</v>
      </c>
      <c r="M544" s="61">
        <f t="shared" si="33"/>
        <v>1.7879977913198539</v>
      </c>
      <c r="N544" s="65">
        <f t="shared" si="34"/>
        <v>591.86621611457895</v>
      </c>
      <c r="O544" s="65">
        <f t="shared" si="35"/>
        <v>592.20000000000005</v>
      </c>
    </row>
    <row r="545" spans="1:15">
      <c r="A545" s="60">
        <v>583</v>
      </c>
      <c r="B545" s="61">
        <v>0.35736034423956858</v>
      </c>
      <c r="C545" s="60">
        <v>581</v>
      </c>
      <c r="D545" s="61">
        <v>0.35715950243870803</v>
      </c>
      <c r="E545" s="60">
        <v>603</v>
      </c>
      <c r="F545" s="61">
        <v>0.3588959668250164</v>
      </c>
      <c r="G545" s="60">
        <v>617</v>
      </c>
      <c r="H545" s="61">
        <v>0.35948549392121693</v>
      </c>
      <c r="I545" s="60">
        <v>642</v>
      </c>
      <c r="J545" s="61">
        <v>0.35962854822965484</v>
      </c>
      <c r="L545" s="62">
        <f t="shared" si="32"/>
        <v>11.481088761409126</v>
      </c>
      <c r="M545" s="61">
        <f t="shared" si="33"/>
        <v>1.7925298556541647</v>
      </c>
      <c r="N545" s="65">
        <f t="shared" si="34"/>
        <v>604.83987794819541</v>
      </c>
      <c r="O545" s="65">
        <f t="shared" si="35"/>
        <v>605.20000000000005</v>
      </c>
    </row>
    <row r="546" spans="1:15">
      <c r="A546" s="60">
        <v>633</v>
      </c>
      <c r="B546" s="61">
        <v>0.3597052371085937</v>
      </c>
      <c r="C546" s="60">
        <v>595</v>
      </c>
      <c r="D546" s="61">
        <v>0.35838280535685013</v>
      </c>
      <c r="E546" s="60">
        <v>648</v>
      </c>
      <c r="F546" s="61">
        <v>0.35950116866825754</v>
      </c>
      <c r="G546" s="60">
        <v>563</v>
      </c>
      <c r="H546" s="61">
        <v>0.35494261301566299</v>
      </c>
      <c r="I546" s="60">
        <v>565</v>
      </c>
      <c r="J546" s="61">
        <v>0.35522623109018869</v>
      </c>
      <c r="L546" s="62">
        <f t="shared" si="32"/>
        <v>11.436147364263736</v>
      </c>
      <c r="M546" s="61">
        <f t="shared" si="33"/>
        <v>1.7877580552395531</v>
      </c>
      <c r="N546" s="65">
        <f t="shared" si="34"/>
        <v>599.99491354478698</v>
      </c>
      <c r="O546" s="65">
        <f t="shared" si="35"/>
        <v>600.79999999999995</v>
      </c>
    </row>
    <row r="547" spans="1:15">
      <c r="A547" s="60">
        <v>606</v>
      </c>
      <c r="B547" s="61">
        <v>0.35905480670621592</v>
      </c>
      <c r="C547" s="60">
        <v>600</v>
      </c>
      <c r="D547" s="61">
        <v>0.35871893756244477</v>
      </c>
      <c r="E547" s="60">
        <v>582</v>
      </c>
      <c r="F547" s="61">
        <v>0.35726103038440526</v>
      </c>
      <c r="G547" s="60">
        <v>590</v>
      </c>
      <c r="H547" s="61">
        <v>0.35799433171025025</v>
      </c>
      <c r="I547" s="60">
        <v>604</v>
      </c>
      <c r="J547" s="61">
        <v>0.35895092250621258</v>
      </c>
      <c r="L547" s="62">
        <f t="shared" si="32"/>
        <v>11.452229226149893</v>
      </c>
      <c r="M547" s="61">
        <f t="shared" si="33"/>
        <v>1.7919800288695289</v>
      </c>
      <c r="N547" s="65">
        <f t="shared" si="34"/>
        <v>596.34785109138238</v>
      </c>
      <c r="O547" s="65">
        <f t="shared" si="35"/>
        <v>596.4</v>
      </c>
    </row>
    <row r="548" spans="1:15">
      <c r="A548" s="60">
        <v>645</v>
      </c>
      <c r="B548" s="61">
        <v>0.35957233710339875</v>
      </c>
      <c r="C548" s="60">
        <v>621</v>
      </c>
      <c r="D548" s="61">
        <v>0.35958458076986416</v>
      </c>
      <c r="E548" s="60">
        <v>573</v>
      </c>
      <c r="F548" s="61">
        <v>0.35626644179213052</v>
      </c>
      <c r="G548" s="60">
        <v>609</v>
      </c>
      <c r="H548" s="61">
        <v>0.35919569929440698</v>
      </c>
      <c r="I548" s="60">
        <v>629</v>
      </c>
      <c r="J548" s="61">
        <v>0.35969390618360009</v>
      </c>
      <c r="L548" s="62">
        <f t="shared" si="32"/>
        <v>11.522390693229953</v>
      </c>
      <c r="M548" s="61">
        <f t="shared" si="33"/>
        <v>1.7943129651434004</v>
      </c>
      <c r="N548" s="65">
        <f t="shared" si="34"/>
        <v>614.99677845419751</v>
      </c>
      <c r="O548" s="65">
        <f t="shared" si="35"/>
        <v>615.4</v>
      </c>
    </row>
    <row r="549" spans="1:15">
      <c r="A549" s="60">
        <v>625</v>
      </c>
      <c r="B549" s="61">
        <v>0.35965386852508069</v>
      </c>
      <c r="C549" s="60">
        <v>607</v>
      </c>
      <c r="D549" s="61">
        <v>0.35910375313770881</v>
      </c>
      <c r="E549" s="60">
        <v>589</v>
      </c>
      <c r="F549" s="61">
        <v>0.35791025505374813</v>
      </c>
      <c r="G549" s="60">
        <v>575</v>
      </c>
      <c r="H549" s="61">
        <v>0.3565033120559119</v>
      </c>
      <c r="I549" s="60">
        <v>629</v>
      </c>
      <c r="J549" s="61">
        <v>0.35969390618360009</v>
      </c>
      <c r="L549" s="62">
        <f t="shared" si="32"/>
        <v>11.482861877879721</v>
      </c>
      <c r="M549" s="61">
        <f t="shared" si="33"/>
        <v>1.7928650949560496</v>
      </c>
      <c r="N549" s="65">
        <f t="shared" si="34"/>
        <v>604.71369201244647</v>
      </c>
      <c r="O549" s="65">
        <f t="shared" si="35"/>
        <v>605</v>
      </c>
    </row>
    <row r="550" spans="1:15">
      <c r="A550" s="60">
        <v>626</v>
      </c>
      <c r="B550" s="61">
        <v>0.35966659881427421</v>
      </c>
      <c r="C550" s="60">
        <v>613</v>
      </c>
      <c r="D550" s="61">
        <v>0.3593560534316303</v>
      </c>
      <c r="E550" s="60">
        <v>602</v>
      </c>
      <c r="F550" s="61">
        <v>0.35883899011463388</v>
      </c>
      <c r="G550" s="60">
        <v>636</v>
      </c>
      <c r="H550" s="61">
        <v>0.359695220158192</v>
      </c>
      <c r="I550" s="60">
        <v>605</v>
      </c>
      <c r="J550" s="61">
        <v>0.35900386614449248</v>
      </c>
      <c r="L550" s="62">
        <f t="shared" si="32"/>
        <v>11.540565305934555</v>
      </c>
      <c r="M550" s="61">
        <f t="shared" si="33"/>
        <v>1.7965607286632228</v>
      </c>
      <c r="N550" s="65">
        <f t="shared" si="34"/>
        <v>616.27850018199513</v>
      </c>
      <c r="O550" s="65">
        <f t="shared" si="35"/>
        <v>616.4</v>
      </c>
    </row>
    <row r="551" spans="1:15">
      <c r="A551" s="60">
        <v>591</v>
      </c>
      <c r="B551" s="61">
        <v>0.35807626876573728</v>
      </c>
      <c r="C551" s="60">
        <v>569</v>
      </c>
      <c r="D551" s="61">
        <v>0.35576503523799452</v>
      </c>
      <c r="E551" s="60">
        <v>568</v>
      </c>
      <c r="F551" s="61">
        <v>0.35563386417173809</v>
      </c>
      <c r="G551" s="60">
        <v>622</v>
      </c>
      <c r="H551" s="61">
        <v>0.3596046748329636</v>
      </c>
      <c r="I551" s="60">
        <v>567</v>
      </c>
      <c r="J551" s="61">
        <v>0.35550034619086607</v>
      </c>
      <c r="L551" s="62">
        <f t="shared" si="32"/>
        <v>11.36489611856002</v>
      </c>
      <c r="M551" s="61">
        <f t="shared" si="33"/>
        <v>1.7845801891992996</v>
      </c>
      <c r="N551" s="65">
        <f t="shared" si="34"/>
        <v>583.11612435759366</v>
      </c>
      <c r="O551" s="65">
        <f t="shared" si="35"/>
        <v>583.4</v>
      </c>
    </row>
    <row r="552" spans="1:15">
      <c r="A552" s="60">
        <v>573</v>
      </c>
      <c r="B552" s="61">
        <v>0.35626644179213052</v>
      </c>
      <c r="C552" s="60">
        <v>595</v>
      </c>
      <c r="D552" s="61">
        <v>0.35838280535685013</v>
      </c>
      <c r="E552" s="60">
        <v>562</v>
      </c>
      <c r="F552" s="61">
        <v>0.35479721627001326</v>
      </c>
      <c r="G552" s="60">
        <v>593</v>
      </c>
      <c r="H552" s="61">
        <v>0.35823376098580684</v>
      </c>
      <c r="I552" s="60">
        <v>588</v>
      </c>
      <c r="J552" s="61">
        <v>0.35782402954580722</v>
      </c>
      <c r="L552" s="62">
        <f t="shared" si="32"/>
        <v>11.367695582375978</v>
      </c>
      <c r="M552" s="61">
        <f t="shared" si="33"/>
        <v>1.7855042539506081</v>
      </c>
      <c r="N552" s="65">
        <f t="shared" si="34"/>
        <v>582.10937428592081</v>
      </c>
      <c r="O552" s="65">
        <f t="shared" si="35"/>
        <v>582.20000000000005</v>
      </c>
    </row>
    <row r="553" spans="1:15">
      <c r="A553" s="60">
        <v>637</v>
      </c>
      <c r="B553" s="61">
        <v>0.35968839895525784</v>
      </c>
      <c r="C553" s="60">
        <v>624</v>
      </c>
      <c r="D553" s="61">
        <v>0.35963931013235656</v>
      </c>
      <c r="E553" s="60">
        <v>551</v>
      </c>
      <c r="F553" s="61">
        <v>0.35303701013664079</v>
      </c>
      <c r="G553" s="60">
        <v>579</v>
      </c>
      <c r="H553" s="61">
        <v>0.356949766710838</v>
      </c>
      <c r="I553" s="60">
        <v>576</v>
      </c>
      <c r="J553" s="61">
        <v>0.35661832223702616</v>
      </c>
      <c r="L553" s="62">
        <f t="shared" si="32"/>
        <v>11.402763689284878</v>
      </c>
      <c r="M553" s="61">
        <f t="shared" si="33"/>
        <v>1.7859328081721193</v>
      </c>
      <c r="N553" s="65">
        <f t="shared" si="34"/>
        <v>592.74621870964756</v>
      </c>
      <c r="O553" s="65">
        <f t="shared" si="35"/>
        <v>593.4</v>
      </c>
    </row>
    <row r="554" spans="1:15">
      <c r="A554" s="60">
        <v>587</v>
      </c>
      <c r="B554" s="61">
        <v>0.35393198962535932</v>
      </c>
      <c r="C554" s="60">
        <v>620</v>
      </c>
      <c r="D554" s="61">
        <v>0.3481820012573254</v>
      </c>
      <c r="E554" s="60">
        <v>555</v>
      </c>
      <c r="F554" s="61">
        <v>0.35773787680172386</v>
      </c>
      <c r="G554" s="60">
        <v>644</v>
      </c>
      <c r="H554" s="61">
        <v>0.34305754013379142</v>
      </c>
      <c r="I554" s="60">
        <v>604</v>
      </c>
      <c r="J554" s="61">
        <v>0.35117598089872715</v>
      </c>
      <c r="L554" s="62">
        <f t="shared" si="32"/>
        <v>11.223146315890476</v>
      </c>
      <c r="M554" s="61">
        <f t="shared" si="33"/>
        <v>1.7540853887169272</v>
      </c>
      <c r="N554" s="65">
        <f t="shared" si="34"/>
        <v>600.81652735195576</v>
      </c>
      <c r="O554" s="65">
        <f t="shared" si="35"/>
        <v>602</v>
      </c>
    </row>
    <row r="555" spans="1:15">
      <c r="A555" s="60">
        <v>562</v>
      </c>
      <c r="B555" s="61">
        <v>0.35479721627001326</v>
      </c>
      <c r="C555" s="60">
        <v>575</v>
      </c>
      <c r="D555" s="61">
        <v>0.3565033120559119</v>
      </c>
      <c r="E555" s="60">
        <v>555</v>
      </c>
      <c r="F555" s="61">
        <v>0.35371156566194389</v>
      </c>
      <c r="G555" s="60">
        <v>596</v>
      </c>
      <c r="H555" s="61">
        <v>0.35845418253220124</v>
      </c>
      <c r="I555" s="60">
        <v>572</v>
      </c>
      <c r="J555" s="61">
        <v>0.3561445627013034</v>
      </c>
      <c r="L555" s="62">
        <f t="shared" si="32"/>
        <v>11.298665125716678</v>
      </c>
      <c r="M555" s="61">
        <f t="shared" si="33"/>
        <v>1.7796108392213736</v>
      </c>
      <c r="N555" s="65">
        <f t="shared" si="34"/>
        <v>571.89347795823926</v>
      </c>
      <c r="O555" s="65">
        <f t="shared" si="35"/>
        <v>572</v>
      </c>
    </row>
    <row r="556" spans="1:15">
      <c r="A556" s="60">
        <v>624</v>
      </c>
      <c r="B556" s="61">
        <v>0.34737808719106972</v>
      </c>
      <c r="C556" s="60">
        <v>574</v>
      </c>
      <c r="D556" s="61">
        <v>0.35571062696826039</v>
      </c>
      <c r="E556" s="60">
        <v>616</v>
      </c>
      <c r="F556" s="61">
        <v>0.34896439965630088</v>
      </c>
      <c r="G556" s="60">
        <v>599</v>
      </c>
      <c r="H556" s="61">
        <v>0.35203431465044427</v>
      </c>
      <c r="I556" s="60">
        <v>609</v>
      </c>
      <c r="J556" s="61">
        <v>0.35027987532151583</v>
      </c>
      <c r="L556" s="62">
        <f t="shared" si="32"/>
        <v>11.234242346874256</v>
      </c>
      <c r="M556" s="61">
        <f t="shared" si="33"/>
        <v>1.7543673037875913</v>
      </c>
      <c r="N556" s="65">
        <f t="shared" si="34"/>
        <v>604.0072804863895</v>
      </c>
      <c r="O556" s="65">
        <f t="shared" si="35"/>
        <v>604.4</v>
      </c>
    </row>
    <row r="557" spans="1:15">
      <c r="A557" s="60">
        <v>643</v>
      </c>
      <c r="B557" s="61">
        <v>0.34328479646752275</v>
      </c>
      <c r="C557" s="60">
        <v>622</v>
      </c>
      <c r="D557" s="61">
        <v>0.34778269379629639</v>
      </c>
      <c r="E557" s="60">
        <v>611</v>
      </c>
      <c r="F557" s="61">
        <v>0.34991115620558494</v>
      </c>
      <c r="G557" s="60">
        <v>592</v>
      </c>
      <c r="H557" s="61">
        <v>0.35316992567024919</v>
      </c>
      <c r="I557" s="60">
        <v>559</v>
      </c>
      <c r="J557" s="61">
        <v>0.35737108617707924</v>
      </c>
      <c r="L557" s="62">
        <f t="shared" si="32"/>
        <v>11.216953876524673</v>
      </c>
      <c r="M557" s="61">
        <f t="shared" si="33"/>
        <v>1.7515196583167327</v>
      </c>
      <c r="N557" s="65">
        <f t="shared" si="34"/>
        <v>604.33382661235544</v>
      </c>
      <c r="O557" s="65">
        <f t="shared" si="35"/>
        <v>605.4</v>
      </c>
    </row>
    <row r="558" spans="1:15">
      <c r="A558" s="60">
        <v>583</v>
      </c>
      <c r="B558" s="61">
        <v>0.35451108811267446</v>
      </c>
      <c r="C558" s="60">
        <v>643</v>
      </c>
      <c r="D558" s="61">
        <v>0.34328479646752275</v>
      </c>
      <c r="E558" s="60">
        <v>650</v>
      </c>
      <c r="F558" s="61">
        <v>0.34167082911188279</v>
      </c>
      <c r="G558" s="60">
        <v>632</v>
      </c>
      <c r="H558" s="61">
        <v>0.3457082345455193</v>
      </c>
      <c r="I558" s="60">
        <v>611</v>
      </c>
      <c r="J558" s="61">
        <v>0.34991115620558494</v>
      </c>
      <c r="L558" s="62">
        <f t="shared" si="32"/>
        <v>11.164462823075528</v>
      </c>
      <c r="M558" s="61">
        <f t="shared" si="33"/>
        <v>1.7350861044431845</v>
      </c>
      <c r="N558" s="65">
        <f t="shared" si="34"/>
        <v>622.9894329304575</v>
      </c>
      <c r="O558" s="65">
        <f t="shared" si="35"/>
        <v>623.79999999999995</v>
      </c>
    </row>
    <row r="559" spans="1:15">
      <c r="A559" s="60">
        <v>603</v>
      </c>
      <c r="B559" s="61">
        <v>0.3588959668250164</v>
      </c>
      <c r="C559" s="60">
        <v>583</v>
      </c>
      <c r="D559" s="61">
        <v>0.35736034423956858</v>
      </c>
      <c r="E559" s="60">
        <v>592</v>
      </c>
      <c r="F559" s="61">
        <v>0.35815607545275496</v>
      </c>
      <c r="G559" s="60">
        <v>637</v>
      </c>
      <c r="H559" s="61">
        <v>0.35968839895525784</v>
      </c>
      <c r="I559" s="60">
        <v>647</v>
      </c>
      <c r="J559" s="61">
        <v>0.35952653995357248</v>
      </c>
      <c r="L559" s="62">
        <f t="shared" si="32"/>
        <v>11.509056919404879</v>
      </c>
      <c r="M559" s="61">
        <f t="shared" si="33"/>
        <v>1.7936273254261705</v>
      </c>
      <c r="N559" s="65">
        <f t="shared" si="34"/>
        <v>611.94218760940964</v>
      </c>
      <c r="O559" s="65">
        <f t="shared" si="35"/>
        <v>612.4</v>
      </c>
    </row>
    <row r="560" spans="1:15">
      <c r="A560" s="60">
        <v>727</v>
      </c>
      <c r="B560" s="61">
        <v>0.35294147871697057</v>
      </c>
      <c r="C560" s="60">
        <v>698</v>
      </c>
      <c r="D560" s="61">
        <v>0.35630516989957717</v>
      </c>
      <c r="E560" s="60">
        <v>660</v>
      </c>
      <c r="F560" s="61">
        <v>0.35907123863533452</v>
      </c>
      <c r="G560" s="60">
        <v>677</v>
      </c>
      <c r="H560" s="61">
        <v>0.35808480952770766</v>
      </c>
      <c r="I560" s="60">
        <v>739</v>
      </c>
      <c r="J560" s="61">
        <v>0.35127543339077466</v>
      </c>
      <c r="L560" s="62">
        <f t="shared" si="32"/>
        <v>11.644004339347211</v>
      </c>
      <c r="M560" s="61">
        <f t="shared" si="33"/>
        <v>1.7776781301703644</v>
      </c>
      <c r="N560" s="65">
        <f t="shared" si="34"/>
        <v>699.32779914683056</v>
      </c>
      <c r="O560" s="65">
        <f t="shared" si="35"/>
        <v>700.2</v>
      </c>
    </row>
    <row r="561" spans="1:15">
      <c r="A561" s="60">
        <v>748</v>
      </c>
      <c r="B561" s="61">
        <v>0.34993024226683261</v>
      </c>
      <c r="C561" s="60">
        <v>742</v>
      </c>
      <c r="D561" s="61">
        <v>0.35083588155622825</v>
      </c>
      <c r="E561" s="60">
        <v>747</v>
      </c>
      <c r="F561" s="61">
        <v>0.35008360063022126</v>
      </c>
      <c r="G561" s="60">
        <v>739</v>
      </c>
      <c r="H561" s="61">
        <v>0.35127543339077466</v>
      </c>
      <c r="I561" s="60">
        <v>708</v>
      </c>
      <c r="J561" s="61">
        <v>0.35525740431755298</v>
      </c>
      <c r="L561" s="62">
        <f t="shared" si="32"/>
        <v>11.602237962075984</v>
      </c>
      <c r="M561" s="61">
        <f t="shared" si="33"/>
        <v>1.7573825621616097</v>
      </c>
      <c r="N561" s="65">
        <f t="shared" si="34"/>
        <v>736.56613269488173</v>
      </c>
      <c r="O561" s="65">
        <f t="shared" si="35"/>
        <v>736.8</v>
      </c>
    </row>
    <row r="562" spans="1:15">
      <c r="A562" s="60">
        <v>671</v>
      </c>
      <c r="B562" s="61">
        <v>0.35848154821145745</v>
      </c>
      <c r="C562" s="60">
        <v>683</v>
      </c>
      <c r="D562" s="61">
        <v>0.35763711671972204</v>
      </c>
      <c r="E562" s="60">
        <v>661</v>
      </c>
      <c r="F562" s="61">
        <v>0.359025193677874</v>
      </c>
      <c r="G562" s="60">
        <v>730</v>
      </c>
      <c r="H562" s="61">
        <v>0.35253911510147007</v>
      </c>
      <c r="I562" s="60">
        <v>715</v>
      </c>
      <c r="J562" s="61">
        <v>0.35445219322980009</v>
      </c>
      <c r="L562" s="62">
        <f t="shared" si="32"/>
        <v>11.652677718759712</v>
      </c>
      <c r="M562" s="61">
        <f t="shared" si="33"/>
        <v>1.7821351669403236</v>
      </c>
      <c r="N562" s="65">
        <f t="shared" si="34"/>
        <v>691.32143611136269</v>
      </c>
      <c r="O562" s="65">
        <f t="shared" si="35"/>
        <v>692</v>
      </c>
    </row>
    <row r="563" spans="1:15">
      <c r="A563" s="60">
        <v>723</v>
      </c>
      <c r="B563" s="61">
        <v>0.35346283666146167</v>
      </c>
      <c r="C563" s="60">
        <v>692</v>
      </c>
      <c r="D563" s="61">
        <v>0.35687345849913427</v>
      </c>
      <c r="E563" s="60">
        <v>716</v>
      </c>
      <c r="F563" s="61">
        <v>0.3543324954506567</v>
      </c>
      <c r="G563" s="60">
        <v>737</v>
      </c>
      <c r="H563" s="61">
        <v>0.35156344700150166</v>
      </c>
      <c r="I563" s="60">
        <v>680</v>
      </c>
      <c r="J563" s="61">
        <v>0.35786723371410073</v>
      </c>
      <c r="L563" s="62">
        <f t="shared" si="32"/>
        <v>11.645335519771036</v>
      </c>
      <c r="M563" s="61">
        <f t="shared" si="33"/>
        <v>1.774099471326855</v>
      </c>
      <c r="N563" s="65">
        <f t="shared" si="34"/>
        <v>709.16103310173128</v>
      </c>
      <c r="O563" s="65">
        <f t="shared" si="35"/>
        <v>709.6</v>
      </c>
    </row>
    <row r="564" spans="1:15">
      <c r="A564" s="60">
        <v>666</v>
      </c>
      <c r="B564" s="61">
        <v>0.33779032145231158</v>
      </c>
      <c r="C564" s="60">
        <v>691</v>
      </c>
      <c r="D564" s="61">
        <v>0.33126024437484375</v>
      </c>
      <c r="E564" s="60">
        <v>745</v>
      </c>
      <c r="F564" s="61">
        <v>0.3156924260156011</v>
      </c>
      <c r="G564" s="60">
        <v>690</v>
      </c>
      <c r="H564" s="61">
        <v>0.33153115731727451</v>
      </c>
      <c r="I564" s="60">
        <v>709</v>
      </c>
      <c r="J564" s="61">
        <v>0.32626272825693708</v>
      </c>
      <c r="L564" s="62">
        <f t="shared" si="32"/>
        <v>10.758352173864434</v>
      </c>
      <c r="M564" s="61">
        <f t="shared" si="33"/>
        <v>1.642536877416968</v>
      </c>
      <c r="N564" s="65">
        <f t="shared" si="34"/>
        <v>699.13163658294923</v>
      </c>
      <c r="O564" s="65">
        <f t="shared" si="35"/>
        <v>700.2</v>
      </c>
    </row>
    <row r="565" spans="1:15">
      <c r="A565" s="60">
        <v>667</v>
      </c>
      <c r="B565" s="61">
        <v>0.35871694493060136</v>
      </c>
      <c r="C565" s="60">
        <v>686</v>
      </c>
      <c r="D565" s="61">
        <v>0.35739465349025151</v>
      </c>
      <c r="E565" s="60">
        <v>678</v>
      </c>
      <c r="F565" s="61">
        <v>0.35801368983386989</v>
      </c>
      <c r="G565" s="60">
        <v>688</v>
      </c>
      <c r="H565" s="61">
        <v>0.35722624771700956</v>
      </c>
      <c r="I565" s="60">
        <v>672</v>
      </c>
      <c r="J565" s="61">
        <v>0.35841903101548961</v>
      </c>
      <c r="L565" s="62">
        <f t="shared" si="32"/>
        <v>11.668147056691337</v>
      </c>
      <c r="M565" s="61">
        <f t="shared" si="33"/>
        <v>1.7897705669872219</v>
      </c>
      <c r="N565" s="65">
        <f t="shared" si="34"/>
        <v>678.13984385182152</v>
      </c>
      <c r="O565" s="65">
        <f t="shared" si="35"/>
        <v>678.2</v>
      </c>
    </row>
    <row r="566" spans="1:15">
      <c r="A566" s="60">
        <v>745</v>
      </c>
      <c r="B566" s="61">
        <v>0.35038743241381654</v>
      </c>
      <c r="C566" s="60">
        <v>698</v>
      </c>
      <c r="D566" s="61">
        <v>0.35630516989957717</v>
      </c>
      <c r="E566" s="60">
        <v>691</v>
      </c>
      <c r="F566" s="61">
        <v>0.35696363542143744</v>
      </c>
      <c r="G566" s="60">
        <v>684</v>
      </c>
      <c r="H566" s="61">
        <v>0.35755765787557492</v>
      </c>
      <c r="I566" s="60">
        <v>736</v>
      </c>
      <c r="J566" s="61">
        <v>0.35170592982408139</v>
      </c>
      <c r="L566" s="62">
        <f t="shared" si="32"/>
        <v>11.640102316804962</v>
      </c>
      <c r="M566" s="61">
        <f t="shared" si="33"/>
        <v>1.7729198254344876</v>
      </c>
      <c r="N566" s="65">
        <f t="shared" si="34"/>
        <v>710.16577047709006</v>
      </c>
      <c r="O566" s="65">
        <f t="shared" si="35"/>
        <v>710.8</v>
      </c>
    </row>
    <row r="567" spans="1:15">
      <c r="A567" s="60">
        <v>739</v>
      </c>
      <c r="B567" s="61">
        <v>0.31749887512302344</v>
      </c>
      <c r="C567" s="60">
        <v>672</v>
      </c>
      <c r="D567" s="61">
        <v>0.33627175688881783</v>
      </c>
      <c r="E567" s="60">
        <v>701</v>
      </c>
      <c r="F567" s="61">
        <v>0.32851118372967175</v>
      </c>
      <c r="G567" s="60">
        <v>701</v>
      </c>
      <c r="H567" s="61">
        <v>0.32851118372967175</v>
      </c>
      <c r="I567" s="60">
        <v>690</v>
      </c>
      <c r="J567" s="61">
        <v>0.33153115731727451</v>
      </c>
      <c r="L567" s="62">
        <f t="shared" si="32"/>
        <v>10.758651844832334</v>
      </c>
      <c r="M567" s="61">
        <f t="shared" si="33"/>
        <v>1.6423241567884592</v>
      </c>
      <c r="N567" s="65">
        <f t="shared" si="34"/>
        <v>699.85269395789373</v>
      </c>
      <c r="O567" s="65">
        <f t="shared" si="35"/>
        <v>700.6</v>
      </c>
    </row>
    <row r="568" spans="1:15">
      <c r="A568" s="60">
        <v>654</v>
      </c>
      <c r="B568" s="61">
        <v>0.35931482701152562</v>
      </c>
      <c r="C568" s="60">
        <v>686</v>
      </c>
      <c r="D568" s="61">
        <v>0.35739465349025151</v>
      </c>
      <c r="E568" s="60">
        <v>685</v>
      </c>
      <c r="F568" s="61">
        <v>0.35747683441608291</v>
      </c>
      <c r="G568" s="60">
        <v>657</v>
      </c>
      <c r="H568" s="61">
        <v>0.35920008263772152</v>
      </c>
      <c r="I568" s="60">
        <v>658</v>
      </c>
      <c r="J568" s="61">
        <v>0.35915869086900531</v>
      </c>
      <c r="L568" s="62">
        <f t="shared" si="32"/>
        <v>11.658724303595632</v>
      </c>
      <c r="M568" s="61">
        <f t="shared" si="33"/>
        <v>1.7925450884245868</v>
      </c>
      <c r="N568" s="65">
        <f t="shared" si="34"/>
        <v>667.81164390453546</v>
      </c>
      <c r="O568" s="65">
        <f t="shared" si="35"/>
        <v>668</v>
      </c>
    </row>
    <row r="569" spans="1:15">
      <c r="A569" s="60">
        <v>704</v>
      </c>
      <c r="B569" s="61">
        <v>0.35569127822289204</v>
      </c>
      <c r="C569" s="60">
        <v>670</v>
      </c>
      <c r="D569" s="61">
        <v>0.35854260569428548</v>
      </c>
      <c r="E569" s="60">
        <v>657</v>
      </c>
      <c r="F569" s="61">
        <v>0.35920008263772152</v>
      </c>
      <c r="G569" s="60">
        <v>699</v>
      </c>
      <c r="H569" s="61">
        <v>0.35620598169385348</v>
      </c>
      <c r="I569" s="60">
        <v>748</v>
      </c>
      <c r="J569" s="61">
        <v>0.34993024226683261</v>
      </c>
      <c r="L569" s="62">
        <f t="shared" si="32"/>
        <v>11.644356016717154</v>
      </c>
      <c r="M569" s="61">
        <f t="shared" si="33"/>
        <v>1.7795701905155852</v>
      </c>
      <c r="N569" s="65">
        <f t="shared" si="34"/>
        <v>694.61173890242617</v>
      </c>
      <c r="O569" s="65">
        <f t="shared" si="35"/>
        <v>695.6</v>
      </c>
    </row>
    <row r="570" spans="1:15">
      <c r="A570" s="60">
        <v>702</v>
      </c>
      <c r="B570" s="61">
        <v>0.35590088503891454</v>
      </c>
      <c r="C570" s="60">
        <v>721</v>
      </c>
      <c r="D570" s="61">
        <v>0.35371692112247155</v>
      </c>
      <c r="E570" s="60">
        <v>732</v>
      </c>
      <c r="F570" s="61">
        <v>0.35226556226861166</v>
      </c>
      <c r="G570" s="60">
        <v>746</v>
      </c>
      <c r="H570" s="61">
        <v>0.35023599925356885</v>
      </c>
      <c r="I570" s="60">
        <v>658</v>
      </c>
      <c r="J570" s="61">
        <v>0.35915869086900531</v>
      </c>
      <c r="L570" s="62">
        <f t="shared" si="32"/>
        <v>11.631069823279317</v>
      </c>
      <c r="M570" s="61">
        <f t="shared" si="33"/>
        <v>1.7712780585525718</v>
      </c>
      <c r="N570" s="65">
        <f t="shared" si="34"/>
        <v>710.86635698184148</v>
      </c>
      <c r="O570" s="65">
        <f t="shared" si="35"/>
        <v>711.8</v>
      </c>
    </row>
    <row r="571" spans="1:15">
      <c r="A571" s="60">
        <v>751</v>
      </c>
      <c r="B571" s="61">
        <v>0.31387082809970884</v>
      </c>
      <c r="C571" s="60">
        <v>798</v>
      </c>
      <c r="D571" s="61">
        <v>0.29919498429455321</v>
      </c>
      <c r="E571" s="60">
        <v>848</v>
      </c>
      <c r="F571" s="61">
        <v>0.2831315166083444</v>
      </c>
      <c r="G571" s="60">
        <v>795</v>
      </c>
      <c r="H571" s="61">
        <v>0.30014843065751207</v>
      </c>
      <c r="I571" s="60">
        <v>808</v>
      </c>
      <c r="J571" s="61">
        <v>0.29600535583363841</v>
      </c>
      <c r="L571" s="62">
        <f t="shared" si="32"/>
        <v>9.9727616020829739</v>
      </c>
      <c r="M571" s="61">
        <f t="shared" si="33"/>
        <v>1.4923511154937568</v>
      </c>
      <c r="N571" s="65">
        <f t="shared" si="34"/>
        <v>798.37941611468295</v>
      </c>
      <c r="O571" s="65">
        <f t="shared" si="35"/>
        <v>800</v>
      </c>
    </row>
    <row r="572" spans="1:15">
      <c r="A572" s="60">
        <v>787</v>
      </c>
      <c r="B572" s="61">
        <v>0.30268201672132888</v>
      </c>
      <c r="C572" s="60">
        <v>850</v>
      </c>
      <c r="D572" s="61">
        <v>0.28248529504977055</v>
      </c>
      <c r="E572" s="60">
        <v>838</v>
      </c>
      <c r="F572" s="61">
        <v>0.28636079868208475</v>
      </c>
      <c r="G572" s="60">
        <v>792</v>
      </c>
      <c r="H572" s="61">
        <v>0.30110010728994546</v>
      </c>
      <c r="I572" s="60">
        <v>823</v>
      </c>
      <c r="J572" s="61">
        <v>0.29119411024577657</v>
      </c>
      <c r="L572" s="62">
        <f t="shared" si="32"/>
        <v>9.8157670329149376</v>
      </c>
      <c r="M572" s="61">
        <f t="shared" si="33"/>
        <v>1.4638223279889062</v>
      </c>
      <c r="N572" s="65">
        <f t="shared" si="34"/>
        <v>816.94575312721815</v>
      </c>
      <c r="O572" s="65">
        <f t="shared" si="35"/>
        <v>818</v>
      </c>
    </row>
    <row r="573" spans="1:15">
      <c r="A573" s="60">
        <v>848</v>
      </c>
      <c r="B573" s="61">
        <v>0.2831315166083444</v>
      </c>
      <c r="C573" s="60">
        <v>782</v>
      </c>
      <c r="D573" s="61">
        <v>0.30425822108937861</v>
      </c>
      <c r="E573" s="60">
        <v>760</v>
      </c>
      <c r="F573" s="61">
        <v>0.31111241776789383</v>
      </c>
      <c r="G573" s="60">
        <v>763</v>
      </c>
      <c r="H573" s="61">
        <v>0.31018653851490935</v>
      </c>
      <c r="I573" s="60">
        <v>836</v>
      </c>
      <c r="J573" s="61">
        <v>0.28700613056562446</v>
      </c>
      <c r="L573" s="62">
        <f t="shared" si="32"/>
        <v>9.9896995850461465</v>
      </c>
      <c r="M573" s="61">
        <f t="shared" si="33"/>
        <v>1.4956948245461508</v>
      </c>
      <c r="N573" s="65">
        <f t="shared" si="34"/>
        <v>795.4986462743866</v>
      </c>
      <c r="O573" s="65">
        <f t="shared" si="35"/>
        <v>797.8</v>
      </c>
    </row>
    <row r="574" spans="1:15">
      <c r="A574" s="60">
        <v>784</v>
      </c>
      <c r="B574" s="61">
        <v>0.34381666106805425</v>
      </c>
      <c r="C574" s="60">
        <v>829</v>
      </c>
      <c r="D574" s="61">
        <v>0.33480602632304268</v>
      </c>
      <c r="E574" s="60">
        <v>766</v>
      </c>
      <c r="F574" s="61">
        <v>0.34701207043709015</v>
      </c>
      <c r="G574" s="60">
        <v>833</v>
      </c>
      <c r="H574" s="61">
        <v>0.33394441531851787</v>
      </c>
      <c r="I574" s="60">
        <v>848</v>
      </c>
      <c r="J574" s="61">
        <v>0.33063789391703352</v>
      </c>
      <c r="L574" s="62">
        <f t="shared" si="32"/>
        <v>11.321114718380089</v>
      </c>
      <c r="M574" s="61">
        <f t="shared" si="33"/>
        <v>1.6902170670637384</v>
      </c>
      <c r="N574" s="65">
        <f t="shared" si="34"/>
        <v>810.80221042153642</v>
      </c>
      <c r="O574" s="65">
        <f t="shared" si="35"/>
        <v>812</v>
      </c>
    </row>
    <row r="575" spans="1:15">
      <c r="A575" s="60">
        <v>778</v>
      </c>
      <c r="B575" s="61">
        <v>0.34491071421568115</v>
      </c>
      <c r="C575" s="60">
        <v>823</v>
      </c>
      <c r="D575" s="61">
        <v>0.33608154883891739</v>
      </c>
      <c r="E575" s="60">
        <v>834</v>
      </c>
      <c r="F575" s="61">
        <v>0.33372764208451983</v>
      </c>
      <c r="G575" s="60">
        <v>774</v>
      </c>
      <c r="H575" s="61">
        <v>0.3456242905759917</v>
      </c>
      <c r="I575" s="60">
        <v>841</v>
      </c>
      <c r="J575" s="61">
        <v>0.33219532759444831</v>
      </c>
      <c r="L575" s="62">
        <f t="shared" si="32"/>
        <v>11.332951723207746</v>
      </c>
      <c r="M575" s="61">
        <f t="shared" si="33"/>
        <v>1.6925395233095584</v>
      </c>
      <c r="N575" s="65">
        <f t="shared" si="34"/>
        <v>809.02266419347677</v>
      </c>
      <c r="O575" s="65">
        <f t="shared" si="35"/>
        <v>810</v>
      </c>
    </row>
    <row r="576" spans="1:15">
      <c r="A576" s="60">
        <v>756</v>
      </c>
      <c r="B576" s="61">
        <v>0.34866950428542054</v>
      </c>
      <c r="C576" s="60">
        <v>777</v>
      </c>
      <c r="D576" s="61">
        <v>0.34509031041676919</v>
      </c>
      <c r="E576" s="60">
        <v>814</v>
      </c>
      <c r="F576" s="61">
        <v>0.33795504136533899</v>
      </c>
      <c r="G576" s="60">
        <v>802</v>
      </c>
      <c r="H576" s="61">
        <v>0.34037387435309613</v>
      </c>
      <c r="I576" s="60">
        <v>798</v>
      </c>
      <c r="J576" s="61">
        <v>0.34115886288370467</v>
      </c>
      <c r="L576" s="62">
        <f t="shared" si="32"/>
        <v>11.428462806056556</v>
      </c>
      <c r="M576" s="61">
        <f t="shared" si="33"/>
        <v>1.7132475933043296</v>
      </c>
      <c r="N576" s="65">
        <f t="shared" si="34"/>
        <v>788.90258636595831</v>
      </c>
      <c r="O576" s="65">
        <f t="shared" si="35"/>
        <v>789.4</v>
      </c>
    </row>
    <row r="577" spans="1:15">
      <c r="A577" s="60">
        <v>752</v>
      </c>
      <c r="B577" s="61">
        <v>0.34930732510914897</v>
      </c>
      <c r="C577" s="60">
        <v>758</v>
      </c>
      <c r="D577" s="61">
        <v>0.34834511641693844</v>
      </c>
      <c r="E577" s="60">
        <v>843</v>
      </c>
      <c r="F577" s="61">
        <v>0.33175285164645296</v>
      </c>
      <c r="G577" s="60">
        <v>821</v>
      </c>
      <c r="H577" s="61">
        <v>0.33650208572555601</v>
      </c>
      <c r="I577" s="60">
        <v>848</v>
      </c>
      <c r="J577" s="61">
        <v>0.33063789391703352</v>
      </c>
      <c r="L577" s="62">
        <f t="shared" si="32"/>
        <v>11.345701360875081</v>
      </c>
      <c r="M577" s="61">
        <f t="shared" si="33"/>
        <v>1.69654527281513</v>
      </c>
      <c r="N577" s="65">
        <f t="shared" si="34"/>
        <v>802.33989697497623</v>
      </c>
      <c r="O577" s="65">
        <f t="shared" si="35"/>
        <v>804.4</v>
      </c>
    </row>
    <row r="578" spans="1:15">
      <c r="A578" s="60">
        <v>844</v>
      </c>
      <c r="B578" s="61">
        <v>0.33153085448213715</v>
      </c>
      <c r="C578" s="60">
        <v>795</v>
      </c>
      <c r="D578" s="61">
        <v>0.34174031431372798</v>
      </c>
      <c r="E578" s="60">
        <v>812</v>
      </c>
      <c r="F578" s="61">
        <v>0.33836462314829935</v>
      </c>
      <c r="G578" s="60">
        <v>839</v>
      </c>
      <c r="H578" s="61">
        <v>0.33263575325070699</v>
      </c>
      <c r="I578" s="60">
        <v>798</v>
      </c>
      <c r="J578" s="61">
        <v>0.34115886288370467</v>
      </c>
      <c r="L578" s="62">
        <f t="shared" si="32"/>
        <v>11.302072645561227</v>
      </c>
      <c r="M578" s="61">
        <f t="shared" si="33"/>
        <v>1.685430408078576</v>
      </c>
      <c r="N578" s="65">
        <f t="shared" si="34"/>
        <v>817.08949299117819</v>
      </c>
      <c r="O578" s="65">
        <f t="shared" si="35"/>
        <v>817.6</v>
      </c>
    </row>
    <row r="579" spans="1:15">
      <c r="A579" s="60">
        <v>781</v>
      </c>
      <c r="B579" s="61">
        <v>0.34436718810443318</v>
      </c>
      <c r="C579" s="60">
        <v>825</v>
      </c>
      <c r="D579" s="61">
        <v>0.33565867108334119</v>
      </c>
      <c r="E579" s="60">
        <v>828</v>
      </c>
      <c r="F579" s="61">
        <v>0.33502003832863075</v>
      </c>
      <c r="G579" s="60">
        <v>800</v>
      </c>
      <c r="H579" s="61">
        <v>0.3407677416991618</v>
      </c>
      <c r="I579" s="60">
        <v>826</v>
      </c>
      <c r="J579" s="61">
        <v>0.33544636483171253</v>
      </c>
      <c r="L579" s="62">
        <f t="shared" si="32"/>
        <v>11.329721586691949</v>
      </c>
      <c r="M579" s="61">
        <f t="shared" si="33"/>
        <v>1.6912600040472796</v>
      </c>
      <c r="N579" s="65">
        <f t="shared" si="34"/>
        <v>811.57982256886532</v>
      </c>
      <c r="O579" s="65">
        <f t="shared" si="35"/>
        <v>812</v>
      </c>
    </row>
    <row r="580" spans="1:15">
      <c r="A580" s="60">
        <v>910</v>
      </c>
      <c r="B580" s="61">
        <v>0.31594208659311995</v>
      </c>
      <c r="C580" s="60">
        <v>869</v>
      </c>
      <c r="D580" s="61">
        <v>0.32582778818290031</v>
      </c>
      <c r="E580" s="60">
        <v>918</v>
      </c>
      <c r="F580" s="61">
        <v>0.31395141838016311</v>
      </c>
      <c r="G580" s="60">
        <v>927</v>
      </c>
      <c r="H580" s="61">
        <v>0.31169209595376679</v>
      </c>
      <c r="I580" s="60">
        <v>886</v>
      </c>
      <c r="J580" s="61">
        <v>0.32179971462129586</v>
      </c>
      <c r="L580" s="62">
        <f t="shared" si="32"/>
        <v>10.812910397521085</v>
      </c>
      <c r="M580" s="61">
        <f t="shared" si="33"/>
        <v>1.589213103731246</v>
      </c>
      <c r="N580" s="65">
        <f t="shared" si="34"/>
        <v>901.39167037074583</v>
      </c>
      <c r="O580" s="65">
        <f t="shared" si="35"/>
        <v>902</v>
      </c>
    </row>
    <row r="581" spans="1:15">
      <c r="A581" s="60">
        <v>892</v>
      </c>
      <c r="B581" s="61">
        <v>0.32035277442580351</v>
      </c>
      <c r="C581" s="60">
        <v>891</v>
      </c>
      <c r="D581" s="61">
        <v>0.3205947880300335</v>
      </c>
      <c r="E581" s="60">
        <v>879</v>
      </c>
      <c r="F581" s="61">
        <v>0.32347164105678117</v>
      </c>
      <c r="G581" s="60">
        <v>914</v>
      </c>
      <c r="H581" s="61">
        <v>0.31494892033997335</v>
      </c>
      <c r="I581" s="60">
        <v>895</v>
      </c>
      <c r="J581" s="61">
        <v>0.31962473285155318</v>
      </c>
      <c r="L581" s="62">
        <f t="shared" ref="L581:L644" si="36">(LN(A581)*B581+LN(C581)*D581+LN(E581)*F581+LN(G581)*H581+LN(I581)*J581)</f>
        <v>10.866341963449921</v>
      </c>
      <c r="M581" s="61">
        <f t="shared" ref="M581:M644" si="37">B581+D581+F581+H581+J581</f>
        <v>1.5989928567041447</v>
      </c>
      <c r="N581" s="65">
        <f t="shared" ref="N581:N644" si="38">EXP(L581/M581)</f>
        <v>894.03185410554818</v>
      </c>
      <c r="O581" s="65">
        <f t="shared" ref="O581:O644" si="39">(A581+C581+E581+G581+I581)/5</f>
        <v>894.2</v>
      </c>
    </row>
    <row r="582" spans="1:15">
      <c r="A582" s="60">
        <v>909</v>
      </c>
      <c r="B582" s="61">
        <v>0.31618967968702366</v>
      </c>
      <c r="C582" s="60">
        <v>930</v>
      </c>
      <c r="D582" s="61">
        <v>0.31093464782104524</v>
      </c>
      <c r="E582" s="60">
        <v>860</v>
      </c>
      <c r="F582" s="61">
        <v>0.32791332238505794</v>
      </c>
      <c r="G582" s="60">
        <v>910</v>
      </c>
      <c r="H582" s="61">
        <v>0.31594208659311995</v>
      </c>
      <c r="I582" s="60">
        <v>896</v>
      </c>
      <c r="J582" s="61">
        <v>0.31938139562299478</v>
      </c>
      <c r="L582" s="62">
        <f t="shared" si="36"/>
        <v>10.818766674334352</v>
      </c>
      <c r="M582" s="61">
        <f t="shared" si="37"/>
        <v>1.5903611321092415</v>
      </c>
      <c r="N582" s="65">
        <f t="shared" si="38"/>
        <v>900.28437891265821</v>
      </c>
      <c r="O582" s="65">
        <f t="shared" si="39"/>
        <v>901</v>
      </c>
    </row>
    <row r="583" spans="1:15">
      <c r="A583" s="60">
        <v>881</v>
      </c>
      <c r="B583" s="61">
        <v>0.32299578332964457</v>
      </c>
      <c r="C583" s="60">
        <v>881</v>
      </c>
      <c r="D583" s="61">
        <v>0.32299578332964457</v>
      </c>
      <c r="E583" s="60">
        <v>863</v>
      </c>
      <c r="F583" s="61">
        <v>0.32722199378651273</v>
      </c>
      <c r="G583" s="60">
        <v>909</v>
      </c>
      <c r="H583" s="61">
        <v>0.31618967968702366</v>
      </c>
      <c r="I583" s="60">
        <v>856</v>
      </c>
      <c r="J583" s="61">
        <v>0.32882889123204934</v>
      </c>
      <c r="L583" s="62">
        <f t="shared" si="36"/>
        <v>10.966997207756529</v>
      </c>
      <c r="M583" s="61">
        <f t="shared" si="37"/>
        <v>1.6182321313648749</v>
      </c>
      <c r="N583" s="65">
        <f t="shared" si="38"/>
        <v>877.56156036161087</v>
      </c>
      <c r="O583" s="65">
        <f t="shared" si="39"/>
        <v>878</v>
      </c>
    </row>
    <row r="584" spans="1:15">
      <c r="A584" s="60">
        <v>1127</v>
      </c>
      <c r="B584" s="61">
        <v>0.19859952638450651</v>
      </c>
      <c r="C584" s="60">
        <v>1315</v>
      </c>
      <c r="D584" s="61">
        <v>0.15332089970966523</v>
      </c>
      <c r="E584" s="60">
        <v>1466</v>
      </c>
      <c r="F584" s="61">
        <v>0.12423431038986334</v>
      </c>
      <c r="G584" s="60">
        <v>860</v>
      </c>
      <c r="H584" s="61">
        <v>0.2792535660299823</v>
      </c>
      <c r="I584" s="60">
        <v>1011</v>
      </c>
      <c r="J584" s="61">
        <v>0.23170160124014391</v>
      </c>
      <c r="L584" s="62">
        <f t="shared" si="36"/>
        <v>6.8923842071901653</v>
      </c>
      <c r="M584" s="61">
        <f t="shared" si="37"/>
        <v>0.9871099037541613</v>
      </c>
      <c r="N584" s="65">
        <f t="shared" si="38"/>
        <v>1077.4881871487325</v>
      </c>
      <c r="O584" s="65">
        <f t="shared" si="39"/>
        <v>1155.8</v>
      </c>
    </row>
    <row r="585" spans="1:15">
      <c r="A585" s="60">
        <v>975</v>
      </c>
      <c r="B585" s="61">
        <v>0.29936363427585405</v>
      </c>
      <c r="C585" s="60">
        <v>1137</v>
      </c>
      <c r="D585" s="61">
        <v>0.25671995303509432</v>
      </c>
      <c r="E585" s="60">
        <v>745</v>
      </c>
      <c r="F585" s="61">
        <v>0.35038743241381654</v>
      </c>
      <c r="G585" s="60">
        <v>718</v>
      </c>
      <c r="H585" s="61">
        <v>0.35408966367949757</v>
      </c>
      <c r="I585" s="60">
        <v>1391</v>
      </c>
      <c r="J585" s="61">
        <v>0.19560673442520166</v>
      </c>
      <c r="L585" s="62">
        <f t="shared" si="36"/>
        <v>9.9283359752207101</v>
      </c>
      <c r="M585" s="61">
        <f t="shared" si="37"/>
        <v>1.4561674178294641</v>
      </c>
      <c r="N585" s="65">
        <f t="shared" si="38"/>
        <v>914.27197239154293</v>
      </c>
      <c r="O585" s="65">
        <f t="shared" si="39"/>
        <v>993.2</v>
      </c>
    </row>
    <row r="586" spans="1:15">
      <c r="A586" s="60">
        <v>1216</v>
      </c>
      <c r="B586" s="61">
        <v>0.23657617949042037</v>
      </c>
      <c r="C586" s="60">
        <v>1458</v>
      </c>
      <c r="D586" s="61">
        <v>0.18148900961261222</v>
      </c>
      <c r="E586" s="60">
        <v>1067</v>
      </c>
      <c r="F586" s="61">
        <v>0.27509986310227058</v>
      </c>
      <c r="G586" s="60">
        <v>1253</v>
      </c>
      <c r="H586" s="61">
        <v>0.22745454226060721</v>
      </c>
      <c r="I586" s="60">
        <v>733</v>
      </c>
      <c r="J586" s="61">
        <v>0.35212721096238025</v>
      </c>
      <c r="L586" s="62">
        <f t="shared" si="36"/>
        <v>8.8662898356170388</v>
      </c>
      <c r="M586" s="61">
        <f t="shared" si="37"/>
        <v>1.2727468054282907</v>
      </c>
      <c r="N586" s="65">
        <f t="shared" si="38"/>
        <v>1060.2538854765705</v>
      </c>
      <c r="O586" s="65">
        <f t="shared" si="39"/>
        <v>1145.4000000000001</v>
      </c>
    </row>
    <row r="587" spans="1:15">
      <c r="A587" s="60">
        <v>617</v>
      </c>
      <c r="B587" s="61">
        <v>0.35948549392121693</v>
      </c>
      <c r="C587" s="60">
        <v>621</v>
      </c>
      <c r="D587" s="61">
        <v>0.35958458076986416</v>
      </c>
      <c r="E587" s="60">
        <v>1412</v>
      </c>
      <c r="F587" s="61">
        <v>0.19108465661325408</v>
      </c>
      <c r="G587" s="60">
        <v>840</v>
      </c>
      <c r="H587" s="61">
        <v>0.3324157986513227</v>
      </c>
      <c r="I587" s="60">
        <v>1054</v>
      </c>
      <c r="J587" s="61">
        <v>0.27854022762843256</v>
      </c>
      <c r="L587" s="62">
        <f t="shared" si="36"/>
        <v>10.185172329830575</v>
      </c>
      <c r="M587" s="61">
        <f t="shared" si="37"/>
        <v>1.5211107575840905</v>
      </c>
      <c r="N587" s="65">
        <f t="shared" si="38"/>
        <v>809.06412560151693</v>
      </c>
      <c r="O587" s="65">
        <f t="shared" si="39"/>
        <v>908.8</v>
      </c>
    </row>
    <row r="588" spans="1:15">
      <c r="A588" s="60">
        <v>1171</v>
      </c>
      <c r="B588" s="61">
        <v>0.18705693749294314</v>
      </c>
      <c r="C588" s="60">
        <v>1141</v>
      </c>
      <c r="D588" s="61">
        <v>0.1948642150377041</v>
      </c>
      <c r="E588" s="60">
        <v>1357</v>
      </c>
      <c r="F588" s="61">
        <v>0.14461466343625579</v>
      </c>
      <c r="G588" s="60">
        <v>1064</v>
      </c>
      <c r="H588" s="61">
        <v>0.21611616926377406</v>
      </c>
      <c r="I588" s="60">
        <v>1277</v>
      </c>
      <c r="J588" s="61">
        <v>0.16162995893751766</v>
      </c>
      <c r="L588" s="62">
        <f t="shared" si="36"/>
        <v>6.3988654130139526</v>
      </c>
      <c r="M588" s="61">
        <f t="shared" si="37"/>
        <v>0.90428194416819474</v>
      </c>
      <c r="N588" s="65">
        <f t="shared" si="38"/>
        <v>1183.4438537239494</v>
      </c>
      <c r="O588" s="65">
        <f t="shared" si="39"/>
        <v>1202</v>
      </c>
    </row>
    <row r="589" spans="1:15">
      <c r="A589" s="60">
        <v>1476</v>
      </c>
      <c r="B589" s="61">
        <v>0.12251615429743068</v>
      </c>
      <c r="C589" s="60">
        <v>961</v>
      </c>
      <c r="D589" s="61">
        <v>0.24702930307533821</v>
      </c>
      <c r="E589" s="60">
        <v>1424</v>
      </c>
      <c r="F589" s="61">
        <v>0.13172206125950428</v>
      </c>
      <c r="G589" s="60">
        <v>1146</v>
      </c>
      <c r="H589" s="61">
        <v>0.19354430627239697</v>
      </c>
      <c r="I589" s="60">
        <v>800</v>
      </c>
      <c r="J589" s="61">
        <v>0.29855842110335723</v>
      </c>
      <c r="L589" s="62">
        <f t="shared" si="36"/>
        <v>6.9061455792460844</v>
      </c>
      <c r="M589" s="61">
        <f t="shared" si="37"/>
        <v>0.99337024600802737</v>
      </c>
      <c r="N589" s="65">
        <f t="shared" si="38"/>
        <v>1045.4860768741216</v>
      </c>
      <c r="O589" s="65">
        <f t="shared" si="39"/>
        <v>1161.4000000000001</v>
      </c>
    </row>
    <row r="590" spans="1:15">
      <c r="A590" s="60">
        <v>885</v>
      </c>
      <c r="B590" s="61">
        <v>0.27118339196668467</v>
      </c>
      <c r="C590" s="60">
        <v>508</v>
      </c>
      <c r="D590" s="61">
        <v>0.35929163876130166</v>
      </c>
      <c r="E590" s="60">
        <v>604</v>
      </c>
      <c r="F590" s="61">
        <v>0.35117598089872715</v>
      </c>
      <c r="G590" s="60">
        <v>622</v>
      </c>
      <c r="H590" s="61">
        <v>0.34778269379629639</v>
      </c>
      <c r="I590" s="60">
        <v>605</v>
      </c>
      <c r="J590" s="61">
        <v>0.35099973848650334</v>
      </c>
      <c r="L590" s="62">
        <f t="shared" si="36"/>
        <v>10.812978762048541</v>
      </c>
      <c r="M590" s="61">
        <f t="shared" si="37"/>
        <v>1.6804334439095132</v>
      </c>
      <c r="N590" s="65">
        <f t="shared" si="38"/>
        <v>623.05620469445023</v>
      </c>
      <c r="O590" s="65">
        <f t="shared" si="39"/>
        <v>644.79999999999995</v>
      </c>
    </row>
    <row r="591" spans="1:15">
      <c r="A591" s="60">
        <v>713</v>
      </c>
      <c r="B591" s="61">
        <v>0.32512324551648392</v>
      </c>
      <c r="C591" s="60">
        <v>517</v>
      </c>
      <c r="D591" s="61">
        <v>0.35942172500334696</v>
      </c>
      <c r="E591" s="60">
        <v>741</v>
      </c>
      <c r="F591" s="61">
        <v>0.31689847793791898</v>
      </c>
      <c r="G591" s="60">
        <v>581</v>
      </c>
      <c r="H591" s="61">
        <v>0.35479019584506122</v>
      </c>
      <c r="I591" s="60">
        <v>532</v>
      </c>
      <c r="J591" s="61">
        <v>0.35916810668897381</v>
      </c>
      <c r="L591" s="62">
        <f t="shared" si="36"/>
        <v>10.988160134942177</v>
      </c>
      <c r="M591" s="61">
        <f t="shared" si="37"/>
        <v>1.7154017509917849</v>
      </c>
      <c r="N591" s="65">
        <f t="shared" si="38"/>
        <v>605.2187134484368</v>
      </c>
      <c r="O591" s="65">
        <f t="shared" si="39"/>
        <v>616.79999999999995</v>
      </c>
    </row>
    <row r="592" spans="1:15">
      <c r="A592" s="60">
        <v>1427</v>
      </c>
      <c r="B592" s="61">
        <v>0.1311724091800123</v>
      </c>
      <c r="C592" s="60">
        <v>1194</v>
      </c>
      <c r="D592" s="61">
        <v>0.18125426987916426</v>
      </c>
      <c r="E592" s="60">
        <v>1469</v>
      </c>
      <c r="F592" s="61">
        <v>0.12371629754904967</v>
      </c>
      <c r="G592" s="60">
        <v>1259</v>
      </c>
      <c r="H592" s="61">
        <v>0.1657123309068628</v>
      </c>
      <c r="I592" s="60">
        <v>1297</v>
      </c>
      <c r="J592" s="61">
        <v>0.15720486327780034</v>
      </c>
      <c r="L592" s="62">
        <f t="shared" si="36"/>
        <v>5.4488087396325433</v>
      </c>
      <c r="M592" s="61">
        <f t="shared" si="37"/>
        <v>0.75906017079288934</v>
      </c>
      <c r="N592" s="65">
        <f t="shared" si="38"/>
        <v>1310.7595679271262</v>
      </c>
      <c r="O592" s="65">
        <f t="shared" si="39"/>
        <v>1329.2</v>
      </c>
    </row>
    <row r="593" spans="1:15">
      <c r="A593" s="60">
        <v>1419</v>
      </c>
      <c r="B593" s="61">
        <v>0.13264329929795821</v>
      </c>
      <c r="C593" s="60">
        <v>574</v>
      </c>
      <c r="D593" s="61">
        <v>0.35571062696826039</v>
      </c>
      <c r="E593" s="60">
        <v>1119</v>
      </c>
      <c r="F593" s="61">
        <v>0.20076004638795331</v>
      </c>
      <c r="G593" s="60">
        <v>591</v>
      </c>
      <c r="H593" s="61">
        <v>0.35332567151449584</v>
      </c>
      <c r="I593" s="60">
        <v>1159</v>
      </c>
      <c r="J593" s="61">
        <v>0.19014750177992273</v>
      </c>
      <c r="L593" s="62">
        <f t="shared" si="36"/>
        <v>8.2281674306222765</v>
      </c>
      <c r="M593" s="61">
        <f t="shared" si="37"/>
        <v>1.2325871459485906</v>
      </c>
      <c r="N593" s="65">
        <f t="shared" si="38"/>
        <v>792.76426788926801</v>
      </c>
      <c r="O593" s="65">
        <f t="shared" si="39"/>
        <v>972.4</v>
      </c>
    </row>
    <row r="594" spans="1:15">
      <c r="A594" s="60">
        <v>539</v>
      </c>
      <c r="B594" s="61">
        <v>0.35886038560122596</v>
      </c>
      <c r="C594" s="60">
        <v>644</v>
      </c>
      <c r="D594" s="61">
        <v>0.34305754013379142</v>
      </c>
      <c r="E594" s="60">
        <v>1396</v>
      </c>
      <c r="F594" s="61">
        <v>0.13696483773225412</v>
      </c>
      <c r="G594" s="60">
        <v>949</v>
      </c>
      <c r="H594" s="61">
        <v>0.25078503195368679</v>
      </c>
      <c r="I594" s="60">
        <v>548</v>
      </c>
      <c r="J594" s="61">
        <v>0.35829839357884269</v>
      </c>
      <c r="L594" s="62">
        <f t="shared" si="36"/>
        <v>9.446497347751718</v>
      </c>
      <c r="M594" s="61">
        <f t="shared" si="37"/>
        <v>1.447966188999801</v>
      </c>
      <c r="N594" s="65">
        <f t="shared" si="38"/>
        <v>681.28210463736059</v>
      </c>
      <c r="O594" s="65">
        <f t="shared" si="39"/>
        <v>815.2</v>
      </c>
    </row>
    <row r="595" spans="1:15">
      <c r="A595" s="60">
        <v>1496</v>
      </c>
      <c r="B595" s="61">
        <v>0.11915238747602373</v>
      </c>
      <c r="C595" s="60">
        <v>992</v>
      </c>
      <c r="D595" s="61">
        <v>0.23746060186984733</v>
      </c>
      <c r="E595" s="60">
        <v>1042</v>
      </c>
      <c r="F595" s="61">
        <v>0.22249605965729183</v>
      </c>
      <c r="G595" s="60">
        <v>1064</v>
      </c>
      <c r="H595" s="61">
        <v>0.21611616926377406</v>
      </c>
      <c r="I595" s="60">
        <v>1153</v>
      </c>
      <c r="J595" s="61">
        <v>0.19170897472871307</v>
      </c>
      <c r="L595" s="62">
        <f t="shared" si="36"/>
        <v>6.9134403780940872</v>
      </c>
      <c r="M595" s="61">
        <f t="shared" si="37"/>
        <v>0.98693419299564999</v>
      </c>
      <c r="N595" s="65">
        <f t="shared" si="38"/>
        <v>1102.0924848702846</v>
      </c>
      <c r="O595" s="65">
        <f t="shared" si="39"/>
        <v>1149.4000000000001</v>
      </c>
    </row>
    <row r="596" spans="1:15">
      <c r="A596" s="60">
        <v>696</v>
      </c>
      <c r="B596" s="61">
        <v>0.32989461824725957</v>
      </c>
      <c r="C596" s="60">
        <v>1058</v>
      </c>
      <c r="D596" s="61">
        <v>0.21784310091567016</v>
      </c>
      <c r="E596" s="60">
        <v>756</v>
      </c>
      <c r="F596" s="61">
        <v>0.31234205076000043</v>
      </c>
      <c r="G596" s="60">
        <v>1222</v>
      </c>
      <c r="H596" s="61">
        <v>0.17440460211873277</v>
      </c>
      <c r="I596" s="60">
        <v>1010</v>
      </c>
      <c r="J596" s="61">
        <v>0.2320025664804253</v>
      </c>
      <c r="L596" s="62">
        <f t="shared" si="36"/>
        <v>8.5912165070458641</v>
      </c>
      <c r="M596" s="61">
        <f t="shared" si="37"/>
        <v>1.2664869385220883</v>
      </c>
      <c r="N596" s="65">
        <f t="shared" si="38"/>
        <v>883.15600675652195</v>
      </c>
      <c r="O596" s="65">
        <f t="shared" si="39"/>
        <v>948.4</v>
      </c>
    </row>
    <row r="597" spans="1:15">
      <c r="A597" s="60">
        <v>907</v>
      </c>
      <c r="B597" s="61">
        <v>0.26411502502870154</v>
      </c>
      <c r="C597" s="60">
        <v>1480</v>
      </c>
      <c r="D597" s="61">
        <v>0.12183570534665471</v>
      </c>
      <c r="E597" s="60">
        <v>539</v>
      </c>
      <c r="F597" s="61">
        <v>0.35886038560122596</v>
      </c>
      <c r="G597" s="60">
        <v>1057</v>
      </c>
      <c r="H597" s="61">
        <v>0.21813188249997362</v>
      </c>
      <c r="I597" s="60">
        <v>694</v>
      </c>
      <c r="J597" s="61">
        <v>0.33044305335047924</v>
      </c>
      <c r="L597" s="62">
        <f t="shared" si="36"/>
        <v>8.6259748107388567</v>
      </c>
      <c r="M597" s="61">
        <f t="shared" si="37"/>
        <v>1.293386051827035</v>
      </c>
      <c r="N597" s="65">
        <f t="shared" si="38"/>
        <v>787.84100613203952</v>
      </c>
      <c r="O597" s="65">
        <f t="shared" si="39"/>
        <v>935.4</v>
      </c>
    </row>
    <row r="598" spans="1:15">
      <c r="A598" s="60">
        <v>1063</v>
      </c>
      <c r="B598" s="61">
        <v>0.21640330334627869</v>
      </c>
      <c r="C598" s="60">
        <v>850</v>
      </c>
      <c r="D598" s="61">
        <v>0.28248529504977055</v>
      </c>
      <c r="E598" s="60">
        <v>587</v>
      </c>
      <c r="F598" s="61">
        <v>0.35393198962535932</v>
      </c>
      <c r="G598" s="60">
        <v>666</v>
      </c>
      <c r="H598" s="61">
        <v>0.33779032145231158</v>
      </c>
      <c r="I598" s="60">
        <v>1079</v>
      </c>
      <c r="J598" s="61">
        <v>0.21184255361367679</v>
      </c>
      <c r="L598" s="62">
        <f t="shared" si="36"/>
        <v>9.3453741689647813</v>
      </c>
      <c r="M598" s="61">
        <f t="shared" si="37"/>
        <v>1.402453463087397</v>
      </c>
      <c r="N598" s="65">
        <f t="shared" si="38"/>
        <v>783.35775818294519</v>
      </c>
      <c r="O598" s="65">
        <f t="shared" si="39"/>
        <v>849</v>
      </c>
    </row>
    <row r="599" spans="1:15">
      <c r="A599" s="60">
        <v>762</v>
      </c>
      <c r="B599" s="61">
        <v>0.31049550351631461</v>
      </c>
      <c r="C599" s="60">
        <v>1233</v>
      </c>
      <c r="D599" s="61">
        <v>0.1717778816834109</v>
      </c>
      <c r="E599" s="60">
        <v>940</v>
      </c>
      <c r="F599" s="61">
        <v>0.25361875240270443</v>
      </c>
      <c r="G599" s="60">
        <v>740</v>
      </c>
      <c r="H599" s="61">
        <v>0.31719889999587431</v>
      </c>
      <c r="I599" s="60">
        <v>1263</v>
      </c>
      <c r="J599" s="61">
        <v>0.1647969148199214</v>
      </c>
      <c r="L599" s="62">
        <f t="shared" si="36"/>
        <v>8.2917309008734001</v>
      </c>
      <c r="M599" s="61">
        <f t="shared" si="37"/>
        <v>1.2178879524182256</v>
      </c>
      <c r="N599" s="65">
        <f t="shared" si="38"/>
        <v>905.31880602540753</v>
      </c>
      <c r="O599" s="65">
        <f t="shared" si="39"/>
        <v>987.6</v>
      </c>
    </row>
    <row r="600" spans="1:15">
      <c r="A600" s="60">
        <v>550</v>
      </c>
      <c r="B600" s="61">
        <v>0.35814901417798561</v>
      </c>
      <c r="C600" s="60">
        <v>938</v>
      </c>
      <c r="D600" s="61">
        <v>0.2542503226057129</v>
      </c>
      <c r="E600" s="60">
        <v>1281</v>
      </c>
      <c r="F600" s="61">
        <v>0.16073564347637997</v>
      </c>
      <c r="G600" s="60">
        <v>862</v>
      </c>
      <c r="H600" s="61">
        <v>0.27860724335163212</v>
      </c>
      <c r="I600" s="60">
        <v>756</v>
      </c>
      <c r="J600" s="61">
        <v>0.31234205076000043</v>
      </c>
      <c r="L600" s="62">
        <f t="shared" si="36"/>
        <v>9.1034373861996762</v>
      </c>
      <c r="M600" s="61">
        <f t="shared" si="37"/>
        <v>1.3640842743717108</v>
      </c>
      <c r="N600" s="65">
        <f t="shared" si="38"/>
        <v>791.28800163957158</v>
      </c>
      <c r="O600" s="65">
        <f t="shared" si="39"/>
        <v>877.4</v>
      </c>
    </row>
    <row r="601" spans="1:15">
      <c r="A601" s="60">
        <v>1269</v>
      </c>
      <c r="B601" s="61">
        <v>0.16343261285654345</v>
      </c>
      <c r="C601" s="60">
        <v>824</v>
      </c>
      <c r="D601" s="61">
        <v>0.29087245538596856</v>
      </c>
      <c r="E601" s="60">
        <v>1289</v>
      </c>
      <c r="F601" s="61">
        <v>0.15896098026730071</v>
      </c>
      <c r="G601" s="60">
        <v>1250</v>
      </c>
      <c r="H601" s="61">
        <v>0.16778927483502787</v>
      </c>
      <c r="I601" s="60">
        <v>1197</v>
      </c>
      <c r="J601" s="61">
        <v>0.18050912229950641</v>
      </c>
      <c r="L601" s="62">
        <f t="shared" si="36"/>
        <v>6.7351326872775008</v>
      </c>
      <c r="M601" s="61">
        <f t="shared" si="37"/>
        <v>0.96156444564434695</v>
      </c>
      <c r="N601" s="65">
        <f t="shared" si="38"/>
        <v>1101.4124856866194</v>
      </c>
      <c r="O601" s="65">
        <f t="shared" si="39"/>
        <v>1165.8</v>
      </c>
    </row>
    <row r="602" spans="1:15">
      <c r="A602" s="60">
        <v>1217</v>
      </c>
      <c r="B602" s="61">
        <v>0.17561052003561053</v>
      </c>
      <c r="C602" s="60">
        <v>1188</v>
      </c>
      <c r="D602" s="61">
        <v>0.18275267941954934</v>
      </c>
      <c r="E602" s="60">
        <v>1166</v>
      </c>
      <c r="F602" s="61">
        <v>0.1883394208965016</v>
      </c>
      <c r="G602" s="60">
        <v>723</v>
      </c>
      <c r="H602" s="61">
        <v>0.3222332478941537</v>
      </c>
      <c r="I602" s="60">
        <v>1273</v>
      </c>
      <c r="J602" s="61">
        <v>0.16252894515474539</v>
      </c>
      <c r="L602" s="62">
        <f t="shared" si="36"/>
        <v>7.1547180305787306</v>
      </c>
      <c r="M602" s="61">
        <f t="shared" si="37"/>
        <v>1.0314648134005606</v>
      </c>
      <c r="N602" s="65">
        <f t="shared" si="38"/>
        <v>1029.1242747199328</v>
      </c>
      <c r="O602" s="65">
        <f t="shared" si="39"/>
        <v>1113.4000000000001</v>
      </c>
    </row>
    <row r="603" spans="1:15">
      <c r="A603" s="60">
        <v>1035</v>
      </c>
      <c r="B603" s="61">
        <v>0.22455317395803431</v>
      </c>
      <c r="C603" s="60">
        <v>1324</v>
      </c>
      <c r="D603" s="61">
        <v>0.15141357323923318</v>
      </c>
      <c r="E603" s="60">
        <v>1342</v>
      </c>
      <c r="F603" s="61">
        <v>0.14766744224449788</v>
      </c>
      <c r="G603" s="60">
        <v>782</v>
      </c>
      <c r="H603" s="61">
        <v>0.30425822108937861</v>
      </c>
      <c r="I603" s="60">
        <v>1004</v>
      </c>
      <c r="J603" s="61">
        <v>0.23381342269835242</v>
      </c>
      <c r="L603" s="62">
        <f t="shared" si="36"/>
        <v>7.3537785082111942</v>
      </c>
      <c r="M603" s="61">
        <f t="shared" si="37"/>
        <v>1.0617058332294964</v>
      </c>
      <c r="N603" s="65">
        <f t="shared" si="38"/>
        <v>1018.7996834203558</v>
      </c>
      <c r="O603" s="65">
        <f t="shared" si="39"/>
        <v>1097.4000000000001</v>
      </c>
    </row>
    <row r="604" spans="1:15">
      <c r="A604" s="60">
        <v>761</v>
      </c>
      <c r="B604" s="61">
        <v>0.31080413149992553</v>
      </c>
      <c r="C604" s="60">
        <v>1285</v>
      </c>
      <c r="D604" s="61">
        <v>0.15984598771255884</v>
      </c>
      <c r="E604" s="60">
        <v>955</v>
      </c>
      <c r="F604" s="61">
        <v>0.24890382478271655</v>
      </c>
      <c r="G604" s="60">
        <v>683</v>
      </c>
      <c r="H604" s="61">
        <v>0.33340604933912504</v>
      </c>
      <c r="I604" s="60">
        <v>748</v>
      </c>
      <c r="J604" s="61">
        <v>0.31478345117646178</v>
      </c>
      <c r="L604" s="62">
        <f t="shared" si="36"/>
        <v>9.1732592106623212</v>
      </c>
      <c r="M604" s="61">
        <f t="shared" si="37"/>
        <v>1.3677434445107877</v>
      </c>
      <c r="N604" s="65">
        <f t="shared" si="38"/>
        <v>817.99534499386994</v>
      </c>
      <c r="O604" s="65">
        <f t="shared" si="39"/>
        <v>886.4</v>
      </c>
    </row>
    <row r="605" spans="1:15">
      <c r="A605" s="60">
        <v>905</v>
      </c>
      <c r="B605" s="61">
        <v>0.26475568521143389</v>
      </c>
      <c r="C605" s="60">
        <v>829</v>
      </c>
      <c r="D605" s="61">
        <v>0.28926282785738233</v>
      </c>
      <c r="E605" s="60">
        <v>1308</v>
      </c>
      <c r="F605" s="61">
        <v>0.15482030585880627</v>
      </c>
      <c r="G605" s="60">
        <v>787</v>
      </c>
      <c r="H605" s="61">
        <v>0.30268201672132888</v>
      </c>
      <c r="I605" s="60">
        <v>587</v>
      </c>
      <c r="J605" s="61">
        <v>0.35393198962535932</v>
      </c>
      <c r="L605" s="62">
        <f t="shared" si="36"/>
        <v>9.1320572809422096</v>
      </c>
      <c r="M605" s="61">
        <f t="shared" si="37"/>
        <v>1.3654528252743106</v>
      </c>
      <c r="N605" s="65">
        <f t="shared" si="38"/>
        <v>802.66159430794482</v>
      </c>
      <c r="O605" s="65">
        <f t="shared" si="39"/>
        <v>883.2</v>
      </c>
    </row>
    <row r="606" spans="1:15">
      <c r="A606" s="60">
        <v>658</v>
      </c>
      <c r="B606" s="61">
        <v>0.33976251769486154</v>
      </c>
      <c r="C606" s="60">
        <v>834</v>
      </c>
      <c r="D606" s="61">
        <v>0.28765123308698121</v>
      </c>
      <c r="E606" s="60">
        <v>1279</v>
      </c>
      <c r="F606" s="61">
        <v>0.16118221804599153</v>
      </c>
      <c r="G606" s="60">
        <v>1175</v>
      </c>
      <c r="H606" s="61">
        <v>0.18603635695958198</v>
      </c>
      <c r="I606" s="60">
        <v>779</v>
      </c>
      <c r="J606" s="61">
        <v>0.30520099275852575</v>
      </c>
      <c r="L606" s="62">
        <f t="shared" si="36"/>
        <v>8.6397956837347447</v>
      </c>
      <c r="M606" s="61">
        <f t="shared" si="37"/>
        <v>1.2798333185459421</v>
      </c>
      <c r="N606" s="65">
        <f t="shared" si="38"/>
        <v>854.67344117736161</v>
      </c>
      <c r="O606" s="65">
        <f t="shared" si="39"/>
        <v>945</v>
      </c>
    </row>
    <row r="607" spans="1:15">
      <c r="A607" s="60">
        <v>790</v>
      </c>
      <c r="B607" s="61">
        <v>0.3017335235127574</v>
      </c>
      <c r="C607" s="60">
        <v>1146</v>
      </c>
      <c r="D607" s="61">
        <v>0.19354430627239697</v>
      </c>
      <c r="E607" s="60">
        <v>616</v>
      </c>
      <c r="F607" s="61">
        <v>0.34896439965630088</v>
      </c>
      <c r="G607" s="60">
        <v>1128</v>
      </c>
      <c r="H607" s="61">
        <v>0.19833079046800997</v>
      </c>
      <c r="I607" s="60">
        <v>1287</v>
      </c>
      <c r="J607" s="61">
        <v>0.15940290367350352</v>
      </c>
      <c r="L607" s="62">
        <f t="shared" si="36"/>
        <v>8.1532375583462997</v>
      </c>
      <c r="M607" s="61">
        <f t="shared" si="37"/>
        <v>1.2019759235829688</v>
      </c>
      <c r="N607" s="65">
        <f t="shared" si="38"/>
        <v>882.8853954054922</v>
      </c>
      <c r="O607" s="65">
        <f t="shared" si="39"/>
        <v>993.4</v>
      </c>
    </row>
    <row r="608" spans="1:15">
      <c r="A608" s="60">
        <v>1258</v>
      </c>
      <c r="B608" s="61">
        <v>0.16594192148478398</v>
      </c>
      <c r="C608" s="60">
        <v>1048</v>
      </c>
      <c r="D608" s="61">
        <v>0.22074313473478183</v>
      </c>
      <c r="E608" s="60">
        <v>1043</v>
      </c>
      <c r="F608" s="61">
        <v>0.22220324030563957</v>
      </c>
      <c r="G608" s="60">
        <v>1096</v>
      </c>
      <c r="H608" s="61">
        <v>0.20707602008573819</v>
      </c>
      <c r="I608" s="60">
        <v>794</v>
      </c>
      <c r="J608" s="61">
        <v>0.30046585797515307</v>
      </c>
      <c r="L608" s="62">
        <f t="shared" si="36"/>
        <v>7.7194912644188864</v>
      </c>
      <c r="M608" s="61">
        <f t="shared" si="37"/>
        <v>1.1164301745860967</v>
      </c>
      <c r="N608" s="65">
        <f t="shared" si="38"/>
        <v>1006.7087439928264</v>
      </c>
      <c r="O608" s="65">
        <f t="shared" si="39"/>
        <v>1047.8</v>
      </c>
    </row>
    <row r="609" spans="1:15">
      <c r="A609" s="60">
        <v>1338</v>
      </c>
      <c r="B609" s="61">
        <v>0.14849206864507336</v>
      </c>
      <c r="C609" s="60">
        <v>824</v>
      </c>
      <c r="D609" s="61">
        <v>0.29087245538596856</v>
      </c>
      <c r="E609" s="60">
        <v>1133</v>
      </c>
      <c r="F609" s="61">
        <v>0.19699155367692778</v>
      </c>
      <c r="G609" s="60">
        <v>534</v>
      </c>
      <c r="H609" s="61">
        <v>0.3590920695044873</v>
      </c>
      <c r="I609" s="60">
        <v>1224</v>
      </c>
      <c r="J609" s="61">
        <v>0.17392432872230248</v>
      </c>
      <c r="L609" s="62">
        <f t="shared" si="36"/>
        <v>7.8991403915151883</v>
      </c>
      <c r="M609" s="61">
        <f t="shared" si="37"/>
        <v>1.1693724759347595</v>
      </c>
      <c r="N609" s="65">
        <f t="shared" si="38"/>
        <v>858.36126903516049</v>
      </c>
      <c r="O609" s="65">
        <f t="shared" si="39"/>
        <v>1010.6</v>
      </c>
    </row>
    <row r="610" spans="1:15">
      <c r="A610" s="60">
        <v>1061</v>
      </c>
      <c r="B610" s="61">
        <v>0.21697839836649563</v>
      </c>
      <c r="C610" s="60">
        <v>520</v>
      </c>
      <c r="D610" s="61">
        <v>0.35941695241486477</v>
      </c>
      <c r="E610" s="60">
        <v>1158</v>
      </c>
      <c r="F610" s="61">
        <v>0.19040699843167852</v>
      </c>
      <c r="G610" s="60">
        <v>1095</v>
      </c>
      <c r="H610" s="61">
        <v>0.20735411280334448</v>
      </c>
      <c r="I610" s="60">
        <v>688</v>
      </c>
      <c r="J610" s="61">
        <v>0.33207071521083736</v>
      </c>
      <c r="L610" s="62">
        <f t="shared" si="36"/>
        <v>8.7234797388453114</v>
      </c>
      <c r="M610" s="61">
        <f t="shared" si="37"/>
        <v>1.3062271772272207</v>
      </c>
      <c r="N610" s="65">
        <f t="shared" si="38"/>
        <v>795.02907437232682</v>
      </c>
      <c r="O610" s="65">
        <f t="shared" si="39"/>
        <v>904.4</v>
      </c>
    </row>
    <row r="611" spans="1:15">
      <c r="A611" s="60">
        <v>1147</v>
      </c>
      <c r="B611" s="61">
        <v>0.19328121962789621</v>
      </c>
      <c r="C611" s="60">
        <v>689</v>
      </c>
      <c r="D611" s="61">
        <v>0.33180131660556839</v>
      </c>
      <c r="E611" s="60">
        <v>1386</v>
      </c>
      <c r="F611" s="61">
        <v>0.13888729402546221</v>
      </c>
      <c r="G611" s="60">
        <v>924</v>
      </c>
      <c r="H611" s="61">
        <v>0.25868882544369676</v>
      </c>
      <c r="I611" s="60">
        <v>1216</v>
      </c>
      <c r="J611" s="61">
        <v>0.17585260157106741</v>
      </c>
      <c r="L611" s="62">
        <f t="shared" si="36"/>
        <v>7.5504339738537158</v>
      </c>
      <c r="M611" s="61">
        <f t="shared" si="37"/>
        <v>1.098511257273691</v>
      </c>
      <c r="N611" s="65">
        <f t="shared" si="38"/>
        <v>966.1636903899788</v>
      </c>
      <c r="O611" s="65">
        <f t="shared" si="39"/>
        <v>1072.4000000000001</v>
      </c>
    </row>
    <row r="612" spans="1:15">
      <c r="A612" s="60">
        <v>747</v>
      </c>
      <c r="B612" s="61">
        <v>0.31508685493303262</v>
      </c>
      <c r="C612" s="60">
        <v>615</v>
      </c>
      <c r="D612" s="61">
        <v>0.34915656202030648</v>
      </c>
      <c r="E612" s="60">
        <v>1310</v>
      </c>
      <c r="F612" s="61">
        <v>0.15439047684065457</v>
      </c>
      <c r="G612" s="60">
        <v>1287</v>
      </c>
      <c r="H612" s="61">
        <v>0.15940290367350352</v>
      </c>
      <c r="I612" s="60">
        <v>695</v>
      </c>
      <c r="J612" s="61">
        <v>0.33016919533324451</v>
      </c>
      <c r="L612" s="62">
        <f t="shared" si="36"/>
        <v>8.7369019053065191</v>
      </c>
      <c r="M612" s="61">
        <f t="shared" si="37"/>
        <v>1.3082059928007417</v>
      </c>
      <c r="N612" s="65">
        <f t="shared" si="38"/>
        <v>795.15481447672892</v>
      </c>
      <c r="O612" s="65">
        <f t="shared" si="39"/>
        <v>930.8</v>
      </c>
    </row>
    <row r="613" spans="1:15">
      <c r="A613" s="60">
        <v>957</v>
      </c>
      <c r="B613" s="61">
        <v>0.30403335367783962</v>
      </c>
      <c r="C613" s="60">
        <v>1500</v>
      </c>
      <c r="D613" s="61">
        <v>0.17309998940749163</v>
      </c>
      <c r="E613" s="60">
        <v>1197</v>
      </c>
      <c r="F613" s="61">
        <v>0.24134381023935431</v>
      </c>
      <c r="G613" s="60">
        <v>923</v>
      </c>
      <c r="H613" s="61">
        <v>0.31269871257539911</v>
      </c>
      <c r="I613" s="60">
        <v>618</v>
      </c>
      <c r="J613" s="61">
        <v>0.35951308953117189</v>
      </c>
      <c r="L613" s="62">
        <f t="shared" si="36"/>
        <v>9.5086831708286041</v>
      </c>
      <c r="M613" s="61">
        <f t="shared" si="37"/>
        <v>1.3906889554312567</v>
      </c>
      <c r="N613" s="65">
        <f t="shared" si="38"/>
        <v>932.05357560496407</v>
      </c>
      <c r="O613" s="65">
        <f t="shared" si="39"/>
        <v>1039</v>
      </c>
    </row>
    <row r="614" spans="1:15">
      <c r="A614" s="60">
        <v>975</v>
      </c>
      <c r="B614" s="61">
        <v>0.29936363427585405</v>
      </c>
      <c r="C614" s="60">
        <v>950</v>
      </c>
      <c r="D614" s="61">
        <v>0.30583582722073344</v>
      </c>
      <c r="E614" s="60">
        <v>1318</v>
      </c>
      <c r="F614" s="61">
        <v>0.21200484815872853</v>
      </c>
      <c r="G614" s="60">
        <v>1168</v>
      </c>
      <c r="H614" s="61">
        <v>0.24871950689442354</v>
      </c>
      <c r="I614" s="60">
        <v>1354</v>
      </c>
      <c r="J614" s="61">
        <v>0.20378784219294249</v>
      </c>
      <c r="L614" s="62">
        <f t="shared" si="36"/>
        <v>8.9065136264466052</v>
      </c>
      <c r="M614" s="61">
        <f t="shared" si="37"/>
        <v>1.269711658742682</v>
      </c>
      <c r="N614" s="65">
        <f t="shared" si="38"/>
        <v>1112.7563914886396</v>
      </c>
      <c r="O614" s="65">
        <f t="shared" si="39"/>
        <v>1153</v>
      </c>
    </row>
    <row r="615" spans="1:15">
      <c r="A615" s="60">
        <v>788</v>
      </c>
      <c r="B615" s="61">
        <v>0.34307196618340785</v>
      </c>
      <c r="C615" s="60">
        <v>1101</v>
      </c>
      <c r="D615" s="61">
        <v>0.26613110457638511</v>
      </c>
      <c r="E615" s="60">
        <v>930</v>
      </c>
      <c r="F615" s="61">
        <v>0.31093464782104524</v>
      </c>
      <c r="G615" s="60">
        <v>1293</v>
      </c>
      <c r="H615" s="61">
        <v>0.21785606949793929</v>
      </c>
      <c r="I615" s="60">
        <v>1200</v>
      </c>
      <c r="J615" s="61">
        <v>0.24058747062877334</v>
      </c>
      <c r="L615" s="62">
        <f t="shared" si="36"/>
        <v>9.5440503819140634</v>
      </c>
      <c r="M615" s="61">
        <f t="shared" si="37"/>
        <v>1.3785812587075508</v>
      </c>
      <c r="N615" s="65">
        <f t="shared" si="38"/>
        <v>1015.4589821756855</v>
      </c>
      <c r="O615" s="65">
        <f t="shared" si="39"/>
        <v>1062.4000000000001</v>
      </c>
    </row>
    <row r="616" spans="1:15">
      <c r="A616" s="60">
        <v>1120</v>
      </c>
      <c r="B616" s="61">
        <v>0.2611502708864728</v>
      </c>
      <c r="C616" s="60">
        <v>1301</v>
      </c>
      <c r="D616" s="61">
        <v>0.21597100802179547</v>
      </c>
      <c r="E616" s="60">
        <v>504</v>
      </c>
      <c r="F616" s="61">
        <v>0.34193172796652005</v>
      </c>
      <c r="G616" s="60">
        <v>522</v>
      </c>
      <c r="H616" s="61">
        <v>0.34690547222866608</v>
      </c>
      <c r="I616" s="60">
        <v>1144</v>
      </c>
      <c r="J616" s="61">
        <v>0.25490399931115065</v>
      </c>
      <c r="L616" s="62">
        <f t="shared" si="36"/>
        <v>9.4758842871976068</v>
      </c>
      <c r="M616" s="61">
        <f t="shared" si="37"/>
        <v>1.4208624784146051</v>
      </c>
      <c r="N616" s="65">
        <f t="shared" si="38"/>
        <v>787.69209563863365</v>
      </c>
      <c r="O616" s="65">
        <f t="shared" si="39"/>
        <v>918.2</v>
      </c>
    </row>
    <row r="617" spans="1:15">
      <c r="A617" s="60">
        <v>950</v>
      </c>
      <c r="B617" s="61">
        <v>0.30583582722073344</v>
      </c>
      <c r="C617" s="60">
        <v>787</v>
      </c>
      <c r="D617" s="61">
        <v>0.34325926717662864</v>
      </c>
      <c r="E617" s="60">
        <v>908</v>
      </c>
      <c r="F617" s="61">
        <v>0.31643698772295686</v>
      </c>
      <c r="G617" s="60">
        <v>1109</v>
      </c>
      <c r="H617" s="61">
        <v>0.26403053604840293</v>
      </c>
      <c r="I617" s="60">
        <v>1179</v>
      </c>
      <c r="J617" s="61">
        <v>0.24590851578639422</v>
      </c>
      <c r="L617" s="62">
        <f t="shared" si="36"/>
        <v>10.131555878600278</v>
      </c>
      <c r="M617" s="61">
        <f t="shared" si="37"/>
        <v>1.4754711339551163</v>
      </c>
      <c r="N617" s="65">
        <f t="shared" si="38"/>
        <v>959.73590174433298</v>
      </c>
      <c r="O617" s="65">
        <f t="shared" si="39"/>
        <v>986.6</v>
      </c>
    </row>
    <row r="618" spans="1:15">
      <c r="A618" s="60">
        <v>1003</v>
      </c>
      <c r="B618" s="61">
        <v>0.29202408919194528</v>
      </c>
      <c r="C618" s="60">
        <v>828</v>
      </c>
      <c r="D618" s="61">
        <v>0.33502003832863075</v>
      </c>
      <c r="E618" s="60">
        <v>996</v>
      </c>
      <c r="F618" s="61">
        <v>0.2938656916715045</v>
      </c>
      <c r="G618" s="60">
        <v>1226</v>
      </c>
      <c r="H618" s="61">
        <v>0.23408904557391977</v>
      </c>
      <c r="I618" s="60">
        <v>866</v>
      </c>
      <c r="J618" s="61">
        <v>0.32652678424411918</v>
      </c>
      <c r="L618" s="62">
        <f t="shared" si="36"/>
        <v>10.171200884103349</v>
      </c>
      <c r="M618" s="61">
        <f t="shared" si="37"/>
        <v>1.4815256490101194</v>
      </c>
      <c r="N618" s="65">
        <f t="shared" si="38"/>
        <v>958.48692314549794</v>
      </c>
      <c r="O618" s="65">
        <f t="shared" si="39"/>
        <v>983.8</v>
      </c>
    </row>
    <row r="619" spans="1:15">
      <c r="A619" s="60">
        <v>1077</v>
      </c>
      <c r="B619" s="61">
        <v>0.27245649398093769</v>
      </c>
      <c r="C619" s="60">
        <v>1179</v>
      </c>
      <c r="D619" s="61">
        <v>0.24590851578639422</v>
      </c>
      <c r="E619" s="60">
        <v>1487</v>
      </c>
      <c r="F619" s="61">
        <v>0.17565870561204822</v>
      </c>
      <c r="G619" s="60">
        <v>924</v>
      </c>
      <c r="H619" s="61">
        <v>0.31244742140987392</v>
      </c>
      <c r="I619" s="60">
        <v>1082</v>
      </c>
      <c r="J619" s="61">
        <v>0.27113624852963986</v>
      </c>
      <c r="L619" s="62">
        <f t="shared" si="36"/>
        <v>8.9524689304374387</v>
      </c>
      <c r="M619" s="61">
        <f t="shared" si="37"/>
        <v>1.2776073853188938</v>
      </c>
      <c r="N619" s="65">
        <f t="shared" si="38"/>
        <v>1104.5733700060473</v>
      </c>
      <c r="O619" s="65">
        <f t="shared" si="39"/>
        <v>1149.8</v>
      </c>
    </row>
    <row r="620" spans="1:15">
      <c r="A620" s="60">
        <v>1279</v>
      </c>
      <c r="B620" s="61">
        <v>0.22118310578465344</v>
      </c>
      <c r="C620" s="60">
        <v>1415</v>
      </c>
      <c r="D620" s="61">
        <v>0.19044586601022473</v>
      </c>
      <c r="E620" s="60">
        <v>1245</v>
      </c>
      <c r="F620" s="61">
        <v>0.22940771154774606</v>
      </c>
      <c r="G620" s="60">
        <v>610</v>
      </c>
      <c r="H620" s="61">
        <v>0.35923871681101061</v>
      </c>
      <c r="I620" s="60">
        <v>768</v>
      </c>
      <c r="J620" s="61">
        <v>0.3466701508842242</v>
      </c>
      <c r="L620" s="62">
        <f t="shared" si="36"/>
        <v>9.2061000652064333</v>
      </c>
      <c r="M620" s="61">
        <f t="shared" si="37"/>
        <v>1.3469455510378592</v>
      </c>
      <c r="N620" s="65">
        <f t="shared" si="38"/>
        <v>929.64006597635716</v>
      </c>
      <c r="O620" s="65">
        <f t="shared" si="39"/>
        <v>1063.4000000000001</v>
      </c>
    </row>
    <row r="621" spans="1:15">
      <c r="A621" s="60">
        <v>1099</v>
      </c>
      <c r="B621" s="61">
        <v>0.26665694275755103</v>
      </c>
      <c r="C621" s="60">
        <v>1274</v>
      </c>
      <c r="D621" s="61">
        <v>0.22237990237583211</v>
      </c>
      <c r="E621" s="60">
        <v>618</v>
      </c>
      <c r="F621" s="61">
        <v>0.35951308953117189</v>
      </c>
      <c r="G621" s="60">
        <v>689</v>
      </c>
      <c r="H621" s="61">
        <v>0.357140037049055</v>
      </c>
      <c r="I621" s="60">
        <v>661</v>
      </c>
      <c r="J621" s="61">
        <v>0.359025193677874</v>
      </c>
      <c r="L621" s="62">
        <f t="shared" si="36"/>
        <v>10.432995567407778</v>
      </c>
      <c r="M621" s="61">
        <f t="shared" si="37"/>
        <v>1.5647151653914841</v>
      </c>
      <c r="N621" s="65">
        <f t="shared" si="38"/>
        <v>786.55635776960798</v>
      </c>
      <c r="O621" s="65">
        <f t="shared" si="39"/>
        <v>868.2</v>
      </c>
    </row>
    <row r="622" spans="1:15">
      <c r="A622" s="60">
        <v>954</v>
      </c>
      <c r="B622" s="61">
        <v>0.30480686421111081</v>
      </c>
      <c r="C622" s="60">
        <v>1365</v>
      </c>
      <c r="D622" s="61">
        <v>0.20132735466931759</v>
      </c>
      <c r="E622" s="60">
        <v>797</v>
      </c>
      <c r="F622" s="61">
        <v>0.34135338207609156</v>
      </c>
      <c r="G622" s="60">
        <v>642</v>
      </c>
      <c r="H622" s="61">
        <v>0.35962854822965484</v>
      </c>
      <c r="I622" s="60">
        <v>1151</v>
      </c>
      <c r="J622" s="61">
        <v>0.25309331197148022</v>
      </c>
      <c r="L622" s="62">
        <f t="shared" si="36"/>
        <v>9.9338236816933776</v>
      </c>
      <c r="M622" s="61">
        <f t="shared" si="37"/>
        <v>1.460209461157655</v>
      </c>
      <c r="N622" s="65">
        <f t="shared" si="38"/>
        <v>900.55642143145133</v>
      </c>
      <c r="O622" s="65">
        <f t="shared" si="39"/>
        <v>981.8</v>
      </c>
    </row>
    <row r="623" spans="1:15">
      <c r="A623" s="60">
        <v>1210</v>
      </c>
      <c r="B623" s="61">
        <v>0.23807589843769872</v>
      </c>
      <c r="C623" s="60">
        <v>1065</v>
      </c>
      <c r="D623" s="61">
        <v>0.27562891334374751</v>
      </c>
      <c r="E623" s="60">
        <v>878</v>
      </c>
      <c r="F623" s="61">
        <v>0.32370900627461663</v>
      </c>
      <c r="G623" s="60">
        <v>1199</v>
      </c>
      <c r="H623" s="61">
        <v>0.24083943880509054</v>
      </c>
      <c r="I623" s="60">
        <v>1390</v>
      </c>
      <c r="J623" s="61">
        <v>0.19582427237436931</v>
      </c>
      <c r="L623" s="62">
        <f t="shared" si="36"/>
        <v>8.9298333188941097</v>
      </c>
      <c r="M623" s="61">
        <f t="shared" si="37"/>
        <v>1.2740775292355226</v>
      </c>
      <c r="N623" s="65">
        <f t="shared" si="38"/>
        <v>1106.3944845408262</v>
      </c>
      <c r="O623" s="65">
        <f t="shared" si="39"/>
        <v>1148.4000000000001</v>
      </c>
    </row>
    <row r="624" spans="1:15">
      <c r="A624" s="60">
        <v>601</v>
      </c>
      <c r="B624" s="61">
        <v>0.35877998336901218</v>
      </c>
      <c r="C624" s="60">
        <v>1276</v>
      </c>
      <c r="D624" s="61">
        <v>0.22190064765275469</v>
      </c>
      <c r="E624" s="60">
        <v>918</v>
      </c>
      <c r="F624" s="61">
        <v>0.31395141838016311</v>
      </c>
      <c r="G624" s="60">
        <v>1452</v>
      </c>
      <c r="H624" s="61">
        <v>0.18271642950722983</v>
      </c>
      <c r="I624" s="60">
        <v>1231</v>
      </c>
      <c r="J624" s="61">
        <v>0.23285141783466853</v>
      </c>
      <c r="L624" s="62">
        <f t="shared" si="36"/>
        <v>9.0116219702371367</v>
      </c>
      <c r="M624" s="61">
        <f t="shared" si="37"/>
        <v>1.3101998967438284</v>
      </c>
      <c r="N624" s="65">
        <f t="shared" si="38"/>
        <v>970.73274993852704</v>
      </c>
      <c r="O624" s="65">
        <f t="shared" si="39"/>
        <v>1095.5999999999999</v>
      </c>
    </row>
    <row r="625" spans="1:15">
      <c r="A625" s="60">
        <v>767</v>
      </c>
      <c r="B625" s="61">
        <v>0.34684153556688568</v>
      </c>
      <c r="C625" s="60">
        <v>967</v>
      </c>
      <c r="D625" s="61">
        <v>0.3014447492210961</v>
      </c>
      <c r="E625" s="60">
        <v>700</v>
      </c>
      <c r="F625" s="61">
        <v>0.35610553362270853</v>
      </c>
      <c r="G625" s="60">
        <v>546</v>
      </c>
      <c r="H625" s="61">
        <v>0.35213722999494423</v>
      </c>
      <c r="I625" s="60">
        <v>1354</v>
      </c>
      <c r="J625" s="61">
        <v>0.20378784219294249</v>
      </c>
      <c r="L625" s="62">
        <f t="shared" si="36"/>
        <v>10.397821243153345</v>
      </c>
      <c r="M625" s="61">
        <f t="shared" si="37"/>
        <v>1.5603168905985771</v>
      </c>
      <c r="N625" s="65">
        <f t="shared" si="38"/>
        <v>783.61384394409197</v>
      </c>
      <c r="O625" s="65">
        <f t="shared" si="39"/>
        <v>866.8</v>
      </c>
    </row>
    <row r="626" spans="1:15">
      <c r="A626" s="60">
        <v>1010</v>
      </c>
      <c r="B626" s="61">
        <v>0.29017907441253649</v>
      </c>
      <c r="C626" s="60">
        <v>1094</v>
      </c>
      <c r="D626" s="61">
        <v>0.26797266401922842</v>
      </c>
      <c r="E626" s="60">
        <v>970</v>
      </c>
      <c r="F626" s="61">
        <v>0.30066532690785464</v>
      </c>
      <c r="G626" s="60">
        <v>1185</v>
      </c>
      <c r="H626" s="61">
        <v>0.24438197626753511</v>
      </c>
      <c r="I626" s="60">
        <v>704</v>
      </c>
      <c r="J626" s="61">
        <v>0.35569127822289204</v>
      </c>
      <c r="L626" s="62">
        <f t="shared" si="36"/>
        <v>10.012104155676147</v>
      </c>
      <c r="M626" s="61">
        <f t="shared" si="37"/>
        <v>1.4588903198300467</v>
      </c>
      <c r="N626" s="65">
        <f t="shared" si="38"/>
        <v>956.06098936279409</v>
      </c>
      <c r="O626" s="65">
        <f t="shared" si="39"/>
        <v>992.6</v>
      </c>
    </row>
    <row r="627" spans="1:15">
      <c r="A627" s="60">
        <v>785</v>
      </c>
      <c r="B627" s="61">
        <v>0.34363161951431503</v>
      </c>
      <c r="C627" s="60">
        <v>1297</v>
      </c>
      <c r="D627" s="61">
        <v>0.21691206192581336</v>
      </c>
      <c r="E627" s="60">
        <v>505</v>
      </c>
      <c r="F627" s="61">
        <v>0.34223280071944262</v>
      </c>
      <c r="G627" s="60">
        <v>1482</v>
      </c>
      <c r="H627" s="61">
        <v>0.17665185880839684</v>
      </c>
      <c r="I627" s="60">
        <v>709</v>
      </c>
      <c r="J627" s="61">
        <v>0.35514592039820292</v>
      </c>
      <c r="L627" s="62">
        <f t="shared" si="36"/>
        <v>9.596459868935753</v>
      </c>
      <c r="M627" s="61">
        <f t="shared" si="37"/>
        <v>1.4345742613661705</v>
      </c>
      <c r="N627" s="65">
        <f t="shared" si="38"/>
        <v>803.85034065308639</v>
      </c>
      <c r="O627" s="65">
        <f t="shared" si="39"/>
        <v>955.6</v>
      </c>
    </row>
    <row r="628" spans="1:15">
      <c r="A628" s="60">
        <v>741</v>
      </c>
      <c r="B628" s="61">
        <v>0.35098339519432031</v>
      </c>
      <c r="C628" s="60">
        <v>807</v>
      </c>
      <c r="D628" s="61">
        <v>0.33937743239285756</v>
      </c>
      <c r="E628" s="60">
        <v>921</v>
      </c>
      <c r="F628" s="61">
        <v>0.31320055296733207</v>
      </c>
      <c r="G628" s="60">
        <v>1476</v>
      </c>
      <c r="H628" s="61">
        <v>0.17785027619677732</v>
      </c>
      <c r="I628" s="60">
        <v>984</v>
      </c>
      <c r="J628" s="61">
        <v>0.29701296614255579</v>
      </c>
      <c r="L628" s="62">
        <f t="shared" si="36"/>
        <v>10.073291253165142</v>
      </c>
      <c r="M628" s="61">
        <f t="shared" si="37"/>
        <v>1.4784246228938431</v>
      </c>
      <c r="N628" s="65">
        <f t="shared" si="38"/>
        <v>910.07816857171031</v>
      </c>
      <c r="O628" s="65">
        <f t="shared" si="39"/>
        <v>985.8</v>
      </c>
    </row>
    <row r="629" spans="1:15">
      <c r="A629" s="60">
        <v>799</v>
      </c>
      <c r="B629" s="61">
        <v>0.34096364787467598</v>
      </c>
      <c r="C629" s="60">
        <v>525</v>
      </c>
      <c r="D629" s="61">
        <v>0.3476447598034047</v>
      </c>
      <c r="E629" s="60">
        <v>1261</v>
      </c>
      <c r="F629" s="61">
        <v>0.22551229143418669</v>
      </c>
      <c r="G629" s="60">
        <v>1116</v>
      </c>
      <c r="H629" s="61">
        <v>0.26219649671511081</v>
      </c>
      <c r="I629" s="60">
        <v>1471</v>
      </c>
      <c r="J629" s="61">
        <v>0.17885449010608523</v>
      </c>
      <c r="L629" s="62">
        <f t="shared" si="36"/>
        <v>9.2107779882706193</v>
      </c>
      <c r="M629" s="61">
        <f t="shared" si="37"/>
        <v>1.3551716859334637</v>
      </c>
      <c r="N629" s="65">
        <f t="shared" si="38"/>
        <v>894.94381938400045</v>
      </c>
      <c r="O629" s="65">
        <f t="shared" si="39"/>
        <v>1034.4000000000001</v>
      </c>
    </row>
    <row r="630" spans="1:15">
      <c r="A630" s="60">
        <v>1362</v>
      </c>
      <c r="B630" s="61">
        <v>0.20199603775471175</v>
      </c>
      <c r="C630" s="60">
        <v>507</v>
      </c>
      <c r="D630" s="61">
        <v>0.34282606272969846</v>
      </c>
      <c r="E630" s="60">
        <v>877</v>
      </c>
      <c r="F630" s="61">
        <v>0.32394599135622432</v>
      </c>
      <c r="G630" s="60">
        <v>578</v>
      </c>
      <c r="H630" s="61">
        <v>0.35684154010578673</v>
      </c>
      <c r="I630" s="60">
        <v>1368</v>
      </c>
      <c r="J630" s="61">
        <v>0.20066044594379842</v>
      </c>
      <c r="L630" s="62">
        <f t="shared" si="36"/>
        <v>9.506615204470215</v>
      </c>
      <c r="M630" s="61">
        <f t="shared" si="37"/>
        <v>1.4262700778902198</v>
      </c>
      <c r="N630" s="65">
        <f t="shared" si="38"/>
        <v>784.75234808603716</v>
      </c>
      <c r="O630" s="65">
        <f t="shared" si="39"/>
        <v>938.4</v>
      </c>
    </row>
    <row r="631" spans="1:15">
      <c r="A631" s="60">
        <v>993</v>
      </c>
      <c r="B631" s="61">
        <v>0.29465375056976106</v>
      </c>
      <c r="C631" s="60">
        <v>1431</v>
      </c>
      <c r="D631" s="61">
        <v>0.18706955870804118</v>
      </c>
      <c r="E631" s="60">
        <v>689</v>
      </c>
      <c r="F631" s="61">
        <v>0.357140037049055</v>
      </c>
      <c r="G631" s="60">
        <v>1300</v>
      </c>
      <c r="H631" s="61">
        <v>0.21620599368908622</v>
      </c>
      <c r="I631" s="60">
        <v>1293</v>
      </c>
      <c r="J631" s="61">
        <v>0.21785606949793929</v>
      </c>
      <c r="L631" s="62">
        <f t="shared" si="36"/>
        <v>8.8376946273265098</v>
      </c>
      <c r="M631" s="61">
        <f t="shared" si="37"/>
        <v>1.2729254095138827</v>
      </c>
      <c r="N631" s="65">
        <f t="shared" si="38"/>
        <v>1035.6888817653048</v>
      </c>
      <c r="O631" s="65">
        <f t="shared" si="39"/>
        <v>1141.2</v>
      </c>
    </row>
    <row r="632" spans="1:15">
      <c r="A632" s="60">
        <v>1032</v>
      </c>
      <c r="B632" s="61">
        <v>0.28436486966815916</v>
      </c>
      <c r="C632" s="60">
        <v>651</v>
      </c>
      <c r="D632" s="61">
        <v>0.35941526018069742</v>
      </c>
      <c r="E632" s="60">
        <v>1268</v>
      </c>
      <c r="F632" s="61">
        <v>0.22382192716803345</v>
      </c>
      <c r="G632" s="60">
        <v>856</v>
      </c>
      <c r="H632" s="61">
        <v>0.32882889123204934</v>
      </c>
      <c r="I632" s="60">
        <v>947</v>
      </c>
      <c r="J632" s="61">
        <v>0.30660567996395599</v>
      </c>
      <c r="L632" s="62">
        <f t="shared" si="36"/>
        <v>10.222608851074936</v>
      </c>
      <c r="M632" s="61">
        <f t="shared" si="37"/>
        <v>1.5030366282128955</v>
      </c>
      <c r="N632" s="65">
        <f t="shared" si="38"/>
        <v>899.01874022273034</v>
      </c>
      <c r="O632" s="65">
        <f t="shared" si="39"/>
        <v>950.8</v>
      </c>
    </row>
    <row r="633" spans="1:15">
      <c r="A633" s="60">
        <v>894</v>
      </c>
      <c r="B633" s="61">
        <v>0.31986774376447813</v>
      </c>
      <c r="C633" s="60">
        <v>1071</v>
      </c>
      <c r="D633" s="61">
        <v>0.27404210889855346</v>
      </c>
      <c r="E633" s="60">
        <v>1232</v>
      </c>
      <c r="F633" s="61">
        <v>0.23260437490573127</v>
      </c>
      <c r="G633" s="60">
        <v>677</v>
      </c>
      <c r="H633" s="61">
        <v>0.35808480952770766</v>
      </c>
      <c r="I633" s="60">
        <v>1478</v>
      </c>
      <c r="J633" s="61">
        <v>0.17744999925502503</v>
      </c>
      <c r="L633" s="62">
        <f t="shared" si="36"/>
        <v>9.369832776847975</v>
      </c>
      <c r="M633" s="61">
        <f t="shared" si="37"/>
        <v>1.3620490363514954</v>
      </c>
      <c r="N633" s="65">
        <f t="shared" si="38"/>
        <v>971.86644082047428</v>
      </c>
      <c r="O633" s="65">
        <f t="shared" si="39"/>
        <v>1070.4000000000001</v>
      </c>
    </row>
    <row r="634" spans="1:15">
      <c r="A634" s="60">
        <v>1131</v>
      </c>
      <c r="B634" s="61">
        <v>0.25828046049419556</v>
      </c>
      <c r="C634" s="60">
        <v>730</v>
      </c>
      <c r="D634" s="61">
        <v>0.35253911510147007</v>
      </c>
      <c r="E634" s="60">
        <v>558</v>
      </c>
      <c r="F634" s="61">
        <v>0.35419148572454634</v>
      </c>
      <c r="G634" s="60">
        <v>988</v>
      </c>
      <c r="H634" s="61">
        <v>0.29596539576374897</v>
      </c>
      <c r="I634" s="60">
        <v>1096</v>
      </c>
      <c r="J634" s="61">
        <v>0.26744618789152924</v>
      </c>
      <c r="L634" s="62">
        <f t="shared" si="36"/>
        <v>10.293125604710184</v>
      </c>
      <c r="M634" s="61">
        <f t="shared" si="37"/>
        <v>1.5284226449754901</v>
      </c>
      <c r="N634" s="65">
        <f t="shared" si="38"/>
        <v>840.90272693130044</v>
      </c>
      <c r="O634" s="65">
        <f t="shared" si="39"/>
        <v>900.6</v>
      </c>
    </row>
    <row r="635" spans="1:15">
      <c r="A635" s="60">
        <v>1297</v>
      </c>
      <c r="B635" s="61">
        <v>0.21691206192581336</v>
      </c>
      <c r="C635" s="60">
        <v>1242</v>
      </c>
      <c r="D635" s="61">
        <v>0.23014292428710931</v>
      </c>
      <c r="E635" s="60">
        <v>1472</v>
      </c>
      <c r="F635" s="61">
        <v>0.17865324474829897</v>
      </c>
      <c r="G635" s="60">
        <v>704</v>
      </c>
      <c r="H635" s="61">
        <v>0.35569127822289204</v>
      </c>
      <c r="I635" s="60">
        <v>632</v>
      </c>
      <c r="J635" s="61">
        <v>0.3597050661323945</v>
      </c>
      <c r="L635" s="62">
        <f t="shared" si="36"/>
        <v>9.1494837644754643</v>
      </c>
      <c r="M635" s="61">
        <f t="shared" si="37"/>
        <v>1.3411045753165083</v>
      </c>
      <c r="N635" s="65">
        <f t="shared" si="38"/>
        <v>918.13939756919569</v>
      </c>
      <c r="O635" s="65">
        <f t="shared" si="39"/>
        <v>1069.4000000000001</v>
      </c>
    </row>
    <row r="636" spans="1:15">
      <c r="A636" s="60">
        <v>1301</v>
      </c>
      <c r="B636" s="61">
        <v>0.21597100802179547</v>
      </c>
      <c r="C636" s="60">
        <v>520</v>
      </c>
      <c r="D636" s="61">
        <v>0.34639864330305176</v>
      </c>
      <c r="E636" s="60">
        <v>759</v>
      </c>
      <c r="F636" s="61">
        <v>0.34818157240947206</v>
      </c>
      <c r="G636" s="60">
        <v>1119</v>
      </c>
      <c r="H636" s="61">
        <v>0.26141170002303998</v>
      </c>
      <c r="I636" s="60">
        <v>1190</v>
      </c>
      <c r="J636" s="61">
        <v>0.24311361792786537</v>
      </c>
      <c r="L636" s="62">
        <f t="shared" si="36"/>
        <v>9.5809824189962534</v>
      </c>
      <c r="M636" s="61">
        <f t="shared" si="37"/>
        <v>1.4150765416852249</v>
      </c>
      <c r="N636" s="65">
        <f t="shared" si="38"/>
        <v>871.87500021417259</v>
      </c>
      <c r="O636" s="65">
        <f t="shared" si="39"/>
        <v>977.8</v>
      </c>
    </row>
    <row r="637" spans="1:15">
      <c r="A637" s="60">
        <v>1328</v>
      </c>
      <c r="B637" s="61">
        <v>0.20969732828385304</v>
      </c>
      <c r="C637" s="60">
        <v>1456</v>
      </c>
      <c r="D637" s="61">
        <v>0.1818973431577034</v>
      </c>
      <c r="E637" s="60">
        <v>1276</v>
      </c>
      <c r="F637" s="61">
        <v>0.22190064765275469</v>
      </c>
      <c r="G637" s="60">
        <v>986</v>
      </c>
      <c r="H637" s="61">
        <v>0.29648938399360847</v>
      </c>
      <c r="I637" s="60">
        <v>891</v>
      </c>
      <c r="J637" s="61">
        <v>0.3205947880300335</v>
      </c>
      <c r="L637" s="62">
        <f t="shared" si="36"/>
        <v>8.6412688029997433</v>
      </c>
      <c r="M637" s="61">
        <f t="shared" si="37"/>
        <v>1.2305794911179531</v>
      </c>
      <c r="N637" s="65">
        <f t="shared" si="38"/>
        <v>1121.1536242032814</v>
      </c>
      <c r="O637" s="65">
        <f t="shared" si="39"/>
        <v>1187.4000000000001</v>
      </c>
    </row>
    <row r="638" spans="1:15">
      <c r="A638" s="60">
        <v>534</v>
      </c>
      <c r="B638" s="61">
        <v>0.34971423017714398</v>
      </c>
      <c r="C638" s="60">
        <v>1443</v>
      </c>
      <c r="D638" s="61">
        <v>0.18457116923808742</v>
      </c>
      <c r="E638" s="60">
        <v>1226</v>
      </c>
      <c r="F638" s="61">
        <v>0.23408904557391977</v>
      </c>
      <c r="G638" s="60">
        <v>1163</v>
      </c>
      <c r="H638" s="61">
        <v>0.25000230973045806</v>
      </c>
      <c r="I638" s="60">
        <v>707</v>
      </c>
      <c r="J638" s="61">
        <v>0.35536768867860119</v>
      </c>
      <c r="L638" s="62">
        <f t="shared" si="36"/>
        <v>9.3000142227765696</v>
      </c>
      <c r="M638" s="61">
        <f t="shared" si="37"/>
        <v>1.3737444433982104</v>
      </c>
      <c r="N638" s="65">
        <f t="shared" si="38"/>
        <v>871.16243758694429</v>
      </c>
      <c r="O638" s="65">
        <f t="shared" si="39"/>
        <v>1014.6</v>
      </c>
    </row>
    <row r="639" spans="1:15">
      <c r="A639" s="60">
        <v>824</v>
      </c>
      <c r="B639" s="61">
        <v>0.33587040047487127</v>
      </c>
      <c r="C639" s="60">
        <v>1323</v>
      </c>
      <c r="D639" s="61">
        <v>0.21084870628580787</v>
      </c>
      <c r="E639" s="60">
        <v>783</v>
      </c>
      <c r="F639" s="61">
        <v>0.3440009396512701</v>
      </c>
      <c r="G639" s="60">
        <v>1044</v>
      </c>
      <c r="H639" s="61">
        <v>0.28118805225371457</v>
      </c>
      <c r="I639" s="60">
        <v>747</v>
      </c>
      <c r="J639" s="61">
        <v>0.35008360063022126</v>
      </c>
      <c r="L639" s="62">
        <f t="shared" si="36"/>
        <v>10.33338525578904</v>
      </c>
      <c r="M639" s="61">
        <f t="shared" si="37"/>
        <v>1.5219916992958851</v>
      </c>
      <c r="N639" s="65">
        <f t="shared" si="38"/>
        <v>888.36567199845047</v>
      </c>
      <c r="O639" s="65">
        <f t="shared" si="39"/>
        <v>944.2</v>
      </c>
    </row>
    <row r="640" spans="1:15">
      <c r="A640" s="60">
        <v>643</v>
      </c>
      <c r="B640" s="61">
        <v>0.35961148659899855</v>
      </c>
      <c r="C640" s="60">
        <v>1436</v>
      </c>
      <c r="D640" s="61">
        <v>0.1860250356320719</v>
      </c>
      <c r="E640" s="60">
        <v>950</v>
      </c>
      <c r="F640" s="61">
        <v>0.30583582722073344</v>
      </c>
      <c r="G640" s="60">
        <v>698</v>
      </c>
      <c r="H640" s="61">
        <v>0.35630516989957717</v>
      </c>
      <c r="I640" s="60">
        <v>722</v>
      </c>
      <c r="J640" s="61">
        <v>0.35359043363756315</v>
      </c>
      <c r="L640" s="62">
        <f t="shared" si="36"/>
        <v>10.435087797614585</v>
      </c>
      <c r="M640" s="61">
        <f t="shared" si="37"/>
        <v>1.5613679529889444</v>
      </c>
      <c r="N640" s="65">
        <f t="shared" si="38"/>
        <v>798.94995360231042</v>
      </c>
      <c r="O640" s="65">
        <f t="shared" si="39"/>
        <v>889.8</v>
      </c>
    </row>
    <row r="641" spans="1:15">
      <c r="A641" s="60">
        <v>898</v>
      </c>
      <c r="B641" s="61">
        <v>0.31889375435216666</v>
      </c>
      <c r="C641" s="60">
        <v>806</v>
      </c>
      <c r="D641" s="61">
        <v>0.33957804813971937</v>
      </c>
      <c r="E641" s="60">
        <v>1116</v>
      </c>
      <c r="F641" s="61">
        <v>0.26219649671511081</v>
      </c>
      <c r="G641" s="60">
        <v>1450</v>
      </c>
      <c r="H641" s="61">
        <v>0.18312718242764561</v>
      </c>
      <c r="I641" s="60">
        <v>1168</v>
      </c>
      <c r="J641" s="61">
        <v>0.24871950689442354</v>
      </c>
      <c r="L641" s="62">
        <f t="shared" si="36"/>
        <v>9.3707410296294746</v>
      </c>
      <c r="M641" s="61">
        <f t="shared" si="37"/>
        <v>1.3525149885290659</v>
      </c>
      <c r="N641" s="65">
        <f t="shared" si="38"/>
        <v>1020.8413208503492</v>
      </c>
      <c r="O641" s="65">
        <f t="shared" si="39"/>
        <v>1087.5999999999999</v>
      </c>
    </row>
    <row r="642" spans="1:15">
      <c r="A642" s="60">
        <v>797</v>
      </c>
      <c r="B642" s="61">
        <v>0.34135338207609156</v>
      </c>
      <c r="C642" s="60">
        <v>1188</v>
      </c>
      <c r="D642" s="61">
        <v>0.24362054570263439</v>
      </c>
      <c r="E642" s="60">
        <v>869</v>
      </c>
      <c r="F642" s="61">
        <v>0.32582778818290031</v>
      </c>
      <c r="G642" s="60">
        <v>1235</v>
      </c>
      <c r="H642" s="61">
        <v>0.23186421947985425</v>
      </c>
      <c r="I642" s="60">
        <v>1217</v>
      </c>
      <c r="J642" s="61">
        <v>0.23632676348671583</v>
      </c>
      <c r="L642" s="62">
        <f t="shared" si="36"/>
        <v>9.5398611743346429</v>
      </c>
      <c r="M642" s="61">
        <f t="shared" si="37"/>
        <v>1.3789926989281962</v>
      </c>
      <c r="N642" s="65">
        <f t="shared" si="38"/>
        <v>1010.2898193861896</v>
      </c>
      <c r="O642" s="65">
        <f t="shared" si="39"/>
        <v>1061.2</v>
      </c>
    </row>
    <row r="643" spans="1:15">
      <c r="A643" s="60">
        <v>1225</v>
      </c>
      <c r="B643" s="61">
        <v>0.23433705052214077</v>
      </c>
      <c r="C643" s="60">
        <v>506</v>
      </c>
      <c r="D643" s="61">
        <v>0.34253090905541633</v>
      </c>
      <c r="E643" s="60">
        <v>729</v>
      </c>
      <c r="F643" s="61">
        <v>0.35267430449270765</v>
      </c>
      <c r="G643" s="60">
        <v>856</v>
      </c>
      <c r="H643" s="61">
        <v>0.32882889123204934</v>
      </c>
      <c r="I643" s="60">
        <v>519</v>
      </c>
      <c r="J643" s="61">
        <v>0.34614100806215714</v>
      </c>
      <c r="L643" s="62">
        <f t="shared" si="36"/>
        <v>10.508176664607459</v>
      </c>
      <c r="M643" s="61">
        <f t="shared" si="37"/>
        <v>1.6045121633644712</v>
      </c>
      <c r="N643" s="65">
        <f t="shared" si="38"/>
        <v>698.64389876659277</v>
      </c>
      <c r="O643" s="65">
        <f t="shared" si="39"/>
        <v>767</v>
      </c>
    </row>
    <row r="644" spans="1:15">
      <c r="A644" s="60">
        <v>605</v>
      </c>
      <c r="B644" s="61">
        <v>0.35900386614449248</v>
      </c>
      <c r="C644" s="60">
        <v>932</v>
      </c>
      <c r="D644" s="61">
        <v>0.31042853784718882</v>
      </c>
      <c r="E644" s="60">
        <v>1328</v>
      </c>
      <c r="F644" s="61">
        <v>0.20969732828385304</v>
      </c>
      <c r="G644" s="60">
        <v>1315</v>
      </c>
      <c r="H644" s="61">
        <v>0.21270080933975485</v>
      </c>
      <c r="I644" s="60">
        <v>1106</v>
      </c>
      <c r="J644" s="61">
        <v>0.26481770907359165</v>
      </c>
      <c r="L644" s="62">
        <f t="shared" si="36"/>
        <v>9.3135352307762513</v>
      </c>
      <c r="M644" s="61">
        <f t="shared" si="37"/>
        <v>1.3566482506888808</v>
      </c>
      <c r="N644" s="65">
        <f t="shared" si="38"/>
        <v>958.2482457107028</v>
      </c>
      <c r="O644" s="65">
        <f t="shared" si="39"/>
        <v>1057.2</v>
      </c>
    </row>
    <row r="645" spans="1:15">
      <c r="A645" s="60">
        <v>1442</v>
      </c>
      <c r="B645" s="61">
        <v>0.18477825960813318</v>
      </c>
      <c r="C645" s="60">
        <v>1440</v>
      </c>
      <c r="D645" s="61">
        <v>0.18519304521064558</v>
      </c>
      <c r="E645" s="60">
        <v>950</v>
      </c>
      <c r="F645" s="61">
        <v>0.30583582722073344</v>
      </c>
      <c r="G645" s="60">
        <v>977</v>
      </c>
      <c r="H645" s="61">
        <v>0.29884207682038405</v>
      </c>
      <c r="I645" s="60">
        <v>826</v>
      </c>
      <c r="J645" s="61">
        <v>0.33544636483171253</v>
      </c>
      <c r="L645" s="62">
        <f t="shared" ref="L645:L708" si="40">(LN(A645)*B645+LN(C645)*D645+LN(E645)*F645+LN(G645)*H645+LN(I645)*J645)</f>
        <v>9.0982184935078489</v>
      </c>
      <c r="M645" s="61">
        <f t="shared" ref="M645:M708" si="41">B645+D645+F645+H645+J645</f>
        <v>1.3100955736916089</v>
      </c>
      <c r="N645" s="65">
        <f t="shared" ref="N645:N708" si="42">EXP(L645/M645)</f>
        <v>1037.633887953159</v>
      </c>
      <c r="O645" s="65">
        <f t="shared" ref="O645:O708" si="43">(A645+C645+E645+G645+I645)/5</f>
        <v>1127</v>
      </c>
    </row>
    <row r="646" spans="1:15">
      <c r="A646" s="60">
        <v>657</v>
      </c>
      <c r="B646" s="61">
        <v>0.35920008263772152</v>
      </c>
      <c r="C646" s="60">
        <v>755</v>
      </c>
      <c r="D646" s="61">
        <v>0.3488303371552478</v>
      </c>
      <c r="E646" s="60">
        <v>1278</v>
      </c>
      <c r="F646" s="61">
        <v>0.22142210729566308</v>
      </c>
      <c r="G646" s="60">
        <v>666</v>
      </c>
      <c r="H646" s="61">
        <v>0.35877208850889553</v>
      </c>
      <c r="I646" s="60">
        <v>775</v>
      </c>
      <c r="J646" s="61">
        <v>0.34544710369441861</v>
      </c>
      <c r="L646" s="62">
        <f t="shared" si="40"/>
        <v>10.856514126739718</v>
      </c>
      <c r="M646" s="61">
        <f t="shared" si="41"/>
        <v>1.6336717192919468</v>
      </c>
      <c r="N646" s="65">
        <f t="shared" si="42"/>
        <v>769.29045903491158</v>
      </c>
      <c r="O646" s="65">
        <f t="shared" si="43"/>
        <v>826.2</v>
      </c>
    </row>
    <row r="647" spans="1:15">
      <c r="A647" s="60">
        <v>1232</v>
      </c>
      <c r="B647" s="61">
        <v>0.23260437490573127</v>
      </c>
      <c r="C647" s="60">
        <v>968</v>
      </c>
      <c r="D647" s="61">
        <v>0.30118507951097312</v>
      </c>
      <c r="E647" s="60">
        <v>1207</v>
      </c>
      <c r="F647" s="61">
        <v>0.23882780654041191</v>
      </c>
      <c r="G647" s="60">
        <v>1088</v>
      </c>
      <c r="H647" s="61">
        <v>0.26955349703747966</v>
      </c>
      <c r="I647" s="60">
        <v>1422</v>
      </c>
      <c r="J647" s="61">
        <v>0.18896239158603698</v>
      </c>
      <c r="L647" s="62">
        <f t="shared" si="40"/>
        <v>8.677295267462819</v>
      </c>
      <c r="M647" s="61">
        <f t="shared" si="41"/>
        <v>1.231133149580633</v>
      </c>
      <c r="N647" s="65">
        <f t="shared" si="42"/>
        <v>1150.8065912228044</v>
      </c>
      <c r="O647" s="65">
        <f t="shared" si="43"/>
        <v>1183.4000000000001</v>
      </c>
    </row>
    <row r="648" spans="1:15">
      <c r="A648" s="60">
        <v>962</v>
      </c>
      <c r="B648" s="61">
        <v>0.30274094552299596</v>
      </c>
      <c r="C648" s="60">
        <v>629</v>
      </c>
      <c r="D648" s="61">
        <v>0.35969390618360009</v>
      </c>
      <c r="E648" s="60">
        <v>1044</v>
      </c>
      <c r="F648" s="61">
        <v>0.28118805225371457</v>
      </c>
      <c r="G648" s="60">
        <v>1200</v>
      </c>
      <c r="H648" s="61">
        <v>0.24058747062877334</v>
      </c>
      <c r="I648" s="60">
        <v>754</v>
      </c>
      <c r="J648" s="61">
        <v>0.3489902552855943</v>
      </c>
      <c r="L648" s="62">
        <f t="shared" si="40"/>
        <v>10.369913765964148</v>
      </c>
      <c r="M648" s="61">
        <f t="shared" si="41"/>
        <v>1.5332006298746783</v>
      </c>
      <c r="N648" s="65">
        <f t="shared" si="42"/>
        <v>865.7295804396548</v>
      </c>
      <c r="O648" s="65">
        <f t="shared" si="43"/>
        <v>917.8</v>
      </c>
    </row>
    <row r="649" spans="1:15">
      <c r="A649" s="60">
        <v>616</v>
      </c>
      <c r="B649" s="61">
        <v>0.35945600123536536</v>
      </c>
      <c r="C649" s="60">
        <v>1090</v>
      </c>
      <c r="D649" s="61">
        <v>0.26902632746485761</v>
      </c>
      <c r="E649" s="60">
        <v>1264</v>
      </c>
      <c r="F649" s="61">
        <v>0.22478680119624253</v>
      </c>
      <c r="G649" s="60">
        <v>1031</v>
      </c>
      <c r="H649" s="61">
        <v>0.28462950264521519</v>
      </c>
      <c r="I649" s="60">
        <v>1493</v>
      </c>
      <c r="J649" s="61">
        <v>0.17447354826125208</v>
      </c>
      <c r="L649" s="62">
        <f t="shared" si="40"/>
        <v>9.0458501833761744</v>
      </c>
      <c r="M649" s="61">
        <f t="shared" si="41"/>
        <v>1.3123721808029327</v>
      </c>
      <c r="N649" s="65">
        <f t="shared" si="42"/>
        <v>985.10436284495347</v>
      </c>
      <c r="O649" s="65">
        <f t="shared" si="43"/>
        <v>1098.8</v>
      </c>
    </row>
    <row r="650" spans="1:15">
      <c r="A650" s="60">
        <v>1115</v>
      </c>
      <c r="B650" s="61">
        <v>0.26245826218727275</v>
      </c>
      <c r="C650" s="60">
        <v>1318</v>
      </c>
      <c r="D650" s="61">
        <v>0.21200484815872853</v>
      </c>
      <c r="E650" s="60">
        <v>766</v>
      </c>
      <c r="F650" s="61">
        <v>0.34701207043709015</v>
      </c>
      <c r="G650" s="60">
        <v>528</v>
      </c>
      <c r="H650" s="61">
        <v>0.34835913745866254</v>
      </c>
      <c r="I650" s="60">
        <v>1222</v>
      </c>
      <c r="J650" s="61">
        <v>0.23508201573626675</v>
      </c>
      <c r="L650" s="62">
        <f t="shared" si="40"/>
        <v>9.5240703138424028</v>
      </c>
      <c r="M650" s="61">
        <f t="shared" si="41"/>
        <v>1.4049163339780208</v>
      </c>
      <c r="N650" s="65">
        <f t="shared" si="42"/>
        <v>879.2782666448478</v>
      </c>
      <c r="O650" s="65">
        <f t="shared" si="43"/>
        <v>989.8</v>
      </c>
    </row>
    <row r="651" spans="1:15">
      <c r="A651" s="60">
        <v>871</v>
      </c>
      <c r="B651" s="61">
        <v>0.32535973324486656</v>
      </c>
      <c r="C651" s="60">
        <v>559</v>
      </c>
      <c r="D651" s="61">
        <v>0.35434655925963637</v>
      </c>
      <c r="E651" s="60">
        <v>1354</v>
      </c>
      <c r="F651" s="61">
        <v>0.20378784219294249</v>
      </c>
      <c r="G651" s="60">
        <v>830</v>
      </c>
      <c r="H651" s="61">
        <v>0.33459145394919659</v>
      </c>
      <c r="I651" s="60">
        <v>980</v>
      </c>
      <c r="J651" s="61">
        <v>0.29805884900488605</v>
      </c>
      <c r="L651" s="62">
        <f t="shared" si="40"/>
        <v>10.215522929814844</v>
      </c>
      <c r="M651" s="61">
        <f t="shared" si="41"/>
        <v>1.5161444376515281</v>
      </c>
      <c r="N651" s="65">
        <f t="shared" si="42"/>
        <v>843.7275543057292</v>
      </c>
      <c r="O651" s="65">
        <f t="shared" si="43"/>
        <v>918.8</v>
      </c>
    </row>
    <row r="652" spans="1:15">
      <c r="A652" s="60">
        <v>635</v>
      </c>
      <c r="B652" s="61">
        <v>0.35970030578810452</v>
      </c>
      <c r="C652" s="60">
        <v>1490</v>
      </c>
      <c r="D652" s="61">
        <v>0.17506522381693385</v>
      </c>
      <c r="E652" s="60">
        <v>1069</v>
      </c>
      <c r="F652" s="61">
        <v>0.27457092490124779</v>
      </c>
      <c r="G652" s="60">
        <v>562</v>
      </c>
      <c r="H652" s="61">
        <v>0.35479721627001326</v>
      </c>
      <c r="I652" s="60">
        <v>619</v>
      </c>
      <c r="J652" s="61">
        <v>0.3595387967623716</v>
      </c>
      <c r="L652" s="62">
        <f t="shared" si="40"/>
        <v>10.073032031882247</v>
      </c>
      <c r="M652" s="61">
        <f t="shared" si="41"/>
        <v>1.523672467538671</v>
      </c>
      <c r="N652" s="65">
        <f t="shared" si="42"/>
        <v>743.24214044127677</v>
      </c>
      <c r="O652" s="65">
        <f t="shared" si="43"/>
        <v>875</v>
      </c>
    </row>
    <row r="653" spans="1:15">
      <c r="A653" s="60">
        <v>846</v>
      </c>
      <c r="B653" s="61">
        <v>0.33108536096353952</v>
      </c>
      <c r="C653" s="60">
        <v>880</v>
      </c>
      <c r="D653" s="61">
        <v>0.32323389898574717</v>
      </c>
      <c r="E653" s="60">
        <v>594</v>
      </c>
      <c r="F653" s="61">
        <v>0.35830933456119246</v>
      </c>
      <c r="G653" s="60">
        <v>1493</v>
      </c>
      <c r="H653" s="61">
        <v>0.17447354826125208</v>
      </c>
      <c r="I653" s="60">
        <v>1020</v>
      </c>
      <c r="J653" s="61">
        <v>0.28753861527406016</v>
      </c>
      <c r="L653" s="62">
        <f t="shared" si="40"/>
        <v>9.9787541591795783</v>
      </c>
      <c r="M653" s="61">
        <f t="shared" si="41"/>
        <v>1.4746407580457914</v>
      </c>
      <c r="N653" s="65">
        <f t="shared" si="42"/>
        <v>868.61949411474905</v>
      </c>
      <c r="O653" s="65">
        <f t="shared" si="43"/>
        <v>966.6</v>
      </c>
    </row>
    <row r="654" spans="1:15">
      <c r="A654" s="60">
        <v>1439</v>
      </c>
      <c r="B654" s="61">
        <v>0.1854007404282168</v>
      </c>
      <c r="C654" s="60">
        <v>812</v>
      </c>
      <c r="D654" s="61">
        <v>0.33836462314829935</v>
      </c>
      <c r="E654" s="60">
        <v>1480</v>
      </c>
      <c r="F654" s="61">
        <v>0.17705052687939868</v>
      </c>
      <c r="G654" s="60">
        <v>1311</v>
      </c>
      <c r="H654" s="61">
        <v>0.21363140103857917</v>
      </c>
      <c r="I654" s="60">
        <v>654</v>
      </c>
      <c r="J654" s="61">
        <v>0.35931482701152562</v>
      </c>
      <c r="L654" s="62">
        <f t="shared" si="40"/>
        <v>8.7705254548112137</v>
      </c>
      <c r="M654" s="61">
        <f t="shared" si="41"/>
        <v>1.2737621185060197</v>
      </c>
      <c r="N654" s="65">
        <f t="shared" si="42"/>
        <v>978.01848161816122</v>
      </c>
      <c r="O654" s="65">
        <f t="shared" si="43"/>
        <v>1139.2</v>
      </c>
    </row>
    <row r="655" spans="1:15">
      <c r="A655" s="60">
        <v>1416</v>
      </c>
      <c r="B655" s="61">
        <v>0.13319914494821439</v>
      </c>
      <c r="C655" s="60">
        <v>1296</v>
      </c>
      <c r="D655" s="61">
        <v>0.15742336692786543</v>
      </c>
      <c r="E655" s="60">
        <v>982</v>
      </c>
      <c r="F655" s="61">
        <v>0.2405249259231631</v>
      </c>
      <c r="G655" s="60">
        <v>1255</v>
      </c>
      <c r="H655" s="61">
        <v>0.16663246327251433</v>
      </c>
      <c r="I655" s="60">
        <v>1239</v>
      </c>
      <c r="J655" s="61">
        <v>0.17036033174151932</v>
      </c>
      <c r="L655" s="62">
        <f t="shared" si="40"/>
        <v>6.1540371482844591</v>
      </c>
      <c r="M655" s="61">
        <f t="shared" si="41"/>
        <v>0.86814023281327657</v>
      </c>
      <c r="N655" s="65">
        <f t="shared" si="42"/>
        <v>1198.4199970821339</v>
      </c>
      <c r="O655" s="65">
        <f t="shared" si="43"/>
        <v>1237.5999999999999</v>
      </c>
    </row>
    <row r="656" spans="1:15">
      <c r="A656" s="60">
        <v>1405</v>
      </c>
      <c r="B656" s="61">
        <v>0.13525728857210295</v>
      </c>
      <c r="C656" s="60">
        <v>1440</v>
      </c>
      <c r="D656" s="61">
        <v>0.12881716880172961</v>
      </c>
      <c r="E656" s="60">
        <v>658</v>
      </c>
      <c r="F656" s="61">
        <v>0.33976251769486154</v>
      </c>
      <c r="G656" s="60">
        <v>713</v>
      </c>
      <c r="H656" s="61">
        <v>0.32512324551648392</v>
      </c>
      <c r="I656" s="60">
        <v>694</v>
      </c>
      <c r="J656" s="61">
        <v>0.33044305335047924</v>
      </c>
      <c r="L656" s="62">
        <f t="shared" si="40"/>
        <v>8.4197206812321461</v>
      </c>
      <c r="M656" s="61">
        <f t="shared" si="41"/>
        <v>1.2594032739356571</v>
      </c>
      <c r="N656" s="65">
        <f t="shared" si="42"/>
        <v>800.69827729210681</v>
      </c>
      <c r="O656" s="65">
        <f t="shared" si="43"/>
        <v>982</v>
      </c>
    </row>
    <row r="657" spans="1:15">
      <c r="A657" s="60">
        <v>589</v>
      </c>
      <c r="B657" s="61">
        <v>0.35363218660298623</v>
      </c>
      <c r="C657" s="60">
        <v>667</v>
      </c>
      <c r="D657" s="61">
        <v>0.33753951390809106</v>
      </c>
      <c r="E657" s="60">
        <v>919</v>
      </c>
      <c r="F657" s="61">
        <v>0.26028091483594934</v>
      </c>
      <c r="G657" s="60">
        <v>1243</v>
      </c>
      <c r="H657" s="61">
        <v>0.16942124715383333</v>
      </c>
      <c r="I657" s="60">
        <v>1289</v>
      </c>
      <c r="J657" s="61">
        <v>0.15896098026730071</v>
      </c>
      <c r="L657" s="62">
        <f t="shared" si="40"/>
        <v>8.5721293452483085</v>
      </c>
      <c r="M657" s="61">
        <f t="shared" si="41"/>
        <v>1.2798348427681607</v>
      </c>
      <c r="N657" s="65">
        <f t="shared" si="42"/>
        <v>810.65313900194224</v>
      </c>
      <c r="O657" s="65">
        <f t="shared" si="43"/>
        <v>941.4</v>
      </c>
    </row>
    <row r="658" spans="1:15">
      <c r="A658" s="60">
        <v>1468</v>
      </c>
      <c r="B658" s="61">
        <v>0.12388872335580511</v>
      </c>
      <c r="C658" s="60">
        <v>1010</v>
      </c>
      <c r="D658" s="61">
        <v>0.2320025664804253</v>
      </c>
      <c r="E658" s="60">
        <v>1131</v>
      </c>
      <c r="F658" s="61">
        <v>0.19752635916405281</v>
      </c>
      <c r="G658" s="60">
        <v>1065</v>
      </c>
      <c r="H658" s="61">
        <v>0.21582931141972067</v>
      </c>
      <c r="I658" s="60">
        <v>1085</v>
      </c>
      <c r="J658" s="61">
        <v>0.21015083181315627</v>
      </c>
      <c r="L658" s="62">
        <f t="shared" si="40"/>
        <v>6.8703616064244919</v>
      </c>
      <c r="M658" s="61">
        <f t="shared" si="41"/>
        <v>0.97939779223316015</v>
      </c>
      <c r="N658" s="65">
        <f t="shared" si="42"/>
        <v>1113.0771853883973</v>
      </c>
      <c r="O658" s="65">
        <f t="shared" si="43"/>
        <v>1151.8</v>
      </c>
    </row>
    <row r="659" spans="1:15">
      <c r="A659" s="60">
        <v>1327</v>
      </c>
      <c r="B659" s="61">
        <v>0.15078289352632548</v>
      </c>
      <c r="C659" s="60">
        <v>812</v>
      </c>
      <c r="D659" s="61">
        <v>0.29472514220933754</v>
      </c>
      <c r="E659" s="60">
        <v>1260</v>
      </c>
      <c r="F659" s="61">
        <v>0.1654830350982148</v>
      </c>
      <c r="G659" s="60">
        <v>1250</v>
      </c>
      <c r="H659" s="61">
        <v>0.16778927483502787</v>
      </c>
      <c r="I659" s="60">
        <v>1299</v>
      </c>
      <c r="J659" s="61">
        <v>0.15676872060503641</v>
      </c>
      <c r="L659" s="62">
        <f t="shared" si="40"/>
        <v>6.5605216810066604</v>
      </c>
      <c r="M659" s="61">
        <f t="shared" si="41"/>
        <v>0.93554906627394219</v>
      </c>
      <c r="N659" s="65">
        <f t="shared" si="42"/>
        <v>1110.4079412506796</v>
      </c>
      <c r="O659" s="65">
        <f t="shared" si="43"/>
        <v>1189.5999999999999</v>
      </c>
    </row>
    <row r="660" spans="1:15">
      <c r="A660" s="60">
        <v>1364</v>
      </c>
      <c r="B660" s="61">
        <v>0.20155005203711629</v>
      </c>
      <c r="C660" s="60">
        <v>844</v>
      </c>
      <c r="D660" s="61">
        <v>0.33153085448213715</v>
      </c>
      <c r="E660" s="60">
        <v>717</v>
      </c>
      <c r="F660" s="61">
        <v>0.35421165013439215</v>
      </c>
      <c r="G660" s="60">
        <v>664</v>
      </c>
      <c r="H660" s="61">
        <v>0.35887787599219956</v>
      </c>
      <c r="I660" s="60">
        <v>854</v>
      </c>
      <c r="J660" s="61">
        <v>0.32928395265909688</v>
      </c>
      <c r="L660" s="62">
        <f t="shared" si="40"/>
        <v>10.572431553884988</v>
      </c>
      <c r="M660" s="61">
        <f t="shared" si="41"/>
        <v>1.5754543853049421</v>
      </c>
      <c r="N660" s="65">
        <f t="shared" si="42"/>
        <v>821.16077767084209</v>
      </c>
      <c r="O660" s="65">
        <f t="shared" si="43"/>
        <v>888.6</v>
      </c>
    </row>
    <row r="661" spans="1:15">
      <c r="A661" s="60">
        <v>1402</v>
      </c>
      <c r="B661" s="61">
        <v>0.19322700855561187</v>
      </c>
      <c r="C661" s="60">
        <v>647</v>
      </c>
      <c r="D661" s="61">
        <v>0.35952653995357248</v>
      </c>
      <c r="E661" s="60">
        <v>696</v>
      </c>
      <c r="F661" s="61">
        <v>0.35649973941890872</v>
      </c>
      <c r="G661" s="60">
        <v>874</v>
      </c>
      <c r="H661" s="61">
        <v>0.3246546327287913</v>
      </c>
      <c r="I661" s="60">
        <v>1044</v>
      </c>
      <c r="J661" s="61">
        <v>0.28118805225371457</v>
      </c>
      <c r="L661" s="62">
        <f t="shared" si="40"/>
        <v>10.213849958810956</v>
      </c>
      <c r="M661" s="61">
        <f t="shared" si="41"/>
        <v>1.5150959729105988</v>
      </c>
      <c r="N661" s="65">
        <f t="shared" si="42"/>
        <v>846.73527184882266</v>
      </c>
      <c r="O661" s="65">
        <f t="shared" si="43"/>
        <v>932.6</v>
      </c>
    </row>
    <row r="662" spans="1:15">
      <c r="A662" s="60">
        <v>837</v>
      </c>
      <c r="B662" s="61">
        <v>0.33307409743678479</v>
      </c>
      <c r="C662" s="60">
        <v>1287</v>
      </c>
      <c r="D662" s="61">
        <v>0.2192775817612107</v>
      </c>
      <c r="E662" s="60">
        <v>510</v>
      </c>
      <c r="F662" s="61">
        <v>0.3436938935037821</v>
      </c>
      <c r="G662" s="60">
        <v>1358</v>
      </c>
      <c r="H662" s="61">
        <v>0.20289036969507335</v>
      </c>
      <c r="I662" s="60">
        <v>574</v>
      </c>
      <c r="J662" s="61">
        <v>0.35638602173983985</v>
      </c>
      <c r="L662" s="62">
        <f t="shared" si="40"/>
        <v>9.6818940723657896</v>
      </c>
      <c r="M662" s="61">
        <f t="shared" si="41"/>
        <v>1.4553219641366906</v>
      </c>
      <c r="N662" s="65">
        <f t="shared" si="42"/>
        <v>774.91287335368474</v>
      </c>
      <c r="O662" s="65">
        <f t="shared" si="43"/>
        <v>913.2</v>
      </c>
    </row>
    <row r="663" spans="1:15">
      <c r="A663" s="60">
        <v>1395</v>
      </c>
      <c r="B663" s="61">
        <v>0.19473857973159792</v>
      </c>
      <c r="C663" s="60">
        <v>697</v>
      </c>
      <c r="D663" s="61">
        <v>0.35640309142180038</v>
      </c>
      <c r="E663" s="60">
        <v>748</v>
      </c>
      <c r="F663" s="61">
        <v>0.34993024226683261</v>
      </c>
      <c r="G663" s="60">
        <v>1468</v>
      </c>
      <c r="H663" s="61">
        <v>0.17945943431803901</v>
      </c>
      <c r="I663" s="60">
        <v>898</v>
      </c>
      <c r="J663" s="61">
        <v>0.31889375435216666</v>
      </c>
      <c r="L663" s="62">
        <f t="shared" si="40"/>
        <v>9.5360460861775813</v>
      </c>
      <c r="M663" s="61">
        <f t="shared" si="41"/>
        <v>1.3994251020904365</v>
      </c>
      <c r="N663" s="65">
        <f t="shared" si="42"/>
        <v>910.74205022430147</v>
      </c>
      <c r="O663" s="65">
        <f t="shared" si="43"/>
        <v>1041.2</v>
      </c>
    </row>
    <row r="664" spans="1:15">
      <c r="A664" s="60">
        <v>1418</v>
      </c>
      <c r="B664" s="61">
        <v>0.18980888446303351</v>
      </c>
      <c r="C664" s="60">
        <v>1434</v>
      </c>
      <c r="D664" s="61">
        <v>0.18644224027502779</v>
      </c>
      <c r="E664" s="60">
        <v>500</v>
      </c>
      <c r="F664" s="61">
        <v>0.34069759811633754</v>
      </c>
      <c r="G664" s="60">
        <v>1020</v>
      </c>
      <c r="H664" s="61">
        <v>0.28753861527406016</v>
      </c>
      <c r="I664" s="60">
        <v>804</v>
      </c>
      <c r="J664" s="61">
        <v>0.33997729766269441</v>
      </c>
      <c r="L664" s="62">
        <f t="shared" si="40"/>
        <v>9.116101713212597</v>
      </c>
      <c r="M664" s="61">
        <f t="shared" si="41"/>
        <v>1.3444646357911536</v>
      </c>
      <c r="N664" s="65">
        <f t="shared" si="42"/>
        <v>880.48218130206817</v>
      </c>
      <c r="O664" s="65">
        <f t="shared" si="43"/>
        <v>1035.2</v>
      </c>
    </row>
    <row r="665" spans="1:15">
      <c r="A665" s="60">
        <v>1252</v>
      </c>
      <c r="B665" s="61">
        <v>0.22769809532256607</v>
      </c>
      <c r="C665" s="60">
        <v>611</v>
      </c>
      <c r="D665" s="61">
        <v>0.35927977577994946</v>
      </c>
      <c r="E665" s="60">
        <v>1108</v>
      </c>
      <c r="F665" s="61">
        <v>0.26429285264719771</v>
      </c>
      <c r="G665" s="60">
        <v>712</v>
      </c>
      <c r="H665" s="61">
        <v>0.35480433701326741</v>
      </c>
      <c r="I665" s="60">
        <v>1242</v>
      </c>
      <c r="J665" s="61">
        <v>0.23014292428710931</v>
      </c>
      <c r="L665" s="62">
        <f t="shared" si="40"/>
        <v>9.7516768160209875</v>
      </c>
      <c r="M665" s="61">
        <f t="shared" si="41"/>
        <v>1.43621798505009</v>
      </c>
      <c r="N665" s="65">
        <f t="shared" si="42"/>
        <v>888.76298820692716</v>
      </c>
      <c r="O665" s="65">
        <f t="shared" si="43"/>
        <v>985</v>
      </c>
    </row>
    <row r="666" spans="1:15">
      <c r="A666" s="60">
        <v>948</v>
      </c>
      <c r="B666" s="61">
        <v>0.30634924512524853</v>
      </c>
      <c r="C666" s="60">
        <v>700</v>
      </c>
      <c r="D666" s="61">
        <v>0.35610553362270853</v>
      </c>
      <c r="E666" s="60">
        <v>1494</v>
      </c>
      <c r="F666" s="61">
        <v>0.17427672425878968</v>
      </c>
      <c r="G666" s="60">
        <v>997</v>
      </c>
      <c r="H666" s="61">
        <v>0.29360283806131604</v>
      </c>
      <c r="I666" s="60">
        <v>1260</v>
      </c>
      <c r="J666" s="61">
        <v>0.22575446911630437</v>
      </c>
      <c r="L666" s="62">
        <f t="shared" si="40"/>
        <v>9.3454134259387693</v>
      </c>
      <c r="M666" s="61">
        <f t="shared" si="41"/>
        <v>1.3560888101843673</v>
      </c>
      <c r="N666" s="65">
        <f t="shared" si="42"/>
        <v>983.82344655109034</v>
      </c>
      <c r="O666" s="65">
        <f t="shared" si="43"/>
        <v>1079.8</v>
      </c>
    </row>
    <row r="667" spans="1:15">
      <c r="A667" s="60">
        <v>1054</v>
      </c>
      <c r="B667" s="61">
        <v>0.27854022762843256</v>
      </c>
      <c r="C667" s="60">
        <v>1434</v>
      </c>
      <c r="D667" s="61">
        <v>0.18644224027502779</v>
      </c>
      <c r="E667" s="60">
        <v>694</v>
      </c>
      <c r="F667" s="61">
        <v>0.35668918735353439</v>
      </c>
      <c r="G667" s="60">
        <v>1198</v>
      </c>
      <c r="H667" s="61">
        <v>0.24109155219863343</v>
      </c>
      <c r="I667" s="60">
        <v>1264</v>
      </c>
      <c r="J667" s="61">
        <v>0.22478680119624253</v>
      </c>
      <c r="L667" s="62">
        <f t="shared" si="40"/>
        <v>8.9418606613210798</v>
      </c>
      <c r="M667" s="61">
        <f t="shared" si="41"/>
        <v>1.2875500086518707</v>
      </c>
      <c r="N667" s="65">
        <f t="shared" si="42"/>
        <v>1037.8066182194075</v>
      </c>
      <c r="O667" s="65">
        <f t="shared" si="43"/>
        <v>1128.8</v>
      </c>
    </row>
    <row r="668" spans="1:15">
      <c r="A668" s="60">
        <v>746</v>
      </c>
      <c r="B668" s="61">
        <v>0.35023599925356885</v>
      </c>
      <c r="C668" s="60">
        <v>1036</v>
      </c>
      <c r="D668" s="61">
        <v>0.28330614077514593</v>
      </c>
      <c r="E668" s="60">
        <v>646</v>
      </c>
      <c r="F668" s="61">
        <v>0.35955026544747754</v>
      </c>
      <c r="G668" s="60">
        <v>1320</v>
      </c>
      <c r="H668" s="61">
        <v>0.21154182135401242</v>
      </c>
      <c r="I668" s="60">
        <v>925</v>
      </c>
      <c r="J668" s="61">
        <v>0.31219588648625979</v>
      </c>
      <c r="L668" s="62">
        <f t="shared" si="40"/>
        <v>10.26256529496667</v>
      </c>
      <c r="M668" s="61">
        <f t="shared" si="41"/>
        <v>1.5168301133164643</v>
      </c>
      <c r="N668" s="65">
        <f t="shared" si="42"/>
        <v>867.65783555091434</v>
      </c>
      <c r="O668" s="65">
        <f t="shared" si="43"/>
        <v>934.6</v>
      </c>
    </row>
    <row r="669" spans="1:15">
      <c r="A669" s="60">
        <v>1115</v>
      </c>
      <c r="B669" s="61">
        <v>0.26245826218727275</v>
      </c>
      <c r="C669" s="60">
        <v>897</v>
      </c>
      <c r="D669" s="61">
        <v>0.31913773511560556</v>
      </c>
      <c r="E669" s="60">
        <v>1417</v>
      </c>
      <c r="F669" s="61">
        <v>0.19002101057338028</v>
      </c>
      <c r="G669" s="60">
        <v>774</v>
      </c>
      <c r="H669" s="61">
        <v>0.3456242905759917</v>
      </c>
      <c r="I669" s="60">
        <v>606</v>
      </c>
      <c r="J669" s="61">
        <v>0.35905480670621592</v>
      </c>
      <c r="L669" s="62">
        <f t="shared" si="40"/>
        <v>9.9896172723427554</v>
      </c>
      <c r="M669" s="61">
        <f t="shared" si="41"/>
        <v>1.4762961051584664</v>
      </c>
      <c r="N669" s="65">
        <f t="shared" si="42"/>
        <v>868.4203724615445</v>
      </c>
      <c r="O669" s="65">
        <f t="shared" si="43"/>
        <v>961.8</v>
      </c>
    </row>
    <row r="670" spans="1:15">
      <c r="A670" s="60">
        <v>691</v>
      </c>
      <c r="B670" s="61">
        <v>0.35696363542143744</v>
      </c>
      <c r="C670" s="60">
        <v>550</v>
      </c>
      <c r="D670" s="61">
        <v>0.35286211655835287</v>
      </c>
      <c r="E670" s="60">
        <v>1221</v>
      </c>
      <c r="F670" s="61">
        <v>0.23533065267377626</v>
      </c>
      <c r="G670" s="60">
        <v>854</v>
      </c>
      <c r="H670" s="61">
        <v>0.32928395265909688</v>
      </c>
      <c r="I670" s="60">
        <v>957</v>
      </c>
      <c r="J670" s="61">
        <v>0.30403335367783962</v>
      </c>
      <c r="L670" s="62">
        <f t="shared" si="40"/>
        <v>10.542473542760135</v>
      </c>
      <c r="M670" s="61">
        <f t="shared" si="41"/>
        <v>1.5784737109905032</v>
      </c>
      <c r="N670" s="65">
        <f t="shared" si="42"/>
        <v>795.44640133299902</v>
      </c>
      <c r="O670" s="65">
        <f t="shared" si="43"/>
        <v>854.6</v>
      </c>
    </row>
    <row r="671" spans="1:15">
      <c r="A671" s="60">
        <v>1207</v>
      </c>
      <c r="B671" s="61">
        <v>0.23882780654041191</v>
      </c>
      <c r="C671" s="60">
        <v>650</v>
      </c>
      <c r="D671" s="61">
        <v>0.35944552079343139</v>
      </c>
      <c r="E671" s="60">
        <v>1271</v>
      </c>
      <c r="F671" s="61">
        <v>0.22310011833887974</v>
      </c>
      <c r="G671" s="60">
        <v>817</v>
      </c>
      <c r="H671" s="61">
        <v>0.33733600181252382</v>
      </c>
      <c r="I671" s="60">
        <v>1185</v>
      </c>
      <c r="J671" s="61">
        <v>0.24438197626753511</v>
      </c>
      <c r="L671" s="62">
        <f t="shared" si="40"/>
        <v>9.6091030800384765</v>
      </c>
      <c r="M671" s="61">
        <f t="shared" si="41"/>
        <v>1.4030914237527821</v>
      </c>
      <c r="N671" s="65">
        <f t="shared" si="42"/>
        <v>942.48728178280521</v>
      </c>
      <c r="O671" s="65">
        <f t="shared" si="43"/>
        <v>1026</v>
      </c>
    </row>
    <row r="672" spans="1:15">
      <c r="A672" s="60">
        <v>1437</v>
      </c>
      <c r="B672" s="61">
        <v>0.18581673564992235</v>
      </c>
      <c r="C672" s="60">
        <v>637</v>
      </c>
      <c r="D672" s="61">
        <v>0.35968839895525784</v>
      </c>
      <c r="E672" s="60">
        <v>700</v>
      </c>
      <c r="F672" s="61">
        <v>0.35610553362270853</v>
      </c>
      <c r="G672" s="60">
        <v>859</v>
      </c>
      <c r="H672" s="61">
        <v>0.32814288631541166</v>
      </c>
      <c r="I672" s="60">
        <v>1202</v>
      </c>
      <c r="J672" s="61">
        <v>0.24008397218838232</v>
      </c>
      <c r="L672" s="62">
        <f t="shared" si="40"/>
        <v>9.9257180360638309</v>
      </c>
      <c r="M672" s="61">
        <f t="shared" si="41"/>
        <v>1.4698375267316828</v>
      </c>
      <c r="N672" s="65">
        <f t="shared" si="42"/>
        <v>856.56954855769993</v>
      </c>
      <c r="O672" s="65">
        <f t="shared" si="43"/>
        <v>967</v>
      </c>
    </row>
    <row r="673" spans="1:15">
      <c r="A673" s="60">
        <v>1192</v>
      </c>
      <c r="B673" s="61">
        <v>0.24260724992163374</v>
      </c>
      <c r="C673" s="60">
        <v>524</v>
      </c>
      <c r="D673" s="61">
        <v>0.34740111155316222</v>
      </c>
      <c r="E673" s="60">
        <v>1462</v>
      </c>
      <c r="F673" s="61">
        <v>0.18067476136211036</v>
      </c>
      <c r="G673" s="60">
        <v>961</v>
      </c>
      <c r="H673" s="61">
        <v>0.30299973905562322</v>
      </c>
      <c r="I673" s="60">
        <v>1420</v>
      </c>
      <c r="J673" s="61">
        <v>0.18938523564263626</v>
      </c>
      <c r="L673" s="62">
        <f t="shared" si="40"/>
        <v>8.6660392458451359</v>
      </c>
      <c r="M673" s="61">
        <f t="shared" si="41"/>
        <v>1.2630680975351658</v>
      </c>
      <c r="N673" s="65">
        <f t="shared" si="42"/>
        <v>954.41840498427143</v>
      </c>
      <c r="O673" s="65">
        <f t="shared" si="43"/>
        <v>1111.8</v>
      </c>
    </row>
    <row r="674" spans="1:15">
      <c r="A674" s="60">
        <v>1177</v>
      </c>
      <c r="B674" s="61">
        <v>0.24641843351414611</v>
      </c>
      <c r="C674" s="60">
        <v>1236</v>
      </c>
      <c r="D674" s="61">
        <v>0.23161782693441935</v>
      </c>
      <c r="E674" s="60">
        <v>706</v>
      </c>
      <c r="F674" s="61">
        <v>0.35547676687411189</v>
      </c>
      <c r="G674" s="60">
        <v>1094</v>
      </c>
      <c r="H674" s="61">
        <v>0.26797266401922842</v>
      </c>
      <c r="I674" s="60">
        <v>1069</v>
      </c>
      <c r="J674" s="61">
        <v>0.27457092490124779</v>
      </c>
      <c r="L674" s="62">
        <f t="shared" si="40"/>
        <v>9.5133356725208493</v>
      </c>
      <c r="M674" s="61">
        <f t="shared" si="41"/>
        <v>1.3760566162431536</v>
      </c>
      <c r="N674" s="65">
        <f t="shared" si="42"/>
        <v>1005.738052205319</v>
      </c>
      <c r="O674" s="65">
        <f t="shared" si="43"/>
        <v>1056.4000000000001</v>
      </c>
    </row>
    <row r="675" spans="1:15">
      <c r="A675" s="60">
        <v>870</v>
      </c>
      <c r="B675" s="61">
        <v>0.32559396418546216</v>
      </c>
      <c r="C675" s="60">
        <v>1107</v>
      </c>
      <c r="D675" s="61">
        <v>0.26455524399354624</v>
      </c>
      <c r="E675" s="60">
        <v>811</v>
      </c>
      <c r="F675" s="61">
        <v>0.33856846756272652</v>
      </c>
      <c r="G675" s="60">
        <v>933</v>
      </c>
      <c r="H675" s="61">
        <v>0.31017514722135087</v>
      </c>
      <c r="I675" s="60">
        <v>1407</v>
      </c>
      <c r="J675" s="61">
        <v>0.19215332459617868</v>
      </c>
      <c r="L675" s="62">
        <f t="shared" si="40"/>
        <v>9.8400428910618487</v>
      </c>
      <c r="M675" s="61">
        <f t="shared" si="41"/>
        <v>1.4310461475592644</v>
      </c>
      <c r="N675" s="65">
        <f t="shared" si="42"/>
        <v>968.85842891998061</v>
      </c>
      <c r="O675" s="65">
        <f t="shared" si="43"/>
        <v>1025.5999999999999</v>
      </c>
    </row>
    <row r="676" spans="1:15">
      <c r="A676" s="60">
        <v>722</v>
      </c>
      <c r="B676" s="61">
        <v>0.35359043363756315</v>
      </c>
      <c r="C676" s="60">
        <v>809</v>
      </c>
      <c r="D676" s="61">
        <v>0.33897424141675897</v>
      </c>
      <c r="E676" s="60">
        <v>1475</v>
      </c>
      <c r="F676" s="61">
        <v>0.17805071645750814</v>
      </c>
      <c r="G676" s="60">
        <v>921</v>
      </c>
      <c r="H676" s="61">
        <v>0.31320055296733207</v>
      </c>
      <c r="I676" s="60">
        <v>733</v>
      </c>
      <c r="J676" s="61">
        <v>0.35212721096238025</v>
      </c>
      <c r="L676" s="62">
        <f t="shared" si="40"/>
        <v>10.356948465668168</v>
      </c>
      <c r="M676" s="61">
        <f t="shared" si="41"/>
        <v>1.5359431554415428</v>
      </c>
      <c r="N676" s="65">
        <f t="shared" si="42"/>
        <v>848.14748259049372</v>
      </c>
      <c r="O676" s="65">
        <f t="shared" si="43"/>
        <v>932</v>
      </c>
    </row>
    <row r="677" spans="1:15">
      <c r="A677" s="60">
        <v>1232</v>
      </c>
      <c r="B677" s="61">
        <v>0.23260437490573127</v>
      </c>
      <c r="C677" s="60">
        <v>787</v>
      </c>
      <c r="D677" s="61">
        <v>0.34325926717662864</v>
      </c>
      <c r="E677" s="60">
        <v>607</v>
      </c>
      <c r="F677" s="61">
        <v>0.35910375313770881</v>
      </c>
      <c r="G677" s="60">
        <v>1133</v>
      </c>
      <c r="H677" s="61">
        <v>0.25775989609778771</v>
      </c>
      <c r="I677" s="60">
        <v>1059</v>
      </c>
      <c r="J677" s="61">
        <v>0.27721663302778027</v>
      </c>
      <c r="L677" s="62">
        <f t="shared" si="40"/>
        <v>9.989126915341398</v>
      </c>
      <c r="M677" s="61">
        <f t="shared" si="41"/>
        <v>1.4699439243456369</v>
      </c>
      <c r="N677" s="65">
        <f t="shared" si="42"/>
        <v>893.89083688122264</v>
      </c>
      <c r="O677" s="65">
        <f t="shared" si="43"/>
        <v>963.6</v>
      </c>
    </row>
    <row r="678" spans="1:15">
      <c r="A678" s="60">
        <v>864</v>
      </c>
      <c r="B678" s="61">
        <v>0.32699068379927759</v>
      </c>
      <c r="C678" s="60">
        <v>901</v>
      </c>
      <c r="D678" s="61">
        <v>0.31815992054411074</v>
      </c>
      <c r="E678" s="60">
        <v>580</v>
      </c>
      <c r="F678" s="61">
        <v>0.35705575101532233</v>
      </c>
      <c r="G678" s="60">
        <v>981</v>
      </c>
      <c r="H678" s="61">
        <v>0.29779754344947074</v>
      </c>
      <c r="I678" s="60">
        <v>1472</v>
      </c>
      <c r="J678" s="61">
        <v>0.17865324474829897</v>
      </c>
      <c r="L678" s="62">
        <f t="shared" si="40"/>
        <v>10.002093902921688</v>
      </c>
      <c r="M678" s="61">
        <f t="shared" si="41"/>
        <v>1.4786571435564804</v>
      </c>
      <c r="N678" s="65">
        <f t="shared" si="42"/>
        <v>866.36738727092472</v>
      </c>
      <c r="O678" s="65">
        <f t="shared" si="43"/>
        <v>959.6</v>
      </c>
    </row>
    <row r="679" spans="1:15">
      <c r="A679" s="60">
        <v>755</v>
      </c>
      <c r="B679" s="61">
        <v>0.3488303371552478</v>
      </c>
      <c r="C679" s="60">
        <v>759</v>
      </c>
      <c r="D679" s="61">
        <v>0.34818157240947206</v>
      </c>
      <c r="E679" s="60">
        <v>939</v>
      </c>
      <c r="F679" s="61">
        <v>0.30865026446633748</v>
      </c>
      <c r="G679" s="60">
        <v>1429</v>
      </c>
      <c r="H679" s="61">
        <v>0.18748877843654879</v>
      </c>
      <c r="I679" s="60">
        <v>827</v>
      </c>
      <c r="J679" s="61">
        <v>0.33523348586954566</v>
      </c>
      <c r="L679" s="62">
        <f t="shared" si="40"/>
        <v>10.347483573694932</v>
      </c>
      <c r="M679" s="61">
        <f t="shared" si="41"/>
        <v>1.5283844383371517</v>
      </c>
      <c r="N679" s="65">
        <f t="shared" si="42"/>
        <v>871.49486898474686</v>
      </c>
      <c r="O679" s="65">
        <f t="shared" si="43"/>
        <v>941.8</v>
      </c>
    </row>
    <row r="680" spans="1:15">
      <c r="A680" s="60">
        <v>1378</v>
      </c>
      <c r="B680" s="61">
        <v>0.19845027042380503</v>
      </c>
      <c r="C680" s="60">
        <v>1216</v>
      </c>
      <c r="D680" s="61">
        <v>0.23657617949042037</v>
      </c>
      <c r="E680" s="60">
        <v>1161</v>
      </c>
      <c r="F680" s="61">
        <v>0.25051629038690992</v>
      </c>
      <c r="G680" s="60">
        <v>1355</v>
      </c>
      <c r="H680" s="61">
        <v>0.20356318010059479</v>
      </c>
      <c r="I680" s="60">
        <v>1258</v>
      </c>
      <c r="J680" s="61">
        <v>0.2262393437405307</v>
      </c>
      <c r="L680" s="62">
        <f t="shared" si="40"/>
        <v>7.9655957758121678</v>
      </c>
      <c r="M680" s="61">
        <f t="shared" si="41"/>
        <v>1.115345264142261</v>
      </c>
      <c r="N680" s="65">
        <f t="shared" si="42"/>
        <v>1263.7270286654632</v>
      </c>
      <c r="O680" s="65">
        <f t="shared" si="43"/>
        <v>1273.5999999999999</v>
      </c>
    </row>
    <row r="681" spans="1:15">
      <c r="A681" s="60">
        <v>1283</v>
      </c>
      <c r="B681" s="61">
        <v>0.22022889799827561</v>
      </c>
      <c r="C681" s="60">
        <v>805</v>
      </c>
      <c r="D681" s="61">
        <v>0.33977800473517628</v>
      </c>
      <c r="E681" s="60">
        <v>681</v>
      </c>
      <c r="F681" s="61">
        <v>0.35779191184732023</v>
      </c>
      <c r="G681" s="60">
        <v>1051</v>
      </c>
      <c r="H681" s="61">
        <v>0.27933452487891841</v>
      </c>
      <c r="I681" s="60">
        <v>670</v>
      </c>
      <c r="J681" s="61">
        <v>0.35854260569428548</v>
      </c>
      <c r="L681" s="62">
        <f t="shared" si="40"/>
        <v>10.460253011207545</v>
      </c>
      <c r="M681" s="61">
        <f t="shared" si="41"/>
        <v>1.5556759451539761</v>
      </c>
      <c r="N681" s="65">
        <f t="shared" si="42"/>
        <v>832.07949013354801</v>
      </c>
      <c r="O681" s="65">
        <f t="shared" si="43"/>
        <v>898</v>
      </c>
    </row>
    <row r="682" spans="1:15">
      <c r="A682" s="60">
        <v>916</v>
      </c>
      <c r="B682" s="61">
        <v>0.31445070020735977</v>
      </c>
      <c r="C682" s="60">
        <v>567</v>
      </c>
      <c r="D682" s="61">
        <v>0.35550034619086607</v>
      </c>
      <c r="E682" s="60">
        <v>844</v>
      </c>
      <c r="F682" s="61">
        <v>0.33153085448213715</v>
      </c>
      <c r="G682" s="60">
        <v>1289</v>
      </c>
      <c r="H682" s="61">
        <v>0.21880301380241332</v>
      </c>
      <c r="I682" s="60">
        <v>1333</v>
      </c>
      <c r="J682" s="61">
        <v>0.20855073841818281</v>
      </c>
      <c r="L682" s="62">
        <f t="shared" si="40"/>
        <v>9.7000104095486535</v>
      </c>
      <c r="M682" s="61">
        <f t="shared" si="41"/>
        <v>1.4288356531009592</v>
      </c>
      <c r="N682" s="65">
        <f t="shared" si="42"/>
        <v>887.80458637332686</v>
      </c>
      <c r="O682" s="65">
        <f t="shared" si="43"/>
        <v>989.8</v>
      </c>
    </row>
    <row r="683" spans="1:15">
      <c r="A683" s="60">
        <v>1392</v>
      </c>
      <c r="B683" s="61">
        <v>0.19538939611314729</v>
      </c>
      <c r="C683" s="60">
        <v>1066</v>
      </c>
      <c r="D683" s="61">
        <v>0.27536437485723136</v>
      </c>
      <c r="E683" s="60">
        <v>1004</v>
      </c>
      <c r="F683" s="61">
        <v>0.29176071021108801</v>
      </c>
      <c r="G683" s="60">
        <v>560</v>
      </c>
      <c r="H683" s="61">
        <v>0.35449919906842836</v>
      </c>
      <c r="I683" s="60">
        <v>1201</v>
      </c>
      <c r="J683" s="61">
        <v>0.24033564823580109</v>
      </c>
      <c r="L683" s="62">
        <f t="shared" si="40"/>
        <v>9.2980979249412243</v>
      </c>
      <c r="M683" s="61">
        <f t="shared" si="41"/>
        <v>1.3573493284856959</v>
      </c>
      <c r="N683" s="65">
        <f t="shared" si="42"/>
        <v>944.05826386499928</v>
      </c>
      <c r="O683" s="65">
        <f t="shared" si="43"/>
        <v>1044.5999999999999</v>
      </c>
    </row>
    <row r="684" spans="1:15">
      <c r="A684" s="60">
        <v>1453</v>
      </c>
      <c r="B684" s="61">
        <v>0.18251135549226125</v>
      </c>
      <c r="C684" s="60">
        <v>1321</v>
      </c>
      <c r="D684" s="61">
        <v>0.21131059277449377</v>
      </c>
      <c r="E684" s="60">
        <v>1151</v>
      </c>
      <c r="F684" s="61">
        <v>0.25309331197148022</v>
      </c>
      <c r="G684" s="60">
        <v>579</v>
      </c>
      <c r="H684" s="61">
        <v>0.356949766710838</v>
      </c>
      <c r="I684" s="60">
        <v>1196</v>
      </c>
      <c r="J684" s="61">
        <v>0.24159621235325807</v>
      </c>
      <c r="L684" s="62">
        <f t="shared" si="40"/>
        <v>8.6141379185746469</v>
      </c>
      <c r="M684" s="61">
        <f t="shared" si="41"/>
        <v>1.2454612393023312</v>
      </c>
      <c r="N684" s="65">
        <f t="shared" si="42"/>
        <v>1008.7063319102399</v>
      </c>
      <c r="O684" s="65">
        <f t="shared" si="43"/>
        <v>1140</v>
      </c>
    </row>
    <row r="685" spans="1:15">
      <c r="A685" s="60">
        <v>1422</v>
      </c>
      <c r="B685" s="61">
        <v>0.18896239158603698</v>
      </c>
      <c r="C685" s="60">
        <v>1021</v>
      </c>
      <c r="D685" s="61">
        <v>0.28727431987087221</v>
      </c>
      <c r="E685" s="60">
        <v>930</v>
      </c>
      <c r="F685" s="61">
        <v>0.31093464782104524</v>
      </c>
      <c r="G685" s="60">
        <v>663</v>
      </c>
      <c r="H685" s="61">
        <v>0.35892850467340914</v>
      </c>
      <c r="I685" s="60">
        <v>1351</v>
      </c>
      <c r="J685" s="61">
        <v>0.20446300243326865</v>
      </c>
      <c r="L685" s="62">
        <f t="shared" si="40"/>
        <v>9.2932893784236885</v>
      </c>
      <c r="M685" s="61">
        <f t="shared" si="41"/>
        <v>1.3505628663846321</v>
      </c>
      <c r="N685" s="65">
        <f t="shared" si="42"/>
        <v>973.64726469822665</v>
      </c>
      <c r="O685" s="65">
        <f t="shared" si="43"/>
        <v>1077.4000000000001</v>
      </c>
    </row>
    <row r="686" spans="1:15">
      <c r="A686" s="60">
        <v>1490</v>
      </c>
      <c r="B686" s="61">
        <v>0.17506522381693385</v>
      </c>
      <c r="C686" s="60">
        <v>662</v>
      </c>
      <c r="D686" s="61">
        <v>0.35897761312565918</v>
      </c>
      <c r="E686" s="60">
        <v>1411</v>
      </c>
      <c r="F686" s="61">
        <v>0.19129798863283726</v>
      </c>
      <c r="G686" s="60">
        <v>967</v>
      </c>
      <c r="H686" s="61">
        <v>0.3014447492210961</v>
      </c>
      <c r="I686" s="60">
        <v>1456</v>
      </c>
      <c r="J686" s="61">
        <v>0.1818973431577034</v>
      </c>
      <c r="L686" s="62">
        <f t="shared" si="40"/>
        <v>8.3951087384101033</v>
      </c>
      <c r="M686" s="61">
        <f t="shared" si="41"/>
        <v>1.2086829179542298</v>
      </c>
      <c r="N686" s="65">
        <f t="shared" si="42"/>
        <v>1038.6392652800157</v>
      </c>
      <c r="O686" s="65">
        <f t="shared" si="43"/>
        <v>1197.2</v>
      </c>
    </row>
    <row r="687" spans="1:15">
      <c r="A687" s="60">
        <v>1248</v>
      </c>
      <c r="B687" s="61">
        <v>0.22867400605215202</v>
      </c>
      <c r="C687" s="60">
        <v>1131</v>
      </c>
      <c r="D687" s="61">
        <v>0.25828046049419556</v>
      </c>
      <c r="E687" s="60">
        <v>555</v>
      </c>
      <c r="F687" s="61">
        <v>0.35371156566194389</v>
      </c>
      <c r="G687" s="60">
        <v>933</v>
      </c>
      <c r="H687" s="61">
        <v>0.31017514722135087</v>
      </c>
      <c r="I687" s="60">
        <v>1363</v>
      </c>
      <c r="J687" s="61">
        <v>0.20177294643892166</v>
      </c>
      <c r="L687" s="62">
        <f t="shared" si="40"/>
        <v>9.2586984092346771</v>
      </c>
      <c r="M687" s="61">
        <f t="shared" si="41"/>
        <v>1.3526141258685642</v>
      </c>
      <c r="N687" s="65">
        <f t="shared" si="42"/>
        <v>939.21127440865189</v>
      </c>
      <c r="O687" s="65">
        <f t="shared" si="43"/>
        <v>1046</v>
      </c>
    </row>
    <row r="688" spans="1:15">
      <c r="A688" s="60">
        <v>1406</v>
      </c>
      <c r="B688" s="61">
        <v>0.1923676603162173</v>
      </c>
      <c r="C688" s="60">
        <v>953</v>
      </c>
      <c r="D688" s="61">
        <v>0.305064365039661</v>
      </c>
      <c r="E688" s="60">
        <v>1211</v>
      </c>
      <c r="F688" s="61">
        <v>0.23782556416326797</v>
      </c>
      <c r="G688" s="60">
        <v>1480</v>
      </c>
      <c r="H688" s="61">
        <v>0.17705052687939868</v>
      </c>
      <c r="I688" s="60">
        <v>681</v>
      </c>
      <c r="J688" s="61">
        <v>0.35779191184732023</v>
      </c>
      <c r="L688" s="62">
        <f t="shared" si="40"/>
        <v>8.8018842934334671</v>
      </c>
      <c r="M688" s="61">
        <f t="shared" si="41"/>
        <v>1.2701000282458652</v>
      </c>
      <c r="N688" s="65">
        <f t="shared" si="42"/>
        <v>1022.5673204443611</v>
      </c>
      <c r="O688" s="65">
        <f t="shared" si="43"/>
        <v>1146.2</v>
      </c>
    </row>
    <row r="689" spans="1:15">
      <c r="A689" s="60">
        <v>1078</v>
      </c>
      <c r="B689" s="61">
        <v>0.27219235923263152</v>
      </c>
      <c r="C689" s="60">
        <v>557</v>
      </c>
      <c r="D689" s="61">
        <v>0.35403396875855631</v>
      </c>
      <c r="E689" s="60">
        <v>1478</v>
      </c>
      <c r="F689" s="61">
        <v>0.17744999925502503</v>
      </c>
      <c r="G689" s="60">
        <v>1285</v>
      </c>
      <c r="H689" s="61">
        <v>0.21975287725985429</v>
      </c>
      <c r="I689" s="60">
        <v>533</v>
      </c>
      <c r="J689" s="61">
        <v>0.34949513612826016</v>
      </c>
      <c r="L689" s="62">
        <f t="shared" si="40"/>
        <v>9.2016105766129073</v>
      </c>
      <c r="M689" s="61">
        <f t="shared" si="41"/>
        <v>1.3729243406343272</v>
      </c>
      <c r="N689" s="65">
        <f t="shared" si="42"/>
        <v>814.19334240275623</v>
      </c>
      <c r="O689" s="65">
        <f t="shared" si="43"/>
        <v>986.2</v>
      </c>
    </row>
    <row r="690" spans="1:15">
      <c r="A690" s="60">
        <v>1058</v>
      </c>
      <c r="B690" s="61">
        <v>0.2774813221851305</v>
      </c>
      <c r="C690" s="60">
        <v>659</v>
      </c>
      <c r="D690" s="61">
        <v>0.35911574027969595</v>
      </c>
      <c r="E690" s="60">
        <v>607</v>
      </c>
      <c r="F690" s="61">
        <v>0.35910375313770881</v>
      </c>
      <c r="G690" s="60">
        <v>1329</v>
      </c>
      <c r="H690" s="61">
        <v>0.20946762650680106</v>
      </c>
      <c r="I690" s="60">
        <v>1447</v>
      </c>
      <c r="J690" s="61">
        <v>0.18374482408542281</v>
      </c>
      <c r="L690" s="62">
        <f t="shared" si="40"/>
        <v>9.408351194214017</v>
      </c>
      <c r="M690" s="61">
        <f t="shared" si="41"/>
        <v>1.3889132661947592</v>
      </c>
      <c r="N690" s="65">
        <f t="shared" si="42"/>
        <v>874.71136795757002</v>
      </c>
      <c r="O690" s="65">
        <f t="shared" si="43"/>
        <v>1020</v>
      </c>
    </row>
    <row r="691" spans="1:15">
      <c r="A691" s="60">
        <v>1415</v>
      </c>
      <c r="B691" s="61">
        <v>0.19044586601022473</v>
      </c>
      <c r="C691" s="60">
        <v>797</v>
      </c>
      <c r="D691" s="61">
        <v>0.34135338207609156</v>
      </c>
      <c r="E691" s="60">
        <v>1461</v>
      </c>
      <c r="F691" s="61">
        <v>0.18087802110201068</v>
      </c>
      <c r="G691" s="60">
        <v>1074</v>
      </c>
      <c r="H691" s="61">
        <v>0.27324913596068262</v>
      </c>
      <c r="I691" s="60">
        <v>864</v>
      </c>
      <c r="J691" s="61">
        <v>0.32699068379927759</v>
      </c>
      <c r="L691" s="62">
        <f t="shared" si="40"/>
        <v>9.098247664982356</v>
      </c>
      <c r="M691" s="61">
        <f t="shared" si="41"/>
        <v>1.3129170889482871</v>
      </c>
      <c r="N691" s="65">
        <f t="shared" si="42"/>
        <v>1022.285469477345</v>
      </c>
      <c r="O691" s="65">
        <f t="shared" si="43"/>
        <v>1122.2</v>
      </c>
    </row>
    <row r="692" spans="1:15">
      <c r="A692" s="60">
        <v>607</v>
      </c>
      <c r="B692" s="61">
        <v>0.35910375313770881</v>
      </c>
      <c r="C692" s="60">
        <v>1439</v>
      </c>
      <c r="D692" s="61">
        <v>0.1854007404282168</v>
      </c>
      <c r="E692" s="60">
        <v>1299</v>
      </c>
      <c r="F692" s="61">
        <v>0.21644116473160491</v>
      </c>
      <c r="G692" s="60">
        <v>1198</v>
      </c>
      <c r="H692" s="61">
        <v>0.24109155219863343</v>
      </c>
      <c r="I692" s="60">
        <v>969</v>
      </c>
      <c r="J692" s="61">
        <v>0.3009252713600109</v>
      </c>
      <c r="L692" s="62">
        <f t="shared" si="40"/>
        <v>8.9794457297145325</v>
      </c>
      <c r="M692" s="61">
        <f t="shared" si="41"/>
        <v>1.3029624818561749</v>
      </c>
      <c r="N692" s="65">
        <f t="shared" si="42"/>
        <v>983.93637391436152</v>
      </c>
      <c r="O692" s="65">
        <f t="shared" si="43"/>
        <v>1102.4000000000001</v>
      </c>
    </row>
    <row r="693" spans="1:15">
      <c r="A693" s="60">
        <v>1305</v>
      </c>
      <c r="B693" s="61">
        <v>0.21503292409048916</v>
      </c>
      <c r="C693" s="60">
        <v>872</v>
      </c>
      <c r="D693" s="61">
        <v>0.32512509876523471</v>
      </c>
      <c r="E693" s="60">
        <v>1313</v>
      </c>
      <c r="F693" s="61">
        <v>0.21316572828197206</v>
      </c>
      <c r="G693" s="60">
        <v>692</v>
      </c>
      <c r="H693" s="61">
        <v>0.35687345849913427</v>
      </c>
      <c r="I693" s="60">
        <v>1367</v>
      </c>
      <c r="J693" s="61">
        <v>0.20088255150702508</v>
      </c>
      <c r="L693" s="62">
        <f t="shared" si="40"/>
        <v>9.0587874151281316</v>
      </c>
      <c r="M693" s="61">
        <f t="shared" si="41"/>
        <v>1.3110797611438554</v>
      </c>
      <c r="N693" s="65">
        <f t="shared" si="42"/>
        <v>1001.6559400754128</v>
      </c>
      <c r="O693" s="65">
        <f t="shared" si="43"/>
        <v>1109.8</v>
      </c>
    </row>
    <row r="694" spans="1:15">
      <c r="A694" s="60">
        <v>968</v>
      </c>
      <c r="B694" s="61">
        <v>0.30118507951097312</v>
      </c>
      <c r="C694" s="60">
        <v>1356</v>
      </c>
      <c r="D694" s="61">
        <v>0.20333871389750513</v>
      </c>
      <c r="E694" s="60">
        <v>826</v>
      </c>
      <c r="F694" s="61">
        <v>0.33544636483171253</v>
      </c>
      <c r="G694" s="60">
        <v>1433</v>
      </c>
      <c r="H694" s="61">
        <v>0.18665114490664197</v>
      </c>
      <c r="I694" s="60">
        <v>1363</v>
      </c>
      <c r="J694" s="61">
        <v>0.20177294643892166</v>
      </c>
      <c r="L694" s="62">
        <f t="shared" si="40"/>
        <v>8.6030900738749434</v>
      </c>
      <c r="M694" s="61">
        <f t="shared" si="41"/>
        <v>1.2283942495857545</v>
      </c>
      <c r="N694" s="65">
        <f t="shared" si="42"/>
        <v>1100.5058238667077</v>
      </c>
      <c r="O694" s="65">
        <f t="shared" si="43"/>
        <v>1189.2</v>
      </c>
    </row>
    <row r="695" spans="1:15">
      <c r="A695" s="60">
        <v>636</v>
      </c>
      <c r="B695" s="61">
        <v>0.359695220158192</v>
      </c>
      <c r="C695" s="60">
        <v>753</v>
      </c>
      <c r="D695" s="61">
        <v>0.34914925312717621</v>
      </c>
      <c r="E695" s="60">
        <v>967</v>
      </c>
      <c r="F695" s="61">
        <v>0.3014447492210961</v>
      </c>
      <c r="G695" s="60">
        <v>1118</v>
      </c>
      <c r="H695" s="61">
        <v>0.26167321467436028</v>
      </c>
      <c r="I695" s="60">
        <v>775</v>
      </c>
      <c r="J695" s="61">
        <v>0.34544710369441861</v>
      </c>
      <c r="L695" s="62">
        <f t="shared" si="40"/>
        <v>10.84185672181184</v>
      </c>
      <c r="M695" s="61">
        <f t="shared" si="41"/>
        <v>1.6174095408752434</v>
      </c>
      <c r="N695" s="65">
        <f t="shared" si="42"/>
        <v>815.02837626159044</v>
      </c>
      <c r="O695" s="65">
        <f t="shared" si="43"/>
        <v>849.8</v>
      </c>
    </row>
    <row r="696" spans="1:15">
      <c r="A696" s="60">
        <v>1470</v>
      </c>
      <c r="B696" s="61">
        <v>0.17905593680417572</v>
      </c>
      <c r="C696" s="60">
        <v>1160</v>
      </c>
      <c r="D696" s="61">
        <v>0.25077346201082479</v>
      </c>
      <c r="E696" s="60">
        <v>1115</v>
      </c>
      <c r="F696" s="61">
        <v>0.26245826218727275</v>
      </c>
      <c r="G696" s="60">
        <v>868</v>
      </c>
      <c r="H696" s="61">
        <v>0.32606120181768522</v>
      </c>
      <c r="I696" s="60">
        <v>1187</v>
      </c>
      <c r="J696" s="61">
        <v>0.24387421798505465</v>
      </c>
      <c r="L696" s="62">
        <f t="shared" si="40"/>
        <v>8.8495499618299256</v>
      </c>
      <c r="M696" s="61">
        <f t="shared" si="41"/>
        <v>1.262223080805013</v>
      </c>
      <c r="N696" s="65">
        <f t="shared" si="42"/>
        <v>1108.8540222363163</v>
      </c>
      <c r="O696" s="65">
        <f t="shared" si="43"/>
        <v>1160</v>
      </c>
    </row>
    <row r="697" spans="1:15">
      <c r="A697" s="60">
        <v>1370</v>
      </c>
      <c r="B697" s="61">
        <v>0.20021682741832247</v>
      </c>
      <c r="C697" s="60">
        <v>1485</v>
      </c>
      <c r="D697" s="61">
        <v>0.17605536416399858</v>
      </c>
      <c r="E697" s="60">
        <v>1015</v>
      </c>
      <c r="F697" s="61">
        <v>0.2888594537491842</v>
      </c>
      <c r="G697" s="60">
        <v>615</v>
      </c>
      <c r="H697" s="61">
        <v>0.35942460275514526</v>
      </c>
      <c r="I697" s="60">
        <v>843</v>
      </c>
      <c r="J697" s="61">
        <v>0.33175285164645296</v>
      </c>
      <c r="L697" s="62">
        <f t="shared" si="40"/>
        <v>9.2746096824369122</v>
      </c>
      <c r="M697" s="61">
        <f t="shared" si="41"/>
        <v>1.3563090997331035</v>
      </c>
      <c r="N697" s="65">
        <f t="shared" si="42"/>
        <v>932.73759131066504</v>
      </c>
      <c r="O697" s="65">
        <f t="shared" si="43"/>
        <v>1065.5999999999999</v>
      </c>
    </row>
    <row r="698" spans="1:15">
      <c r="A698" s="60">
        <v>1017</v>
      </c>
      <c r="B698" s="61">
        <v>0.28833125270757437</v>
      </c>
      <c r="C698" s="60">
        <v>875</v>
      </c>
      <c r="D698" s="61">
        <v>0.32441880790382599</v>
      </c>
      <c r="E698" s="60">
        <v>1053</v>
      </c>
      <c r="F698" s="61">
        <v>0.27880498441018081</v>
      </c>
      <c r="G698" s="60">
        <v>969</v>
      </c>
      <c r="H698" s="61">
        <v>0.3009252713600109</v>
      </c>
      <c r="I698" s="60">
        <v>1439</v>
      </c>
      <c r="J698" s="61">
        <v>0.1854007404282168</v>
      </c>
      <c r="L698" s="62">
        <f t="shared" si="40"/>
        <v>9.5520038437405841</v>
      </c>
      <c r="M698" s="61">
        <f t="shared" si="41"/>
        <v>1.377881056809809</v>
      </c>
      <c r="N698" s="65">
        <f t="shared" si="42"/>
        <v>1024.9369319371115</v>
      </c>
      <c r="O698" s="65">
        <f t="shared" si="43"/>
        <v>1070.5999999999999</v>
      </c>
    </row>
    <row r="699" spans="1:15">
      <c r="A699" s="60">
        <v>1254</v>
      </c>
      <c r="B699" s="61">
        <v>0.22721115981560519</v>
      </c>
      <c r="C699" s="60">
        <v>997</v>
      </c>
      <c r="D699" s="61">
        <v>0.29360283806131604</v>
      </c>
      <c r="E699" s="60">
        <v>516</v>
      </c>
      <c r="F699" s="61">
        <v>0.34535110086426174</v>
      </c>
      <c r="G699" s="60">
        <v>1343</v>
      </c>
      <c r="H699" s="61">
        <v>0.20627201357996525</v>
      </c>
      <c r="I699" s="60">
        <v>1452</v>
      </c>
      <c r="J699" s="61">
        <v>0.18271642950722983</v>
      </c>
      <c r="L699" s="62">
        <f t="shared" si="40"/>
        <v>8.6213104023722131</v>
      </c>
      <c r="M699" s="61">
        <f t="shared" si="41"/>
        <v>1.2551535418283781</v>
      </c>
      <c r="N699" s="65">
        <f t="shared" si="42"/>
        <v>961.72610238637662</v>
      </c>
      <c r="O699" s="65">
        <f t="shared" si="43"/>
        <v>1112.4000000000001</v>
      </c>
    </row>
    <row r="700" spans="1:15">
      <c r="A700" s="60">
        <v>1288</v>
      </c>
      <c r="B700" s="61">
        <v>0.15918179698277043</v>
      </c>
      <c r="C700" s="60">
        <v>501</v>
      </c>
      <c r="D700" s="61">
        <v>0.35903519363263225</v>
      </c>
      <c r="E700" s="60">
        <v>1456</v>
      </c>
      <c r="F700" s="61">
        <v>0.12597702771538458</v>
      </c>
      <c r="G700" s="60">
        <v>890</v>
      </c>
      <c r="H700" s="61">
        <v>0.26957328894843791</v>
      </c>
      <c r="I700" s="60">
        <v>735</v>
      </c>
      <c r="J700" s="61">
        <v>0.31869419919080122</v>
      </c>
      <c r="L700" s="62">
        <f t="shared" si="40"/>
        <v>8.2234762031519359</v>
      </c>
      <c r="M700" s="61">
        <f t="shared" si="41"/>
        <v>1.2324615064700264</v>
      </c>
      <c r="N700" s="65">
        <f t="shared" si="42"/>
        <v>790.29005669252092</v>
      </c>
      <c r="O700" s="65">
        <f t="shared" si="43"/>
        <v>974</v>
      </c>
    </row>
    <row r="701" spans="1:15">
      <c r="A701" s="60">
        <v>617</v>
      </c>
      <c r="B701" s="61">
        <v>0.34877085225929233</v>
      </c>
      <c r="C701" s="60">
        <v>1034</v>
      </c>
      <c r="D701" s="61">
        <v>0.22484809422861246</v>
      </c>
      <c r="E701" s="60">
        <v>1100</v>
      </c>
      <c r="F701" s="61">
        <v>0.20596653608366647</v>
      </c>
      <c r="G701" s="60">
        <v>1003</v>
      </c>
      <c r="H701" s="61">
        <v>0.23411606847127236</v>
      </c>
      <c r="I701" s="60">
        <v>682</v>
      </c>
      <c r="J701" s="61">
        <v>0.33367073412255777</v>
      </c>
      <c r="L701" s="62">
        <f t="shared" si="40"/>
        <v>9.0390467759624364</v>
      </c>
      <c r="M701" s="61">
        <f t="shared" si="41"/>
        <v>1.3473722851654013</v>
      </c>
      <c r="N701" s="65">
        <f t="shared" si="42"/>
        <v>819.46221466349073</v>
      </c>
      <c r="O701" s="65">
        <f t="shared" si="43"/>
        <v>887.2</v>
      </c>
    </row>
    <row r="702" spans="1:15">
      <c r="A702" s="60">
        <v>679</v>
      </c>
      <c r="B702" s="61">
        <v>0.33445989341664717</v>
      </c>
      <c r="C702" s="60">
        <v>733</v>
      </c>
      <c r="D702" s="61">
        <v>0.31928903950960991</v>
      </c>
      <c r="E702" s="60">
        <v>1490</v>
      </c>
      <c r="F702" s="61">
        <v>0.1201514570540354</v>
      </c>
      <c r="G702" s="60">
        <v>1241</v>
      </c>
      <c r="H702" s="61">
        <v>0.16989019518128159</v>
      </c>
      <c r="I702" s="60">
        <v>1027</v>
      </c>
      <c r="J702" s="61">
        <v>0.22691977473174049</v>
      </c>
      <c r="L702" s="62">
        <f t="shared" si="40"/>
        <v>7.9489669682509927</v>
      </c>
      <c r="M702" s="61">
        <f t="shared" si="41"/>
        <v>1.1707103598933146</v>
      </c>
      <c r="N702" s="65">
        <f t="shared" si="42"/>
        <v>888.79483481049874</v>
      </c>
      <c r="O702" s="65">
        <f t="shared" si="43"/>
        <v>1034</v>
      </c>
    </row>
    <row r="703" spans="1:15">
      <c r="A703" s="60">
        <v>885</v>
      </c>
      <c r="B703" s="61">
        <v>0.27118339196668467</v>
      </c>
      <c r="C703" s="60">
        <v>1116</v>
      </c>
      <c r="D703" s="61">
        <v>0.20157510185395236</v>
      </c>
      <c r="E703" s="60">
        <v>1147</v>
      </c>
      <c r="F703" s="61">
        <v>0.19328121962789621</v>
      </c>
      <c r="G703" s="60">
        <v>1185</v>
      </c>
      <c r="H703" s="61">
        <v>0.18350594217599928</v>
      </c>
      <c r="I703" s="60">
        <v>1212</v>
      </c>
      <c r="J703" s="61">
        <v>0.17682392327794577</v>
      </c>
      <c r="L703" s="62">
        <f t="shared" si="40"/>
        <v>7.1705586503385765</v>
      </c>
      <c r="M703" s="61">
        <f t="shared" si="41"/>
        <v>1.0263695789024783</v>
      </c>
      <c r="N703" s="65">
        <f t="shared" si="42"/>
        <v>1081.7463630252009</v>
      </c>
      <c r="O703" s="65">
        <f t="shared" si="43"/>
        <v>1109</v>
      </c>
    </row>
    <row r="704" spans="1:15">
      <c r="A704" s="60">
        <v>1124</v>
      </c>
      <c r="B704" s="61">
        <v>0.19940750811636901</v>
      </c>
      <c r="C704" s="60">
        <v>1460</v>
      </c>
      <c r="D704" s="61">
        <v>0.12527697528748463</v>
      </c>
      <c r="E704" s="60">
        <v>1402</v>
      </c>
      <c r="F704" s="61">
        <v>0.13582409897847422</v>
      </c>
      <c r="G704" s="60">
        <v>1323</v>
      </c>
      <c r="H704" s="61">
        <v>0.1516243648395186</v>
      </c>
      <c r="I704" s="60">
        <v>1123</v>
      </c>
      <c r="J704" s="61">
        <v>0.19967742607675915</v>
      </c>
      <c r="L704" s="62">
        <f t="shared" si="40"/>
        <v>5.7900044506612218</v>
      </c>
      <c r="M704" s="61">
        <f t="shared" si="41"/>
        <v>0.8118103732986055</v>
      </c>
      <c r="N704" s="65">
        <f t="shared" si="42"/>
        <v>1251.643719055495</v>
      </c>
      <c r="O704" s="65">
        <f t="shared" si="43"/>
        <v>1286.4000000000001</v>
      </c>
    </row>
    <row r="705" spans="1:15">
      <c r="A705" s="60">
        <v>697</v>
      </c>
      <c r="B705" s="61">
        <v>0.3296193288988305</v>
      </c>
      <c r="C705" s="60">
        <v>720</v>
      </c>
      <c r="D705" s="61">
        <v>0.32310620680155383</v>
      </c>
      <c r="E705" s="60">
        <v>551</v>
      </c>
      <c r="F705" s="61">
        <v>0.35807106697384633</v>
      </c>
      <c r="G705" s="60">
        <v>972</v>
      </c>
      <c r="H705" s="61">
        <v>0.24361093456151647</v>
      </c>
      <c r="I705" s="60">
        <v>1034</v>
      </c>
      <c r="J705" s="61">
        <v>0.22484809422861246</v>
      </c>
      <c r="L705" s="62">
        <f t="shared" si="40"/>
        <v>9.7803931860825202</v>
      </c>
      <c r="M705" s="61">
        <f t="shared" si="41"/>
        <v>1.4792556314643595</v>
      </c>
      <c r="N705" s="65">
        <f t="shared" si="42"/>
        <v>743.74567356694115</v>
      </c>
      <c r="O705" s="65">
        <f t="shared" si="43"/>
        <v>794.8</v>
      </c>
    </row>
    <row r="706" spans="1:15">
      <c r="A706" s="60">
        <v>1338</v>
      </c>
      <c r="B706" s="61">
        <v>0.14849206864507336</v>
      </c>
      <c r="C706" s="60">
        <v>524</v>
      </c>
      <c r="D706" s="61">
        <v>0.35937429065875437</v>
      </c>
      <c r="E706" s="60">
        <v>661</v>
      </c>
      <c r="F706" s="61">
        <v>0.33903020360752317</v>
      </c>
      <c r="G706" s="60">
        <v>1170</v>
      </c>
      <c r="H706" s="61">
        <v>0.18731283361375817</v>
      </c>
      <c r="I706" s="60">
        <v>1180</v>
      </c>
      <c r="J706" s="61">
        <v>0.18476739233762987</v>
      </c>
      <c r="L706" s="62">
        <f t="shared" si="40"/>
        <v>8.1510116442738649</v>
      </c>
      <c r="M706" s="61">
        <f t="shared" si="41"/>
        <v>1.218976788862739</v>
      </c>
      <c r="N706" s="65">
        <f t="shared" si="42"/>
        <v>801.72468212088427</v>
      </c>
      <c r="O706" s="65">
        <f t="shared" si="43"/>
        <v>974.6</v>
      </c>
    </row>
    <row r="707" spans="1:15">
      <c r="A707" s="60">
        <v>1101</v>
      </c>
      <c r="B707" s="61">
        <v>0.2056898882733347</v>
      </c>
      <c r="C707" s="60">
        <v>1327</v>
      </c>
      <c r="D707" s="61">
        <v>0.15078289352632548</v>
      </c>
      <c r="E707" s="60">
        <v>758</v>
      </c>
      <c r="F707" s="61">
        <v>0.31172794622771249</v>
      </c>
      <c r="G707" s="60">
        <v>1304</v>
      </c>
      <c r="H707" s="61">
        <v>0.15568339842389531</v>
      </c>
      <c r="I707" s="60">
        <v>774</v>
      </c>
      <c r="J707" s="61">
        <v>0.30676699672947072</v>
      </c>
      <c r="L707" s="62">
        <f t="shared" si="40"/>
        <v>7.7490765056192163</v>
      </c>
      <c r="M707" s="61">
        <f t="shared" si="41"/>
        <v>1.1306511231807388</v>
      </c>
      <c r="N707" s="65">
        <f t="shared" si="42"/>
        <v>947.32351526188745</v>
      </c>
      <c r="O707" s="65">
        <f t="shared" si="43"/>
        <v>1052.8</v>
      </c>
    </row>
    <row r="708" spans="1:15">
      <c r="A708" s="60">
        <v>793</v>
      </c>
      <c r="B708" s="61">
        <v>0.30078308481327876</v>
      </c>
      <c r="C708" s="60">
        <v>1488</v>
      </c>
      <c r="D708" s="61">
        <v>0.12048638738197825</v>
      </c>
      <c r="E708" s="60">
        <v>1422</v>
      </c>
      <c r="F708" s="61">
        <v>0.13208978241365102</v>
      </c>
      <c r="G708" s="60">
        <v>1487</v>
      </c>
      <c r="H708" s="61">
        <v>0.12065421142049353</v>
      </c>
      <c r="I708" s="60">
        <v>1111</v>
      </c>
      <c r="J708" s="61">
        <v>0.20293939660786439</v>
      </c>
      <c r="L708" s="62">
        <f t="shared" si="40"/>
        <v>6.1516362362642507</v>
      </c>
      <c r="M708" s="61">
        <f t="shared" si="41"/>
        <v>0.87695286263726591</v>
      </c>
      <c r="N708" s="65">
        <f t="shared" si="42"/>
        <v>1112.9679032749013</v>
      </c>
      <c r="O708" s="65">
        <f t="shared" si="43"/>
        <v>1260.2</v>
      </c>
    </row>
    <row r="709" spans="1:15">
      <c r="A709" s="60">
        <v>1308</v>
      </c>
      <c r="B709" s="61">
        <v>0.15482030585880627</v>
      </c>
      <c r="C709" s="60">
        <v>1399</v>
      </c>
      <c r="D709" s="61">
        <v>0.13639327962477729</v>
      </c>
      <c r="E709" s="60">
        <v>717</v>
      </c>
      <c r="F709" s="61">
        <v>0.32397412958968436</v>
      </c>
      <c r="G709" s="60">
        <v>1140</v>
      </c>
      <c r="H709" s="61">
        <v>0.19512909105768503</v>
      </c>
      <c r="I709" s="60">
        <v>1114</v>
      </c>
      <c r="J709" s="61">
        <v>0.20211994052681595</v>
      </c>
      <c r="L709" s="62">
        <f t="shared" ref="L709:L772" si="44">(LN(A709)*B709+LN(C709)*D709+LN(E709)*F709+LN(G709)*H709+LN(I709)*J709)</f>
        <v>7.0206376963962764</v>
      </c>
      <c r="M709" s="61">
        <f t="shared" ref="M709:M772" si="45">B709+D709+F709+H709+J709</f>
        <v>1.0124367466577688</v>
      </c>
      <c r="N709" s="65">
        <f t="shared" ref="N709:N772" si="46">EXP(L709/M709)</f>
        <v>1026.9991328473016</v>
      </c>
      <c r="O709" s="65">
        <f t="shared" ref="O709:O772" si="47">(A709+C709+E709+G709+I709)/5</f>
        <v>1135.5999999999999</v>
      </c>
    </row>
    <row r="710" spans="1:15">
      <c r="A710" s="60">
        <v>794</v>
      </c>
      <c r="B710" s="61">
        <v>0.30046585797515307</v>
      </c>
      <c r="C710" s="60">
        <v>992</v>
      </c>
      <c r="D710" s="61">
        <v>0.23746060186984733</v>
      </c>
      <c r="E710" s="60">
        <v>1062</v>
      </c>
      <c r="F710" s="61">
        <v>0.21669071320355912</v>
      </c>
      <c r="G710" s="60">
        <v>708</v>
      </c>
      <c r="H710" s="61">
        <v>0.32654604702946571</v>
      </c>
      <c r="I710" s="60">
        <v>1121</v>
      </c>
      <c r="J710" s="61">
        <v>0.20021814693318832</v>
      </c>
      <c r="L710" s="62">
        <f t="shared" si="44"/>
        <v>8.7033965121061723</v>
      </c>
      <c r="M710" s="61">
        <f t="shared" si="45"/>
        <v>1.2813813670112135</v>
      </c>
      <c r="N710" s="65">
        <f t="shared" si="46"/>
        <v>890.86992773832856</v>
      </c>
      <c r="O710" s="65">
        <f t="shared" si="47"/>
        <v>935.4</v>
      </c>
    </row>
    <row r="711" spans="1:15">
      <c r="A711" s="60">
        <v>1425</v>
      </c>
      <c r="B711" s="61">
        <v>0.13153858688827325</v>
      </c>
      <c r="C711" s="60">
        <v>796</v>
      </c>
      <c r="D711" s="61">
        <v>0.29983080671876144</v>
      </c>
      <c r="E711" s="60">
        <v>893</v>
      </c>
      <c r="F711" s="61">
        <v>0.26860814609456479</v>
      </c>
      <c r="G711" s="60">
        <v>1104</v>
      </c>
      <c r="H711" s="61">
        <v>0.20486168505535624</v>
      </c>
      <c r="I711" s="60">
        <v>1082</v>
      </c>
      <c r="J711" s="61">
        <v>0.21099541612436148</v>
      </c>
      <c r="L711" s="62">
        <f t="shared" si="44"/>
        <v>7.6925914334998575</v>
      </c>
      <c r="M711" s="61">
        <f t="shared" si="45"/>
        <v>1.1158346408813171</v>
      </c>
      <c r="N711" s="65">
        <f t="shared" si="46"/>
        <v>986.36313006704518</v>
      </c>
      <c r="O711" s="65">
        <f t="shared" si="47"/>
        <v>1060</v>
      </c>
    </row>
    <row r="712" spans="1:15">
      <c r="A712" s="60">
        <v>743</v>
      </c>
      <c r="B712" s="61">
        <v>0.3162963142132762</v>
      </c>
      <c r="C712" s="60">
        <v>1128</v>
      </c>
      <c r="D712" s="61">
        <v>0.19833079046800997</v>
      </c>
      <c r="E712" s="60">
        <v>632</v>
      </c>
      <c r="F712" s="61">
        <v>0.3457082345455193</v>
      </c>
      <c r="G712" s="60">
        <v>735</v>
      </c>
      <c r="H712" s="61">
        <v>0.31869419919080122</v>
      </c>
      <c r="I712" s="60">
        <v>981</v>
      </c>
      <c r="J712" s="61">
        <v>0.24083256803134687</v>
      </c>
      <c r="L712" s="62">
        <f t="shared" si="44"/>
        <v>9.4766147451635749</v>
      </c>
      <c r="M712" s="61">
        <f t="shared" si="45"/>
        <v>1.4198621064489534</v>
      </c>
      <c r="N712" s="65">
        <f t="shared" si="46"/>
        <v>791.80922601925226</v>
      </c>
      <c r="O712" s="65">
        <f t="shared" si="47"/>
        <v>843.8</v>
      </c>
    </row>
    <row r="713" spans="1:15">
      <c r="A713" s="60">
        <v>675</v>
      </c>
      <c r="B713" s="61">
        <v>0.33550040766377953</v>
      </c>
      <c r="C713" s="60">
        <v>1134</v>
      </c>
      <c r="D713" s="61">
        <v>0.19672459603243728</v>
      </c>
      <c r="E713" s="60">
        <v>968</v>
      </c>
      <c r="F713" s="61">
        <v>0.24485117176795024</v>
      </c>
      <c r="G713" s="60">
        <v>991</v>
      </c>
      <c r="H713" s="61">
        <v>0.23776602963339863</v>
      </c>
      <c r="I713" s="60">
        <v>1244</v>
      </c>
      <c r="J713" s="61">
        <v>0.16918721854489122</v>
      </c>
      <c r="L713" s="62">
        <f t="shared" si="44"/>
        <v>8.0986839674389266</v>
      </c>
      <c r="M713" s="61">
        <f t="shared" si="45"/>
        <v>1.1840294236424569</v>
      </c>
      <c r="N713" s="65">
        <f t="shared" si="46"/>
        <v>934.42813576763547</v>
      </c>
      <c r="O713" s="65">
        <f t="shared" si="47"/>
        <v>1002.4</v>
      </c>
    </row>
    <row r="714" spans="1:15">
      <c r="A714" s="60">
        <v>746</v>
      </c>
      <c r="B714" s="61">
        <v>0.31538984825423849</v>
      </c>
      <c r="C714" s="60">
        <v>707</v>
      </c>
      <c r="D714" s="61">
        <v>0.32682873240432281</v>
      </c>
      <c r="E714" s="60">
        <v>579</v>
      </c>
      <c r="F714" s="61">
        <v>0.35506221604094984</v>
      </c>
      <c r="G714" s="60">
        <v>520</v>
      </c>
      <c r="H714" s="61">
        <v>0.35941695241486477</v>
      </c>
      <c r="I714" s="60">
        <v>728</v>
      </c>
      <c r="J714" s="61">
        <v>0.32076755669069473</v>
      </c>
      <c r="L714" s="62">
        <f t="shared" si="44"/>
        <v>10.850895651153317</v>
      </c>
      <c r="M714" s="61">
        <f t="shared" si="45"/>
        <v>1.6774653058050706</v>
      </c>
      <c r="N714" s="65">
        <f t="shared" si="46"/>
        <v>644.59742594217903</v>
      </c>
      <c r="O714" s="65">
        <f t="shared" si="47"/>
        <v>656</v>
      </c>
    </row>
    <row r="715" spans="1:15">
      <c r="A715" s="60">
        <v>1215</v>
      </c>
      <c r="B715" s="61">
        <v>0.23682574981563434</v>
      </c>
      <c r="C715" s="60">
        <v>509</v>
      </c>
      <c r="D715" s="61">
        <v>0.34340754517107985</v>
      </c>
      <c r="E715" s="60">
        <v>684</v>
      </c>
      <c r="F715" s="61">
        <v>0.35755765787557492</v>
      </c>
      <c r="G715" s="60">
        <v>1115</v>
      </c>
      <c r="H715" s="61">
        <v>0.26245826218727275</v>
      </c>
      <c r="I715" s="60">
        <v>1370</v>
      </c>
      <c r="J715" s="61">
        <v>0.20021682741832247</v>
      </c>
      <c r="L715" s="62">
        <f t="shared" si="44"/>
        <v>9.4440921911910323</v>
      </c>
      <c r="M715" s="61">
        <f t="shared" si="45"/>
        <v>1.4004660424678843</v>
      </c>
      <c r="N715" s="65">
        <f t="shared" si="46"/>
        <v>848.5553354071817</v>
      </c>
      <c r="O715" s="65">
        <f t="shared" si="47"/>
        <v>978.6</v>
      </c>
    </row>
    <row r="716" spans="1:15">
      <c r="A716" s="60">
        <v>1443</v>
      </c>
      <c r="B716" s="61">
        <v>0.18457116923808742</v>
      </c>
      <c r="C716" s="60">
        <v>821</v>
      </c>
      <c r="D716" s="61">
        <v>0.33650208572555601</v>
      </c>
      <c r="E716" s="60">
        <v>933</v>
      </c>
      <c r="F716" s="61">
        <v>0.31017514722135087</v>
      </c>
      <c r="G716" s="60">
        <v>584</v>
      </c>
      <c r="H716" s="61">
        <v>0.35745745337490376</v>
      </c>
      <c r="I716" s="60">
        <v>955</v>
      </c>
      <c r="J716" s="61">
        <v>0.30454919384797263</v>
      </c>
      <c r="L716" s="62">
        <f t="shared" si="44"/>
        <v>10.088564801066795</v>
      </c>
      <c r="M716" s="61">
        <f t="shared" si="45"/>
        <v>1.4932550494078707</v>
      </c>
      <c r="N716" s="65">
        <f t="shared" si="46"/>
        <v>859.27544421866685</v>
      </c>
      <c r="O716" s="65">
        <f t="shared" si="47"/>
        <v>947.2</v>
      </c>
    </row>
    <row r="717" spans="1:15">
      <c r="A717" s="60">
        <v>794</v>
      </c>
      <c r="B717" s="61">
        <v>0.34193271796191627</v>
      </c>
      <c r="C717" s="60">
        <v>1322</v>
      </c>
      <c r="D717" s="61">
        <v>0.2110795543508448</v>
      </c>
      <c r="E717" s="60">
        <v>689</v>
      </c>
      <c r="F717" s="61">
        <v>0.357140037049055</v>
      </c>
      <c r="G717" s="60">
        <v>578</v>
      </c>
      <c r="H717" s="61">
        <v>0.35684154010578673</v>
      </c>
      <c r="I717" s="60">
        <v>1445</v>
      </c>
      <c r="J717" s="61">
        <v>0.18415759338890403</v>
      </c>
      <c r="L717" s="62">
        <f t="shared" si="44"/>
        <v>9.7433833185429801</v>
      </c>
      <c r="M717" s="61">
        <f t="shared" si="45"/>
        <v>1.4511514428565069</v>
      </c>
      <c r="N717" s="65">
        <f t="shared" si="46"/>
        <v>824.05966152898566</v>
      </c>
      <c r="O717" s="65">
        <f t="shared" si="47"/>
        <v>965.6</v>
      </c>
    </row>
    <row r="718" spans="1:15">
      <c r="A718" s="60">
        <v>947</v>
      </c>
      <c r="B718" s="61">
        <v>0.30660567996395599</v>
      </c>
      <c r="C718" s="60">
        <v>1146</v>
      </c>
      <c r="D718" s="61">
        <v>0.25438611051513926</v>
      </c>
      <c r="E718" s="60">
        <v>1257</v>
      </c>
      <c r="F718" s="61">
        <v>0.22648203995758051</v>
      </c>
      <c r="G718" s="60">
        <v>1297</v>
      </c>
      <c r="H718" s="61">
        <v>0.21691206192581336</v>
      </c>
      <c r="I718" s="60">
        <v>558</v>
      </c>
      <c r="J718" s="61">
        <v>0.35419148572454634</v>
      </c>
      <c r="L718" s="62">
        <f t="shared" si="44"/>
        <v>9.3042682015476625</v>
      </c>
      <c r="M718" s="61">
        <f t="shared" si="45"/>
        <v>1.3585773780870356</v>
      </c>
      <c r="N718" s="65">
        <f t="shared" si="46"/>
        <v>942.50154602952409</v>
      </c>
      <c r="O718" s="65">
        <f t="shared" si="47"/>
        <v>1041</v>
      </c>
    </row>
    <row r="719" spans="1:15">
      <c r="A719" s="60">
        <v>1165</v>
      </c>
      <c r="B719" s="61">
        <v>0.24948881736497444</v>
      </c>
      <c r="C719" s="60">
        <v>823</v>
      </c>
      <c r="D719" s="61">
        <v>0.33608154883891739</v>
      </c>
      <c r="E719" s="60">
        <v>1024</v>
      </c>
      <c r="F719" s="61">
        <v>0.28648120785370168</v>
      </c>
      <c r="G719" s="60">
        <v>996</v>
      </c>
      <c r="H719" s="61">
        <v>0.2938656916715045</v>
      </c>
      <c r="I719" s="60">
        <v>1100</v>
      </c>
      <c r="J719" s="61">
        <v>0.26639399043263967</v>
      </c>
      <c r="L719" s="62">
        <f t="shared" si="44"/>
        <v>9.8976960466724755</v>
      </c>
      <c r="M719" s="61">
        <f t="shared" si="45"/>
        <v>1.4323112561617375</v>
      </c>
      <c r="N719" s="65">
        <f t="shared" si="46"/>
        <v>1002.5448630420694</v>
      </c>
      <c r="O719" s="65">
        <f t="shared" si="47"/>
        <v>1021.6</v>
      </c>
    </row>
    <row r="720" spans="1:15">
      <c r="A720" s="60">
        <v>636</v>
      </c>
      <c r="B720" s="61">
        <v>0.359695220158192</v>
      </c>
      <c r="C720" s="60">
        <v>728</v>
      </c>
      <c r="D720" s="61">
        <v>0.3528084277392694</v>
      </c>
      <c r="E720" s="60">
        <v>1407</v>
      </c>
      <c r="F720" s="61">
        <v>0.19215332459617868</v>
      </c>
      <c r="G720" s="60">
        <v>728</v>
      </c>
      <c r="H720" s="61">
        <v>0.3528084277392694</v>
      </c>
      <c r="I720" s="60">
        <v>740</v>
      </c>
      <c r="J720" s="61">
        <v>0.35112991442425834</v>
      </c>
      <c r="L720" s="62">
        <f t="shared" si="44"/>
        <v>10.684884859138931</v>
      </c>
      <c r="M720" s="61">
        <f t="shared" si="45"/>
        <v>1.6085953146571677</v>
      </c>
      <c r="N720" s="65">
        <f t="shared" si="46"/>
        <v>766.91022736483319</v>
      </c>
      <c r="O720" s="65">
        <f t="shared" si="47"/>
        <v>847.8</v>
      </c>
    </row>
    <row r="721" spans="1:15">
      <c r="A721" s="60">
        <v>1149</v>
      </c>
      <c r="B721" s="61">
        <v>0.25361009767386833</v>
      </c>
      <c r="C721" s="60">
        <v>806</v>
      </c>
      <c r="D721" s="61">
        <v>0.33957804813971937</v>
      </c>
      <c r="E721" s="60">
        <v>1291</v>
      </c>
      <c r="F721" s="61">
        <v>0.2183291756421116</v>
      </c>
      <c r="G721" s="60">
        <v>923</v>
      </c>
      <c r="H721" s="61">
        <v>0.31269871257539911</v>
      </c>
      <c r="I721" s="60">
        <v>711</v>
      </c>
      <c r="J721" s="61">
        <v>0.35491938019703623</v>
      </c>
      <c r="L721" s="62">
        <f t="shared" si="44"/>
        <v>10.089145343066283</v>
      </c>
      <c r="M721" s="61">
        <f t="shared" si="45"/>
        <v>1.4791354142281348</v>
      </c>
      <c r="N721" s="65">
        <f t="shared" si="46"/>
        <v>916.87832085010757</v>
      </c>
      <c r="O721" s="65">
        <f t="shared" si="47"/>
        <v>976</v>
      </c>
    </row>
    <row r="722" spans="1:15">
      <c r="A722" s="60">
        <v>1257</v>
      </c>
      <c r="B722" s="61">
        <v>0.22648203995758051</v>
      </c>
      <c r="C722" s="60">
        <v>531</v>
      </c>
      <c r="D722" s="61">
        <v>0.34904887198427298</v>
      </c>
      <c r="E722" s="60">
        <v>1179</v>
      </c>
      <c r="F722" s="61">
        <v>0.24590851578639422</v>
      </c>
      <c r="G722" s="60">
        <v>575</v>
      </c>
      <c r="H722" s="61">
        <v>0.3565033120559119</v>
      </c>
      <c r="I722" s="60">
        <v>803</v>
      </c>
      <c r="J722" s="61">
        <v>0.34017592238681427</v>
      </c>
      <c r="L722" s="62">
        <f t="shared" si="44"/>
        <v>10.086223852905281</v>
      </c>
      <c r="M722" s="61">
        <f t="shared" si="45"/>
        <v>1.5181186621709739</v>
      </c>
      <c r="N722" s="65">
        <f t="shared" si="46"/>
        <v>768.082298168595</v>
      </c>
      <c r="O722" s="65">
        <f t="shared" si="47"/>
        <v>869</v>
      </c>
    </row>
    <row r="723" spans="1:15">
      <c r="A723" s="60">
        <v>517</v>
      </c>
      <c r="B723" s="61">
        <v>0.34561724670077598</v>
      </c>
      <c r="C723" s="60">
        <v>987</v>
      </c>
      <c r="D723" s="61">
        <v>0.29622743966011894</v>
      </c>
      <c r="E723" s="60">
        <v>678</v>
      </c>
      <c r="F723" s="61">
        <v>0.35801368983386989</v>
      </c>
      <c r="G723" s="60">
        <v>1093</v>
      </c>
      <c r="H723" s="61">
        <v>0.26823599263357917</v>
      </c>
      <c r="I723" s="60">
        <v>530</v>
      </c>
      <c r="J723" s="61">
        <v>0.34882168213127146</v>
      </c>
      <c r="L723" s="62">
        <f t="shared" si="44"/>
        <v>10.600643117112755</v>
      </c>
      <c r="M723" s="61">
        <f t="shared" si="45"/>
        <v>1.6169160509596154</v>
      </c>
      <c r="N723" s="65">
        <f t="shared" si="46"/>
        <v>703.51380821723114</v>
      </c>
      <c r="O723" s="65">
        <f t="shared" si="47"/>
        <v>761</v>
      </c>
    </row>
    <row r="724" spans="1:15">
      <c r="A724" s="60">
        <v>1387</v>
      </c>
      <c r="B724" s="61">
        <v>0.19647808328197491</v>
      </c>
      <c r="C724" s="60">
        <v>739</v>
      </c>
      <c r="D724" s="61">
        <v>0.35127543339077466</v>
      </c>
      <c r="E724" s="60">
        <v>900</v>
      </c>
      <c r="F724" s="61">
        <v>0.31840484407846326</v>
      </c>
      <c r="G724" s="60">
        <v>653</v>
      </c>
      <c r="H724" s="61">
        <v>0.35934990537145395</v>
      </c>
      <c r="I724" s="60">
        <v>665</v>
      </c>
      <c r="J724" s="61">
        <v>0.35882573472944723</v>
      </c>
      <c r="L724" s="62">
        <f t="shared" si="44"/>
        <v>10.569138296707482</v>
      </c>
      <c r="M724" s="61">
        <f t="shared" si="45"/>
        <v>1.5843340008521141</v>
      </c>
      <c r="N724" s="65">
        <f t="shared" si="46"/>
        <v>789.20739631196864</v>
      </c>
      <c r="O724" s="65">
        <f t="shared" si="47"/>
        <v>868.8</v>
      </c>
    </row>
    <row r="725" spans="1:15">
      <c r="A725" s="60">
        <v>555</v>
      </c>
      <c r="B725" s="61">
        <v>0.35371156566194389</v>
      </c>
      <c r="C725" s="60">
        <v>1213</v>
      </c>
      <c r="D725" s="61">
        <v>0.23732535140424191</v>
      </c>
      <c r="E725" s="60">
        <v>1453</v>
      </c>
      <c r="F725" s="61">
        <v>0.18251135549226125</v>
      </c>
      <c r="G725" s="60">
        <v>1487</v>
      </c>
      <c r="H725" s="61">
        <v>0.17565870561204822</v>
      </c>
      <c r="I725" s="60">
        <v>1136</v>
      </c>
      <c r="J725" s="61">
        <v>0.25697978842422742</v>
      </c>
      <c r="L725" s="62">
        <f t="shared" si="44"/>
        <v>8.3402634991895344</v>
      </c>
      <c r="M725" s="61">
        <f t="shared" si="45"/>
        <v>1.2061867665947226</v>
      </c>
      <c r="N725" s="65">
        <f t="shared" si="46"/>
        <v>1006.838552078653</v>
      </c>
      <c r="O725" s="65">
        <f t="shared" si="47"/>
        <v>1168.8</v>
      </c>
    </row>
    <row r="726" spans="1:15">
      <c r="A726" s="60">
        <v>875</v>
      </c>
      <c r="B726" s="61">
        <v>0.32441880790382599</v>
      </c>
      <c r="C726" s="60">
        <v>1356</v>
      </c>
      <c r="D726" s="61">
        <v>0.20333871389750513</v>
      </c>
      <c r="E726" s="60">
        <v>507</v>
      </c>
      <c r="F726" s="61">
        <v>0.34282606272969846</v>
      </c>
      <c r="G726" s="60">
        <v>1500</v>
      </c>
      <c r="H726" s="61">
        <v>0.17309998940749163</v>
      </c>
      <c r="I726" s="60">
        <v>755</v>
      </c>
      <c r="J726" s="61">
        <v>0.3488303371552478</v>
      </c>
      <c r="L726" s="62">
        <f t="shared" si="44"/>
        <v>9.3770387814336633</v>
      </c>
      <c r="M726" s="61">
        <f t="shared" si="45"/>
        <v>1.392513911093769</v>
      </c>
      <c r="N726" s="65">
        <f t="shared" si="46"/>
        <v>840.41209088331152</v>
      </c>
      <c r="O726" s="65">
        <f t="shared" si="47"/>
        <v>998.6</v>
      </c>
    </row>
    <row r="727" spans="1:15">
      <c r="A727" s="60">
        <v>764</v>
      </c>
      <c r="B727" s="61">
        <v>0.3473505695419829</v>
      </c>
      <c r="C727" s="60">
        <v>717</v>
      </c>
      <c r="D727" s="61">
        <v>0.35421165013439215</v>
      </c>
      <c r="E727" s="60">
        <v>1352</v>
      </c>
      <c r="F727" s="61">
        <v>0.20423775349836476</v>
      </c>
      <c r="G727" s="60">
        <v>1280</v>
      </c>
      <c r="H727" s="61">
        <v>0.22094428379606626</v>
      </c>
      <c r="I727" s="60">
        <v>1337</v>
      </c>
      <c r="J727" s="61">
        <v>0.2076369294453041</v>
      </c>
      <c r="L727" s="62">
        <f t="shared" si="44"/>
        <v>9.182678325384213</v>
      </c>
      <c r="M727" s="61">
        <f t="shared" si="45"/>
        <v>1.3343811864161101</v>
      </c>
      <c r="N727" s="65">
        <f t="shared" si="46"/>
        <v>974.18435729042972</v>
      </c>
      <c r="O727" s="65">
        <f t="shared" si="47"/>
        <v>1090</v>
      </c>
    </row>
    <row r="728" spans="1:15">
      <c r="A728" s="60">
        <v>1080</v>
      </c>
      <c r="B728" s="61">
        <v>0.271664215838407</v>
      </c>
      <c r="C728" s="60">
        <v>1370</v>
      </c>
      <c r="D728" s="61">
        <v>0.20021682741832247</v>
      </c>
      <c r="E728" s="60">
        <v>516</v>
      </c>
      <c r="F728" s="61">
        <v>0.34535110086426174</v>
      </c>
      <c r="G728" s="60">
        <v>1445</v>
      </c>
      <c r="H728" s="61">
        <v>0.18415759338890403</v>
      </c>
      <c r="I728" s="60">
        <v>860</v>
      </c>
      <c r="J728" s="61">
        <v>0.32791332238505794</v>
      </c>
      <c r="L728" s="62">
        <f t="shared" si="44"/>
        <v>9.0562704471909239</v>
      </c>
      <c r="M728" s="61">
        <f t="shared" si="45"/>
        <v>1.3293030598949531</v>
      </c>
      <c r="N728" s="65">
        <f t="shared" si="46"/>
        <v>909.40988231677807</v>
      </c>
      <c r="O728" s="65">
        <f t="shared" si="47"/>
        <v>1054.2</v>
      </c>
    </row>
    <row r="729" spans="1:15">
      <c r="A729" s="60">
        <v>634</v>
      </c>
      <c r="B729" s="61">
        <v>0.35970364754559753</v>
      </c>
      <c r="C729" s="60">
        <v>1043</v>
      </c>
      <c r="D729" s="61">
        <v>0.28145284019701333</v>
      </c>
      <c r="E729" s="60">
        <v>1365</v>
      </c>
      <c r="F729" s="61">
        <v>0.20132735466931759</v>
      </c>
      <c r="G729" s="60">
        <v>744</v>
      </c>
      <c r="H729" s="61">
        <v>0.35053789436598054</v>
      </c>
      <c r="I729" s="60">
        <v>1147</v>
      </c>
      <c r="J729" s="61">
        <v>0.25412732938642935</v>
      </c>
      <c r="L729" s="62">
        <f t="shared" si="44"/>
        <v>9.8383202413156727</v>
      </c>
      <c r="M729" s="61">
        <f t="shared" si="45"/>
        <v>1.4471490661643385</v>
      </c>
      <c r="N729" s="65">
        <f t="shared" si="46"/>
        <v>896.42553076899412</v>
      </c>
      <c r="O729" s="65">
        <f t="shared" si="47"/>
        <v>986.6</v>
      </c>
    </row>
    <row r="730" spans="1:15">
      <c r="A730" s="60">
        <v>1244</v>
      </c>
      <c r="B730" s="61">
        <v>0.22965261553096744</v>
      </c>
      <c r="C730" s="60">
        <v>661</v>
      </c>
      <c r="D730" s="61">
        <v>0.359025193677874</v>
      </c>
      <c r="E730" s="60">
        <v>1215</v>
      </c>
      <c r="F730" s="61">
        <v>0.23682574981563434</v>
      </c>
      <c r="G730" s="60">
        <v>1089</v>
      </c>
      <c r="H730" s="61">
        <v>0.2692898850305408</v>
      </c>
      <c r="I730" s="60">
        <v>1396</v>
      </c>
      <c r="J730" s="61">
        <v>0.19452204069234019</v>
      </c>
      <c r="L730" s="62">
        <f t="shared" si="44"/>
        <v>8.9417541316646787</v>
      </c>
      <c r="M730" s="61">
        <f t="shared" si="45"/>
        <v>1.2893154847473567</v>
      </c>
      <c r="N730" s="65">
        <f t="shared" si="46"/>
        <v>1027.8992418628025</v>
      </c>
      <c r="O730" s="65">
        <f t="shared" si="47"/>
        <v>1121</v>
      </c>
    </row>
    <row r="731" spans="1:15">
      <c r="A731" s="60">
        <v>809</v>
      </c>
      <c r="B731" s="61">
        <v>0.33897424141675897</v>
      </c>
      <c r="C731" s="60">
        <v>1182</v>
      </c>
      <c r="D731" s="61">
        <v>0.24514463864315122</v>
      </c>
      <c r="E731" s="60">
        <v>1483</v>
      </c>
      <c r="F731" s="61">
        <v>0.17645282630128684</v>
      </c>
      <c r="G731" s="60">
        <v>589</v>
      </c>
      <c r="H731" s="61">
        <v>0.35791025505374813</v>
      </c>
      <c r="I731" s="60">
        <v>768</v>
      </c>
      <c r="J731" s="61">
        <v>0.3466701508842242</v>
      </c>
      <c r="L731" s="62">
        <f t="shared" si="44"/>
        <v>9.8786275760537663</v>
      </c>
      <c r="M731" s="61">
        <f t="shared" si="45"/>
        <v>1.4651521122991693</v>
      </c>
      <c r="N731" s="65">
        <f t="shared" si="46"/>
        <v>847.58440481064213</v>
      </c>
      <c r="O731" s="65">
        <f t="shared" si="47"/>
        <v>966.2</v>
      </c>
    </row>
    <row r="732" spans="1:15">
      <c r="A732" s="60">
        <v>1223</v>
      </c>
      <c r="B732" s="61">
        <v>0.23483353607866683</v>
      </c>
      <c r="C732" s="60">
        <v>891</v>
      </c>
      <c r="D732" s="61">
        <v>0.3205947880300335</v>
      </c>
      <c r="E732" s="60">
        <v>1303</v>
      </c>
      <c r="F732" s="61">
        <v>0.21550159381483353</v>
      </c>
      <c r="G732" s="60">
        <v>1117</v>
      </c>
      <c r="H732" s="61">
        <v>0.26193481389031315</v>
      </c>
      <c r="I732" s="60">
        <v>1411</v>
      </c>
      <c r="J732" s="61">
        <v>0.19129798863283726</v>
      </c>
      <c r="L732" s="62">
        <f t="shared" si="44"/>
        <v>8.6183724528583419</v>
      </c>
      <c r="M732" s="61">
        <f t="shared" si="45"/>
        <v>1.2241627204466841</v>
      </c>
      <c r="N732" s="65">
        <f t="shared" si="46"/>
        <v>1141.6364874370836</v>
      </c>
      <c r="O732" s="65">
        <f t="shared" si="47"/>
        <v>1189</v>
      </c>
    </row>
    <row r="733" spans="1:15">
      <c r="A733" s="60">
        <v>987</v>
      </c>
      <c r="B733" s="61">
        <v>0.29622743966011894</v>
      </c>
      <c r="C733" s="60">
        <v>1161</v>
      </c>
      <c r="D733" s="61">
        <v>0.25051629038690992</v>
      </c>
      <c r="E733" s="60">
        <v>871</v>
      </c>
      <c r="F733" s="61">
        <v>0.32535973324486656</v>
      </c>
      <c r="G733" s="60">
        <v>1463</v>
      </c>
      <c r="H733" s="61">
        <v>0.18047170314612718</v>
      </c>
      <c r="I733" s="60">
        <v>1358</v>
      </c>
      <c r="J733" s="61">
        <v>0.20289036969507335</v>
      </c>
      <c r="L733" s="62">
        <f t="shared" si="44"/>
        <v>8.7917880855390074</v>
      </c>
      <c r="M733" s="61">
        <f t="shared" si="45"/>
        <v>1.2554655361330957</v>
      </c>
      <c r="N733" s="65">
        <f t="shared" si="46"/>
        <v>1099.7203227632774</v>
      </c>
      <c r="O733" s="65">
        <f t="shared" si="47"/>
        <v>1168</v>
      </c>
    </row>
    <row r="734" spans="1:15">
      <c r="A734" s="60">
        <v>653</v>
      </c>
      <c r="B734" s="61">
        <v>0.35934990537145395</v>
      </c>
      <c r="C734" s="60">
        <v>785</v>
      </c>
      <c r="D734" s="61">
        <v>0.34363161951431503</v>
      </c>
      <c r="E734" s="60">
        <v>757</v>
      </c>
      <c r="F734" s="61">
        <v>0.34850776220388291</v>
      </c>
      <c r="G734" s="60">
        <v>1149</v>
      </c>
      <c r="H734" s="61">
        <v>0.25361009767386833</v>
      </c>
      <c r="I734" s="60">
        <v>1310</v>
      </c>
      <c r="J734" s="61">
        <v>0.21386451953872007</v>
      </c>
      <c r="L734" s="62">
        <f t="shared" si="44"/>
        <v>10.252252263668755</v>
      </c>
      <c r="M734" s="61">
        <f t="shared" si="45"/>
        <v>1.51896390430224</v>
      </c>
      <c r="N734" s="65">
        <f t="shared" si="46"/>
        <v>853.63486986638077</v>
      </c>
      <c r="O734" s="65">
        <f t="shared" si="47"/>
        <v>930.8</v>
      </c>
    </row>
    <row r="735" spans="1:15">
      <c r="A735" s="60">
        <v>1219</v>
      </c>
      <c r="B735" s="61">
        <v>0.23582839644839806</v>
      </c>
      <c r="C735" s="60">
        <v>752</v>
      </c>
      <c r="D735" s="61">
        <v>0.34930732510914897</v>
      </c>
      <c r="E735" s="60">
        <v>594</v>
      </c>
      <c r="F735" s="61">
        <v>0.35830933456119246</v>
      </c>
      <c r="G735" s="60">
        <v>1236</v>
      </c>
      <c r="H735" s="61">
        <v>0.23161782693441935</v>
      </c>
      <c r="I735" s="60">
        <v>890</v>
      </c>
      <c r="J735" s="61">
        <v>0.32083646303018587</v>
      </c>
      <c r="L735" s="62">
        <f t="shared" si="44"/>
        <v>10.105500946284673</v>
      </c>
      <c r="M735" s="61">
        <f t="shared" si="45"/>
        <v>1.4958993460833447</v>
      </c>
      <c r="N735" s="65">
        <f t="shared" si="46"/>
        <v>858.74199616565784</v>
      </c>
      <c r="O735" s="65">
        <f t="shared" si="47"/>
        <v>938.2</v>
      </c>
    </row>
    <row r="736" spans="1:15">
      <c r="A736" s="60">
        <v>638</v>
      </c>
      <c r="B736" s="61">
        <v>0.3596798504559639</v>
      </c>
      <c r="C736" s="60">
        <v>1054</v>
      </c>
      <c r="D736" s="61">
        <v>0.27854022762843256</v>
      </c>
      <c r="E736" s="60">
        <v>1217</v>
      </c>
      <c r="F736" s="61">
        <v>0.23632676348671583</v>
      </c>
      <c r="G736" s="60">
        <v>1063</v>
      </c>
      <c r="H736" s="61">
        <v>0.27615806535456899</v>
      </c>
      <c r="I736" s="60">
        <v>623</v>
      </c>
      <c r="J736" s="61">
        <v>0.35962291509074701</v>
      </c>
      <c r="L736" s="62">
        <f t="shared" si="44"/>
        <v>10.179084984225145</v>
      </c>
      <c r="M736" s="61">
        <f t="shared" si="45"/>
        <v>1.5103278220164285</v>
      </c>
      <c r="N736" s="65">
        <f t="shared" si="46"/>
        <v>845.26712398068184</v>
      </c>
      <c r="O736" s="65">
        <f t="shared" si="47"/>
        <v>919</v>
      </c>
    </row>
    <row r="737" spans="1:15">
      <c r="A737" s="60">
        <v>1401</v>
      </c>
      <c r="B737" s="61">
        <v>0.19344234667792212</v>
      </c>
      <c r="C737" s="60">
        <v>936</v>
      </c>
      <c r="D737" s="61">
        <v>0.30941366336339576</v>
      </c>
      <c r="E737" s="60">
        <v>718</v>
      </c>
      <c r="F737" s="61">
        <v>0.35408966367949757</v>
      </c>
      <c r="G737" s="60">
        <v>731</v>
      </c>
      <c r="H737" s="61">
        <v>0.35240286566711482</v>
      </c>
      <c r="I737" s="60">
        <v>1275</v>
      </c>
      <c r="J737" s="61">
        <v>0.22214018587596601</v>
      </c>
      <c r="L737" s="62">
        <f t="shared" si="44"/>
        <v>9.7593760516139358</v>
      </c>
      <c r="M737" s="61">
        <f t="shared" si="45"/>
        <v>1.4314887252638961</v>
      </c>
      <c r="N737" s="65">
        <f t="shared" si="46"/>
        <v>913.82663781291399</v>
      </c>
      <c r="O737" s="65">
        <f t="shared" si="47"/>
        <v>1012.2</v>
      </c>
    </row>
    <row r="738" spans="1:15">
      <c r="A738" s="60">
        <v>1374</v>
      </c>
      <c r="B738" s="61">
        <v>0.19933196382771293</v>
      </c>
      <c r="C738" s="60">
        <v>647</v>
      </c>
      <c r="D738" s="61">
        <v>0.35952653995357248</v>
      </c>
      <c r="E738" s="60">
        <v>545</v>
      </c>
      <c r="F738" s="61">
        <v>0.35194963127955409</v>
      </c>
      <c r="G738" s="60">
        <v>1148</v>
      </c>
      <c r="H738" s="61">
        <v>0.25386865817391624</v>
      </c>
      <c r="I738" s="60">
        <v>1033</v>
      </c>
      <c r="J738" s="61">
        <v>0.28410021545692882</v>
      </c>
      <c r="L738" s="62">
        <f t="shared" si="44"/>
        <v>9.7452294615783828</v>
      </c>
      <c r="M738" s="61">
        <f t="shared" si="45"/>
        <v>1.4487770086916845</v>
      </c>
      <c r="N738" s="65">
        <f t="shared" si="46"/>
        <v>834.24017209989438</v>
      </c>
      <c r="O738" s="65">
        <f t="shared" si="47"/>
        <v>949.4</v>
      </c>
    </row>
    <row r="739" spans="1:15">
      <c r="A739" s="60">
        <v>593</v>
      </c>
      <c r="B739" s="61">
        <v>0.35823376098580684</v>
      </c>
      <c r="C739" s="60">
        <v>1231</v>
      </c>
      <c r="D739" s="61">
        <v>0.23285141783466853</v>
      </c>
      <c r="E739" s="60">
        <v>986</v>
      </c>
      <c r="F739" s="61">
        <v>0.29648938399360847</v>
      </c>
      <c r="G739" s="60">
        <v>1006</v>
      </c>
      <c r="H739" s="61">
        <v>0.29123375060395035</v>
      </c>
      <c r="I739" s="60">
        <v>1444</v>
      </c>
      <c r="J739" s="61">
        <v>0.18436428049683204</v>
      </c>
      <c r="L739" s="62">
        <f t="shared" si="44"/>
        <v>9.3429570865089175</v>
      </c>
      <c r="M739" s="61">
        <f t="shared" si="45"/>
        <v>1.3631725939148662</v>
      </c>
      <c r="N739" s="65">
        <f t="shared" si="46"/>
        <v>947.50559019415346</v>
      </c>
      <c r="O739" s="65">
        <f t="shared" si="47"/>
        <v>1052</v>
      </c>
    </row>
    <row r="740" spans="1:15">
      <c r="A740" s="60">
        <v>972</v>
      </c>
      <c r="B740" s="61">
        <v>0.30014503760549321</v>
      </c>
      <c r="C740" s="60">
        <v>1465</v>
      </c>
      <c r="D740" s="61">
        <v>0.18006619121964651</v>
      </c>
      <c r="E740" s="60">
        <v>1362</v>
      </c>
      <c r="F740" s="61">
        <v>0.20199603775471175</v>
      </c>
      <c r="G740" s="60">
        <v>600</v>
      </c>
      <c r="H740" s="61">
        <v>0.35871893756244477</v>
      </c>
      <c r="I740" s="60">
        <v>1071</v>
      </c>
      <c r="J740" s="61">
        <v>0.27404210889855346</v>
      </c>
      <c r="L740" s="62">
        <f t="shared" si="44"/>
        <v>9.0416765778625567</v>
      </c>
      <c r="M740" s="61">
        <f t="shared" si="45"/>
        <v>1.3149683130408496</v>
      </c>
      <c r="N740" s="65">
        <f t="shared" si="46"/>
        <v>968.71007411816458</v>
      </c>
      <c r="O740" s="65">
        <f t="shared" si="47"/>
        <v>1094</v>
      </c>
    </row>
    <row r="741" spans="1:15">
      <c r="A741" s="60">
        <v>1060</v>
      </c>
      <c r="B741" s="61">
        <v>0.27695196143896744</v>
      </c>
      <c r="C741" s="60">
        <v>1358</v>
      </c>
      <c r="D741" s="61">
        <v>0.20289036969507335</v>
      </c>
      <c r="E741" s="60">
        <v>1339</v>
      </c>
      <c r="F741" s="61">
        <v>0.20718118313243111</v>
      </c>
      <c r="G741" s="60">
        <v>1097</v>
      </c>
      <c r="H741" s="61">
        <v>0.26718304255843756</v>
      </c>
      <c r="I741" s="60">
        <v>1031</v>
      </c>
      <c r="J741" s="61">
        <v>0.28462950264521519</v>
      </c>
      <c r="L741" s="62">
        <f t="shared" si="44"/>
        <v>8.729707180732138</v>
      </c>
      <c r="M741" s="61">
        <f t="shared" si="45"/>
        <v>1.2388360594701247</v>
      </c>
      <c r="N741" s="65">
        <f t="shared" si="46"/>
        <v>1149.0616186158416</v>
      </c>
      <c r="O741" s="65">
        <f t="shared" si="47"/>
        <v>1177</v>
      </c>
    </row>
    <row r="742" spans="1:15">
      <c r="A742" s="60">
        <v>1457</v>
      </c>
      <c r="B742" s="61">
        <v>0.18169307559031103</v>
      </c>
      <c r="C742" s="60">
        <v>700</v>
      </c>
      <c r="D742" s="61">
        <v>0.35610553362270853</v>
      </c>
      <c r="E742" s="60">
        <v>693</v>
      </c>
      <c r="F742" s="61">
        <v>0.3567819734899802</v>
      </c>
      <c r="G742" s="60">
        <v>1474</v>
      </c>
      <c r="H742" s="61">
        <v>0.17825135795091898</v>
      </c>
      <c r="I742" s="60">
        <v>1489</v>
      </c>
      <c r="J742" s="61">
        <v>0.17526285033195613</v>
      </c>
      <c r="L742" s="62">
        <f t="shared" si="44"/>
        <v>8.5709949436582651</v>
      </c>
      <c r="M742" s="61">
        <f t="shared" si="45"/>
        <v>1.2480947909858751</v>
      </c>
      <c r="N742" s="65">
        <f t="shared" si="46"/>
        <v>960.31639831088</v>
      </c>
      <c r="O742" s="65">
        <f t="shared" si="47"/>
        <v>1162.5999999999999</v>
      </c>
    </row>
    <row r="743" spans="1:15">
      <c r="A743" s="60">
        <v>526</v>
      </c>
      <c r="B743" s="61">
        <v>0.3478856402838536</v>
      </c>
      <c r="C743" s="60">
        <v>510</v>
      </c>
      <c r="D743" s="61">
        <v>0.3436938935037821</v>
      </c>
      <c r="E743" s="60">
        <v>1499</v>
      </c>
      <c r="F743" s="61">
        <v>0.17329561103405747</v>
      </c>
      <c r="G743" s="60">
        <v>648</v>
      </c>
      <c r="H743" s="61">
        <v>0.35950116866825754</v>
      </c>
      <c r="I743" s="60">
        <v>531</v>
      </c>
      <c r="J743" s="61">
        <v>0.34904887198427298</v>
      </c>
      <c r="L743" s="62">
        <f t="shared" si="44"/>
        <v>10.107140523314731</v>
      </c>
      <c r="M743" s="61">
        <f t="shared" si="45"/>
        <v>1.5734251854742238</v>
      </c>
      <c r="N743" s="65">
        <f t="shared" si="46"/>
        <v>616.25138746150742</v>
      </c>
      <c r="O743" s="65">
        <f t="shared" si="47"/>
        <v>742.8</v>
      </c>
    </row>
    <row r="744" spans="1:15">
      <c r="A744" s="60">
        <v>894</v>
      </c>
      <c r="B744" s="61">
        <v>0.31986774376447813</v>
      </c>
      <c r="C744" s="60">
        <v>1302</v>
      </c>
      <c r="D744" s="61">
        <v>0.21573620798082083</v>
      </c>
      <c r="E744" s="60">
        <v>1189</v>
      </c>
      <c r="F744" s="61">
        <v>0.2433670121467883</v>
      </c>
      <c r="G744" s="60">
        <v>977</v>
      </c>
      <c r="H744" s="61">
        <v>0.29884207682038405</v>
      </c>
      <c r="I744" s="60">
        <v>1282</v>
      </c>
      <c r="J744" s="61">
        <v>0.22046717960220655</v>
      </c>
      <c r="L744" s="62">
        <f t="shared" si="44"/>
        <v>9.0792391538388273</v>
      </c>
      <c r="M744" s="61">
        <f t="shared" si="45"/>
        <v>1.2982802203146779</v>
      </c>
      <c r="N744" s="65">
        <f t="shared" si="46"/>
        <v>1089.290213289682</v>
      </c>
      <c r="O744" s="65">
        <f t="shared" si="47"/>
        <v>1128.8</v>
      </c>
    </row>
    <row r="745" spans="1:15">
      <c r="A745" s="60">
        <v>575</v>
      </c>
      <c r="B745" s="61">
        <v>0.3565033120559119</v>
      </c>
      <c r="C745" s="60">
        <v>907</v>
      </c>
      <c r="D745" s="61">
        <v>0.31668400784246609</v>
      </c>
      <c r="E745" s="60">
        <v>991</v>
      </c>
      <c r="F745" s="61">
        <v>0.29517868609808745</v>
      </c>
      <c r="G745" s="60">
        <v>1086</v>
      </c>
      <c r="H745" s="61">
        <v>0.27008087984281748</v>
      </c>
      <c r="I745" s="60">
        <v>1034</v>
      </c>
      <c r="J745" s="61">
        <v>0.28383554155130347</v>
      </c>
      <c r="L745" s="62">
        <f t="shared" si="44"/>
        <v>10.316461726934209</v>
      </c>
      <c r="M745" s="61">
        <f t="shared" si="45"/>
        <v>1.5222824273905864</v>
      </c>
      <c r="N745" s="65">
        <f t="shared" si="46"/>
        <v>877.40579722627047</v>
      </c>
      <c r="O745" s="65">
        <f t="shared" si="47"/>
        <v>918.6</v>
      </c>
    </row>
    <row r="746" spans="1:15">
      <c r="A746" s="60">
        <v>525</v>
      </c>
      <c r="B746" s="61">
        <v>0.3476447598034047</v>
      </c>
      <c r="C746" s="60">
        <v>1245</v>
      </c>
      <c r="D746" s="61">
        <v>0.22940771154774606</v>
      </c>
      <c r="E746" s="60">
        <v>580</v>
      </c>
      <c r="F746" s="61">
        <v>0.35705575101532233</v>
      </c>
      <c r="G746" s="60">
        <v>635</v>
      </c>
      <c r="H746" s="61">
        <v>0.35970030578810452</v>
      </c>
      <c r="I746" s="60">
        <v>1353</v>
      </c>
      <c r="J746" s="61">
        <v>0.20401270003825037</v>
      </c>
      <c r="L746" s="62">
        <f t="shared" si="44"/>
        <v>9.8766757716904756</v>
      </c>
      <c r="M746" s="61">
        <f t="shared" si="45"/>
        <v>1.497821228192828</v>
      </c>
      <c r="N746" s="65">
        <f t="shared" si="46"/>
        <v>730.71860227469404</v>
      </c>
      <c r="O746" s="65">
        <f t="shared" si="47"/>
        <v>867.6</v>
      </c>
    </row>
    <row r="747" spans="1:15">
      <c r="A747" s="60">
        <v>1109</v>
      </c>
      <c r="B747" s="61">
        <v>0.26403053604840293</v>
      </c>
      <c r="C747" s="60">
        <v>1411</v>
      </c>
      <c r="D747" s="61">
        <v>0.19129798863283726</v>
      </c>
      <c r="E747" s="60">
        <v>852</v>
      </c>
      <c r="F747" s="61">
        <v>0.32973715992419461</v>
      </c>
      <c r="G747" s="60">
        <v>1061</v>
      </c>
      <c r="H747" s="61">
        <v>0.27668730874941661</v>
      </c>
      <c r="I747" s="60">
        <v>1204</v>
      </c>
      <c r="J747" s="61">
        <v>0.2395810613595942</v>
      </c>
      <c r="L747" s="62">
        <f t="shared" si="44"/>
        <v>9.090524736223319</v>
      </c>
      <c r="M747" s="61">
        <f t="shared" si="45"/>
        <v>1.3013340547144456</v>
      </c>
      <c r="N747" s="65">
        <f t="shared" si="46"/>
        <v>1080.892967163074</v>
      </c>
      <c r="O747" s="65">
        <f t="shared" si="47"/>
        <v>1127.4000000000001</v>
      </c>
    </row>
    <row r="748" spans="1:15">
      <c r="A748" s="60">
        <v>1377</v>
      </c>
      <c r="B748" s="61">
        <v>0.19867039621728147</v>
      </c>
      <c r="C748" s="60">
        <v>1464</v>
      </c>
      <c r="D748" s="61">
        <v>0.18026884643775412</v>
      </c>
      <c r="E748" s="60">
        <v>521</v>
      </c>
      <c r="F748" s="61">
        <v>0.34665346140234554</v>
      </c>
      <c r="G748" s="60">
        <v>763</v>
      </c>
      <c r="H748" s="61">
        <v>0.34751852312509746</v>
      </c>
      <c r="I748" s="60">
        <v>810</v>
      </c>
      <c r="J748" s="61">
        <v>0.33877167512645612</v>
      </c>
      <c r="L748" s="62">
        <f t="shared" si="44"/>
        <v>9.4938021843418134</v>
      </c>
      <c r="M748" s="61">
        <f t="shared" si="45"/>
        <v>1.4118829023089345</v>
      </c>
      <c r="N748" s="65">
        <f t="shared" si="46"/>
        <v>832.31716780299041</v>
      </c>
      <c r="O748" s="65">
        <f t="shared" si="47"/>
        <v>987</v>
      </c>
    </row>
    <row r="749" spans="1:15">
      <c r="A749" s="60">
        <v>1422</v>
      </c>
      <c r="B749" s="61">
        <v>0.18896239158603698</v>
      </c>
      <c r="C749" s="60">
        <v>998</v>
      </c>
      <c r="D749" s="61">
        <v>0.29333990390011272</v>
      </c>
      <c r="E749" s="60">
        <v>992</v>
      </c>
      <c r="F749" s="61">
        <v>0.29491626330189019</v>
      </c>
      <c r="G749" s="60">
        <v>690</v>
      </c>
      <c r="H749" s="61">
        <v>0.35705249727369359</v>
      </c>
      <c r="I749" s="60">
        <v>708</v>
      </c>
      <c r="J749" s="61">
        <v>0.35525740431755298</v>
      </c>
      <c r="L749" s="62">
        <f t="shared" si="44"/>
        <v>10.097705348639325</v>
      </c>
      <c r="M749" s="61">
        <f t="shared" si="45"/>
        <v>1.4895284603792864</v>
      </c>
      <c r="N749" s="65">
        <f t="shared" si="46"/>
        <v>879.30238017346744</v>
      </c>
      <c r="O749" s="65">
        <f t="shared" si="47"/>
        <v>962</v>
      </c>
    </row>
    <row r="750" spans="1:15">
      <c r="A750" s="60">
        <v>974</v>
      </c>
      <c r="B750" s="61">
        <v>0.29962422850945275</v>
      </c>
      <c r="C750" s="60">
        <v>683</v>
      </c>
      <c r="D750" s="61">
        <v>0.35763711671972204</v>
      </c>
      <c r="E750" s="60">
        <v>1223</v>
      </c>
      <c r="F750" s="61">
        <v>0.23483353607866683</v>
      </c>
      <c r="G750" s="60">
        <v>787</v>
      </c>
      <c r="H750" s="61">
        <v>0.34325926717662864</v>
      </c>
      <c r="I750" s="60">
        <v>1360</v>
      </c>
      <c r="J750" s="61">
        <v>0.2024428106392889</v>
      </c>
      <c r="L750" s="62">
        <f t="shared" si="44"/>
        <v>9.8150051589488196</v>
      </c>
      <c r="M750" s="61">
        <f t="shared" si="45"/>
        <v>1.4377969591237592</v>
      </c>
      <c r="N750" s="65">
        <f t="shared" si="46"/>
        <v>921.88406461355487</v>
      </c>
      <c r="O750" s="65">
        <f t="shared" si="47"/>
        <v>1005.4</v>
      </c>
    </row>
    <row r="751" spans="1:15">
      <c r="A751" s="60">
        <v>835</v>
      </c>
      <c r="B751" s="61">
        <v>0.33351032870136893</v>
      </c>
      <c r="C751" s="60">
        <v>1429</v>
      </c>
      <c r="D751" s="61">
        <v>0.18748877843654879</v>
      </c>
      <c r="E751" s="60">
        <v>1141</v>
      </c>
      <c r="F751" s="61">
        <v>0.25568163668236943</v>
      </c>
      <c r="G751" s="60">
        <v>1190</v>
      </c>
      <c r="H751" s="61">
        <v>0.24311361792786537</v>
      </c>
      <c r="I751" s="60">
        <v>863</v>
      </c>
      <c r="J751" s="61">
        <v>0.32722199378651273</v>
      </c>
      <c r="L751" s="62">
        <f t="shared" si="44"/>
        <v>9.3394514020618509</v>
      </c>
      <c r="M751" s="61">
        <f t="shared" si="45"/>
        <v>1.3470163555346653</v>
      </c>
      <c r="N751" s="65">
        <f t="shared" si="46"/>
        <v>1026.0130908024707</v>
      </c>
      <c r="O751" s="65">
        <f t="shared" si="47"/>
        <v>1091.5999999999999</v>
      </c>
    </row>
    <row r="752" spans="1:15">
      <c r="A752" s="60">
        <v>941</v>
      </c>
      <c r="B752" s="61">
        <v>0.30814030120298419</v>
      </c>
      <c r="C752" s="60">
        <v>567</v>
      </c>
      <c r="D752" s="61">
        <v>0.35550034619086607</v>
      </c>
      <c r="E752" s="60">
        <v>1017</v>
      </c>
      <c r="F752" s="61">
        <v>0.28833125270757437</v>
      </c>
      <c r="G752" s="60">
        <v>650</v>
      </c>
      <c r="H752" s="61">
        <v>0.35944552079343139</v>
      </c>
      <c r="I752" s="60">
        <v>1479</v>
      </c>
      <c r="J752" s="61">
        <v>0.17725016251243475</v>
      </c>
      <c r="L752" s="62">
        <f t="shared" si="44"/>
        <v>9.9822903850753537</v>
      </c>
      <c r="M752" s="61">
        <f t="shared" si="45"/>
        <v>1.4886675834072907</v>
      </c>
      <c r="N752" s="65">
        <f t="shared" si="46"/>
        <v>816.90277728119725</v>
      </c>
      <c r="O752" s="65">
        <f t="shared" si="47"/>
        <v>930.8</v>
      </c>
    </row>
    <row r="753" spans="1:15">
      <c r="A753" s="60">
        <v>917</v>
      </c>
      <c r="B753" s="61">
        <v>0.31420119062752</v>
      </c>
      <c r="C753" s="60">
        <v>957</v>
      </c>
      <c r="D753" s="61">
        <v>0.30403335367783962</v>
      </c>
      <c r="E753" s="60">
        <v>1490</v>
      </c>
      <c r="F753" s="61">
        <v>0.17506522381693385</v>
      </c>
      <c r="G753" s="60">
        <v>1374</v>
      </c>
      <c r="H753" s="61">
        <v>0.19933196382771293</v>
      </c>
      <c r="I753" s="60">
        <v>1497</v>
      </c>
      <c r="J753" s="61">
        <v>0.17368745515766043</v>
      </c>
      <c r="L753" s="62">
        <f t="shared" si="44"/>
        <v>8.2192811348130235</v>
      </c>
      <c r="M753" s="61">
        <f t="shared" si="45"/>
        <v>1.1663191871076668</v>
      </c>
      <c r="N753" s="65">
        <f t="shared" si="46"/>
        <v>1149.6318619443782</v>
      </c>
      <c r="O753" s="65">
        <f t="shared" si="47"/>
        <v>1247</v>
      </c>
    </row>
    <row r="754" spans="1:15">
      <c r="A754" s="60">
        <v>1103</v>
      </c>
      <c r="B754" s="61">
        <v>0.26560553648794777</v>
      </c>
      <c r="C754" s="60">
        <v>737</v>
      </c>
      <c r="D754" s="61">
        <v>0.35156344700150166</v>
      </c>
      <c r="E754" s="60">
        <v>1268</v>
      </c>
      <c r="F754" s="61">
        <v>0.22382192716803345</v>
      </c>
      <c r="G754" s="60">
        <v>1144</v>
      </c>
      <c r="H754" s="61">
        <v>0.25490399931115065</v>
      </c>
      <c r="I754" s="60">
        <v>680</v>
      </c>
      <c r="J754" s="61">
        <v>0.35786723371410073</v>
      </c>
      <c r="L754" s="62">
        <f t="shared" si="44"/>
        <v>9.9104066956461789</v>
      </c>
      <c r="M754" s="61">
        <f t="shared" si="45"/>
        <v>1.4537621436827342</v>
      </c>
      <c r="N754" s="65">
        <f t="shared" si="46"/>
        <v>913.31037843128627</v>
      </c>
      <c r="O754" s="65">
        <f t="shared" si="47"/>
        <v>986.4</v>
      </c>
    </row>
    <row r="755" spans="1:15">
      <c r="A755" s="60">
        <v>638</v>
      </c>
      <c r="B755" s="61">
        <v>0.3596798504559639</v>
      </c>
      <c r="C755" s="60">
        <v>549</v>
      </c>
      <c r="D755" s="61">
        <v>0.35268470154970072</v>
      </c>
      <c r="E755" s="60">
        <v>1458</v>
      </c>
      <c r="F755" s="61">
        <v>0.18148900961261222</v>
      </c>
      <c r="G755" s="60">
        <v>710</v>
      </c>
      <c r="H755" s="61">
        <v>0.35503324350448062</v>
      </c>
      <c r="I755" s="60">
        <v>708</v>
      </c>
      <c r="J755" s="61">
        <v>0.35525740431755298</v>
      </c>
      <c r="L755" s="62">
        <f t="shared" si="44"/>
        <v>10.532063068247412</v>
      </c>
      <c r="M755" s="61">
        <f t="shared" si="45"/>
        <v>1.6041442094403104</v>
      </c>
      <c r="N755" s="65">
        <f t="shared" si="46"/>
        <v>710.19091312558351</v>
      </c>
      <c r="O755" s="65">
        <f t="shared" si="47"/>
        <v>812.6</v>
      </c>
    </row>
    <row r="756" spans="1:15">
      <c r="A756" s="60">
        <v>752</v>
      </c>
      <c r="B756" s="61">
        <v>0.34930732510914897</v>
      </c>
      <c r="C756" s="60">
        <v>567</v>
      </c>
      <c r="D756" s="61">
        <v>0.35550034619086607</v>
      </c>
      <c r="E756" s="60">
        <v>646</v>
      </c>
      <c r="F756" s="61">
        <v>0.35955026544747754</v>
      </c>
      <c r="G756" s="60">
        <v>989</v>
      </c>
      <c r="H756" s="61">
        <v>0.29570325424948718</v>
      </c>
      <c r="I756" s="60">
        <v>1212</v>
      </c>
      <c r="J756" s="61">
        <v>0.23757538164532666</v>
      </c>
      <c r="L756" s="62">
        <f t="shared" si="44"/>
        <v>10.620114538143213</v>
      </c>
      <c r="M756" s="61">
        <f t="shared" si="45"/>
        <v>1.5976365726423065</v>
      </c>
      <c r="N756" s="65">
        <f t="shared" si="46"/>
        <v>770.77054867062702</v>
      </c>
      <c r="O756" s="65">
        <f t="shared" si="47"/>
        <v>833.2</v>
      </c>
    </row>
    <row r="757" spans="1:15">
      <c r="A757" s="60">
        <v>1405</v>
      </c>
      <c r="B757" s="61">
        <v>0.19258219662622036</v>
      </c>
      <c r="C757" s="60">
        <v>503</v>
      </c>
      <c r="D757" s="61">
        <v>0.34162768105348507</v>
      </c>
      <c r="E757" s="60">
        <v>882</v>
      </c>
      <c r="F757" s="61">
        <v>0.32275729734175684</v>
      </c>
      <c r="G757" s="60">
        <v>1220</v>
      </c>
      <c r="H757" s="61">
        <v>0.23557944640705022</v>
      </c>
      <c r="I757" s="60">
        <v>847</v>
      </c>
      <c r="J757" s="61">
        <v>0.33086187223521768</v>
      </c>
      <c r="L757" s="62">
        <f t="shared" si="44"/>
        <v>9.6146656423736303</v>
      </c>
      <c r="M757" s="61">
        <f t="shared" si="45"/>
        <v>1.4234084936637301</v>
      </c>
      <c r="N757" s="65">
        <f t="shared" si="46"/>
        <v>858.06317099386627</v>
      </c>
      <c r="O757" s="65">
        <f t="shared" si="47"/>
        <v>971.4</v>
      </c>
    </row>
    <row r="758" spans="1:15">
      <c r="A758" s="60">
        <v>583</v>
      </c>
      <c r="B758" s="61">
        <v>0.35736034423956858</v>
      </c>
      <c r="C758" s="60">
        <v>1089</v>
      </c>
      <c r="D758" s="61">
        <v>0.2692898850305408</v>
      </c>
      <c r="E758" s="60">
        <v>1170</v>
      </c>
      <c r="F758" s="61">
        <v>0.24820726020028236</v>
      </c>
      <c r="G758" s="60">
        <v>1373</v>
      </c>
      <c r="H758" s="61">
        <v>0.19955288277632266</v>
      </c>
      <c r="I758" s="60">
        <v>828</v>
      </c>
      <c r="J758" s="61">
        <v>0.33502003832863075</v>
      </c>
      <c r="L758" s="62">
        <f t="shared" si="44"/>
        <v>9.6051346998128633</v>
      </c>
      <c r="M758" s="61">
        <f t="shared" si="45"/>
        <v>1.4094304105753452</v>
      </c>
      <c r="N758" s="65">
        <f t="shared" si="46"/>
        <v>911.33016010406129</v>
      </c>
      <c r="O758" s="65">
        <f t="shared" si="47"/>
        <v>1008.6</v>
      </c>
    </row>
    <row r="759" spans="1:15">
      <c r="A759" s="60">
        <v>1300</v>
      </c>
      <c r="B759" s="61">
        <v>0.21620599368908622</v>
      </c>
      <c r="C759" s="60">
        <v>782</v>
      </c>
      <c r="D759" s="61">
        <v>0.34418445031856509</v>
      </c>
      <c r="E759" s="60">
        <v>782</v>
      </c>
      <c r="F759" s="61">
        <v>0.34418445031856509</v>
      </c>
      <c r="G759" s="60">
        <v>1251</v>
      </c>
      <c r="H759" s="61">
        <v>0.22794181861939294</v>
      </c>
      <c r="I759" s="60">
        <v>1266</v>
      </c>
      <c r="J759" s="61">
        <v>0.22430401355983867</v>
      </c>
      <c r="L759" s="62">
        <f t="shared" si="44"/>
        <v>9.3639908726587837</v>
      </c>
      <c r="M759" s="61">
        <f t="shared" si="45"/>
        <v>1.3568207265054479</v>
      </c>
      <c r="N759" s="65">
        <f t="shared" si="46"/>
        <v>993.68560662898437</v>
      </c>
      <c r="O759" s="65">
        <f t="shared" si="47"/>
        <v>1076.2</v>
      </c>
    </row>
    <row r="760" spans="1:15">
      <c r="A760" s="60">
        <v>1480</v>
      </c>
      <c r="B760" s="61">
        <v>0.17705052687939868</v>
      </c>
      <c r="C760" s="60">
        <v>974</v>
      </c>
      <c r="D760" s="61">
        <v>0.29962422850945275</v>
      </c>
      <c r="E760" s="60">
        <v>882</v>
      </c>
      <c r="F760" s="61">
        <v>0.32275729734175684</v>
      </c>
      <c r="G760" s="60">
        <v>827</v>
      </c>
      <c r="H760" s="61">
        <v>0.33523348586954566</v>
      </c>
      <c r="I760" s="60">
        <v>924</v>
      </c>
      <c r="J760" s="61">
        <v>0.31244742140987392</v>
      </c>
      <c r="L760" s="62">
        <f t="shared" si="44"/>
        <v>9.928919064495501</v>
      </c>
      <c r="M760" s="61">
        <f t="shared" si="45"/>
        <v>1.4471129600100276</v>
      </c>
      <c r="N760" s="65">
        <f t="shared" si="46"/>
        <v>954.50363105148961</v>
      </c>
      <c r="O760" s="65">
        <f t="shared" si="47"/>
        <v>1017.4</v>
      </c>
    </row>
    <row r="761" spans="1:15">
      <c r="A761" s="60">
        <v>863</v>
      </c>
      <c r="B761" s="61">
        <v>0.32722199378651273</v>
      </c>
      <c r="C761" s="60">
        <v>1011</v>
      </c>
      <c r="D761" s="61">
        <v>0.28991525788906952</v>
      </c>
      <c r="E761" s="60">
        <v>576</v>
      </c>
      <c r="F761" s="61">
        <v>0.35661832223702616</v>
      </c>
      <c r="G761" s="60">
        <v>1395</v>
      </c>
      <c r="H761" s="61">
        <v>0.19473857973159792</v>
      </c>
      <c r="I761" s="60">
        <v>808</v>
      </c>
      <c r="J761" s="61">
        <v>0.33917616199225503</v>
      </c>
      <c r="L761" s="62">
        <f t="shared" si="44"/>
        <v>10.165365835654914</v>
      </c>
      <c r="M761" s="61">
        <f t="shared" si="45"/>
        <v>1.5076703156364613</v>
      </c>
      <c r="N761" s="65">
        <f t="shared" si="46"/>
        <v>847.62034721350096</v>
      </c>
      <c r="O761" s="65">
        <f t="shared" si="47"/>
        <v>930.6</v>
      </c>
    </row>
    <row r="762" spans="1:15">
      <c r="A762" s="60">
        <v>1173</v>
      </c>
      <c r="B762" s="61">
        <v>0.24743984447794512</v>
      </c>
      <c r="C762" s="60">
        <v>885</v>
      </c>
      <c r="D762" s="61">
        <v>0.32203964969860532</v>
      </c>
      <c r="E762" s="60">
        <v>1132</v>
      </c>
      <c r="F762" s="61">
        <v>0.25802012961506415</v>
      </c>
      <c r="G762" s="60">
        <v>976</v>
      </c>
      <c r="H762" s="61">
        <v>0.29910291635743069</v>
      </c>
      <c r="I762" s="60">
        <v>1201</v>
      </c>
      <c r="J762" s="61">
        <v>0.24033564823580109</v>
      </c>
      <c r="L762" s="62">
        <f t="shared" si="44"/>
        <v>9.5113577263345253</v>
      </c>
      <c r="M762" s="61">
        <f t="shared" si="45"/>
        <v>1.3669381883848462</v>
      </c>
      <c r="N762" s="65">
        <f t="shared" si="46"/>
        <v>1051.683652641095</v>
      </c>
      <c r="O762" s="65">
        <f t="shared" si="47"/>
        <v>1073.4000000000001</v>
      </c>
    </row>
    <row r="763" spans="1:15">
      <c r="A763" s="60">
        <v>1030</v>
      </c>
      <c r="B763" s="61">
        <v>0.2848941128401089</v>
      </c>
      <c r="C763" s="60">
        <v>923</v>
      </c>
      <c r="D763" s="61">
        <v>0.31269871257539911</v>
      </c>
      <c r="E763" s="60">
        <v>1252</v>
      </c>
      <c r="F763" s="61">
        <v>0.22769809532256607</v>
      </c>
      <c r="G763" s="60">
        <v>810</v>
      </c>
      <c r="H763" s="61">
        <v>0.33877167512645612</v>
      </c>
      <c r="I763" s="60">
        <v>693</v>
      </c>
      <c r="J763" s="61">
        <v>0.3567819734899802</v>
      </c>
      <c r="L763" s="62">
        <f t="shared" si="44"/>
        <v>10.337934021869831</v>
      </c>
      <c r="M763" s="61">
        <f t="shared" si="45"/>
        <v>1.5208445693545103</v>
      </c>
      <c r="N763" s="65">
        <f t="shared" si="46"/>
        <v>895.60139098230798</v>
      </c>
      <c r="O763" s="65">
        <f t="shared" si="47"/>
        <v>941.6</v>
      </c>
    </row>
    <row r="764" spans="1:15">
      <c r="A764" s="60">
        <v>872</v>
      </c>
      <c r="B764" s="61">
        <v>0.32512509876523471</v>
      </c>
      <c r="C764" s="60">
        <v>1286</v>
      </c>
      <c r="D764" s="61">
        <v>0.21951513871083078</v>
      </c>
      <c r="E764" s="60">
        <v>878</v>
      </c>
      <c r="F764" s="61">
        <v>0.32370900627461663</v>
      </c>
      <c r="G764" s="60">
        <v>1363</v>
      </c>
      <c r="H764" s="61">
        <v>0.20177294643892166</v>
      </c>
      <c r="I764" s="60">
        <v>1020</v>
      </c>
      <c r="J764" s="61">
        <v>0.28753861527406016</v>
      </c>
      <c r="L764" s="62">
        <f t="shared" si="44"/>
        <v>9.4151370139979296</v>
      </c>
      <c r="M764" s="61">
        <f t="shared" si="45"/>
        <v>1.3576608054636641</v>
      </c>
      <c r="N764" s="65">
        <f t="shared" si="46"/>
        <v>1027.4371025877597</v>
      </c>
      <c r="O764" s="65">
        <f t="shared" si="47"/>
        <v>1083.8</v>
      </c>
    </row>
    <row r="765" spans="1:15">
      <c r="A765" s="60">
        <v>1273</v>
      </c>
      <c r="B765" s="61">
        <v>0.22261979683408459</v>
      </c>
      <c r="C765" s="60">
        <v>692</v>
      </c>
      <c r="D765" s="61">
        <v>0.35687345849913427</v>
      </c>
      <c r="E765" s="60">
        <v>533</v>
      </c>
      <c r="F765" s="61">
        <v>0.34949513612826016</v>
      </c>
      <c r="G765" s="60">
        <v>1144</v>
      </c>
      <c r="H765" s="61">
        <v>0.25490399931115065</v>
      </c>
      <c r="I765" s="60">
        <v>1017</v>
      </c>
      <c r="J765" s="61">
        <v>0.28833125270757437</v>
      </c>
      <c r="L765" s="62">
        <f t="shared" si="44"/>
        <v>9.9113446571558015</v>
      </c>
      <c r="M765" s="61">
        <f t="shared" si="45"/>
        <v>1.4722236434802038</v>
      </c>
      <c r="N765" s="65">
        <f t="shared" si="46"/>
        <v>839.0141801456889</v>
      </c>
      <c r="O765" s="65">
        <f t="shared" si="47"/>
        <v>931.8</v>
      </c>
    </row>
    <row r="766" spans="1:15">
      <c r="A766" s="60">
        <v>807</v>
      </c>
      <c r="B766" s="61">
        <v>0.33937743239285756</v>
      </c>
      <c r="C766" s="60">
        <v>1231</v>
      </c>
      <c r="D766" s="61">
        <v>0.23285141783466853</v>
      </c>
      <c r="E766" s="60">
        <v>731</v>
      </c>
      <c r="F766" s="61">
        <v>0.35240286566711482</v>
      </c>
      <c r="G766" s="60">
        <v>566</v>
      </c>
      <c r="H766" s="61">
        <v>0.3553644716998976</v>
      </c>
      <c r="I766" s="60">
        <v>1274</v>
      </c>
      <c r="J766" s="61">
        <v>0.22237990237583211</v>
      </c>
      <c r="L766" s="62">
        <f t="shared" si="44"/>
        <v>10.09483553205764</v>
      </c>
      <c r="M766" s="61">
        <f t="shared" si="45"/>
        <v>1.5023760899703706</v>
      </c>
      <c r="N766" s="65">
        <f t="shared" si="46"/>
        <v>828.19336933662953</v>
      </c>
      <c r="O766" s="65">
        <f t="shared" si="47"/>
        <v>921.8</v>
      </c>
    </row>
    <row r="767" spans="1:15">
      <c r="A767" s="60">
        <v>874</v>
      </c>
      <c r="B767" s="61">
        <v>0.3246546327287913</v>
      </c>
      <c r="C767" s="60">
        <v>1399</v>
      </c>
      <c r="D767" s="61">
        <v>0.19387362378907003</v>
      </c>
      <c r="E767" s="60">
        <v>1059</v>
      </c>
      <c r="F767" s="61">
        <v>0.27721663302778027</v>
      </c>
      <c r="G767" s="60">
        <v>561</v>
      </c>
      <c r="H767" s="61">
        <v>0.35464941484447765</v>
      </c>
      <c r="I767" s="60">
        <v>677</v>
      </c>
      <c r="J767" s="61">
        <v>0.35808480952770766</v>
      </c>
      <c r="L767" s="62">
        <f t="shared" si="44"/>
        <v>10.11278504493565</v>
      </c>
      <c r="M767" s="61">
        <f t="shared" si="45"/>
        <v>1.5084791139178269</v>
      </c>
      <c r="N767" s="65">
        <f t="shared" si="46"/>
        <v>815.63008991523782</v>
      </c>
      <c r="O767" s="65">
        <f t="shared" si="47"/>
        <v>914</v>
      </c>
    </row>
    <row r="768" spans="1:15">
      <c r="A768" s="60">
        <v>1199</v>
      </c>
      <c r="B768" s="61">
        <v>0.24083943880509054</v>
      </c>
      <c r="C768" s="60">
        <v>596</v>
      </c>
      <c r="D768" s="61">
        <v>0.35845418253220124</v>
      </c>
      <c r="E768" s="60">
        <v>624</v>
      </c>
      <c r="F768" s="61">
        <v>0.35963931013235656</v>
      </c>
      <c r="G768" s="60">
        <v>1371</v>
      </c>
      <c r="H768" s="61">
        <v>0.19999531467695361</v>
      </c>
      <c r="I768" s="60">
        <v>702</v>
      </c>
      <c r="J768" s="61">
        <v>0.35590088503891454</v>
      </c>
      <c r="L768" s="62">
        <f t="shared" si="44"/>
        <v>10.089846507312725</v>
      </c>
      <c r="M768" s="61">
        <f t="shared" si="45"/>
        <v>1.5148291311855164</v>
      </c>
      <c r="N768" s="65">
        <f t="shared" si="46"/>
        <v>781.10994776195321</v>
      </c>
      <c r="O768" s="65">
        <f t="shared" si="47"/>
        <v>898.4</v>
      </c>
    </row>
    <row r="769" spans="1:15">
      <c r="A769" s="60">
        <v>1170</v>
      </c>
      <c r="B769" s="61">
        <v>0.24820726020028236</v>
      </c>
      <c r="C769" s="60">
        <v>757</v>
      </c>
      <c r="D769" s="61">
        <v>0.34850776220388291</v>
      </c>
      <c r="E769" s="60">
        <v>570</v>
      </c>
      <c r="F769" s="61">
        <v>0.35589386897170777</v>
      </c>
      <c r="G769" s="60">
        <v>724</v>
      </c>
      <c r="H769" s="61">
        <v>0.35333413645488237</v>
      </c>
      <c r="I769" s="60">
        <v>510</v>
      </c>
      <c r="J769" s="61">
        <v>0.3436938935037821</v>
      </c>
      <c r="L769" s="62">
        <f t="shared" si="44"/>
        <v>10.791642586486425</v>
      </c>
      <c r="M769" s="61">
        <f t="shared" si="45"/>
        <v>1.6496369213345374</v>
      </c>
      <c r="N769" s="65">
        <f t="shared" si="46"/>
        <v>693.55390151125698</v>
      </c>
      <c r="O769" s="65">
        <f t="shared" si="47"/>
        <v>746.2</v>
      </c>
    </row>
    <row r="770" spans="1:15">
      <c r="A770" s="60">
        <v>1075</v>
      </c>
      <c r="B770" s="61">
        <v>0.27298488355927381</v>
      </c>
      <c r="C770" s="60">
        <v>1241</v>
      </c>
      <c r="D770" s="61">
        <v>0.23038832823644598</v>
      </c>
      <c r="E770" s="60">
        <v>527</v>
      </c>
      <c r="F770" s="61">
        <v>0.3481237628750864</v>
      </c>
      <c r="G770" s="60">
        <v>843</v>
      </c>
      <c r="H770" s="61">
        <v>0.33175285164645296</v>
      </c>
      <c r="I770" s="60">
        <v>1166</v>
      </c>
      <c r="J770" s="61">
        <v>0.24923225608739624</v>
      </c>
      <c r="L770" s="62">
        <f t="shared" si="44"/>
        <v>9.7233480144245217</v>
      </c>
      <c r="M770" s="61">
        <f t="shared" si="45"/>
        <v>1.4324820824046554</v>
      </c>
      <c r="N770" s="65">
        <f t="shared" si="46"/>
        <v>886.92675053741175</v>
      </c>
      <c r="O770" s="65">
        <f t="shared" si="47"/>
        <v>970.4</v>
      </c>
    </row>
    <row r="771" spans="1:15">
      <c r="A771" s="60">
        <v>1219</v>
      </c>
      <c r="B771" s="61">
        <v>0.23582839644839806</v>
      </c>
      <c r="C771" s="60">
        <v>953</v>
      </c>
      <c r="D771" s="61">
        <v>0.305064365039661</v>
      </c>
      <c r="E771" s="60">
        <v>754</v>
      </c>
      <c r="F771" s="61">
        <v>0.3489902552855943</v>
      </c>
      <c r="G771" s="60">
        <v>705</v>
      </c>
      <c r="H771" s="61">
        <v>0.35558463227351722</v>
      </c>
      <c r="I771" s="60">
        <v>1131</v>
      </c>
      <c r="J771" s="61">
        <v>0.25828046049419556</v>
      </c>
      <c r="L771" s="62">
        <f t="shared" si="44"/>
        <v>10.228495047989345</v>
      </c>
      <c r="M771" s="61">
        <f t="shared" si="45"/>
        <v>1.5037481095413661</v>
      </c>
      <c r="N771" s="65">
        <f t="shared" si="46"/>
        <v>899.6450265548259</v>
      </c>
      <c r="O771" s="65">
        <f t="shared" si="47"/>
        <v>952.4</v>
      </c>
    </row>
    <row r="772" spans="1:15">
      <c r="A772" s="60">
        <v>770</v>
      </c>
      <c r="B772" s="61">
        <v>0.34632485315409051</v>
      </c>
      <c r="C772" s="60">
        <v>904</v>
      </c>
      <c r="D772" s="61">
        <v>0.31742331191632195</v>
      </c>
      <c r="E772" s="60">
        <v>845</v>
      </c>
      <c r="F772" s="61">
        <v>0.33130835631405176</v>
      </c>
      <c r="G772" s="60">
        <v>728</v>
      </c>
      <c r="H772" s="61">
        <v>0.3528084277392694</v>
      </c>
      <c r="I772" s="60">
        <v>624</v>
      </c>
      <c r="J772" s="61">
        <v>0.35963931013235656</v>
      </c>
      <c r="L772" s="62">
        <f t="shared" si="44"/>
        <v>11.335061508472339</v>
      </c>
      <c r="M772" s="61">
        <f t="shared" si="45"/>
        <v>1.7075042592560901</v>
      </c>
      <c r="N772" s="65">
        <f t="shared" si="46"/>
        <v>763.85626693848587</v>
      </c>
      <c r="O772" s="65">
        <f t="shared" si="47"/>
        <v>774.2</v>
      </c>
    </row>
    <row r="773" spans="1:15">
      <c r="A773" s="60">
        <v>569</v>
      </c>
      <c r="B773" s="61">
        <v>0.35576503523799452</v>
      </c>
      <c r="C773" s="60">
        <v>1412</v>
      </c>
      <c r="D773" s="61">
        <v>0.19108465661325408</v>
      </c>
      <c r="E773" s="60">
        <v>1069</v>
      </c>
      <c r="F773" s="61">
        <v>0.27457092490124779</v>
      </c>
      <c r="G773" s="60">
        <v>1025</v>
      </c>
      <c r="H773" s="61">
        <v>0.28621676732358547</v>
      </c>
      <c r="I773" s="60">
        <v>916</v>
      </c>
      <c r="J773" s="61">
        <v>0.31445070020735977</v>
      </c>
      <c r="L773" s="62">
        <f t="shared" ref="L773:L836" si="48">(LN(A773)*B773+LN(C773)*D773+LN(E773)*F773+LN(G773)*H773+LN(I773)*J773)</f>
        <v>9.6865533341107017</v>
      </c>
      <c r="M773" s="61">
        <f t="shared" ref="M773:M836" si="49">B773+D773+F773+H773+J773</f>
        <v>1.4220880842834418</v>
      </c>
      <c r="N773" s="65">
        <f t="shared" ref="N773:N836" si="50">EXP(L773/M773)</f>
        <v>908.23235616096269</v>
      </c>
      <c r="O773" s="65">
        <f t="shared" ref="O773:O836" si="51">(A773+C773+E773+G773+I773)/5</f>
        <v>998.2</v>
      </c>
    </row>
    <row r="774" spans="1:15">
      <c r="A774" s="60">
        <v>634</v>
      </c>
      <c r="B774" s="61">
        <v>0.35970364754559753</v>
      </c>
      <c r="C774" s="60">
        <v>1216</v>
      </c>
      <c r="D774" s="61">
        <v>0.23657617949042037</v>
      </c>
      <c r="E774" s="60">
        <v>1307</v>
      </c>
      <c r="F774" s="61">
        <v>0.21456500079023066</v>
      </c>
      <c r="G774" s="60">
        <v>613</v>
      </c>
      <c r="H774" s="61">
        <v>0.3593560534316303</v>
      </c>
      <c r="I774" s="60">
        <v>655</v>
      </c>
      <c r="J774" s="61">
        <v>0.3592781585333959</v>
      </c>
      <c r="L774" s="62">
        <f t="shared" si="48"/>
        <v>10.177177393452146</v>
      </c>
      <c r="M774" s="61">
        <f t="shared" si="49"/>
        <v>1.5294790397912748</v>
      </c>
      <c r="N774" s="65">
        <f t="shared" si="50"/>
        <v>775.89375863584917</v>
      </c>
      <c r="O774" s="65">
        <f t="shared" si="51"/>
        <v>885</v>
      </c>
    </row>
    <row r="775" spans="1:15">
      <c r="A775" s="60">
        <v>907</v>
      </c>
      <c r="B775" s="61">
        <v>0.31668400784246609</v>
      </c>
      <c r="C775" s="60">
        <v>1430</v>
      </c>
      <c r="D775" s="61">
        <v>0.18727906784130782</v>
      </c>
      <c r="E775" s="60">
        <v>522</v>
      </c>
      <c r="F775" s="61">
        <v>0.34690547222866608</v>
      </c>
      <c r="G775" s="60">
        <v>1274</v>
      </c>
      <c r="H775" s="61">
        <v>0.22237990237583211</v>
      </c>
      <c r="I775" s="60">
        <v>1375</v>
      </c>
      <c r="J775" s="61">
        <v>0.1991112430178649</v>
      </c>
      <c r="L775" s="62">
        <f t="shared" si="48"/>
        <v>8.7169625070649648</v>
      </c>
      <c r="M775" s="61">
        <f t="shared" si="49"/>
        <v>1.272359693306137</v>
      </c>
      <c r="N775" s="65">
        <f t="shared" si="50"/>
        <v>944.84475120945001</v>
      </c>
      <c r="O775" s="65">
        <f t="shared" si="51"/>
        <v>1101.5999999999999</v>
      </c>
    </row>
    <row r="776" spans="1:15">
      <c r="A776" s="60">
        <v>802</v>
      </c>
      <c r="B776" s="61">
        <v>0.34037387435309613</v>
      </c>
      <c r="C776" s="60">
        <v>1181</v>
      </c>
      <c r="D776" s="61">
        <v>0.24539913023488705</v>
      </c>
      <c r="E776" s="60">
        <v>1057</v>
      </c>
      <c r="F776" s="61">
        <v>0.2777460275729699</v>
      </c>
      <c r="G776" s="60">
        <v>707</v>
      </c>
      <c r="H776" s="61">
        <v>0.35536768867860119</v>
      </c>
      <c r="I776" s="60">
        <v>777</v>
      </c>
      <c r="J776" s="61">
        <v>0.34509031041676919</v>
      </c>
      <c r="L776" s="62">
        <f t="shared" si="48"/>
        <v>10.574403816323381</v>
      </c>
      <c r="M776" s="61">
        <f t="shared" si="49"/>
        <v>1.5639770312563237</v>
      </c>
      <c r="N776" s="65">
        <f t="shared" si="50"/>
        <v>863.70135445432686</v>
      </c>
      <c r="O776" s="65">
        <f t="shared" si="51"/>
        <v>904.8</v>
      </c>
    </row>
    <row r="777" spans="1:15">
      <c r="A777" s="60">
        <v>1271</v>
      </c>
      <c r="B777" s="61">
        <v>0.22310011833887974</v>
      </c>
      <c r="C777" s="60">
        <v>801</v>
      </c>
      <c r="D777" s="61">
        <v>0.34057114898806629</v>
      </c>
      <c r="E777" s="60">
        <v>999</v>
      </c>
      <c r="F777" s="61">
        <v>0.29307689103626416</v>
      </c>
      <c r="G777" s="60">
        <v>1041</v>
      </c>
      <c r="H777" s="61">
        <v>0.28198240040224465</v>
      </c>
      <c r="I777" s="60">
        <v>1418</v>
      </c>
      <c r="J777" s="61">
        <v>0.18980888446303351</v>
      </c>
      <c r="L777" s="62">
        <f t="shared" si="48"/>
        <v>9.2324824424603609</v>
      </c>
      <c r="M777" s="61">
        <f t="shared" si="49"/>
        <v>1.3285394432284883</v>
      </c>
      <c r="N777" s="65">
        <f t="shared" si="50"/>
        <v>1042.4694393851314</v>
      </c>
      <c r="O777" s="65">
        <f t="shared" si="51"/>
        <v>1106</v>
      </c>
    </row>
    <row r="778" spans="1:15">
      <c r="A778" s="60">
        <v>987</v>
      </c>
      <c r="B778" s="61">
        <v>0.29622743966011894</v>
      </c>
      <c r="C778" s="60">
        <v>1182</v>
      </c>
      <c r="D778" s="61">
        <v>0.24514463864315122</v>
      </c>
      <c r="E778" s="60">
        <v>783</v>
      </c>
      <c r="F778" s="61">
        <v>0.3440009396512701</v>
      </c>
      <c r="G778" s="60">
        <v>1330</v>
      </c>
      <c r="H778" s="61">
        <v>0.20923811644714455</v>
      </c>
      <c r="I778" s="60">
        <v>987</v>
      </c>
      <c r="J778" s="61">
        <v>0.29622743966011894</v>
      </c>
      <c r="L778" s="62">
        <f t="shared" si="48"/>
        <v>9.6163301193617414</v>
      </c>
      <c r="M778" s="61">
        <f t="shared" si="49"/>
        <v>1.3908385740618039</v>
      </c>
      <c r="N778" s="65">
        <f t="shared" si="50"/>
        <v>1006.3165108473827</v>
      </c>
      <c r="O778" s="65">
        <f t="shared" si="51"/>
        <v>1053.8</v>
      </c>
    </row>
    <row r="779" spans="1:15">
      <c r="A779" s="60">
        <v>875</v>
      </c>
      <c r="B779" s="61">
        <v>0.32441880790382599</v>
      </c>
      <c r="C779" s="60">
        <v>622</v>
      </c>
      <c r="D779" s="61">
        <v>0.3596046748329636</v>
      </c>
      <c r="E779" s="60">
        <v>795</v>
      </c>
      <c r="F779" s="61">
        <v>0.34174031431372798</v>
      </c>
      <c r="G779" s="60">
        <v>784</v>
      </c>
      <c r="H779" s="61">
        <v>0.34381666106805425</v>
      </c>
      <c r="I779" s="60">
        <v>1079</v>
      </c>
      <c r="J779" s="61">
        <v>0.27192826611932891</v>
      </c>
      <c r="L779" s="62">
        <f t="shared" si="48"/>
        <v>10.983684454874657</v>
      </c>
      <c r="M779" s="61">
        <f t="shared" si="49"/>
        <v>1.6415087242379007</v>
      </c>
      <c r="N779" s="65">
        <f t="shared" si="50"/>
        <v>805.29845739119833</v>
      </c>
      <c r="O779" s="65">
        <f t="shared" si="51"/>
        <v>831</v>
      </c>
    </row>
    <row r="780" spans="1:15">
      <c r="A780" s="60">
        <v>696</v>
      </c>
      <c r="B780" s="61">
        <v>0.35649973941890872</v>
      </c>
      <c r="C780" s="60">
        <v>757</v>
      </c>
      <c r="D780" s="61">
        <v>0.34850776220388291</v>
      </c>
      <c r="E780" s="60">
        <v>534</v>
      </c>
      <c r="F780" s="61">
        <v>0.34971423017714398</v>
      </c>
      <c r="G780" s="60">
        <v>1220</v>
      </c>
      <c r="H780" s="61">
        <v>0.23557944640705022</v>
      </c>
      <c r="I780" s="60">
        <v>1209</v>
      </c>
      <c r="J780" s="61">
        <v>0.23832638394453573</v>
      </c>
      <c r="L780" s="62">
        <f t="shared" si="48"/>
        <v>10.205847288832167</v>
      </c>
      <c r="M780" s="61">
        <f t="shared" si="49"/>
        <v>1.5286275621515215</v>
      </c>
      <c r="N780" s="65">
        <f t="shared" si="50"/>
        <v>793.51889013405957</v>
      </c>
      <c r="O780" s="65">
        <f t="shared" si="51"/>
        <v>883.2</v>
      </c>
    </row>
    <row r="781" spans="1:15">
      <c r="A781" s="60">
        <v>1359</v>
      </c>
      <c r="B781" s="61">
        <v>0.20266649195913719</v>
      </c>
      <c r="C781" s="60">
        <v>500</v>
      </c>
      <c r="D781" s="61">
        <v>0.34069759811633754</v>
      </c>
      <c r="E781" s="60">
        <v>903</v>
      </c>
      <c r="F781" s="61">
        <v>0.31766915151646552</v>
      </c>
      <c r="G781" s="60">
        <v>1024</v>
      </c>
      <c r="H781" s="61">
        <v>0.28648120785370168</v>
      </c>
      <c r="I781" s="60">
        <v>554</v>
      </c>
      <c r="J781" s="61">
        <v>0.35354666006946261</v>
      </c>
      <c r="L781" s="62">
        <f t="shared" si="48"/>
        <v>9.960557353387216</v>
      </c>
      <c r="M781" s="61">
        <f t="shared" si="49"/>
        <v>1.5010611095151043</v>
      </c>
      <c r="N781" s="65">
        <f t="shared" si="50"/>
        <v>761.79496799272329</v>
      </c>
      <c r="O781" s="65">
        <f t="shared" si="51"/>
        <v>868</v>
      </c>
    </row>
    <row r="782" spans="1:15">
      <c r="A782" s="60">
        <v>681</v>
      </c>
      <c r="B782" s="61">
        <v>0.35779191184732023</v>
      </c>
      <c r="C782" s="60">
        <v>903</v>
      </c>
      <c r="D782" s="61">
        <v>0.31766915151646552</v>
      </c>
      <c r="E782" s="60">
        <v>1199</v>
      </c>
      <c r="F782" s="61">
        <v>0.24083943880509054</v>
      </c>
      <c r="G782" s="60">
        <v>559</v>
      </c>
      <c r="H782" s="61">
        <v>0.35434655925963637</v>
      </c>
      <c r="I782" s="60">
        <v>970</v>
      </c>
      <c r="J782" s="61">
        <v>0.30066532690785464</v>
      </c>
      <c r="L782" s="62">
        <f t="shared" si="48"/>
        <v>10.512829052336</v>
      </c>
      <c r="M782" s="61">
        <f t="shared" si="49"/>
        <v>1.5713123883363673</v>
      </c>
      <c r="N782" s="65">
        <f t="shared" si="50"/>
        <v>804.70583041246005</v>
      </c>
      <c r="O782" s="65">
        <f t="shared" si="51"/>
        <v>862.4</v>
      </c>
    </row>
    <row r="783" spans="1:15">
      <c r="A783" s="60">
        <v>1378</v>
      </c>
      <c r="B783" s="61">
        <v>0.19845027042380503</v>
      </c>
      <c r="C783" s="60">
        <v>1413</v>
      </c>
      <c r="D783" s="61">
        <v>0.19087152547413494</v>
      </c>
      <c r="E783" s="60">
        <v>988</v>
      </c>
      <c r="F783" s="61">
        <v>0.29596539576374897</v>
      </c>
      <c r="G783" s="60">
        <v>1205</v>
      </c>
      <c r="H783" s="61">
        <v>0.23932982768325078</v>
      </c>
      <c r="I783" s="60">
        <v>606</v>
      </c>
      <c r="J783" s="61">
        <v>0.35905480670621592</v>
      </c>
      <c r="L783" s="62">
        <f t="shared" si="48"/>
        <v>8.8581231167754542</v>
      </c>
      <c r="M783" s="61">
        <f t="shared" si="49"/>
        <v>1.2836718260511555</v>
      </c>
      <c r="N783" s="65">
        <f t="shared" si="50"/>
        <v>992.88365081927623</v>
      </c>
      <c r="O783" s="65">
        <f t="shared" si="51"/>
        <v>1118</v>
      </c>
    </row>
    <row r="784" spans="1:15">
      <c r="A784" s="60">
        <v>929</v>
      </c>
      <c r="B784" s="61">
        <v>0.31118736203027608</v>
      </c>
      <c r="C784" s="60">
        <v>1028</v>
      </c>
      <c r="D784" s="61">
        <v>0.28542325865020579</v>
      </c>
      <c r="E784" s="60">
        <v>909</v>
      </c>
      <c r="F784" s="61">
        <v>0.31618967968702366</v>
      </c>
      <c r="G784" s="60">
        <v>1245</v>
      </c>
      <c r="H784" s="61">
        <v>0.22940771154774606</v>
      </c>
      <c r="I784" s="60">
        <v>1278</v>
      </c>
      <c r="J784" s="61">
        <v>0.22142210729566308</v>
      </c>
      <c r="L784" s="62">
        <f t="shared" si="48"/>
        <v>9.4790049936756287</v>
      </c>
      <c r="M784" s="61">
        <f t="shared" si="49"/>
        <v>1.3636301192109146</v>
      </c>
      <c r="N784" s="65">
        <f t="shared" si="50"/>
        <v>1044.5089612392794</v>
      </c>
      <c r="O784" s="65">
        <f t="shared" si="51"/>
        <v>1077.8</v>
      </c>
    </row>
    <row r="785" spans="1:15">
      <c r="A785" s="60">
        <v>1320</v>
      </c>
      <c r="B785" s="61">
        <v>0.21154182135401242</v>
      </c>
      <c r="C785" s="60">
        <v>725</v>
      </c>
      <c r="D785" s="61">
        <v>0.35320433925569561</v>
      </c>
      <c r="E785" s="60">
        <v>1108</v>
      </c>
      <c r="F785" s="61">
        <v>0.26429285264719771</v>
      </c>
      <c r="G785" s="60">
        <v>1234</v>
      </c>
      <c r="H785" s="61">
        <v>0.23211077528378898</v>
      </c>
      <c r="I785" s="60">
        <v>1140</v>
      </c>
      <c r="J785" s="61">
        <v>0.2559410603061601</v>
      </c>
      <c r="L785" s="62">
        <f t="shared" si="48"/>
        <v>9.1527315678935732</v>
      </c>
      <c r="M785" s="61">
        <f t="shared" si="49"/>
        <v>1.3170908488468549</v>
      </c>
      <c r="N785" s="65">
        <f t="shared" si="50"/>
        <v>1042.3185818694217</v>
      </c>
      <c r="O785" s="65">
        <f t="shared" si="51"/>
        <v>1105.4000000000001</v>
      </c>
    </row>
    <row r="786" spans="1:15">
      <c r="A786" s="60">
        <v>1354</v>
      </c>
      <c r="B786" s="61">
        <v>0.20378784219294249</v>
      </c>
      <c r="C786" s="60">
        <v>1056</v>
      </c>
      <c r="D786" s="61">
        <v>0.27801074784589586</v>
      </c>
      <c r="E786" s="60">
        <v>985</v>
      </c>
      <c r="F786" s="61">
        <v>0.29675122680934951</v>
      </c>
      <c r="G786" s="60">
        <v>1391</v>
      </c>
      <c r="H786" s="61">
        <v>0.19560673442520166</v>
      </c>
      <c r="I786" s="60">
        <v>1223</v>
      </c>
      <c r="J786" s="61">
        <v>0.23483353607866683</v>
      </c>
      <c r="L786" s="62">
        <f t="shared" si="48"/>
        <v>8.5356598643814916</v>
      </c>
      <c r="M786" s="61">
        <f t="shared" si="49"/>
        <v>1.2089900873520565</v>
      </c>
      <c r="N786" s="65">
        <f t="shared" si="50"/>
        <v>1164.6280329185565</v>
      </c>
      <c r="O786" s="65">
        <f t="shared" si="51"/>
        <v>1201.8</v>
      </c>
    </row>
    <row r="787" spans="1:15">
      <c r="A787" s="60">
        <v>523</v>
      </c>
      <c r="B787" s="61">
        <v>0.34715468565399105</v>
      </c>
      <c r="C787" s="60">
        <v>1477</v>
      </c>
      <c r="D787" s="61">
        <v>0.17765003713938465</v>
      </c>
      <c r="E787" s="60">
        <v>902</v>
      </c>
      <c r="F787" s="61">
        <v>0.31791468870563344</v>
      </c>
      <c r="G787" s="60">
        <v>1369</v>
      </c>
      <c r="H787" s="61">
        <v>0.20043853787713134</v>
      </c>
      <c r="I787" s="60">
        <v>1239</v>
      </c>
      <c r="J787" s="61">
        <v>0.23087963319461904</v>
      </c>
      <c r="L787" s="62">
        <f t="shared" si="48"/>
        <v>8.7246515354870233</v>
      </c>
      <c r="M787" s="61">
        <f t="shared" si="49"/>
        <v>1.2740375825707595</v>
      </c>
      <c r="N787" s="65">
        <f t="shared" si="50"/>
        <v>942.02621146897718</v>
      </c>
      <c r="O787" s="65">
        <f t="shared" si="51"/>
        <v>1102</v>
      </c>
    </row>
    <row r="788" spans="1:15">
      <c r="A788" s="60">
        <v>1227</v>
      </c>
      <c r="B788" s="61">
        <v>0.23384119980705231</v>
      </c>
      <c r="C788" s="60">
        <v>1138</v>
      </c>
      <c r="D788" s="61">
        <v>0.25646021932184454</v>
      </c>
      <c r="E788" s="60">
        <v>887</v>
      </c>
      <c r="F788" s="61">
        <v>0.32155942525773923</v>
      </c>
      <c r="G788" s="60">
        <v>1388</v>
      </c>
      <c r="H788" s="61">
        <v>0.19625994688055737</v>
      </c>
      <c r="I788" s="60">
        <v>1464</v>
      </c>
      <c r="J788" s="61">
        <v>0.18026884643775412</v>
      </c>
      <c r="L788" s="62">
        <f t="shared" si="48"/>
        <v>8.3845971753114927</v>
      </c>
      <c r="M788" s="61">
        <f t="shared" si="49"/>
        <v>1.1883896377049477</v>
      </c>
      <c r="N788" s="65">
        <f t="shared" si="50"/>
        <v>1159.1331333956705</v>
      </c>
      <c r="O788" s="65">
        <f t="shared" si="51"/>
        <v>1220.8</v>
      </c>
    </row>
    <row r="789" spans="1:15">
      <c r="A789" s="60">
        <v>535</v>
      </c>
      <c r="B789" s="61">
        <v>0.34993064537938079</v>
      </c>
      <c r="C789" s="60">
        <v>1008</v>
      </c>
      <c r="D789" s="61">
        <v>0.29070653397730994</v>
      </c>
      <c r="E789" s="60">
        <v>1023</v>
      </c>
      <c r="F789" s="61">
        <v>0.28674561453298153</v>
      </c>
      <c r="G789" s="60">
        <v>1298</v>
      </c>
      <c r="H789" s="61">
        <v>0.21667652089583389</v>
      </c>
      <c r="I789" s="60">
        <v>1225</v>
      </c>
      <c r="J789" s="61">
        <v>0.23433705052214077</v>
      </c>
      <c r="L789" s="62">
        <f t="shared" si="48"/>
        <v>9.4156551400854376</v>
      </c>
      <c r="M789" s="61">
        <f t="shared" si="49"/>
        <v>1.3783963653076468</v>
      </c>
      <c r="N789" s="65">
        <f t="shared" si="50"/>
        <v>926.00196377721454</v>
      </c>
      <c r="O789" s="65">
        <f t="shared" si="51"/>
        <v>1017.8</v>
      </c>
    </row>
    <row r="790" spans="1:15">
      <c r="A790" s="60">
        <v>693</v>
      </c>
      <c r="B790" s="61">
        <v>0.3307161854559319</v>
      </c>
      <c r="C790" s="60">
        <v>1355</v>
      </c>
      <c r="D790" s="61">
        <v>0.1450181083254653</v>
      </c>
      <c r="E790" s="60">
        <v>1355</v>
      </c>
      <c r="F790" s="61">
        <v>0.1450181083254653</v>
      </c>
      <c r="G790" s="60">
        <v>1498</v>
      </c>
      <c r="H790" s="61">
        <v>0.1188212637903437</v>
      </c>
      <c r="I790" s="60">
        <v>1495</v>
      </c>
      <c r="J790" s="61">
        <v>0.11931830476108293</v>
      </c>
      <c r="L790" s="62">
        <f t="shared" si="48"/>
        <v>5.9958473429785979</v>
      </c>
      <c r="M790" s="61">
        <f t="shared" si="49"/>
        <v>0.85889197065828915</v>
      </c>
      <c r="N790" s="65">
        <f t="shared" si="50"/>
        <v>1075.8967324860291</v>
      </c>
      <c r="O790" s="65">
        <f t="shared" si="51"/>
        <v>1279.2</v>
      </c>
    </row>
    <row r="791" spans="1:15">
      <c r="A791" s="60">
        <v>502</v>
      </c>
      <c r="B791" s="61">
        <v>0.35908038302711587</v>
      </c>
      <c r="C791" s="60">
        <v>787</v>
      </c>
      <c r="D791" s="61">
        <v>0.30268201672132888</v>
      </c>
      <c r="E791" s="60">
        <v>848</v>
      </c>
      <c r="F791" s="61">
        <v>0.2831315166083444</v>
      </c>
      <c r="G791" s="60">
        <v>1152</v>
      </c>
      <c r="H791" s="61">
        <v>0.19197026802140116</v>
      </c>
      <c r="I791" s="60">
        <v>1354</v>
      </c>
      <c r="J791" s="61">
        <v>0.1452202438123005</v>
      </c>
      <c r="L791" s="62">
        <f t="shared" si="48"/>
        <v>8.5608562629078016</v>
      </c>
      <c r="M791" s="61">
        <f t="shared" si="49"/>
        <v>1.2820844281904906</v>
      </c>
      <c r="N791" s="65">
        <f t="shared" si="50"/>
        <v>794.1681783585359</v>
      </c>
      <c r="O791" s="65">
        <f t="shared" si="51"/>
        <v>928.6</v>
      </c>
    </row>
    <row r="792" spans="1:15">
      <c r="A792" s="60">
        <v>754</v>
      </c>
      <c r="B792" s="61">
        <v>0.31295469278227794</v>
      </c>
      <c r="C792" s="60">
        <v>667</v>
      </c>
      <c r="D792" s="61">
        <v>0.33753951390809106</v>
      </c>
      <c r="E792" s="60">
        <v>1173</v>
      </c>
      <c r="F792" s="61">
        <v>0.18654604636925806</v>
      </c>
      <c r="G792" s="60">
        <v>747</v>
      </c>
      <c r="H792" s="61">
        <v>0.31508685493303262</v>
      </c>
      <c r="I792" s="60">
        <v>523</v>
      </c>
      <c r="J792" s="61">
        <v>0.35938879997220974</v>
      </c>
      <c r="L792" s="62">
        <f t="shared" si="48"/>
        <v>9.9210354423440137</v>
      </c>
      <c r="M792" s="61">
        <f t="shared" si="49"/>
        <v>1.5115159079648692</v>
      </c>
      <c r="N792" s="65">
        <f t="shared" si="50"/>
        <v>708.84212843893033</v>
      </c>
      <c r="O792" s="65">
        <f t="shared" si="51"/>
        <v>772.8</v>
      </c>
    </row>
    <row r="793" spans="1:15">
      <c r="A793" s="60">
        <v>828</v>
      </c>
      <c r="B793" s="61">
        <v>0.28958492321619406</v>
      </c>
      <c r="C793" s="60">
        <v>931</v>
      </c>
      <c r="D793" s="61">
        <v>0.25646585510561248</v>
      </c>
      <c r="E793" s="60">
        <v>1314</v>
      </c>
      <c r="F793" s="61">
        <v>0.15353424506861651</v>
      </c>
      <c r="G793" s="60">
        <v>999</v>
      </c>
      <c r="H793" s="61">
        <v>0.23532901009452753</v>
      </c>
      <c r="I793" s="60">
        <v>1301</v>
      </c>
      <c r="J793" s="61">
        <v>0.15633372946573099</v>
      </c>
      <c r="L793" s="62">
        <f t="shared" si="48"/>
        <v>7.5479069912359797</v>
      </c>
      <c r="M793" s="61">
        <f t="shared" si="49"/>
        <v>1.0912477629506816</v>
      </c>
      <c r="N793" s="65">
        <f t="shared" si="50"/>
        <v>1009.0528886353875</v>
      </c>
      <c r="O793" s="65">
        <f t="shared" si="51"/>
        <v>1074.5999999999999</v>
      </c>
    </row>
    <row r="794" spans="1:15">
      <c r="A794" s="60">
        <v>1364</v>
      </c>
      <c r="B794" s="61">
        <v>0.20155005203711629</v>
      </c>
      <c r="C794" s="60">
        <v>564</v>
      </c>
      <c r="D794" s="61">
        <v>0.35508561474018252</v>
      </c>
      <c r="E794" s="60">
        <v>1172</v>
      </c>
      <c r="F794" s="61">
        <v>0.24769552156072969</v>
      </c>
      <c r="G794" s="60">
        <v>1268</v>
      </c>
      <c r="H794" s="61">
        <v>0.22382192716803345</v>
      </c>
      <c r="I794" s="60">
        <v>1087</v>
      </c>
      <c r="J794" s="61">
        <v>0.26981716235421327</v>
      </c>
      <c r="L794" s="62">
        <f t="shared" si="48"/>
        <v>8.9402338505867114</v>
      </c>
      <c r="M794" s="61">
        <f t="shared" si="49"/>
        <v>1.2979702778602751</v>
      </c>
      <c r="N794" s="65">
        <f t="shared" si="50"/>
        <v>980.29852599067874</v>
      </c>
      <c r="O794" s="65">
        <f t="shared" si="51"/>
        <v>1091</v>
      </c>
    </row>
    <row r="795" spans="1:15">
      <c r="A795" s="60">
        <v>568</v>
      </c>
      <c r="B795" s="61">
        <v>0.35563386417173809</v>
      </c>
      <c r="C795" s="60">
        <v>1397</v>
      </c>
      <c r="D795" s="61">
        <v>0.19430570164480543</v>
      </c>
      <c r="E795" s="60">
        <v>597</v>
      </c>
      <c r="F795" s="61">
        <v>0.35852347522799838</v>
      </c>
      <c r="G795" s="60">
        <v>751</v>
      </c>
      <c r="H795" s="61">
        <v>0.34946446563906092</v>
      </c>
      <c r="I795" s="60">
        <v>1343</v>
      </c>
      <c r="J795" s="61">
        <v>0.20627201357996525</v>
      </c>
      <c r="L795" s="62">
        <f t="shared" si="48"/>
        <v>9.7539567942482126</v>
      </c>
      <c r="M795" s="61">
        <f t="shared" si="49"/>
        <v>1.464199520263568</v>
      </c>
      <c r="N795" s="65">
        <f t="shared" si="50"/>
        <v>781.82499032363</v>
      </c>
      <c r="O795" s="65">
        <f t="shared" si="51"/>
        <v>931.2</v>
      </c>
    </row>
    <row r="796" spans="1:15">
      <c r="A796" s="60">
        <v>1441</v>
      </c>
      <c r="B796" s="61">
        <v>0.18498555160127336</v>
      </c>
      <c r="C796" s="60">
        <v>1405</v>
      </c>
      <c r="D796" s="61">
        <v>0.19258219662622036</v>
      </c>
      <c r="E796" s="60">
        <v>892</v>
      </c>
      <c r="F796" s="61">
        <v>0.32035277442580351</v>
      </c>
      <c r="G796" s="60">
        <v>1421</v>
      </c>
      <c r="H796" s="61">
        <v>0.18917371300226493</v>
      </c>
      <c r="I796" s="60">
        <v>1226</v>
      </c>
      <c r="J796" s="61">
        <v>0.23408904557391977</v>
      </c>
      <c r="L796" s="62">
        <f t="shared" si="48"/>
        <v>7.9554796203506299</v>
      </c>
      <c r="M796" s="61">
        <f t="shared" si="49"/>
        <v>1.121183281229482</v>
      </c>
      <c r="N796" s="65">
        <f t="shared" si="50"/>
        <v>1206.6585430263078</v>
      </c>
      <c r="O796" s="65">
        <f t="shared" si="51"/>
        <v>1277</v>
      </c>
    </row>
    <row r="797" spans="1:15">
      <c r="A797" s="60">
        <v>590</v>
      </c>
      <c r="B797" s="61">
        <v>0.35799433171025025</v>
      </c>
      <c r="C797" s="60">
        <v>1046</v>
      </c>
      <c r="D797" s="61">
        <v>0.28065846794438193</v>
      </c>
      <c r="E797" s="60">
        <v>710</v>
      </c>
      <c r="F797" s="61">
        <v>0.35503324350448062</v>
      </c>
      <c r="G797" s="60">
        <v>518</v>
      </c>
      <c r="H797" s="61">
        <v>0.34588054581487832</v>
      </c>
      <c r="I797" s="60">
        <v>1092</v>
      </c>
      <c r="J797" s="61">
        <v>0.2684993801509496</v>
      </c>
      <c r="L797" s="62">
        <f t="shared" si="48"/>
        <v>10.606380914809403</v>
      </c>
      <c r="M797" s="61">
        <f t="shared" si="49"/>
        <v>1.6080659691249408</v>
      </c>
      <c r="N797" s="65">
        <f t="shared" si="50"/>
        <v>731.96846883795706</v>
      </c>
      <c r="O797" s="65">
        <f t="shared" si="51"/>
        <v>791.2</v>
      </c>
    </row>
    <row r="798" spans="1:15">
      <c r="A798" s="60">
        <v>1363</v>
      </c>
      <c r="B798" s="61">
        <v>0.20177294643892166</v>
      </c>
      <c r="C798" s="60">
        <v>865</v>
      </c>
      <c r="D798" s="61">
        <v>0.32675894611942324</v>
      </c>
      <c r="E798" s="60">
        <v>1205</v>
      </c>
      <c r="F798" s="61">
        <v>0.23932982768325078</v>
      </c>
      <c r="G798" s="60">
        <v>597</v>
      </c>
      <c r="H798" s="61">
        <v>0.35852347522799838</v>
      </c>
      <c r="I798" s="60">
        <v>1446</v>
      </c>
      <c r="J798" s="61">
        <v>0.18395110791768832</v>
      </c>
      <c r="L798" s="62">
        <f t="shared" si="48"/>
        <v>8.9941121457336113</v>
      </c>
      <c r="M798" s="61">
        <f t="shared" si="49"/>
        <v>1.3103363033872824</v>
      </c>
      <c r="N798" s="65">
        <f t="shared" si="50"/>
        <v>957.1616997452918</v>
      </c>
      <c r="O798" s="65">
        <f t="shared" si="51"/>
        <v>1095.2</v>
      </c>
    </row>
    <row r="799" spans="1:15">
      <c r="A799" s="60">
        <v>1232</v>
      </c>
      <c r="B799" s="61">
        <v>0.23260437490573127</v>
      </c>
      <c r="C799" s="60">
        <v>817</v>
      </c>
      <c r="D799" s="61">
        <v>0.33733600181252382</v>
      </c>
      <c r="E799" s="60">
        <v>705</v>
      </c>
      <c r="F799" s="61">
        <v>0.35558463227351722</v>
      </c>
      <c r="G799" s="60">
        <v>1323</v>
      </c>
      <c r="H799" s="61">
        <v>0.21084870628580787</v>
      </c>
      <c r="I799" s="60">
        <v>507</v>
      </c>
      <c r="J799" s="61">
        <v>0.34282606272969846</v>
      </c>
      <c r="L799" s="62">
        <f t="shared" si="48"/>
        <v>9.9001563657268061</v>
      </c>
      <c r="M799" s="61">
        <f t="shared" si="49"/>
        <v>1.4791997780072785</v>
      </c>
      <c r="N799" s="65">
        <f t="shared" si="50"/>
        <v>806.66917240617158</v>
      </c>
      <c r="O799" s="65">
        <f t="shared" si="51"/>
        <v>916.8</v>
      </c>
    </row>
    <row r="800" spans="1:15">
      <c r="A800" s="60">
        <v>735</v>
      </c>
      <c r="B800" s="61">
        <v>0.35184738873989468</v>
      </c>
      <c r="C800" s="60">
        <v>1235</v>
      </c>
      <c r="D800" s="61">
        <v>0.23186421947985425</v>
      </c>
      <c r="E800" s="60">
        <v>656</v>
      </c>
      <c r="F800" s="61">
        <v>0.35923990779673626</v>
      </c>
      <c r="G800" s="60">
        <v>910</v>
      </c>
      <c r="H800" s="61">
        <v>0.31594208659311995</v>
      </c>
      <c r="I800" s="60">
        <v>807</v>
      </c>
      <c r="J800" s="61">
        <v>0.33937743239285756</v>
      </c>
      <c r="L800" s="62">
        <f t="shared" si="48"/>
        <v>10.727053001163956</v>
      </c>
      <c r="M800" s="61">
        <f t="shared" si="49"/>
        <v>1.5982710350024627</v>
      </c>
      <c r="N800" s="65">
        <f t="shared" si="50"/>
        <v>821.93454860368035</v>
      </c>
      <c r="O800" s="65">
        <f t="shared" si="51"/>
        <v>868.6</v>
      </c>
    </row>
    <row r="801" spans="1:15">
      <c r="A801" s="60">
        <v>997</v>
      </c>
      <c r="B801" s="61">
        <v>0.29360283806131604</v>
      </c>
      <c r="C801" s="60">
        <v>1150</v>
      </c>
      <c r="D801" s="61">
        <v>0.25335164867759752</v>
      </c>
      <c r="E801" s="60">
        <v>1427</v>
      </c>
      <c r="F801" s="61">
        <v>0.18790880392627587</v>
      </c>
      <c r="G801" s="60">
        <v>816</v>
      </c>
      <c r="H801" s="61">
        <v>0.33754296478846352</v>
      </c>
      <c r="I801" s="60">
        <v>553</v>
      </c>
      <c r="J801" s="61">
        <v>0.35337927212295428</v>
      </c>
      <c r="L801" s="62">
        <f t="shared" si="48"/>
        <v>9.6723426225426081</v>
      </c>
      <c r="M801" s="61">
        <f t="shared" si="49"/>
        <v>1.4257855275766071</v>
      </c>
      <c r="N801" s="65">
        <f t="shared" si="50"/>
        <v>883.48054176181893</v>
      </c>
      <c r="O801" s="65">
        <f t="shared" si="51"/>
        <v>988.6</v>
      </c>
    </row>
    <row r="802" spans="1:15">
      <c r="A802" s="60">
        <v>842</v>
      </c>
      <c r="B802" s="61">
        <v>0.33197434396887598</v>
      </c>
      <c r="C802" s="60">
        <v>715</v>
      </c>
      <c r="D802" s="61">
        <v>0.35445219322980009</v>
      </c>
      <c r="E802" s="60">
        <v>982</v>
      </c>
      <c r="F802" s="61">
        <v>0.29753612645238109</v>
      </c>
      <c r="G802" s="60">
        <v>948</v>
      </c>
      <c r="H802" s="61">
        <v>0.30634924512524853</v>
      </c>
      <c r="I802" s="60">
        <v>966</v>
      </c>
      <c r="J802" s="61">
        <v>0.30170427834007546</v>
      </c>
      <c r="L802" s="62">
        <f t="shared" si="48"/>
        <v>10.789057685959229</v>
      </c>
      <c r="M802" s="61">
        <f t="shared" si="49"/>
        <v>1.5920161871163812</v>
      </c>
      <c r="N802" s="65">
        <f t="shared" si="50"/>
        <v>877.41262548893451</v>
      </c>
      <c r="O802" s="65">
        <f t="shared" si="51"/>
        <v>890.6</v>
      </c>
    </row>
    <row r="803" spans="1:15">
      <c r="A803" s="60">
        <v>505</v>
      </c>
      <c r="B803" s="61">
        <v>0.34223280071944262</v>
      </c>
      <c r="C803" s="60">
        <v>830</v>
      </c>
      <c r="D803" s="61">
        <v>0.33459145394919659</v>
      </c>
      <c r="E803" s="60">
        <v>842</v>
      </c>
      <c r="F803" s="61">
        <v>0.33197434396887598</v>
      </c>
      <c r="G803" s="60">
        <v>1207</v>
      </c>
      <c r="H803" s="61">
        <v>0.23882780654041191</v>
      </c>
      <c r="I803" s="60">
        <v>1311</v>
      </c>
      <c r="J803" s="61">
        <v>0.21363140103857917</v>
      </c>
      <c r="L803" s="62">
        <f t="shared" si="48"/>
        <v>9.8435451562338265</v>
      </c>
      <c r="M803" s="61">
        <f t="shared" si="49"/>
        <v>1.4612578062165062</v>
      </c>
      <c r="N803" s="65">
        <f t="shared" si="50"/>
        <v>842.48071822380382</v>
      </c>
      <c r="O803" s="65">
        <f t="shared" si="51"/>
        <v>939</v>
      </c>
    </row>
    <row r="804" spans="1:15">
      <c r="A804" s="60">
        <v>1497</v>
      </c>
      <c r="B804" s="61">
        <v>0.17368745515766043</v>
      </c>
      <c r="C804" s="60">
        <v>1182</v>
      </c>
      <c r="D804" s="61">
        <v>0.24514463864315122</v>
      </c>
      <c r="E804" s="60">
        <v>1299</v>
      </c>
      <c r="F804" s="61">
        <v>0.21644116473160491</v>
      </c>
      <c r="G804" s="60">
        <v>547</v>
      </c>
      <c r="H804" s="61">
        <v>0.35232226807052452</v>
      </c>
      <c r="I804" s="60">
        <v>1021</v>
      </c>
      <c r="J804" s="61">
        <v>0.28727431987087221</v>
      </c>
      <c r="L804" s="62">
        <f t="shared" si="48"/>
        <v>8.7675873702641471</v>
      </c>
      <c r="M804" s="61">
        <f t="shared" si="49"/>
        <v>1.2748698464738133</v>
      </c>
      <c r="N804" s="65">
        <f t="shared" si="50"/>
        <v>969.94672852358633</v>
      </c>
      <c r="O804" s="65">
        <f t="shared" si="51"/>
        <v>1109.2</v>
      </c>
    </row>
    <row r="805" spans="1:15">
      <c r="A805" s="60">
        <v>957</v>
      </c>
      <c r="B805" s="61">
        <v>0.30403335367783962</v>
      </c>
      <c r="C805" s="60">
        <v>761</v>
      </c>
      <c r="D805" s="61">
        <v>0.34785181156570422</v>
      </c>
      <c r="E805" s="60">
        <v>888</v>
      </c>
      <c r="F805" s="61">
        <v>0.32131878477323139</v>
      </c>
      <c r="G805" s="60">
        <v>984</v>
      </c>
      <c r="H805" s="61">
        <v>0.29701296614255579</v>
      </c>
      <c r="I805" s="60">
        <v>1436</v>
      </c>
      <c r="J805" s="61">
        <v>0.1860250356320719</v>
      </c>
      <c r="L805" s="62">
        <f t="shared" si="48"/>
        <v>9.9753515111189692</v>
      </c>
      <c r="M805" s="61">
        <f t="shared" si="49"/>
        <v>1.4562419517914029</v>
      </c>
      <c r="N805" s="65">
        <f t="shared" si="50"/>
        <v>943.94192750189006</v>
      </c>
      <c r="O805" s="65">
        <f t="shared" si="51"/>
        <v>1005.2</v>
      </c>
    </row>
    <row r="806" spans="1:15">
      <c r="A806" s="60">
        <v>1469</v>
      </c>
      <c r="B806" s="61">
        <v>0.17925758486701188</v>
      </c>
      <c r="C806" s="60">
        <v>702</v>
      </c>
      <c r="D806" s="61">
        <v>0.35590088503891454</v>
      </c>
      <c r="E806" s="60">
        <v>1369</v>
      </c>
      <c r="F806" s="61">
        <v>0.20043853787713134</v>
      </c>
      <c r="G806" s="60">
        <v>840</v>
      </c>
      <c r="H806" s="61">
        <v>0.3324157986513227</v>
      </c>
      <c r="I806" s="60">
        <v>1238</v>
      </c>
      <c r="J806" s="61">
        <v>0.23112553336054964</v>
      </c>
      <c r="L806" s="62">
        <f t="shared" si="48"/>
        <v>8.97148410179196</v>
      </c>
      <c r="M806" s="61">
        <f t="shared" si="49"/>
        <v>1.2991383397949301</v>
      </c>
      <c r="N806" s="65">
        <f t="shared" si="50"/>
        <v>997.96562770176479</v>
      </c>
      <c r="O806" s="65">
        <f t="shared" si="51"/>
        <v>1123.5999999999999</v>
      </c>
    </row>
    <row r="807" spans="1:15">
      <c r="A807" s="60">
        <v>745</v>
      </c>
      <c r="B807" s="61">
        <v>0.35038743241381654</v>
      </c>
      <c r="C807" s="60">
        <v>1160</v>
      </c>
      <c r="D807" s="61">
        <v>0.25077346201082479</v>
      </c>
      <c r="E807" s="60">
        <v>682</v>
      </c>
      <c r="F807" s="61">
        <v>0.35771520377579225</v>
      </c>
      <c r="G807" s="60">
        <v>751</v>
      </c>
      <c r="H807" s="61">
        <v>0.34946446563906092</v>
      </c>
      <c r="I807" s="60">
        <v>1188</v>
      </c>
      <c r="J807" s="61">
        <v>0.24362054570263439</v>
      </c>
      <c r="L807" s="62">
        <f t="shared" si="48"/>
        <v>10.459636441465172</v>
      </c>
      <c r="M807" s="61">
        <f t="shared" si="49"/>
        <v>1.5519611095421288</v>
      </c>
      <c r="N807" s="65">
        <f t="shared" si="50"/>
        <v>845.24400878710594</v>
      </c>
      <c r="O807" s="65">
        <f t="shared" si="51"/>
        <v>905.2</v>
      </c>
    </row>
    <row r="808" spans="1:15">
      <c r="A808" s="60">
        <v>1140</v>
      </c>
      <c r="B808" s="61">
        <v>0.2559410603061601</v>
      </c>
      <c r="C808" s="60">
        <v>901</v>
      </c>
      <c r="D808" s="61">
        <v>0.31815992054411074</v>
      </c>
      <c r="E808" s="60">
        <v>1299</v>
      </c>
      <c r="F808" s="61">
        <v>0.21644116473160491</v>
      </c>
      <c r="G808" s="60">
        <v>1496</v>
      </c>
      <c r="H808" s="61">
        <v>0.17388367775415628</v>
      </c>
      <c r="I808" s="60">
        <v>1224</v>
      </c>
      <c r="J808" s="61">
        <v>0.23458521418159101</v>
      </c>
      <c r="L808" s="62">
        <f t="shared" si="48"/>
        <v>8.4569168276296764</v>
      </c>
      <c r="M808" s="61">
        <f t="shared" si="49"/>
        <v>1.1990110375176231</v>
      </c>
      <c r="N808" s="65">
        <f t="shared" si="50"/>
        <v>1156.6041309763075</v>
      </c>
      <c r="O808" s="65">
        <f t="shared" si="51"/>
        <v>1212</v>
      </c>
    </row>
    <row r="809" spans="1:15">
      <c r="A809" s="60">
        <v>1252</v>
      </c>
      <c r="B809" s="61">
        <v>0.22769809532256607</v>
      </c>
      <c r="C809" s="60">
        <v>1125</v>
      </c>
      <c r="D809" s="61">
        <v>0.25984444078559543</v>
      </c>
      <c r="E809" s="60">
        <v>722</v>
      </c>
      <c r="F809" s="61">
        <v>0.35359043363756315</v>
      </c>
      <c r="G809" s="60">
        <v>1033</v>
      </c>
      <c r="H809" s="61">
        <v>0.28410021545692882</v>
      </c>
      <c r="I809" s="60">
        <v>1464</v>
      </c>
      <c r="J809" s="61">
        <v>0.18026884643775412</v>
      </c>
      <c r="L809" s="62">
        <f t="shared" si="48"/>
        <v>9.062629591120789</v>
      </c>
      <c r="M809" s="61">
        <f t="shared" si="49"/>
        <v>1.3055020316404076</v>
      </c>
      <c r="N809" s="65">
        <f t="shared" si="50"/>
        <v>1034.706633109357</v>
      </c>
      <c r="O809" s="65">
        <f t="shared" si="51"/>
        <v>1119.2</v>
      </c>
    </row>
    <row r="810" spans="1:15">
      <c r="A810" s="60">
        <v>521</v>
      </c>
      <c r="B810" s="61">
        <v>0.34665346140234554</v>
      </c>
      <c r="C810" s="60">
        <v>697</v>
      </c>
      <c r="D810" s="61">
        <v>0.35640309142180038</v>
      </c>
      <c r="E810" s="60">
        <v>1022</v>
      </c>
      <c r="F810" s="61">
        <v>0.28700998574651565</v>
      </c>
      <c r="G810" s="60">
        <v>1464</v>
      </c>
      <c r="H810" s="61">
        <v>0.18026884643775412</v>
      </c>
      <c r="I810" s="60">
        <v>725</v>
      </c>
      <c r="J810" s="61">
        <v>0.35320433925569561</v>
      </c>
      <c r="L810" s="62">
        <f t="shared" si="48"/>
        <v>10.130943469356062</v>
      </c>
      <c r="M810" s="61">
        <f t="shared" si="49"/>
        <v>1.5235397242641113</v>
      </c>
      <c r="N810" s="65">
        <f t="shared" si="50"/>
        <v>772.48222949358455</v>
      </c>
      <c r="O810" s="65">
        <f t="shared" si="51"/>
        <v>885.8</v>
      </c>
    </row>
    <row r="811" spans="1:15">
      <c r="A811" s="60">
        <v>1112</v>
      </c>
      <c r="B811" s="61">
        <v>0.26324404478722913</v>
      </c>
      <c r="C811" s="60">
        <v>1114</v>
      </c>
      <c r="D811" s="61">
        <v>0.2627201093396016</v>
      </c>
      <c r="E811" s="60">
        <v>1280</v>
      </c>
      <c r="F811" s="61">
        <v>0.22094428379606626</v>
      </c>
      <c r="G811" s="60">
        <v>1137</v>
      </c>
      <c r="H811" s="61">
        <v>0.25671995303509432</v>
      </c>
      <c r="I811" s="60">
        <v>551</v>
      </c>
      <c r="J811" s="61">
        <v>0.35303701013664079</v>
      </c>
      <c r="L811" s="62">
        <f t="shared" si="48"/>
        <v>9.304907276122389</v>
      </c>
      <c r="M811" s="61">
        <f t="shared" si="49"/>
        <v>1.3566654010946322</v>
      </c>
      <c r="N811" s="65">
        <f t="shared" si="50"/>
        <v>952.09080154119579</v>
      </c>
      <c r="O811" s="65">
        <f t="shared" si="51"/>
        <v>1038.8</v>
      </c>
    </row>
    <row r="812" spans="1:15">
      <c r="A812" s="60">
        <v>1018</v>
      </c>
      <c r="B812" s="61">
        <v>0.28806708334595937</v>
      </c>
      <c r="C812" s="60">
        <v>699</v>
      </c>
      <c r="D812" s="61">
        <v>0.35620598169385348</v>
      </c>
      <c r="E812" s="60">
        <v>1379</v>
      </c>
      <c r="F812" s="61">
        <v>0.19823034316362556</v>
      </c>
      <c r="G812" s="60">
        <v>1123</v>
      </c>
      <c r="H812" s="61">
        <v>0.26036650598201322</v>
      </c>
      <c r="I812" s="60">
        <v>810</v>
      </c>
      <c r="J812" s="61">
        <v>0.33877167512645612</v>
      </c>
      <c r="L812" s="62">
        <f t="shared" si="48"/>
        <v>9.8586075943859086</v>
      </c>
      <c r="M812" s="61">
        <f t="shared" si="49"/>
        <v>1.4416415893119079</v>
      </c>
      <c r="N812" s="65">
        <f t="shared" si="50"/>
        <v>933.0506445963988</v>
      </c>
      <c r="O812" s="65">
        <f t="shared" si="51"/>
        <v>1005.8</v>
      </c>
    </row>
    <row r="813" spans="1:15">
      <c r="A813" s="60">
        <v>658</v>
      </c>
      <c r="B813" s="61">
        <v>0.35915869086900531</v>
      </c>
      <c r="C813" s="60">
        <v>875</v>
      </c>
      <c r="D813" s="61">
        <v>0.32441880790382599</v>
      </c>
      <c r="E813" s="60">
        <v>1451</v>
      </c>
      <c r="F813" s="61">
        <v>0.18292170515085521</v>
      </c>
      <c r="G813" s="60">
        <v>635</v>
      </c>
      <c r="H813" s="61">
        <v>0.35970030578810452</v>
      </c>
      <c r="I813" s="60">
        <v>970</v>
      </c>
      <c r="J813" s="61">
        <v>0.30066532690785464</v>
      </c>
      <c r="L813" s="62">
        <f t="shared" si="48"/>
        <v>10.249146865853465</v>
      </c>
      <c r="M813" s="61">
        <f t="shared" si="49"/>
        <v>1.5268648366196458</v>
      </c>
      <c r="N813" s="65">
        <f t="shared" si="50"/>
        <v>822.6605421094946</v>
      </c>
      <c r="O813" s="65">
        <f t="shared" si="51"/>
        <v>917.8</v>
      </c>
    </row>
    <row r="814" spans="1:15">
      <c r="A814" s="60">
        <v>551</v>
      </c>
      <c r="B814" s="61">
        <v>0.35303701013664079</v>
      </c>
      <c r="C814" s="60">
        <v>1349</v>
      </c>
      <c r="D814" s="61">
        <v>0.20491408615799475</v>
      </c>
      <c r="E814" s="60">
        <v>906</v>
      </c>
      <c r="F814" s="61">
        <v>0.31693073717367737</v>
      </c>
      <c r="G814" s="60">
        <v>1080</v>
      </c>
      <c r="H814" s="61">
        <v>0.271664215838407</v>
      </c>
      <c r="I814" s="60">
        <v>682</v>
      </c>
      <c r="J814" s="61">
        <v>0.35771520377579225</v>
      </c>
      <c r="L814" s="62">
        <f t="shared" si="48"/>
        <v>10.094709802416531</v>
      </c>
      <c r="M814" s="61">
        <f t="shared" si="49"/>
        <v>1.5042612530825121</v>
      </c>
      <c r="N814" s="65">
        <f t="shared" si="50"/>
        <v>821.18007402878391</v>
      </c>
      <c r="O814" s="65">
        <f t="shared" si="51"/>
        <v>913.6</v>
      </c>
    </row>
    <row r="815" spans="1:15">
      <c r="A815" s="60">
        <v>1124</v>
      </c>
      <c r="B815" s="61">
        <v>0.26010542829319422</v>
      </c>
      <c r="C815" s="60">
        <v>782</v>
      </c>
      <c r="D815" s="61">
        <v>0.34418445031856509</v>
      </c>
      <c r="E815" s="60">
        <v>821</v>
      </c>
      <c r="F815" s="61">
        <v>0.33650208572555601</v>
      </c>
      <c r="G815" s="60">
        <v>576</v>
      </c>
      <c r="H815" s="61">
        <v>0.35661832223702616</v>
      </c>
      <c r="I815" s="60">
        <v>1168</v>
      </c>
      <c r="J815" s="61">
        <v>0.24871950689442354</v>
      </c>
      <c r="L815" s="62">
        <f t="shared" si="48"/>
        <v>10.401583485577262</v>
      </c>
      <c r="M815" s="61">
        <f t="shared" si="49"/>
        <v>1.5461297934687648</v>
      </c>
      <c r="N815" s="65">
        <f t="shared" si="50"/>
        <v>835.05447326170929</v>
      </c>
      <c r="O815" s="65">
        <f t="shared" si="51"/>
        <v>894.2</v>
      </c>
    </row>
    <row r="816" spans="1:15">
      <c r="A816" s="60">
        <v>1396</v>
      </c>
      <c r="B816" s="61">
        <v>0.19452204069234019</v>
      </c>
      <c r="C816" s="60">
        <v>1001</v>
      </c>
      <c r="D816" s="61">
        <v>0.29255063654690944</v>
      </c>
      <c r="E816" s="60">
        <v>591</v>
      </c>
      <c r="F816" s="61">
        <v>0.35807626876573728</v>
      </c>
      <c r="G816" s="60">
        <v>702</v>
      </c>
      <c r="H816" s="61">
        <v>0.35590088503891454</v>
      </c>
      <c r="I816" s="60">
        <v>540</v>
      </c>
      <c r="J816" s="61">
        <v>0.35097288415631983</v>
      </c>
      <c r="L816" s="62">
        <f t="shared" si="48"/>
        <v>10.255663688488498</v>
      </c>
      <c r="M816" s="61">
        <f t="shared" si="49"/>
        <v>1.5520227152002213</v>
      </c>
      <c r="N816" s="65">
        <f t="shared" si="50"/>
        <v>740.95064182195017</v>
      </c>
      <c r="O816" s="65">
        <f t="shared" si="51"/>
        <v>846</v>
      </c>
    </row>
    <row r="817" spans="1:15">
      <c r="A817" s="60">
        <v>1444</v>
      </c>
      <c r="B817" s="61">
        <v>0.18436428049683204</v>
      </c>
      <c r="C817" s="60">
        <v>747</v>
      </c>
      <c r="D817" s="61">
        <v>0.35008360063022126</v>
      </c>
      <c r="E817" s="60">
        <v>628</v>
      </c>
      <c r="F817" s="61">
        <v>0.35968660915335726</v>
      </c>
      <c r="G817" s="60">
        <v>727</v>
      </c>
      <c r="H817" s="61">
        <v>0.35294147871697057</v>
      </c>
      <c r="I817" s="60">
        <v>1283</v>
      </c>
      <c r="J817" s="61">
        <v>0.22022889799827561</v>
      </c>
      <c r="L817" s="62">
        <f t="shared" si="48"/>
        <v>9.8764273263323066</v>
      </c>
      <c r="M817" s="61">
        <f t="shared" si="49"/>
        <v>1.4673048669956568</v>
      </c>
      <c r="N817" s="65">
        <f t="shared" si="50"/>
        <v>837.9838419720096</v>
      </c>
      <c r="O817" s="65">
        <f t="shared" si="51"/>
        <v>965.8</v>
      </c>
    </row>
    <row r="818" spans="1:15">
      <c r="A818" s="60">
        <v>1383</v>
      </c>
      <c r="B818" s="61">
        <v>0.19735262132171535</v>
      </c>
      <c r="C818" s="60">
        <v>1366</v>
      </c>
      <c r="D818" s="61">
        <v>0.20110485445378512</v>
      </c>
      <c r="E818" s="60">
        <v>1193</v>
      </c>
      <c r="F818" s="61">
        <v>0.24235427733452855</v>
      </c>
      <c r="G818" s="60">
        <v>1469</v>
      </c>
      <c r="H818" s="61">
        <v>0.17925758486701188</v>
      </c>
      <c r="I818" s="60">
        <v>573</v>
      </c>
      <c r="J818" s="61">
        <v>0.35626644179213052</v>
      </c>
      <c r="L818" s="62">
        <f t="shared" si="48"/>
        <v>8.1658680398296806</v>
      </c>
      <c r="M818" s="61">
        <f t="shared" si="49"/>
        <v>1.1763357797691714</v>
      </c>
      <c r="N818" s="65">
        <f t="shared" si="50"/>
        <v>1034.6135696623166</v>
      </c>
      <c r="O818" s="65">
        <f t="shared" si="51"/>
        <v>1196.8</v>
      </c>
    </row>
    <row r="819" spans="1:15">
      <c r="A819" s="60">
        <v>1275</v>
      </c>
      <c r="B819" s="61">
        <v>0.22214018587596601</v>
      </c>
      <c r="C819" s="60">
        <v>1275</v>
      </c>
      <c r="D819" s="61">
        <v>0.22214018587596601</v>
      </c>
      <c r="E819" s="60">
        <v>1070</v>
      </c>
      <c r="F819" s="61">
        <v>0.2743065009946391</v>
      </c>
      <c r="G819" s="60">
        <v>1418</v>
      </c>
      <c r="H819" s="61">
        <v>0.18980888446303351</v>
      </c>
      <c r="I819" s="60">
        <v>939</v>
      </c>
      <c r="J819" s="61">
        <v>0.30865026446633748</v>
      </c>
      <c r="L819" s="62">
        <f t="shared" si="48"/>
        <v>8.5804153855552769</v>
      </c>
      <c r="M819" s="61">
        <f t="shared" si="49"/>
        <v>1.2170460216759422</v>
      </c>
      <c r="N819" s="65">
        <f t="shared" si="50"/>
        <v>1153.0869912686633</v>
      </c>
      <c r="O819" s="65">
        <f t="shared" si="51"/>
        <v>1195.4000000000001</v>
      </c>
    </row>
    <row r="820" spans="1:15">
      <c r="A820" s="60">
        <v>948</v>
      </c>
      <c r="B820" s="61">
        <v>0.30634924512524853</v>
      </c>
      <c r="C820" s="60">
        <v>1454</v>
      </c>
      <c r="D820" s="61">
        <v>0.18230648310033762</v>
      </c>
      <c r="E820" s="60">
        <v>910</v>
      </c>
      <c r="F820" s="61">
        <v>0.31594208659311995</v>
      </c>
      <c r="G820" s="60">
        <v>1337</v>
      </c>
      <c r="H820" s="61">
        <v>0.2076369294453041</v>
      </c>
      <c r="I820" s="60">
        <v>960</v>
      </c>
      <c r="J820" s="61">
        <v>0.30325837886904278</v>
      </c>
      <c r="L820" s="62">
        <f t="shared" si="48"/>
        <v>9.1571132607082468</v>
      </c>
      <c r="M820" s="61">
        <f t="shared" si="49"/>
        <v>1.3154931231330531</v>
      </c>
      <c r="N820" s="65">
        <f t="shared" si="50"/>
        <v>1054.6601627010796</v>
      </c>
      <c r="O820" s="65">
        <f t="shared" si="51"/>
        <v>1121.8</v>
      </c>
    </row>
    <row r="821" spans="1:15">
      <c r="A821" s="60">
        <v>911</v>
      </c>
      <c r="B821" s="61">
        <v>0.31569421128632991</v>
      </c>
      <c r="C821" s="60">
        <v>1449</v>
      </c>
      <c r="D821" s="61">
        <v>0.18333286134100099</v>
      </c>
      <c r="E821" s="60">
        <v>1351</v>
      </c>
      <c r="F821" s="61">
        <v>0.20446300243326865</v>
      </c>
      <c r="G821" s="60">
        <v>658</v>
      </c>
      <c r="H821" s="61">
        <v>0.35915869086900531</v>
      </c>
      <c r="I821" s="60">
        <v>730</v>
      </c>
      <c r="J821" s="61">
        <v>0.35253911510147007</v>
      </c>
      <c r="L821" s="62">
        <f t="shared" si="48"/>
        <v>9.6145761181098894</v>
      </c>
      <c r="M821" s="61">
        <f t="shared" si="49"/>
        <v>1.415187881031075</v>
      </c>
      <c r="N821" s="65">
        <f t="shared" si="50"/>
        <v>892.34369404212339</v>
      </c>
      <c r="O821" s="65">
        <f t="shared" si="51"/>
        <v>1019.8</v>
      </c>
    </row>
    <row r="822" spans="1:15">
      <c r="A822" s="60">
        <v>819</v>
      </c>
      <c r="B822" s="61">
        <v>0.33692024804556681</v>
      </c>
      <c r="C822" s="60">
        <v>1415</v>
      </c>
      <c r="D822" s="61">
        <v>0.19044586601022473</v>
      </c>
      <c r="E822" s="60">
        <v>1057</v>
      </c>
      <c r="F822" s="61">
        <v>0.2777460275729699</v>
      </c>
      <c r="G822" s="60">
        <v>1049</v>
      </c>
      <c r="H822" s="61">
        <v>0.27986409196588663</v>
      </c>
      <c r="I822" s="60">
        <v>1119</v>
      </c>
      <c r="J822" s="61">
        <v>0.26141170002303998</v>
      </c>
      <c r="L822" s="62">
        <f t="shared" si="48"/>
        <v>9.3575311286924752</v>
      </c>
      <c r="M822" s="61">
        <f t="shared" si="49"/>
        <v>1.346387933617688</v>
      </c>
      <c r="N822" s="65">
        <f t="shared" si="50"/>
        <v>1043.254320541329</v>
      </c>
      <c r="O822" s="65">
        <f t="shared" si="51"/>
        <v>1091.8</v>
      </c>
    </row>
    <row r="823" spans="1:15">
      <c r="A823" s="60">
        <v>856</v>
      </c>
      <c r="B823" s="61">
        <v>0.32882889123204934</v>
      </c>
      <c r="C823" s="60">
        <v>893</v>
      </c>
      <c r="D823" s="61">
        <v>0.32011042531089429</v>
      </c>
      <c r="E823" s="60">
        <v>881</v>
      </c>
      <c r="F823" s="61">
        <v>0.32299578332964457</v>
      </c>
      <c r="G823" s="60">
        <v>600</v>
      </c>
      <c r="H823" s="61">
        <v>0.35871893756244477</v>
      </c>
      <c r="I823" s="60">
        <v>1276</v>
      </c>
      <c r="J823" s="61">
        <v>0.22190064765275469</v>
      </c>
      <c r="L823" s="62">
        <f t="shared" si="48"/>
        <v>10.467231666695042</v>
      </c>
      <c r="M823" s="61">
        <f t="shared" si="49"/>
        <v>1.5525546850877876</v>
      </c>
      <c r="N823" s="65">
        <f t="shared" si="50"/>
        <v>847.20333420568033</v>
      </c>
      <c r="O823" s="65">
        <f t="shared" si="51"/>
        <v>901.2</v>
      </c>
    </row>
    <row r="824" spans="1:15">
      <c r="A824" s="60">
        <v>1296</v>
      </c>
      <c r="B824" s="61">
        <v>0.21714778756313147</v>
      </c>
      <c r="C824" s="60">
        <v>961</v>
      </c>
      <c r="D824" s="61">
        <v>0.30299973905562322</v>
      </c>
      <c r="E824" s="60">
        <v>1454</v>
      </c>
      <c r="F824" s="61">
        <v>0.18230648310033762</v>
      </c>
      <c r="G824" s="60">
        <v>1269</v>
      </c>
      <c r="H824" s="61">
        <v>0.22358114778882832</v>
      </c>
      <c r="I824" s="60">
        <v>765</v>
      </c>
      <c r="J824" s="61">
        <v>0.34718175020054648</v>
      </c>
      <c r="L824" s="62">
        <f t="shared" si="48"/>
        <v>8.8678212328709094</v>
      </c>
      <c r="M824" s="61">
        <f t="shared" si="49"/>
        <v>1.2732169077084672</v>
      </c>
      <c r="N824" s="65">
        <f t="shared" si="50"/>
        <v>1058.8030373720323</v>
      </c>
      <c r="O824" s="65">
        <f t="shared" si="51"/>
        <v>1149</v>
      </c>
    </row>
    <row r="825" spans="1:15">
      <c r="A825" s="60">
        <v>1199</v>
      </c>
      <c r="B825" s="61">
        <v>0.24083943880509054</v>
      </c>
      <c r="C825" s="60">
        <v>647</v>
      </c>
      <c r="D825" s="61">
        <v>0.35952653995357248</v>
      </c>
      <c r="E825" s="60">
        <v>1255</v>
      </c>
      <c r="F825" s="61">
        <v>0.22696794836660017</v>
      </c>
      <c r="G825" s="60">
        <v>585</v>
      </c>
      <c r="H825" s="61">
        <v>0.35755236714447736</v>
      </c>
      <c r="I825" s="60">
        <v>1076</v>
      </c>
      <c r="J825" s="61">
        <v>0.2727206691601205</v>
      </c>
      <c r="L825" s="62">
        <f t="shared" si="48"/>
        <v>9.8357906055762427</v>
      </c>
      <c r="M825" s="61">
        <f t="shared" si="49"/>
        <v>1.4576069634298612</v>
      </c>
      <c r="N825" s="65">
        <f t="shared" si="50"/>
        <v>852.26979722456383</v>
      </c>
      <c r="O825" s="65">
        <f t="shared" si="51"/>
        <v>952.4</v>
      </c>
    </row>
    <row r="826" spans="1:15">
      <c r="A826" s="60">
        <v>1365</v>
      </c>
      <c r="B826" s="61">
        <v>0.20132735466931759</v>
      </c>
      <c r="C826" s="60">
        <v>1007</v>
      </c>
      <c r="D826" s="61">
        <v>0.29097017353456767</v>
      </c>
      <c r="E826" s="60">
        <v>842</v>
      </c>
      <c r="F826" s="61">
        <v>0.33197434396887598</v>
      </c>
      <c r="G826" s="60">
        <v>1381</v>
      </c>
      <c r="H826" s="61">
        <v>0.19779108461957731</v>
      </c>
      <c r="I826" s="60">
        <v>787</v>
      </c>
      <c r="J826" s="61">
        <v>0.34325926717662864</v>
      </c>
      <c r="L826" s="62">
        <f t="shared" si="48"/>
        <v>9.4205226646189484</v>
      </c>
      <c r="M826" s="61">
        <f t="shared" si="49"/>
        <v>1.3653222239689673</v>
      </c>
      <c r="N826" s="65">
        <f t="shared" si="50"/>
        <v>992.12887763825347</v>
      </c>
      <c r="O826" s="65">
        <f t="shared" si="51"/>
        <v>1076.4000000000001</v>
      </c>
    </row>
    <row r="827" spans="1:15">
      <c r="A827" s="60">
        <v>1084</v>
      </c>
      <c r="B827" s="61">
        <v>0.27060846675145167</v>
      </c>
      <c r="C827" s="60">
        <v>1406</v>
      </c>
      <c r="D827" s="61">
        <v>0.1923676603162173</v>
      </c>
      <c r="E827" s="60">
        <v>1266</v>
      </c>
      <c r="F827" s="61">
        <v>0.22430401355983867</v>
      </c>
      <c r="G827" s="60">
        <v>842</v>
      </c>
      <c r="H827" s="61">
        <v>0.33197434396887598</v>
      </c>
      <c r="I827" s="60">
        <v>1217</v>
      </c>
      <c r="J827" s="61">
        <v>0.23632676348671583</v>
      </c>
      <c r="L827" s="62">
        <f t="shared" si="48"/>
        <v>8.8028491772100743</v>
      </c>
      <c r="M827" s="61">
        <f t="shared" si="49"/>
        <v>1.2555812480830995</v>
      </c>
      <c r="N827" s="65">
        <f t="shared" si="50"/>
        <v>1108.7353800842338</v>
      </c>
      <c r="O827" s="65">
        <f t="shared" si="51"/>
        <v>1163</v>
      </c>
    </row>
    <row r="828" spans="1:15">
      <c r="A828" s="60">
        <v>1158</v>
      </c>
      <c r="B828" s="61">
        <v>0.25128816418235256</v>
      </c>
      <c r="C828" s="60">
        <v>1074</v>
      </c>
      <c r="D828" s="61">
        <v>0.27324913596068262</v>
      </c>
      <c r="E828" s="60">
        <v>1465</v>
      </c>
      <c r="F828" s="61">
        <v>0.18006619121964651</v>
      </c>
      <c r="G828" s="60">
        <v>1415</v>
      </c>
      <c r="H828" s="61">
        <v>0.19044586601022473</v>
      </c>
      <c r="I828" s="60">
        <v>1096</v>
      </c>
      <c r="J828" s="61">
        <v>0.26744618789152924</v>
      </c>
      <c r="L828" s="62">
        <f t="shared" si="48"/>
        <v>8.2459891989749856</v>
      </c>
      <c r="M828" s="61">
        <f t="shared" si="49"/>
        <v>1.1624955452644357</v>
      </c>
      <c r="N828" s="65">
        <f t="shared" si="50"/>
        <v>1203.9357059485021</v>
      </c>
      <c r="O828" s="65">
        <f t="shared" si="51"/>
        <v>1241.5999999999999</v>
      </c>
    </row>
    <row r="829" spans="1:15">
      <c r="A829" s="60">
        <v>615</v>
      </c>
      <c r="B829" s="61">
        <v>0.34915656202030648</v>
      </c>
      <c r="C829" s="60">
        <v>765</v>
      </c>
      <c r="D829" s="61">
        <v>0.30956761611320383</v>
      </c>
      <c r="E829" s="60">
        <v>927</v>
      </c>
      <c r="F829" s="61">
        <v>0.25773524737268916</v>
      </c>
      <c r="G829" s="60">
        <v>1056</v>
      </c>
      <c r="H829" s="61">
        <v>0.21842093696150194</v>
      </c>
      <c r="I829" s="60">
        <v>1283</v>
      </c>
      <c r="J829" s="61">
        <v>0.16029023383609661</v>
      </c>
      <c r="L829" s="62">
        <f t="shared" si="48"/>
        <v>8.7263672791036591</v>
      </c>
      <c r="M829" s="61">
        <f t="shared" si="49"/>
        <v>1.2951705963037978</v>
      </c>
      <c r="N829" s="65">
        <f t="shared" si="50"/>
        <v>843.5506720766931</v>
      </c>
      <c r="O829" s="65">
        <f t="shared" si="51"/>
        <v>929.2</v>
      </c>
    </row>
    <row r="830" spans="1:15">
      <c r="A830" s="60">
        <v>616</v>
      </c>
      <c r="B830" s="61">
        <v>0.34896439965630088</v>
      </c>
      <c r="C830" s="60">
        <v>1133</v>
      </c>
      <c r="D830" s="61">
        <v>0.19699155367692778</v>
      </c>
      <c r="E830" s="60">
        <v>1468</v>
      </c>
      <c r="F830" s="61">
        <v>0.12388872335580511</v>
      </c>
      <c r="G830" s="60">
        <v>1364</v>
      </c>
      <c r="H830" s="61">
        <v>0.14321125441942414</v>
      </c>
      <c r="I830" s="60">
        <v>1296</v>
      </c>
      <c r="J830" s="61">
        <v>0.15742336692786543</v>
      </c>
      <c r="L830" s="62">
        <f t="shared" si="48"/>
        <v>6.6921894721156949</v>
      </c>
      <c r="M830" s="61">
        <f t="shared" si="49"/>
        <v>0.97047929803632338</v>
      </c>
      <c r="N830" s="65">
        <f t="shared" si="50"/>
        <v>988.07347375464553</v>
      </c>
      <c r="O830" s="65">
        <f t="shared" si="51"/>
        <v>1175.4000000000001</v>
      </c>
    </row>
    <row r="831" spans="1:15">
      <c r="A831" s="60">
        <v>1170</v>
      </c>
      <c r="B831" s="61">
        <v>0.24820726020028236</v>
      </c>
      <c r="C831" s="60">
        <v>1019</v>
      </c>
      <c r="D831" s="61">
        <v>0.28780287031549412</v>
      </c>
      <c r="E831" s="60">
        <v>674</v>
      </c>
      <c r="F831" s="61">
        <v>0.35828964729128626</v>
      </c>
      <c r="G831" s="60">
        <v>1338</v>
      </c>
      <c r="H831" s="61">
        <v>0.20740895963218037</v>
      </c>
      <c r="I831" s="60">
        <v>1039</v>
      </c>
      <c r="J831" s="61">
        <v>0.28251192992921331</v>
      </c>
      <c r="L831" s="62">
        <f t="shared" si="48"/>
        <v>9.5360908100875452</v>
      </c>
      <c r="M831" s="61">
        <f t="shared" si="49"/>
        <v>1.3842206673684565</v>
      </c>
      <c r="N831" s="65">
        <f t="shared" si="50"/>
        <v>981.55751203560408</v>
      </c>
      <c r="O831" s="65">
        <f t="shared" si="51"/>
        <v>1048</v>
      </c>
    </row>
    <row r="832" spans="1:15">
      <c r="A832" s="60">
        <v>897</v>
      </c>
      <c r="B832" s="61">
        <v>0.31913773511560556</v>
      </c>
      <c r="C832" s="60">
        <v>717</v>
      </c>
      <c r="D832" s="61">
        <v>0.35421165013439215</v>
      </c>
      <c r="E832" s="60">
        <v>517</v>
      </c>
      <c r="F832" s="61">
        <v>0.34561724670077598</v>
      </c>
      <c r="G832" s="60">
        <v>697</v>
      </c>
      <c r="H832" s="61">
        <v>0.35640309142180038</v>
      </c>
      <c r="I832" s="60">
        <v>1056</v>
      </c>
      <c r="J832" s="61">
        <v>0.27801074784589586</v>
      </c>
      <c r="L832" s="62">
        <f t="shared" si="48"/>
        <v>10.927108199011538</v>
      </c>
      <c r="M832" s="61">
        <f t="shared" si="49"/>
        <v>1.6533804712184699</v>
      </c>
      <c r="N832" s="65">
        <f t="shared" si="50"/>
        <v>741.70352181990211</v>
      </c>
      <c r="O832" s="65">
        <f t="shared" si="51"/>
        <v>776.8</v>
      </c>
    </row>
    <row r="833" spans="1:15">
      <c r="A833" s="60">
        <v>1054</v>
      </c>
      <c r="B833" s="61">
        <v>0.27854022762843256</v>
      </c>
      <c r="C833" s="60">
        <v>1134</v>
      </c>
      <c r="D833" s="61">
        <v>0.25749976081572895</v>
      </c>
      <c r="E833" s="60">
        <v>1393</v>
      </c>
      <c r="F833" s="61">
        <v>0.1951722575121613</v>
      </c>
      <c r="G833" s="60">
        <v>1434</v>
      </c>
      <c r="H833" s="61">
        <v>0.18644224027502779</v>
      </c>
      <c r="I833" s="60">
        <v>714</v>
      </c>
      <c r="J833" s="61">
        <v>0.3545707370502551</v>
      </c>
      <c r="L833" s="62">
        <f t="shared" si="48"/>
        <v>8.8477036051965587</v>
      </c>
      <c r="M833" s="61">
        <f t="shared" si="49"/>
        <v>1.2722252232816058</v>
      </c>
      <c r="N833" s="65">
        <f t="shared" si="50"/>
        <v>1047.8654258350141</v>
      </c>
      <c r="O833" s="65">
        <f t="shared" si="51"/>
        <v>1145.8</v>
      </c>
    </row>
    <row r="834" spans="1:15">
      <c r="A834" s="60">
        <v>1049</v>
      </c>
      <c r="B834" s="61">
        <v>0.27986409196588663</v>
      </c>
      <c r="C834" s="60">
        <v>1483</v>
      </c>
      <c r="D834" s="61">
        <v>0.17645282630128684</v>
      </c>
      <c r="E834" s="60">
        <v>1322</v>
      </c>
      <c r="F834" s="61">
        <v>0.2110795543508448</v>
      </c>
      <c r="G834" s="60">
        <v>1222</v>
      </c>
      <c r="H834" s="61">
        <v>0.23508201573626675</v>
      </c>
      <c r="I834" s="60">
        <v>1241</v>
      </c>
      <c r="J834" s="61">
        <v>0.23038832823644598</v>
      </c>
      <c r="L834" s="62">
        <f t="shared" si="48"/>
        <v>8.0642870880060524</v>
      </c>
      <c r="M834" s="61">
        <f t="shared" si="49"/>
        <v>1.132866816590731</v>
      </c>
      <c r="N834" s="65">
        <f t="shared" si="50"/>
        <v>1234.5695265042837</v>
      </c>
      <c r="O834" s="65">
        <f t="shared" si="51"/>
        <v>1263.4000000000001</v>
      </c>
    </row>
    <row r="835" spans="1:15">
      <c r="A835" s="60">
        <v>1210</v>
      </c>
      <c r="B835" s="61">
        <v>0.23807589843769872</v>
      </c>
      <c r="C835" s="60">
        <v>653</v>
      </c>
      <c r="D835" s="61">
        <v>0.35934990537145395</v>
      </c>
      <c r="E835" s="60">
        <v>1154</v>
      </c>
      <c r="F835" s="61">
        <v>0.25231898338424724</v>
      </c>
      <c r="G835" s="60">
        <v>517</v>
      </c>
      <c r="H835" s="61">
        <v>0.34561724670077598</v>
      </c>
      <c r="I835" s="60">
        <v>695</v>
      </c>
      <c r="J835" s="61">
        <v>0.35659510702573372</v>
      </c>
      <c r="L835" s="62">
        <f t="shared" si="48"/>
        <v>10.291163095298455</v>
      </c>
      <c r="M835" s="61">
        <f t="shared" si="49"/>
        <v>1.5519571409199093</v>
      </c>
      <c r="N835" s="65">
        <f t="shared" si="50"/>
        <v>758.30613511044896</v>
      </c>
      <c r="O835" s="65">
        <f t="shared" si="51"/>
        <v>845.8</v>
      </c>
    </row>
    <row r="836" spans="1:15">
      <c r="A836" s="60">
        <v>665</v>
      </c>
      <c r="B836" s="61">
        <v>0.35882573472944723</v>
      </c>
      <c r="C836" s="60">
        <v>1152</v>
      </c>
      <c r="D836" s="61">
        <v>0.25283508833697949</v>
      </c>
      <c r="E836" s="60">
        <v>780</v>
      </c>
      <c r="F836" s="61">
        <v>0.34454914802320691</v>
      </c>
      <c r="G836" s="60">
        <v>1297</v>
      </c>
      <c r="H836" s="61">
        <v>0.21691206192581336</v>
      </c>
      <c r="I836" s="60">
        <v>904</v>
      </c>
      <c r="J836" s="61">
        <v>0.31742331191632195</v>
      </c>
      <c r="L836" s="62">
        <f t="shared" si="48"/>
        <v>10.124474466296004</v>
      </c>
      <c r="M836" s="61">
        <f t="shared" si="49"/>
        <v>1.4905453449317689</v>
      </c>
      <c r="N836" s="65">
        <f t="shared" si="50"/>
        <v>891.10587022180925</v>
      </c>
      <c r="O836" s="65">
        <f t="shared" si="51"/>
        <v>959.6</v>
      </c>
    </row>
    <row r="837" spans="1:15">
      <c r="A837" s="60">
        <v>964</v>
      </c>
      <c r="B837" s="61">
        <v>0.30222290614983155</v>
      </c>
      <c r="C837" s="60">
        <v>1486</v>
      </c>
      <c r="D837" s="61">
        <v>0.17585693445910755</v>
      </c>
      <c r="E837" s="60">
        <v>708</v>
      </c>
      <c r="F837" s="61">
        <v>0.35525740431755298</v>
      </c>
      <c r="G837" s="60">
        <v>563</v>
      </c>
      <c r="H837" s="61">
        <v>0.35494261301566299</v>
      </c>
      <c r="I837" s="60">
        <v>547</v>
      </c>
      <c r="J837" s="61">
        <v>0.35232226807052452</v>
      </c>
      <c r="L837" s="62">
        <f t="shared" ref="L837:L900" si="52">(LN(A837)*B837+LN(C837)*D837+LN(E837)*F837+LN(G837)*H837+LN(I837)*J837)</f>
        <v>10.161538034724536</v>
      </c>
      <c r="M837" s="61">
        <f t="shared" ref="M837:M900" si="53">B837+D837+F837+H837+J837</f>
        <v>1.5406021260126797</v>
      </c>
      <c r="N837" s="65">
        <f t="shared" ref="N837:N900" si="54">EXP(L837/M837)</f>
        <v>732.03067190520312</v>
      </c>
      <c r="O837" s="65">
        <f t="shared" ref="O837:O900" si="55">(A837+C837+E837+G837+I837)/5</f>
        <v>853.6</v>
      </c>
    </row>
    <row r="838" spans="1:15">
      <c r="A838" s="60">
        <v>758</v>
      </c>
      <c r="B838" s="61">
        <v>0.34834511641693844</v>
      </c>
      <c r="C838" s="60">
        <v>1370</v>
      </c>
      <c r="D838" s="61">
        <v>0.20021682741832247</v>
      </c>
      <c r="E838" s="60">
        <v>1350</v>
      </c>
      <c r="F838" s="61">
        <v>0.20468844670107028</v>
      </c>
      <c r="G838" s="60">
        <v>528</v>
      </c>
      <c r="H838" s="61">
        <v>0.34835913745866254</v>
      </c>
      <c r="I838" s="60">
        <v>963</v>
      </c>
      <c r="J838" s="61">
        <v>0.30248200048631824</v>
      </c>
      <c r="L838" s="62">
        <f t="shared" si="52"/>
        <v>9.4931755446116721</v>
      </c>
      <c r="M838" s="61">
        <f t="shared" si="53"/>
        <v>1.404091528481312</v>
      </c>
      <c r="N838" s="65">
        <f t="shared" si="54"/>
        <v>863.57459448582983</v>
      </c>
      <c r="O838" s="65">
        <f t="shared" si="55"/>
        <v>993.8</v>
      </c>
    </row>
    <row r="839" spans="1:15">
      <c r="A839" s="60">
        <v>786</v>
      </c>
      <c r="B839" s="61">
        <v>0.34344581991539369</v>
      </c>
      <c r="C839" s="60">
        <v>1248</v>
      </c>
      <c r="D839" s="61">
        <v>0.22867400605215202</v>
      </c>
      <c r="E839" s="60">
        <v>1218</v>
      </c>
      <c r="F839" s="61">
        <v>0.23607750230656449</v>
      </c>
      <c r="G839" s="60">
        <v>970</v>
      </c>
      <c r="H839" s="61">
        <v>0.30066532690785464</v>
      </c>
      <c r="I839" s="60">
        <v>893</v>
      </c>
      <c r="J839" s="61">
        <v>0.32011042531089429</v>
      </c>
      <c r="L839" s="62">
        <f t="shared" si="52"/>
        <v>9.8401284415647545</v>
      </c>
      <c r="M839" s="61">
        <f t="shared" si="53"/>
        <v>1.4289730804928591</v>
      </c>
      <c r="N839" s="65">
        <f t="shared" si="54"/>
        <v>978.63018479558934</v>
      </c>
      <c r="O839" s="65">
        <f t="shared" si="55"/>
        <v>1023</v>
      </c>
    </row>
    <row r="840" spans="1:15">
      <c r="A840" s="60">
        <v>1079</v>
      </c>
      <c r="B840" s="61">
        <v>0.27192826611932891</v>
      </c>
      <c r="C840" s="60">
        <v>639</v>
      </c>
      <c r="D840" s="61">
        <v>0.3596695829141815</v>
      </c>
      <c r="E840" s="60">
        <v>1468</v>
      </c>
      <c r="F840" s="61">
        <v>0.17945943431803901</v>
      </c>
      <c r="G840" s="60">
        <v>1211</v>
      </c>
      <c r="H840" s="61">
        <v>0.23782556416326797</v>
      </c>
      <c r="I840" s="60">
        <v>744</v>
      </c>
      <c r="J840" s="61">
        <v>0.35053789436598054</v>
      </c>
      <c r="L840" s="62">
        <f t="shared" si="52"/>
        <v>9.5372201370869298</v>
      </c>
      <c r="M840" s="61">
        <f t="shared" si="53"/>
        <v>1.3994207418807978</v>
      </c>
      <c r="N840" s="65">
        <f t="shared" si="54"/>
        <v>911.52579506772395</v>
      </c>
      <c r="O840" s="65">
        <f t="shared" si="55"/>
        <v>1028.2</v>
      </c>
    </row>
    <row r="841" spans="1:15">
      <c r="A841" s="60">
        <v>1334</v>
      </c>
      <c r="B841" s="61">
        <v>0.2083219970633165</v>
      </c>
      <c r="C841" s="60">
        <v>1421</v>
      </c>
      <c r="D841" s="61">
        <v>0.18917371300226493</v>
      </c>
      <c r="E841" s="60">
        <v>849</v>
      </c>
      <c r="F841" s="61">
        <v>0.33041342978031768</v>
      </c>
      <c r="G841" s="60">
        <v>1331</v>
      </c>
      <c r="H841" s="61">
        <v>0.20900879829049265</v>
      </c>
      <c r="I841" s="60">
        <v>857</v>
      </c>
      <c r="J841" s="61">
        <v>0.32860067433906359</v>
      </c>
      <c r="L841" s="62">
        <f t="shared" si="52"/>
        <v>8.8233615735593514</v>
      </c>
      <c r="M841" s="61">
        <f t="shared" si="53"/>
        <v>1.2655186124754554</v>
      </c>
      <c r="N841" s="65">
        <f t="shared" si="54"/>
        <v>1066.4930479385398</v>
      </c>
      <c r="O841" s="65">
        <f t="shared" si="55"/>
        <v>1158.4000000000001</v>
      </c>
    </row>
    <row r="842" spans="1:15">
      <c r="A842" s="60">
        <v>919</v>
      </c>
      <c r="B842" s="61">
        <v>0.31370138620518334</v>
      </c>
      <c r="C842" s="60">
        <v>1029</v>
      </c>
      <c r="D842" s="61">
        <v>0.28515869869660898</v>
      </c>
      <c r="E842" s="60">
        <v>1105</v>
      </c>
      <c r="F842" s="61">
        <v>0.26508024686752801</v>
      </c>
      <c r="G842" s="60">
        <v>1322</v>
      </c>
      <c r="H842" s="61">
        <v>0.2110795543508448</v>
      </c>
      <c r="I842" s="60">
        <v>921</v>
      </c>
      <c r="J842" s="61">
        <v>0.31320055296733207</v>
      </c>
      <c r="L842" s="62">
        <f t="shared" si="52"/>
        <v>9.6307550061807881</v>
      </c>
      <c r="M842" s="61">
        <f t="shared" si="53"/>
        <v>1.3882204390874973</v>
      </c>
      <c r="N842" s="65">
        <f t="shared" si="54"/>
        <v>1030.1734888194296</v>
      </c>
      <c r="O842" s="65">
        <f t="shared" si="55"/>
        <v>1059.2</v>
      </c>
    </row>
    <row r="843" spans="1:15">
      <c r="A843" s="60">
        <v>619</v>
      </c>
      <c r="B843" s="61">
        <v>0.3595387967623716</v>
      </c>
      <c r="C843" s="60">
        <v>1022</v>
      </c>
      <c r="D843" s="61">
        <v>0.28700998574651565</v>
      </c>
      <c r="E843" s="60">
        <v>626</v>
      </c>
      <c r="F843" s="61">
        <v>0.35966659881427421</v>
      </c>
      <c r="G843" s="60">
        <v>677</v>
      </c>
      <c r="H843" s="61">
        <v>0.35808480952770766</v>
      </c>
      <c r="I843" s="60">
        <v>1017</v>
      </c>
      <c r="J843" s="61">
        <v>0.28833125270757437</v>
      </c>
      <c r="L843" s="62">
        <f t="shared" si="52"/>
        <v>10.946474234349083</v>
      </c>
      <c r="M843" s="61">
        <f t="shared" si="53"/>
        <v>1.6526314435584435</v>
      </c>
      <c r="N843" s="65">
        <f t="shared" si="54"/>
        <v>752.69740609488451</v>
      </c>
      <c r="O843" s="65">
        <f t="shared" si="55"/>
        <v>792.2</v>
      </c>
    </row>
    <row r="844" spans="1:15">
      <c r="A844" s="60">
        <v>1277</v>
      </c>
      <c r="B844" s="61">
        <v>0.2216612880217223</v>
      </c>
      <c r="C844" s="60">
        <v>930</v>
      </c>
      <c r="D844" s="61">
        <v>0.31093464782104524</v>
      </c>
      <c r="E844" s="60">
        <v>1417</v>
      </c>
      <c r="F844" s="61">
        <v>0.19002101057338028</v>
      </c>
      <c r="G844" s="60">
        <v>570</v>
      </c>
      <c r="H844" s="61">
        <v>0.35589386897170777</v>
      </c>
      <c r="I844" s="60">
        <v>917</v>
      </c>
      <c r="J844" s="61">
        <v>0.31420119062752</v>
      </c>
      <c r="L844" s="62">
        <f t="shared" si="52"/>
        <v>9.491098938222315</v>
      </c>
      <c r="M844" s="61">
        <f t="shared" si="53"/>
        <v>1.3927120060153755</v>
      </c>
      <c r="N844" s="65">
        <f t="shared" si="54"/>
        <v>911.26379857406732</v>
      </c>
      <c r="O844" s="65">
        <f t="shared" si="55"/>
        <v>1022.2</v>
      </c>
    </row>
    <row r="845" spans="1:15">
      <c r="A845" s="60">
        <v>681</v>
      </c>
      <c r="B845" s="61">
        <v>0.35779191184732023</v>
      </c>
      <c r="C845" s="60">
        <v>812</v>
      </c>
      <c r="D845" s="61">
        <v>0.33836462314829935</v>
      </c>
      <c r="E845" s="60">
        <v>861</v>
      </c>
      <c r="F845" s="61">
        <v>0.32768331661591787</v>
      </c>
      <c r="G845" s="60">
        <v>1323</v>
      </c>
      <c r="H845" s="61">
        <v>0.21084870628580787</v>
      </c>
      <c r="I845" s="60">
        <v>1349</v>
      </c>
      <c r="J845" s="61">
        <v>0.20491408615799475</v>
      </c>
      <c r="L845" s="62">
        <f t="shared" si="52"/>
        <v>9.8078149471991658</v>
      </c>
      <c r="M845" s="61">
        <f t="shared" si="53"/>
        <v>1.4396026440553402</v>
      </c>
      <c r="N845" s="65">
        <f t="shared" si="54"/>
        <v>909.47049325158264</v>
      </c>
      <c r="O845" s="65">
        <f t="shared" si="55"/>
        <v>1005.2</v>
      </c>
    </row>
    <row r="846" spans="1:15">
      <c r="A846" s="60">
        <v>1370</v>
      </c>
      <c r="B846" s="61">
        <v>0.20021682741832247</v>
      </c>
      <c r="C846" s="60">
        <v>1092</v>
      </c>
      <c r="D846" s="61">
        <v>0.2684993801509496</v>
      </c>
      <c r="E846" s="60">
        <v>1050</v>
      </c>
      <c r="F846" s="61">
        <v>0.27959930579306269</v>
      </c>
      <c r="G846" s="60">
        <v>1141</v>
      </c>
      <c r="H846" s="61">
        <v>0.25568163668236943</v>
      </c>
      <c r="I846" s="60">
        <v>852</v>
      </c>
      <c r="J846" s="61">
        <v>0.32973715992419461</v>
      </c>
      <c r="L846" s="62">
        <f t="shared" si="52"/>
        <v>9.2943253050200507</v>
      </c>
      <c r="M846" s="61">
        <f t="shared" si="53"/>
        <v>1.3337343099688987</v>
      </c>
      <c r="N846" s="65">
        <f t="shared" si="54"/>
        <v>1062.785191072516</v>
      </c>
      <c r="O846" s="65">
        <f t="shared" si="55"/>
        <v>1101</v>
      </c>
    </row>
    <row r="847" spans="1:15">
      <c r="A847" s="60">
        <v>1400</v>
      </c>
      <c r="B847" s="61">
        <v>0.19365788510924828</v>
      </c>
      <c r="C847" s="60">
        <v>1200</v>
      </c>
      <c r="D847" s="61">
        <v>0.24058747062877334</v>
      </c>
      <c r="E847" s="60">
        <v>1038</v>
      </c>
      <c r="F847" s="61">
        <v>0.28277667949504248</v>
      </c>
      <c r="G847" s="60">
        <v>624</v>
      </c>
      <c r="H847" s="61">
        <v>0.35963931013235656</v>
      </c>
      <c r="I847" s="60">
        <v>887</v>
      </c>
      <c r="J847" s="61">
        <v>0.32155942525773923</v>
      </c>
      <c r="L847" s="62">
        <f t="shared" si="52"/>
        <v>9.5699721207674902</v>
      </c>
      <c r="M847" s="61">
        <f t="shared" si="53"/>
        <v>1.3982207706231597</v>
      </c>
      <c r="N847" s="65">
        <f t="shared" si="54"/>
        <v>938.60315150905228</v>
      </c>
      <c r="O847" s="65">
        <f t="shared" si="55"/>
        <v>1029.8</v>
      </c>
    </row>
    <row r="848" spans="1:15">
      <c r="A848" s="60">
        <v>898</v>
      </c>
      <c r="B848" s="61">
        <v>0.31889375435216666</v>
      </c>
      <c r="C848" s="60">
        <v>979</v>
      </c>
      <c r="D848" s="61">
        <v>0.2983200411036413</v>
      </c>
      <c r="E848" s="60">
        <v>712</v>
      </c>
      <c r="F848" s="61">
        <v>0.35480433701326741</v>
      </c>
      <c r="G848" s="60">
        <v>1482</v>
      </c>
      <c r="H848" s="61">
        <v>0.17665185880839684</v>
      </c>
      <c r="I848" s="60">
        <v>1461</v>
      </c>
      <c r="J848" s="61">
        <v>0.18087802110201068</v>
      </c>
      <c r="L848" s="62">
        <f t="shared" si="52"/>
        <v>9.1611018114970619</v>
      </c>
      <c r="M848" s="61">
        <f t="shared" si="53"/>
        <v>1.3295480123794827</v>
      </c>
      <c r="N848" s="65">
        <f t="shared" si="54"/>
        <v>982.78276757420429</v>
      </c>
      <c r="O848" s="65">
        <f t="shared" si="55"/>
        <v>1106.4000000000001</v>
      </c>
    </row>
    <row r="849" spans="1:15">
      <c r="A849" s="60">
        <v>766</v>
      </c>
      <c r="B849" s="61">
        <v>0.34701207043709015</v>
      </c>
      <c r="C849" s="60">
        <v>1497</v>
      </c>
      <c r="D849" s="61">
        <v>0.17368745515766043</v>
      </c>
      <c r="E849" s="60">
        <v>993</v>
      </c>
      <c r="F849" s="61">
        <v>0.29465375056976106</v>
      </c>
      <c r="G849" s="60">
        <v>834</v>
      </c>
      <c r="H849" s="61">
        <v>0.33372764208451983</v>
      </c>
      <c r="I849" s="60">
        <v>622</v>
      </c>
      <c r="J849" s="61">
        <v>0.3596046748329636</v>
      </c>
      <c r="L849" s="62">
        <f t="shared" si="52"/>
        <v>10.165808805744714</v>
      </c>
      <c r="M849" s="61">
        <f t="shared" si="53"/>
        <v>1.5086855930819951</v>
      </c>
      <c r="N849" s="65">
        <f t="shared" si="54"/>
        <v>844.0308883166407</v>
      </c>
      <c r="O849" s="65">
        <f t="shared" si="55"/>
        <v>942.4</v>
      </c>
    </row>
    <row r="850" spans="1:15">
      <c r="A850" s="60">
        <v>1214</v>
      </c>
      <c r="B850" s="61">
        <v>0.23707547395668221</v>
      </c>
      <c r="C850" s="60">
        <v>1215</v>
      </c>
      <c r="D850" s="61">
        <v>0.23682574981563434</v>
      </c>
      <c r="E850" s="60">
        <v>1151</v>
      </c>
      <c r="F850" s="61">
        <v>0.25309331197148022</v>
      </c>
      <c r="G850" s="60">
        <v>1182</v>
      </c>
      <c r="H850" s="61">
        <v>0.24514463864315122</v>
      </c>
      <c r="I850" s="60">
        <v>1217</v>
      </c>
      <c r="J850" s="61">
        <v>0.23632676348671583</v>
      </c>
      <c r="L850" s="62">
        <f t="shared" si="52"/>
        <v>8.5628760700110327</v>
      </c>
      <c r="M850" s="61">
        <f t="shared" si="53"/>
        <v>1.208465937873664</v>
      </c>
      <c r="N850" s="65">
        <f t="shared" si="54"/>
        <v>1194.8076938602828</v>
      </c>
      <c r="O850" s="65">
        <f t="shared" si="55"/>
        <v>1195.8</v>
      </c>
    </row>
    <row r="851" spans="1:15">
      <c r="A851" s="60">
        <v>1152</v>
      </c>
      <c r="B851" s="61">
        <v>0.25283508833697949</v>
      </c>
      <c r="C851" s="60">
        <v>1211</v>
      </c>
      <c r="D851" s="61">
        <v>0.23782556416326797</v>
      </c>
      <c r="E851" s="60">
        <v>1224</v>
      </c>
      <c r="F851" s="61">
        <v>0.23458521418159101</v>
      </c>
      <c r="G851" s="60">
        <v>1182</v>
      </c>
      <c r="H851" s="61">
        <v>0.24514463864315122</v>
      </c>
      <c r="I851" s="60">
        <v>1210</v>
      </c>
      <c r="J851" s="61">
        <v>0.23807589843769872</v>
      </c>
      <c r="L851" s="62">
        <f t="shared" si="52"/>
        <v>8.5628846811030268</v>
      </c>
      <c r="M851" s="61">
        <f t="shared" si="53"/>
        <v>1.2084664037626884</v>
      </c>
      <c r="N851" s="65">
        <f t="shared" si="54"/>
        <v>1194.812943779581</v>
      </c>
      <c r="O851" s="65">
        <f t="shared" si="55"/>
        <v>1195.8</v>
      </c>
    </row>
    <row r="852" spans="1:15">
      <c r="A852" s="60">
        <v>1186</v>
      </c>
      <c r="B852" s="61">
        <v>0.24412802837956626</v>
      </c>
      <c r="C852" s="60">
        <v>1151</v>
      </c>
      <c r="D852" s="61">
        <v>0.25309331197148022</v>
      </c>
      <c r="E852" s="60">
        <v>1241</v>
      </c>
      <c r="F852" s="61">
        <v>0.23038832823644598</v>
      </c>
      <c r="G852" s="60">
        <v>1150</v>
      </c>
      <c r="H852" s="61">
        <v>0.25335164867759752</v>
      </c>
      <c r="I852" s="60">
        <v>1227</v>
      </c>
      <c r="J852" s="61">
        <v>0.23384119980705231</v>
      </c>
      <c r="L852" s="62">
        <f t="shared" si="52"/>
        <v>8.6017873883459224</v>
      </c>
      <c r="M852" s="61">
        <f t="shared" si="53"/>
        <v>1.2148025170721422</v>
      </c>
      <c r="N852" s="65">
        <f t="shared" si="54"/>
        <v>1188.9327066704534</v>
      </c>
      <c r="O852" s="65">
        <f t="shared" si="55"/>
        <v>1191</v>
      </c>
    </row>
    <row r="853" spans="1:15">
      <c r="A853" s="60">
        <v>1200</v>
      </c>
      <c r="B853" s="61">
        <v>0.24058747062877334</v>
      </c>
      <c r="C853" s="60">
        <v>1179</v>
      </c>
      <c r="D853" s="61">
        <v>0.24590851578639422</v>
      </c>
      <c r="E853" s="60">
        <v>1206</v>
      </c>
      <c r="F853" s="61">
        <v>0.23907874256254838</v>
      </c>
      <c r="G853" s="60">
        <v>1172</v>
      </c>
      <c r="H853" s="61">
        <v>0.24769552156072969</v>
      </c>
      <c r="I853" s="60">
        <v>1163</v>
      </c>
      <c r="J853" s="61">
        <v>0.25000230973045806</v>
      </c>
      <c r="L853" s="62">
        <f t="shared" si="52"/>
        <v>8.6562695584996092</v>
      </c>
      <c r="M853" s="61">
        <f t="shared" si="53"/>
        <v>1.2232725602689036</v>
      </c>
      <c r="N853" s="65">
        <f t="shared" si="54"/>
        <v>1183.6062554689117</v>
      </c>
      <c r="O853" s="65">
        <f t="shared" si="55"/>
        <v>1184</v>
      </c>
    </row>
    <row r="854" spans="1:15">
      <c r="A854" s="60">
        <v>1153</v>
      </c>
      <c r="B854" s="61">
        <v>0.25257697855066763</v>
      </c>
      <c r="C854" s="60">
        <v>1236</v>
      </c>
      <c r="D854" s="61">
        <v>0.23161782693441935</v>
      </c>
      <c r="E854" s="60">
        <v>1198</v>
      </c>
      <c r="F854" s="61">
        <v>0.24109155219863343</v>
      </c>
      <c r="G854" s="60">
        <v>1190</v>
      </c>
      <c r="H854" s="61">
        <v>0.24311361792786537</v>
      </c>
      <c r="I854" s="60">
        <v>1247</v>
      </c>
      <c r="J854" s="61">
        <v>0.22891840640607095</v>
      </c>
      <c r="L854" s="62">
        <f t="shared" si="52"/>
        <v>8.492192382129506</v>
      </c>
      <c r="M854" s="61">
        <f t="shared" si="53"/>
        <v>1.1973183820176567</v>
      </c>
      <c r="N854" s="65">
        <f t="shared" si="54"/>
        <v>1203.1240886017956</v>
      </c>
      <c r="O854" s="65">
        <f t="shared" si="55"/>
        <v>1204.8</v>
      </c>
    </row>
    <row r="855" spans="1:15">
      <c r="A855" s="60">
        <v>1201</v>
      </c>
      <c r="B855" s="61">
        <v>0.24033564823580109</v>
      </c>
      <c r="C855" s="60">
        <v>1155</v>
      </c>
      <c r="D855" s="61">
        <v>0.25206110360457479</v>
      </c>
      <c r="E855" s="60">
        <v>1160</v>
      </c>
      <c r="F855" s="61">
        <v>0.25077346201082479</v>
      </c>
      <c r="G855" s="60">
        <v>1174</v>
      </c>
      <c r="H855" s="61">
        <v>0.2471842964597151</v>
      </c>
      <c r="I855" s="60">
        <v>1160</v>
      </c>
      <c r="J855" s="61">
        <v>0.25077346201082479</v>
      </c>
      <c r="L855" s="62">
        <f t="shared" si="52"/>
        <v>8.7678410517239165</v>
      </c>
      <c r="M855" s="61">
        <f t="shared" si="53"/>
        <v>1.2411279723217405</v>
      </c>
      <c r="N855" s="65">
        <f t="shared" si="54"/>
        <v>1169.595659857825</v>
      </c>
      <c r="O855" s="65">
        <f t="shared" si="55"/>
        <v>1170</v>
      </c>
    </row>
    <row r="856" spans="1:15">
      <c r="A856" s="60">
        <v>1256</v>
      </c>
      <c r="B856" s="61">
        <v>0.22672490828959682</v>
      </c>
      <c r="C856" s="60">
        <v>1316</v>
      </c>
      <c r="D856" s="61">
        <v>0.2124686330990567</v>
      </c>
      <c r="E856" s="60">
        <v>1288</v>
      </c>
      <c r="F856" s="61">
        <v>0.21904020669719951</v>
      </c>
      <c r="G856" s="60">
        <v>1284</v>
      </c>
      <c r="H856" s="61">
        <v>0.219990797119476</v>
      </c>
      <c r="I856" s="60">
        <v>1266</v>
      </c>
      <c r="J856" s="61">
        <v>0.22430401355983867</v>
      </c>
      <c r="L856" s="62">
        <f t="shared" si="52"/>
        <v>7.8893537968828635</v>
      </c>
      <c r="M856" s="61">
        <f t="shared" si="53"/>
        <v>1.1025285587651676</v>
      </c>
      <c r="N856" s="65">
        <f t="shared" si="54"/>
        <v>1281.3776937022762</v>
      </c>
      <c r="O856" s="65">
        <f t="shared" si="55"/>
        <v>1282</v>
      </c>
    </row>
    <row r="857" spans="1:15">
      <c r="A857" s="60">
        <v>1523</v>
      </c>
      <c r="B857" s="61">
        <v>0.16865583982819721</v>
      </c>
      <c r="C857" s="60">
        <v>1704</v>
      </c>
      <c r="D857" s="61">
        <v>0.13725912385854711</v>
      </c>
      <c r="E857" s="60">
        <v>1274</v>
      </c>
      <c r="F857" s="61">
        <v>0.22237990237583211</v>
      </c>
      <c r="G857" s="60">
        <v>1623</v>
      </c>
      <c r="H857" s="61">
        <v>0.15054254382548751</v>
      </c>
      <c r="I857" s="60">
        <v>1258</v>
      </c>
      <c r="J857" s="61">
        <v>0.2262393437405307</v>
      </c>
      <c r="L857" s="62">
        <f t="shared" si="52"/>
        <v>6.574838579887432</v>
      </c>
      <c r="M857" s="61">
        <f t="shared" si="53"/>
        <v>0.90507675362859452</v>
      </c>
      <c r="N857" s="65">
        <f t="shared" si="54"/>
        <v>1428.5266923632553</v>
      </c>
      <c r="O857" s="65">
        <f t="shared" si="55"/>
        <v>1476.4</v>
      </c>
    </row>
    <row r="858" spans="1:15">
      <c r="A858" s="60">
        <v>1411</v>
      </c>
      <c r="B858" s="61">
        <v>0.19129798863283726</v>
      </c>
      <c r="C858" s="60">
        <v>1262</v>
      </c>
      <c r="D858" s="61">
        <v>0.22527028731718132</v>
      </c>
      <c r="E858" s="60">
        <v>1486</v>
      </c>
      <c r="F858" s="61">
        <v>0.17585693445910755</v>
      </c>
      <c r="G858" s="60">
        <v>1446</v>
      </c>
      <c r="H858" s="61">
        <v>0.18395110791768832</v>
      </c>
      <c r="I858" s="60">
        <v>1528</v>
      </c>
      <c r="J858" s="61">
        <v>0.16770366555168617</v>
      </c>
      <c r="L858" s="62">
        <f t="shared" si="52"/>
        <v>6.8483528097167135</v>
      </c>
      <c r="M858" s="61">
        <f t="shared" si="53"/>
        <v>0.94407998387850056</v>
      </c>
      <c r="N858" s="65">
        <f t="shared" si="54"/>
        <v>1413.7434659970586</v>
      </c>
      <c r="O858" s="65">
        <f t="shared" si="55"/>
        <v>1426.6</v>
      </c>
    </row>
    <row r="859" spans="1:15">
      <c r="A859" s="60">
        <v>1303</v>
      </c>
      <c r="B859" s="61">
        <v>0.21550159381483353</v>
      </c>
      <c r="C859" s="60">
        <v>1493</v>
      </c>
      <c r="D859" s="61">
        <v>0.17447354826125208</v>
      </c>
      <c r="E859" s="60">
        <v>1306</v>
      </c>
      <c r="F859" s="61">
        <v>0.21479886901749343</v>
      </c>
      <c r="G859" s="60">
        <v>1450</v>
      </c>
      <c r="H859" s="61">
        <v>0.18312718242764561</v>
      </c>
      <c r="I859" s="60">
        <v>1568</v>
      </c>
      <c r="J859" s="61">
        <v>0.16026405694719345</v>
      </c>
      <c r="L859" s="62">
        <f t="shared" si="52"/>
        <v>6.8741319439549802</v>
      </c>
      <c r="M859" s="61">
        <f t="shared" si="53"/>
        <v>0.94816525046841815</v>
      </c>
      <c r="N859" s="65">
        <f t="shared" si="54"/>
        <v>1408.0066550054398</v>
      </c>
      <c r="O859" s="65">
        <f t="shared" si="55"/>
        <v>1424</v>
      </c>
    </row>
    <row r="860" spans="1:15">
      <c r="A860" s="60">
        <v>1473</v>
      </c>
      <c r="B860" s="61">
        <v>0.12302903909344393</v>
      </c>
      <c r="C860" s="60">
        <v>1593</v>
      </c>
      <c r="D860" s="61">
        <v>0.10414165366488931</v>
      </c>
      <c r="E860" s="60">
        <v>1659</v>
      </c>
      <c r="F860" s="61">
        <v>9.5070912205655028E-2</v>
      </c>
      <c r="G860" s="60">
        <v>1428</v>
      </c>
      <c r="H860" s="61">
        <v>0.13098970529115339</v>
      </c>
      <c r="I860" s="60">
        <v>1663</v>
      </c>
      <c r="J860" s="61">
        <v>9.4548751768836398E-2</v>
      </c>
      <c r="L860" s="62">
        <f t="shared" si="52"/>
        <v>4.0229545888255522</v>
      </c>
      <c r="M860" s="61">
        <f t="shared" si="53"/>
        <v>0.547780062023978</v>
      </c>
      <c r="N860" s="65">
        <f t="shared" si="54"/>
        <v>1547.0505731032931</v>
      </c>
      <c r="O860" s="65">
        <f t="shared" si="55"/>
        <v>1563.2</v>
      </c>
    </row>
    <row r="861" spans="1:15">
      <c r="A861" s="60">
        <v>1534</v>
      </c>
      <c r="B861" s="61">
        <v>0.11302057288255174</v>
      </c>
      <c r="C861" s="60">
        <v>1256</v>
      </c>
      <c r="D861" s="61">
        <v>0.16640198752527571</v>
      </c>
      <c r="E861" s="60">
        <v>1702</v>
      </c>
      <c r="F861" s="61">
        <v>8.9614723786392764E-2</v>
      </c>
      <c r="G861" s="60">
        <v>1679</v>
      </c>
      <c r="H861" s="61">
        <v>9.2490397788856191E-2</v>
      </c>
      <c r="I861" s="60">
        <v>1486</v>
      </c>
      <c r="J861" s="61">
        <v>0.12082227508976146</v>
      </c>
      <c r="L861" s="62">
        <f t="shared" si="52"/>
        <v>4.2524605276607472</v>
      </c>
      <c r="M861" s="61">
        <f t="shared" si="53"/>
        <v>0.58234995707283788</v>
      </c>
      <c r="N861" s="65">
        <f t="shared" si="54"/>
        <v>1483.6230244001401</v>
      </c>
      <c r="O861" s="65">
        <f t="shared" si="55"/>
        <v>1531.4</v>
      </c>
    </row>
    <row r="862" spans="1:15">
      <c r="A862" s="60">
        <v>1658</v>
      </c>
      <c r="B862" s="61">
        <v>9.5201930207972921E-2</v>
      </c>
      <c r="C862" s="60">
        <v>1635</v>
      </c>
      <c r="D862" s="61">
        <v>9.8268793957666231E-2</v>
      </c>
      <c r="E862" s="60">
        <v>1461</v>
      </c>
      <c r="F862" s="61">
        <v>0.12510258117207318</v>
      </c>
      <c r="G862" s="60">
        <v>1460</v>
      </c>
      <c r="H862" s="61">
        <v>0.12527697528748463</v>
      </c>
      <c r="I862" s="60">
        <v>1528</v>
      </c>
      <c r="J862" s="61">
        <v>0.11396663809357982</v>
      </c>
      <c r="L862" s="62">
        <f t="shared" si="52"/>
        <v>4.0928668190952138</v>
      </c>
      <c r="M862" s="61">
        <f t="shared" si="53"/>
        <v>0.5578169187187767</v>
      </c>
      <c r="N862" s="65">
        <f t="shared" si="54"/>
        <v>1536.5488256628023</v>
      </c>
      <c r="O862" s="65">
        <f t="shared" si="55"/>
        <v>1548.4</v>
      </c>
    </row>
    <row r="863" spans="1:15">
      <c r="A863" s="60">
        <v>1516</v>
      </c>
      <c r="B863" s="61">
        <v>0.11588344292024513</v>
      </c>
      <c r="C863" s="60">
        <v>1321</v>
      </c>
      <c r="D863" s="61">
        <v>0.15204679690621195</v>
      </c>
      <c r="E863" s="60">
        <v>1607</v>
      </c>
      <c r="F863" s="61">
        <v>0.10214399208332366</v>
      </c>
      <c r="G863" s="60">
        <v>1439</v>
      </c>
      <c r="H863" s="61">
        <v>0.12899681569905466</v>
      </c>
      <c r="I863" s="60">
        <v>1659</v>
      </c>
      <c r="J863" s="61">
        <v>9.5070912205655028E-2</v>
      </c>
      <c r="L863" s="62">
        <f t="shared" si="52"/>
        <v>4.3382601192060068</v>
      </c>
      <c r="M863" s="61">
        <f t="shared" si="53"/>
        <v>0.59414195981449036</v>
      </c>
      <c r="N863" s="65">
        <f t="shared" si="54"/>
        <v>1482.8529473893921</v>
      </c>
      <c r="O863" s="65">
        <f t="shared" si="55"/>
        <v>1508.4</v>
      </c>
    </row>
    <row r="864" spans="1:15">
      <c r="A864" s="60">
        <v>1506</v>
      </c>
      <c r="B864" s="61">
        <v>0.11750620552032981</v>
      </c>
      <c r="C864" s="60">
        <v>1408</v>
      </c>
      <c r="D864" s="61">
        <v>0.13469284115331073</v>
      </c>
      <c r="E864" s="60">
        <v>1623</v>
      </c>
      <c r="F864" s="61">
        <v>9.9910245688509328E-2</v>
      </c>
      <c r="G864" s="60">
        <v>1698</v>
      </c>
      <c r="H864" s="61">
        <v>9.0107906456842052E-2</v>
      </c>
      <c r="I864" s="60">
        <v>1402</v>
      </c>
      <c r="J864" s="61">
        <v>0.13582409897847422</v>
      </c>
      <c r="L864" s="62">
        <f t="shared" si="52"/>
        <v>4.2291562905018374</v>
      </c>
      <c r="M864" s="61">
        <f t="shared" si="53"/>
        <v>0.57804129779746616</v>
      </c>
      <c r="N864" s="65">
        <f t="shared" si="54"/>
        <v>1504.7117723888639</v>
      </c>
      <c r="O864" s="65">
        <f t="shared" si="55"/>
        <v>1527.4</v>
      </c>
    </row>
    <row r="865" spans="1:15">
      <c r="A865" s="60">
        <v>1553</v>
      </c>
      <c r="B865" s="61">
        <v>0.16301702721739744</v>
      </c>
      <c r="C865" s="60">
        <v>1688</v>
      </c>
      <c r="D865" s="61">
        <v>0.13978813081599414</v>
      </c>
      <c r="E865" s="60">
        <v>1322</v>
      </c>
      <c r="F865" s="61">
        <v>0.2110795543508448</v>
      </c>
      <c r="G865" s="60">
        <v>1377</v>
      </c>
      <c r="H865" s="61">
        <v>0.19867039621728147</v>
      </c>
      <c r="I865" s="60">
        <v>1574</v>
      </c>
      <c r="J865" s="61">
        <v>0.15917517363550301</v>
      </c>
      <c r="L865" s="62">
        <f t="shared" si="52"/>
        <v>6.3613260983366073</v>
      </c>
      <c r="M865" s="61">
        <f t="shared" si="53"/>
        <v>0.87173028223702087</v>
      </c>
      <c r="N865" s="65">
        <f t="shared" si="54"/>
        <v>1476.3910027773252</v>
      </c>
      <c r="O865" s="65">
        <f t="shared" si="55"/>
        <v>1502.8</v>
      </c>
    </row>
    <row r="866" spans="1:15">
      <c r="A866" s="60">
        <v>1738</v>
      </c>
      <c r="B866" s="61">
        <v>0.13203544417085258</v>
      </c>
      <c r="C866" s="60">
        <v>1663</v>
      </c>
      <c r="D866" s="61">
        <v>0.14383227284431702</v>
      </c>
      <c r="E866" s="60">
        <v>1414</v>
      </c>
      <c r="F866" s="61">
        <v>0.19065859525905524</v>
      </c>
      <c r="G866" s="60">
        <v>1598</v>
      </c>
      <c r="H866" s="61">
        <v>0.15488940892491362</v>
      </c>
      <c r="I866" s="60">
        <v>1509</v>
      </c>
      <c r="J866" s="61">
        <v>0.17134839838442392</v>
      </c>
      <c r="L866" s="62">
        <f t="shared" si="52"/>
        <v>5.8315116845404429</v>
      </c>
      <c r="M866" s="61">
        <f t="shared" si="53"/>
        <v>0.79276411958356241</v>
      </c>
      <c r="N866" s="65">
        <f t="shared" si="54"/>
        <v>1565.4409619282135</v>
      </c>
      <c r="O866" s="65">
        <f t="shared" si="55"/>
        <v>1584.4</v>
      </c>
    </row>
    <row r="867" spans="1:15">
      <c r="A867" s="60">
        <v>1350</v>
      </c>
      <c r="B867" s="61">
        <v>0.20468844670107028</v>
      </c>
      <c r="C867" s="60">
        <v>1693</v>
      </c>
      <c r="D867" s="61">
        <v>0.13899288812764268</v>
      </c>
      <c r="E867" s="60">
        <v>1629</v>
      </c>
      <c r="F867" s="61">
        <v>0.14951693447955863</v>
      </c>
      <c r="G867" s="60">
        <v>1595</v>
      </c>
      <c r="H867" s="61">
        <v>0.15541905489489968</v>
      </c>
      <c r="I867" s="60">
        <v>1649</v>
      </c>
      <c r="J867" s="61">
        <v>0.14614700036952483</v>
      </c>
      <c r="L867" s="62">
        <f t="shared" si="52"/>
        <v>5.8432639593841929</v>
      </c>
      <c r="M867" s="61">
        <f t="shared" si="53"/>
        <v>0.79476432457269608</v>
      </c>
      <c r="N867" s="65">
        <f t="shared" si="54"/>
        <v>1559.6194003191097</v>
      </c>
      <c r="O867" s="65">
        <f t="shared" si="55"/>
        <v>1583.2</v>
      </c>
    </row>
    <row r="868" spans="1:15">
      <c r="A868" s="60">
        <v>1666</v>
      </c>
      <c r="B868" s="61">
        <v>0.14334095652439924</v>
      </c>
      <c r="C868" s="60">
        <v>1323</v>
      </c>
      <c r="D868" s="61">
        <v>0.21084870628580787</v>
      </c>
      <c r="E868" s="60">
        <v>1700</v>
      </c>
      <c r="F868" s="61">
        <v>0.13788708285675388</v>
      </c>
      <c r="G868" s="60">
        <v>1732</v>
      </c>
      <c r="H868" s="61">
        <v>0.13294258287086527</v>
      </c>
      <c r="I868" s="60">
        <v>1559</v>
      </c>
      <c r="J868" s="61">
        <v>0.16191055272344793</v>
      </c>
      <c r="L868" s="62">
        <f t="shared" si="52"/>
        <v>5.7861854419978727</v>
      </c>
      <c r="M868" s="61">
        <f t="shared" si="53"/>
        <v>0.78692988126127417</v>
      </c>
      <c r="N868" s="65">
        <f t="shared" si="54"/>
        <v>1560.6540077684945</v>
      </c>
      <c r="O868" s="65">
        <f t="shared" si="55"/>
        <v>1596</v>
      </c>
    </row>
    <row r="869" spans="1:15">
      <c r="A869" s="60">
        <v>1277</v>
      </c>
      <c r="B869" s="61">
        <v>0.2216612880217223</v>
      </c>
      <c r="C869" s="60">
        <v>1718</v>
      </c>
      <c r="D869" s="61">
        <v>0.13508362111964942</v>
      </c>
      <c r="E869" s="60">
        <v>1385</v>
      </c>
      <c r="F869" s="61">
        <v>0.19691495398078682</v>
      </c>
      <c r="G869" s="60">
        <v>1680</v>
      </c>
      <c r="H869" s="61">
        <v>0.14106989706555376</v>
      </c>
      <c r="I869" s="60">
        <v>1350</v>
      </c>
      <c r="J869" s="61">
        <v>0.20468844670107028</v>
      </c>
      <c r="L869" s="62">
        <f t="shared" si="52"/>
        <v>6.5390113826517338</v>
      </c>
      <c r="M869" s="61">
        <f t="shared" si="53"/>
        <v>0.8994182068887826</v>
      </c>
      <c r="N869" s="65">
        <f t="shared" si="54"/>
        <v>1436.9354593978799</v>
      </c>
      <c r="O869" s="65">
        <f t="shared" si="55"/>
        <v>1482</v>
      </c>
    </row>
    <row r="870" spans="1:15">
      <c r="A870" s="60">
        <v>1711</v>
      </c>
      <c r="B870" s="61">
        <v>8.8515577497425224E-2</v>
      </c>
      <c r="C870" s="60">
        <v>1599</v>
      </c>
      <c r="D870" s="61">
        <v>0.10328053018364874</v>
      </c>
      <c r="E870" s="60">
        <v>1550</v>
      </c>
      <c r="F870" s="61">
        <v>0.1105373722811865</v>
      </c>
      <c r="G870" s="60">
        <v>1735</v>
      </c>
      <c r="H870" s="61">
        <v>8.5654455611760619E-2</v>
      </c>
      <c r="I870" s="60">
        <v>1735</v>
      </c>
      <c r="J870" s="61">
        <v>8.5654455611760619E-2</v>
      </c>
      <c r="L870" s="62">
        <f t="shared" si="52"/>
        <v>3.5106591789687585</v>
      </c>
      <c r="M870" s="61">
        <f t="shared" si="53"/>
        <v>0.47364239118578166</v>
      </c>
      <c r="N870" s="65">
        <f t="shared" si="54"/>
        <v>1655.8106300277664</v>
      </c>
      <c r="O870" s="65">
        <f t="shared" si="55"/>
        <v>1666</v>
      </c>
    </row>
    <row r="871" spans="1:15">
      <c r="A871" s="60">
        <v>1344</v>
      </c>
      <c r="B871" s="61">
        <v>0.14725680132882851</v>
      </c>
      <c r="C871" s="60">
        <v>1652</v>
      </c>
      <c r="D871" s="61">
        <v>9.599207308658253E-2</v>
      </c>
      <c r="E871" s="60">
        <v>1584</v>
      </c>
      <c r="F871" s="61">
        <v>0.10544749740827598</v>
      </c>
      <c r="G871" s="60">
        <v>1406</v>
      </c>
      <c r="H871" s="61">
        <v>0.13506887723734429</v>
      </c>
      <c r="I871" s="60">
        <v>1566</v>
      </c>
      <c r="J871" s="61">
        <v>0.10811090544877189</v>
      </c>
      <c r="L871" s="62">
        <f t="shared" si="52"/>
        <v>4.3232747624022494</v>
      </c>
      <c r="M871" s="61">
        <f t="shared" si="53"/>
        <v>0.59187615450980324</v>
      </c>
      <c r="N871" s="65">
        <f t="shared" si="54"/>
        <v>1486.7637409446595</v>
      </c>
      <c r="O871" s="65">
        <f t="shared" si="55"/>
        <v>1510.4</v>
      </c>
    </row>
    <row r="872" spans="1:15">
      <c r="A872" s="60">
        <v>1480</v>
      </c>
      <c r="B872" s="61">
        <v>0.17705052687939868</v>
      </c>
      <c r="C872" s="60">
        <v>1634</v>
      </c>
      <c r="D872" s="61">
        <v>0.14866743521206252</v>
      </c>
      <c r="E872" s="60">
        <v>1555</v>
      </c>
      <c r="F872" s="61">
        <v>0.16264741760844359</v>
      </c>
      <c r="G872" s="60">
        <v>1260</v>
      </c>
      <c r="H872" s="61">
        <v>0.22575446911630437</v>
      </c>
      <c r="I872" s="60">
        <v>1457</v>
      </c>
      <c r="J872" s="61">
        <v>0.18169307559031103</v>
      </c>
      <c r="L872" s="62">
        <f t="shared" si="52"/>
        <v>6.5228329497946502</v>
      </c>
      <c r="M872" s="61">
        <f t="shared" si="53"/>
        <v>0.89581292440652016</v>
      </c>
      <c r="N872" s="65">
        <f t="shared" si="54"/>
        <v>1453.1193262695128</v>
      </c>
      <c r="O872" s="65">
        <f t="shared" si="55"/>
        <v>1477.2</v>
      </c>
    </row>
    <row r="873" spans="1:15">
      <c r="A873" s="60">
        <v>1712</v>
      </c>
      <c r="B873" s="61">
        <v>0.13601173563958202</v>
      </c>
      <c r="C873" s="60">
        <v>1445</v>
      </c>
      <c r="D873" s="61">
        <v>0.18415759338890403</v>
      </c>
      <c r="E873" s="60">
        <v>1349</v>
      </c>
      <c r="F873" s="61">
        <v>0.20491408615799475</v>
      </c>
      <c r="G873" s="60">
        <v>1371</v>
      </c>
      <c r="H873" s="61">
        <v>0.19999531467695361</v>
      </c>
      <c r="I873" s="60">
        <v>1665</v>
      </c>
      <c r="J873" s="61">
        <v>0.14350454516913638</v>
      </c>
      <c r="L873" s="62">
        <f t="shared" si="52"/>
        <v>6.3384918477031897</v>
      </c>
      <c r="M873" s="61">
        <f t="shared" si="53"/>
        <v>0.86858327503257082</v>
      </c>
      <c r="N873" s="65">
        <f t="shared" si="54"/>
        <v>1476.6129768149647</v>
      </c>
      <c r="O873" s="65">
        <f t="shared" si="55"/>
        <v>1508.4</v>
      </c>
    </row>
    <row r="874" spans="1:15">
      <c r="A874" s="60">
        <v>1572</v>
      </c>
      <c r="B874" s="61">
        <v>0.1595373559496682</v>
      </c>
      <c r="C874" s="60">
        <v>1566</v>
      </c>
      <c r="D874" s="61">
        <v>0.16062857721763754</v>
      </c>
      <c r="E874" s="60">
        <v>1320</v>
      </c>
      <c r="F874" s="61">
        <v>0.21154182135401242</v>
      </c>
      <c r="G874" s="60">
        <v>1668</v>
      </c>
      <c r="H874" s="61">
        <v>0.1430143289360461</v>
      </c>
      <c r="I874" s="60">
        <v>1459</v>
      </c>
      <c r="J874" s="61">
        <v>0.18128514521357342</v>
      </c>
      <c r="L874" s="62">
        <f t="shared" si="52"/>
        <v>6.2576820017504158</v>
      </c>
      <c r="M874" s="61">
        <f t="shared" si="53"/>
        <v>0.85600722867093759</v>
      </c>
      <c r="N874" s="65">
        <f t="shared" si="54"/>
        <v>1495.647401830661</v>
      </c>
      <c r="O874" s="65">
        <f t="shared" si="55"/>
        <v>1517</v>
      </c>
    </row>
    <row r="875" spans="1:15">
      <c r="A875" s="60">
        <v>1531</v>
      </c>
      <c r="B875" s="61">
        <v>0.16713474321755345</v>
      </c>
      <c r="C875" s="60">
        <v>1720</v>
      </c>
      <c r="D875" s="61">
        <v>0.1347756579249349</v>
      </c>
      <c r="E875" s="60">
        <v>1738</v>
      </c>
      <c r="F875" s="61">
        <v>0.13203544417085258</v>
      </c>
      <c r="G875" s="60">
        <v>1527</v>
      </c>
      <c r="H875" s="61">
        <v>0.1678937031750361</v>
      </c>
      <c r="I875" s="60">
        <v>1327</v>
      </c>
      <c r="J875" s="61">
        <v>0.20992722159058624</v>
      </c>
      <c r="L875" s="62">
        <f t="shared" si="52"/>
        <v>5.9552081521928315</v>
      </c>
      <c r="M875" s="61">
        <f t="shared" si="53"/>
        <v>0.81176677007896325</v>
      </c>
      <c r="N875" s="65">
        <f t="shared" si="54"/>
        <v>1534.7262877595383</v>
      </c>
      <c r="O875" s="65">
        <f t="shared" si="55"/>
        <v>1568.6</v>
      </c>
    </row>
    <row r="876" spans="1:15">
      <c r="A876" s="60">
        <v>1636</v>
      </c>
      <c r="B876" s="61">
        <v>0.14832894900166743</v>
      </c>
      <c r="C876" s="60">
        <v>1614</v>
      </c>
      <c r="D876" s="61">
        <v>0.15209371640478711</v>
      </c>
      <c r="E876" s="60">
        <v>1609</v>
      </c>
      <c r="F876" s="61">
        <v>0.15296212289440037</v>
      </c>
      <c r="G876" s="60">
        <v>1378</v>
      </c>
      <c r="H876" s="61">
        <v>0.19845027042380503</v>
      </c>
      <c r="I876" s="60">
        <v>1624</v>
      </c>
      <c r="J876" s="61">
        <v>0.15037113742135944</v>
      </c>
      <c r="L876" s="62">
        <f t="shared" si="52"/>
        <v>5.8965635618612833</v>
      </c>
      <c r="M876" s="61">
        <f t="shared" si="53"/>
        <v>0.8022061961460194</v>
      </c>
      <c r="N876" s="65">
        <f t="shared" si="54"/>
        <v>1556.8717972455001</v>
      </c>
      <c r="O876" s="65">
        <f t="shared" si="55"/>
        <v>1572.2</v>
      </c>
    </row>
    <row r="877" spans="1:15">
      <c r="A877" s="60">
        <v>1347</v>
      </c>
      <c r="B877" s="61">
        <v>0.20536595005463637</v>
      </c>
      <c r="C877" s="60">
        <v>1688</v>
      </c>
      <c r="D877" s="61">
        <v>0.13978813081599414</v>
      </c>
      <c r="E877" s="60">
        <v>1591</v>
      </c>
      <c r="F877" s="61">
        <v>0.15612794069749958</v>
      </c>
      <c r="G877" s="60">
        <v>1699</v>
      </c>
      <c r="H877" s="61">
        <v>0.13804451844288573</v>
      </c>
      <c r="I877" s="60">
        <v>1519</v>
      </c>
      <c r="J877" s="61">
        <v>0.16942115771325686</v>
      </c>
      <c r="L877" s="62">
        <f t="shared" si="52"/>
        <v>5.9374868453397447</v>
      </c>
      <c r="M877" s="61">
        <f t="shared" si="53"/>
        <v>0.80874769772427257</v>
      </c>
      <c r="N877" s="65">
        <f t="shared" si="54"/>
        <v>1543.1501234784889</v>
      </c>
      <c r="O877" s="65">
        <f t="shared" si="55"/>
        <v>1568.8</v>
      </c>
    </row>
    <row r="878" spans="1:15">
      <c r="A878" s="60">
        <v>1525</v>
      </c>
      <c r="B878" s="61">
        <v>0.16827437412681306</v>
      </c>
      <c r="C878" s="60">
        <v>1274</v>
      </c>
      <c r="D878" s="61">
        <v>0.22237990237583211</v>
      </c>
      <c r="E878" s="60">
        <v>1546</v>
      </c>
      <c r="F878" s="61">
        <v>0.16431685320056608</v>
      </c>
      <c r="G878" s="60">
        <v>1470</v>
      </c>
      <c r="H878" s="61">
        <v>0.17905593680417572</v>
      </c>
      <c r="I878" s="60">
        <v>1496</v>
      </c>
      <c r="J878" s="61">
        <v>0.17388367775415628</v>
      </c>
      <c r="L878" s="62">
        <f t="shared" si="52"/>
        <v>6.6070989998813605</v>
      </c>
      <c r="M878" s="61">
        <f t="shared" si="53"/>
        <v>0.90791074426154328</v>
      </c>
      <c r="N878" s="65">
        <f t="shared" si="54"/>
        <v>1447.0121130453324</v>
      </c>
      <c r="O878" s="65">
        <f t="shared" si="55"/>
        <v>1462.2</v>
      </c>
    </row>
    <row r="879" spans="1:15">
      <c r="A879" s="60">
        <v>1372</v>
      </c>
      <c r="B879" s="61">
        <v>0.19977399976089641</v>
      </c>
      <c r="C879" s="60">
        <v>1463</v>
      </c>
      <c r="D879" s="61">
        <v>0.18047170314612718</v>
      </c>
      <c r="E879" s="60">
        <v>1295</v>
      </c>
      <c r="F879" s="61">
        <v>0.21738369754691012</v>
      </c>
      <c r="G879" s="60">
        <v>1283</v>
      </c>
      <c r="H879" s="61">
        <v>0.22022889799827561</v>
      </c>
      <c r="I879" s="60">
        <v>1301</v>
      </c>
      <c r="J879" s="61">
        <v>0.21597100802179547</v>
      </c>
      <c r="L879" s="62">
        <f t="shared" si="52"/>
        <v>7.4411962316995819</v>
      </c>
      <c r="M879" s="61">
        <f t="shared" si="53"/>
        <v>1.0338293064740047</v>
      </c>
      <c r="N879" s="65">
        <f t="shared" si="54"/>
        <v>1336.3575335963721</v>
      </c>
      <c r="O879" s="65">
        <f t="shared" si="55"/>
        <v>1342.8</v>
      </c>
    </row>
    <row r="880" spans="1:15">
      <c r="A880" s="60">
        <v>1624</v>
      </c>
      <c r="B880" s="61">
        <v>0.15037113742135944</v>
      </c>
      <c r="C880" s="60">
        <v>1576</v>
      </c>
      <c r="D880" s="61">
        <v>0.15881376903865355</v>
      </c>
      <c r="E880" s="60">
        <v>1501</v>
      </c>
      <c r="F880" s="61">
        <v>0.17290456800336904</v>
      </c>
      <c r="G880" s="60">
        <v>1572</v>
      </c>
      <c r="H880" s="61">
        <v>0.1595373559496682</v>
      </c>
      <c r="I880" s="60">
        <v>1308</v>
      </c>
      <c r="J880" s="61">
        <v>0.21433131964546115</v>
      </c>
      <c r="L880" s="62">
        <f t="shared" si="52"/>
        <v>6.2578423361091815</v>
      </c>
      <c r="M880" s="61">
        <f t="shared" si="53"/>
        <v>0.85595815005851139</v>
      </c>
      <c r="N880" s="65">
        <f t="shared" si="54"/>
        <v>1496.5547448573825</v>
      </c>
      <c r="O880" s="65">
        <f t="shared" si="55"/>
        <v>1516.2</v>
      </c>
    </row>
    <row r="881" spans="1:15">
      <c r="A881" s="60">
        <v>1372</v>
      </c>
      <c r="B881" s="61">
        <v>0.14162374650603288</v>
      </c>
      <c r="C881" s="60">
        <v>1648</v>
      </c>
      <c r="D881" s="61">
        <v>9.6522697377839736E-2</v>
      </c>
      <c r="E881" s="60">
        <v>1263</v>
      </c>
      <c r="F881" s="61">
        <v>0.1647969148199214</v>
      </c>
      <c r="G881" s="60">
        <v>1495</v>
      </c>
      <c r="H881" s="61">
        <v>0.11931830476108293</v>
      </c>
      <c r="I881" s="60">
        <v>1563</v>
      </c>
      <c r="J881" s="61">
        <v>0.10856160006151155</v>
      </c>
      <c r="L881" s="62">
        <f t="shared" si="52"/>
        <v>4.5855269170029924</v>
      </c>
      <c r="M881" s="61">
        <f t="shared" si="53"/>
        <v>0.63082326352638862</v>
      </c>
      <c r="N881" s="65">
        <f t="shared" si="54"/>
        <v>1435.2798269993859</v>
      </c>
      <c r="O881" s="65">
        <f t="shared" si="55"/>
        <v>1468.2</v>
      </c>
    </row>
    <row r="882" spans="1:15">
      <c r="A882" s="60">
        <v>1721</v>
      </c>
      <c r="B882" s="61">
        <v>8.7311193211989088E-2</v>
      </c>
      <c r="C882" s="60">
        <v>1430</v>
      </c>
      <c r="D882" s="61">
        <v>0.13062506606237057</v>
      </c>
      <c r="E882" s="60">
        <v>1505</v>
      </c>
      <c r="F882" s="61">
        <v>0.11766976511924598</v>
      </c>
      <c r="G882" s="60">
        <v>1678</v>
      </c>
      <c r="H882" s="61">
        <v>9.2617637731820163E-2</v>
      </c>
      <c r="I882" s="60">
        <v>1353</v>
      </c>
      <c r="J882" s="61">
        <v>0.14542265498578788</v>
      </c>
      <c r="L882" s="62">
        <f t="shared" si="52"/>
        <v>4.1967378563966768</v>
      </c>
      <c r="M882" s="61">
        <f t="shared" si="53"/>
        <v>0.57364631711121372</v>
      </c>
      <c r="N882" s="65">
        <f t="shared" si="54"/>
        <v>1504.0215715307336</v>
      </c>
      <c r="O882" s="65">
        <f t="shared" si="55"/>
        <v>1537.4</v>
      </c>
    </row>
    <row r="883" spans="1:15">
      <c r="A883" s="60">
        <v>1395</v>
      </c>
      <c r="B883" s="61">
        <v>0.13715588666960379</v>
      </c>
      <c r="C883" s="60">
        <v>1629</v>
      </c>
      <c r="D883" s="61">
        <v>9.9085928363309608E-2</v>
      </c>
      <c r="E883" s="60">
        <v>1417</v>
      </c>
      <c r="F883" s="61">
        <v>0.13301360385680527</v>
      </c>
      <c r="G883" s="60">
        <v>1659</v>
      </c>
      <c r="H883" s="61">
        <v>9.5070912205655028E-2</v>
      </c>
      <c r="I883" s="60">
        <v>1703</v>
      </c>
      <c r="J883" s="61">
        <v>8.9491879174167052E-2</v>
      </c>
      <c r="L883" s="62">
        <f t="shared" si="52"/>
        <v>4.0617815432299489</v>
      </c>
      <c r="M883" s="61">
        <f t="shared" si="53"/>
        <v>0.5538182102695407</v>
      </c>
      <c r="N883" s="65">
        <f t="shared" si="54"/>
        <v>1531.7134125862024</v>
      </c>
      <c r="O883" s="65">
        <f t="shared" si="55"/>
        <v>1560.6</v>
      </c>
    </row>
    <row r="884" spans="1:15">
      <c r="A884" s="60">
        <v>1281</v>
      </c>
      <c r="B884" s="61">
        <v>0.16073564347637997</v>
      </c>
      <c r="C884" s="60">
        <v>1487</v>
      </c>
      <c r="D884" s="61">
        <v>0.12065421142049353</v>
      </c>
      <c r="E884" s="60">
        <v>1396</v>
      </c>
      <c r="F884" s="61">
        <v>0.13696483773225412</v>
      </c>
      <c r="G884" s="60">
        <v>1661</v>
      </c>
      <c r="H884" s="61">
        <v>9.4809450205847551E-2</v>
      </c>
      <c r="I884" s="60">
        <v>1488</v>
      </c>
      <c r="J884" s="61">
        <v>0.12048638738197825</v>
      </c>
      <c r="L884" s="62">
        <f t="shared" si="52"/>
        <v>4.6064648107381387</v>
      </c>
      <c r="M884" s="61">
        <f t="shared" si="53"/>
        <v>0.63365053021695339</v>
      </c>
      <c r="N884" s="65">
        <f t="shared" si="54"/>
        <v>1436.1547985997727</v>
      </c>
      <c r="O884" s="65">
        <f t="shared" si="55"/>
        <v>1462.6</v>
      </c>
    </row>
    <row r="885" spans="1:15">
      <c r="A885" s="60">
        <v>1476</v>
      </c>
      <c r="B885" s="61">
        <v>0.17785027619677732</v>
      </c>
      <c r="C885" s="60">
        <v>1329</v>
      </c>
      <c r="D885" s="61">
        <v>0.20946762650680106</v>
      </c>
      <c r="E885" s="60">
        <v>1253</v>
      </c>
      <c r="F885" s="61">
        <v>0.22745454226060721</v>
      </c>
      <c r="G885" s="60">
        <v>1720</v>
      </c>
      <c r="H885" s="61">
        <v>0.1347756579249349</v>
      </c>
      <c r="I885" s="60">
        <v>1309</v>
      </c>
      <c r="J885" s="61">
        <v>0.21409782581759845</v>
      </c>
      <c r="L885" s="62">
        <f t="shared" si="52"/>
        <v>6.9674930114219231</v>
      </c>
      <c r="M885" s="61">
        <f t="shared" si="53"/>
        <v>0.96364592870671895</v>
      </c>
      <c r="N885" s="65">
        <f t="shared" si="54"/>
        <v>1380.6994636722209</v>
      </c>
      <c r="O885" s="65">
        <f t="shared" si="55"/>
        <v>1417.4</v>
      </c>
    </row>
    <row r="886" spans="1:15">
      <c r="A886" s="60">
        <v>1578</v>
      </c>
      <c r="B886" s="61">
        <v>0.15845314134420807</v>
      </c>
      <c r="C886" s="60">
        <v>1669</v>
      </c>
      <c r="D886" s="61">
        <v>0.14285128971779759</v>
      </c>
      <c r="E886" s="60">
        <v>1261</v>
      </c>
      <c r="F886" s="61">
        <v>0.22551229143418669</v>
      </c>
      <c r="G886" s="60">
        <v>1330</v>
      </c>
      <c r="H886" s="61">
        <v>0.20923811644714455</v>
      </c>
      <c r="I886" s="60">
        <v>1742</v>
      </c>
      <c r="J886" s="61">
        <v>0.13143414403329745</v>
      </c>
      <c r="L886" s="62">
        <f t="shared" si="52"/>
        <v>6.3227714042661418</v>
      </c>
      <c r="M886" s="61">
        <f t="shared" si="53"/>
        <v>0.86748898297663435</v>
      </c>
      <c r="N886" s="65">
        <f t="shared" si="54"/>
        <v>1463.5054925831057</v>
      </c>
      <c r="O886" s="65">
        <f t="shared" si="55"/>
        <v>1516</v>
      </c>
    </row>
    <row r="887" spans="1:15">
      <c r="A887" s="60">
        <v>1360</v>
      </c>
      <c r="B887" s="61">
        <v>0.2024428106392889</v>
      </c>
      <c r="C887" s="60">
        <v>1401</v>
      </c>
      <c r="D887" s="61">
        <v>0.19344234667792212</v>
      </c>
      <c r="E887" s="60">
        <v>1531</v>
      </c>
      <c r="F887" s="61">
        <v>0.16713474321755345</v>
      </c>
      <c r="G887" s="60">
        <v>1284</v>
      </c>
      <c r="H887" s="61">
        <v>0.219990797119476</v>
      </c>
      <c r="I887" s="60">
        <v>1286</v>
      </c>
      <c r="J887" s="61">
        <v>0.21951513871083078</v>
      </c>
      <c r="L887" s="62">
        <f t="shared" si="52"/>
        <v>7.2340729665312296</v>
      </c>
      <c r="M887" s="61">
        <f t="shared" si="53"/>
        <v>1.0025258363650713</v>
      </c>
      <c r="N887" s="65">
        <f t="shared" si="54"/>
        <v>1360.825687927093</v>
      </c>
      <c r="O887" s="65">
        <f t="shared" si="55"/>
        <v>1372.4</v>
      </c>
    </row>
    <row r="888" spans="1:15">
      <c r="A888" s="60">
        <v>1745</v>
      </c>
      <c r="B888" s="61">
        <v>0.13098497802397047</v>
      </c>
      <c r="C888" s="60">
        <v>1500</v>
      </c>
      <c r="D888" s="61">
        <v>0.17309998940749163</v>
      </c>
      <c r="E888" s="60">
        <v>1299</v>
      </c>
      <c r="F888" s="61">
        <v>0.21644116473160491</v>
      </c>
      <c r="G888" s="60">
        <v>1546</v>
      </c>
      <c r="H888" s="61">
        <v>0.16431685320056608</v>
      </c>
      <c r="I888" s="60">
        <v>1301</v>
      </c>
      <c r="J888" s="61">
        <v>0.21597100802179547</v>
      </c>
      <c r="L888" s="62">
        <f t="shared" si="52"/>
        <v>6.5507521989665154</v>
      </c>
      <c r="M888" s="61">
        <f t="shared" si="53"/>
        <v>0.90081399338542856</v>
      </c>
      <c r="N888" s="65">
        <f t="shared" si="54"/>
        <v>1439.4789040367898</v>
      </c>
      <c r="O888" s="65">
        <f t="shared" si="55"/>
        <v>1478.2</v>
      </c>
    </row>
    <row r="889" spans="1:15">
      <c r="A889" s="60">
        <v>1732</v>
      </c>
      <c r="B889" s="61">
        <v>0.13294258287086527</v>
      </c>
      <c r="C889" s="60">
        <v>1472</v>
      </c>
      <c r="D889" s="61">
        <v>0.17865324474829897</v>
      </c>
      <c r="E889" s="60">
        <v>1527</v>
      </c>
      <c r="F889" s="61">
        <v>0.1678937031750361</v>
      </c>
      <c r="G889" s="60">
        <v>1624</v>
      </c>
      <c r="H889" s="61">
        <v>0.15037113742135944</v>
      </c>
      <c r="I889" s="60">
        <v>1410</v>
      </c>
      <c r="J889" s="61">
        <v>0.19151152148793937</v>
      </c>
      <c r="L889" s="62">
        <f t="shared" si="52"/>
        <v>6.0257170691034538</v>
      </c>
      <c r="M889" s="61">
        <f t="shared" si="53"/>
        <v>0.82137218970349923</v>
      </c>
      <c r="N889" s="65">
        <f t="shared" si="54"/>
        <v>1534.8057522333245</v>
      </c>
      <c r="O889" s="65">
        <f t="shared" si="55"/>
        <v>1553</v>
      </c>
    </row>
    <row r="890" spans="1:15">
      <c r="A890" s="60">
        <v>1292</v>
      </c>
      <c r="B890" s="61">
        <v>0.21809253093099859</v>
      </c>
      <c r="C890" s="60">
        <v>1591</v>
      </c>
      <c r="D890" s="61">
        <v>0.15612794069749958</v>
      </c>
      <c r="E890" s="60">
        <v>1704</v>
      </c>
      <c r="F890" s="61">
        <v>0.13725912385854711</v>
      </c>
      <c r="G890" s="60">
        <v>1354</v>
      </c>
      <c r="H890" s="61">
        <v>0.20378784219294249</v>
      </c>
      <c r="I890" s="60">
        <v>1686</v>
      </c>
      <c r="J890" s="61">
        <v>0.14010748831787032</v>
      </c>
      <c r="L890" s="62">
        <f t="shared" si="52"/>
        <v>6.2451972226744452</v>
      </c>
      <c r="M890" s="61">
        <f t="shared" si="53"/>
        <v>0.85537492599785803</v>
      </c>
      <c r="N890" s="65">
        <f t="shared" si="54"/>
        <v>1481.9626783070139</v>
      </c>
      <c r="O890" s="65">
        <f t="shared" si="55"/>
        <v>1525.4</v>
      </c>
    </row>
    <row r="891" spans="1:15">
      <c r="A891" s="60">
        <v>1250</v>
      </c>
      <c r="B891" s="61">
        <v>0.22818571176593574</v>
      </c>
      <c r="C891" s="60">
        <v>1488</v>
      </c>
      <c r="D891" s="61">
        <v>0.17546067758317957</v>
      </c>
      <c r="E891" s="60">
        <v>1467</v>
      </c>
      <c r="F891" s="61">
        <v>0.17966148517969971</v>
      </c>
      <c r="G891" s="60">
        <v>1471</v>
      </c>
      <c r="H891" s="61">
        <v>0.17885449010608523</v>
      </c>
      <c r="I891" s="60">
        <v>1607</v>
      </c>
      <c r="J891" s="61">
        <v>0.15331081874181934</v>
      </c>
      <c r="L891" s="62">
        <f t="shared" si="52"/>
        <v>6.6551199736877082</v>
      </c>
      <c r="M891" s="61">
        <f t="shared" si="53"/>
        <v>0.91547318337671957</v>
      </c>
      <c r="N891" s="65">
        <f t="shared" si="54"/>
        <v>1435.9698614641509</v>
      </c>
      <c r="O891" s="65">
        <f t="shared" si="55"/>
        <v>1456.6</v>
      </c>
    </row>
    <row r="892" spans="1:15">
      <c r="A892" s="60">
        <v>1685</v>
      </c>
      <c r="B892" s="61">
        <v>0.14026743772977127</v>
      </c>
      <c r="C892" s="60">
        <v>1396</v>
      </c>
      <c r="D892" s="61">
        <v>0.19452204069234019</v>
      </c>
      <c r="E892" s="60">
        <v>1502</v>
      </c>
      <c r="F892" s="61">
        <v>0.17270934676985486</v>
      </c>
      <c r="G892" s="60">
        <v>1614</v>
      </c>
      <c r="H892" s="61">
        <v>0.15209371640478711</v>
      </c>
      <c r="I892" s="60">
        <v>1528</v>
      </c>
      <c r="J892" s="61">
        <v>0.16770366555168617</v>
      </c>
      <c r="L892" s="62">
        <f t="shared" si="52"/>
        <v>6.0670081183118949</v>
      </c>
      <c r="M892" s="61">
        <f t="shared" si="53"/>
        <v>0.82729620714843954</v>
      </c>
      <c r="N892" s="65">
        <f t="shared" si="54"/>
        <v>1530.7880308662891</v>
      </c>
      <c r="O892" s="65">
        <f t="shared" si="55"/>
        <v>1545</v>
      </c>
    </row>
    <row r="893" spans="1:15">
      <c r="A893" s="60">
        <v>1566</v>
      </c>
      <c r="B893" s="61">
        <v>0.16062857721763754</v>
      </c>
      <c r="C893" s="60">
        <v>1400</v>
      </c>
      <c r="D893" s="61">
        <v>0.19365788510924828</v>
      </c>
      <c r="E893" s="60">
        <v>1724</v>
      </c>
      <c r="F893" s="61">
        <v>0.13416183689042069</v>
      </c>
      <c r="G893" s="60">
        <v>1316</v>
      </c>
      <c r="H893" s="61">
        <v>0.2124686330990567</v>
      </c>
      <c r="I893" s="60">
        <v>1389</v>
      </c>
      <c r="J893" s="61">
        <v>0.19604200988516357</v>
      </c>
      <c r="L893" s="62">
        <f t="shared" si="52"/>
        <v>6.5290095968229203</v>
      </c>
      <c r="M893" s="61">
        <f t="shared" si="53"/>
        <v>0.89695894220152672</v>
      </c>
      <c r="N893" s="65">
        <f t="shared" si="54"/>
        <v>1449.6112246094126</v>
      </c>
      <c r="O893" s="65">
        <f t="shared" si="55"/>
        <v>1479</v>
      </c>
    </row>
    <row r="894" spans="1:15">
      <c r="A894" s="60">
        <v>1255</v>
      </c>
      <c r="B894" s="61">
        <v>0.22696794836660017</v>
      </c>
      <c r="C894" s="60">
        <v>1583</v>
      </c>
      <c r="D894" s="61">
        <v>0.15755496563324389</v>
      </c>
      <c r="E894" s="60">
        <v>1598</v>
      </c>
      <c r="F894" s="61">
        <v>0.15488940892491362</v>
      </c>
      <c r="G894" s="60">
        <v>1511</v>
      </c>
      <c r="H894" s="61">
        <v>0.1709613543842767</v>
      </c>
      <c r="I894" s="60">
        <v>1594</v>
      </c>
      <c r="J894" s="61">
        <v>0.15559598778235201</v>
      </c>
      <c r="L894" s="62">
        <f t="shared" si="52"/>
        <v>6.3215464024942865</v>
      </c>
      <c r="M894" s="61">
        <f t="shared" si="53"/>
        <v>0.8659696650913864</v>
      </c>
      <c r="N894" s="65">
        <f t="shared" si="54"/>
        <v>1480.2449664033325</v>
      </c>
      <c r="O894" s="65">
        <f t="shared" si="55"/>
        <v>1508.2</v>
      </c>
    </row>
    <row r="895" spans="1:15">
      <c r="A895" s="60">
        <v>1355</v>
      </c>
      <c r="B895" s="61">
        <v>0.20356318010059479</v>
      </c>
      <c r="C895" s="60">
        <v>1558</v>
      </c>
      <c r="D895" s="61">
        <v>0.16209447488154816</v>
      </c>
      <c r="E895" s="60">
        <v>1377</v>
      </c>
      <c r="F895" s="61">
        <v>0.19867039621728147</v>
      </c>
      <c r="G895" s="60">
        <v>1544</v>
      </c>
      <c r="H895" s="61">
        <v>0.16469000417671822</v>
      </c>
      <c r="I895" s="60">
        <v>1406</v>
      </c>
      <c r="J895" s="61">
        <v>0.1923676603162173</v>
      </c>
      <c r="L895" s="62">
        <f t="shared" si="52"/>
        <v>6.6990656015113998</v>
      </c>
      <c r="M895" s="61">
        <f t="shared" si="53"/>
        <v>0.92138571569235994</v>
      </c>
      <c r="N895" s="65">
        <f t="shared" si="54"/>
        <v>1437.4728878538142</v>
      </c>
      <c r="O895" s="65">
        <f t="shared" si="55"/>
        <v>1448</v>
      </c>
    </row>
    <row r="896" spans="1:15">
      <c r="A896" s="60">
        <v>1719</v>
      </c>
      <c r="B896" s="61">
        <v>0.13492955167544543</v>
      </c>
      <c r="C896" s="60">
        <v>1611</v>
      </c>
      <c r="D896" s="61">
        <v>0.15261418937829485</v>
      </c>
      <c r="E896" s="60">
        <v>1409</v>
      </c>
      <c r="F896" s="61">
        <v>0.19172525513223621</v>
      </c>
      <c r="G896" s="60">
        <v>1685</v>
      </c>
      <c r="H896" s="61">
        <v>0.14026743772977127</v>
      </c>
      <c r="I896" s="60">
        <v>1301</v>
      </c>
      <c r="J896" s="61">
        <v>0.21597100802179547</v>
      </c>
      <c r="L896" s="62">
        <f t="shared" si="52"/>
        <v>6.113107562259966</v>
      </c>
      <c r="M896" s="61">
        <f t="shared" si="53"/>
        <v>0.83550744193754323</v>
      </c>
      <c r="N896" s="65">
        <f t="shared" si="54"/>
        <v>1505.138906367401</v>
      </c>
      <c r="O896" s="65">
        <f t="shared" si="55"/>
        <v>1545</v>
      </c>
    </row>
    <row r="897" spans="1:15">
      <c r="A897" s="60">
        <v>1318</v>
      </c>
      <c r="B897" s="61">
        <v>0.21200484815872853</v>
      </c>
      <c r="C897" s="60">
        <v>1337</v>
      </c>
      <c r="D897" s="61">
        <v>0.2076369294453041</v>
      </c>
      <c r="E897" s="60">
        <v>1292</v>
      </c>
      <c r="F897" s="61">
        <v>0.21809253093099859</v>
      </c>
      <c r="G897" s="60">
        <v>1294</v>
      </c>
      <c r="H897" s="61">
        <v>0.21761979161379436</v>
      </c>
      <c r="I897" s="60">
        <v>1424</v>
      </c>
      <c r="J897" s="61">
        <v>0.18854035255094762</v>
      </c>
      <c r="L897" s="62">
        <f t="shared" si="52"/>
        <v>7.5084145551597343</v>
      </c>
      <c r="M897" s="61">
        <f t="shared" si="53"/>
        <v>1.0438944526997733</v>
      </c>
      <c r="N897" s="65">
        <f t="shared" si="54"/>
        <v>1329.6820581482434</v>
      </c>
      <c r="O897" s="65">
        <f t="shared" si="55"/>
        <v>1333</v>
      </c>
    </row>
    <row r="898" spans="1:15">
      <c r="A898" s="60">
        <v>1597</v>
      </c>
      <c r="B898" s="61">
        <v>0.15506576557832663</v>
      </c>
      <c r="C898" s="60">
        <v>1381</v>
      </c>
      <c r="D898" s="61">
        <v>0.19779108461957731</v>
      </c>
      <c r="E898" s="60">
        <v>1408</v>
      </c>
      <c r="F898" s="61">
        <v>0.19193918951801703</v>
      </c>
      <c r="G898" s="60">
        <v>1575</v>
      </c>
      <c r="H898" s="61">
        <v>0.15899437417314891</v>
      </c>
      <c r="I898" s="60">
        <v>1355</v>
      </c>
      <c r="J898" s="61">
        <v>0.20356318010059479</v>
      </c>
      <c r="L898" s="62">
        <f t="shared" si="52"/>
        <v>6.6039582545981483</v>
      </c>
      <c r="M898" s="61">
        <f t="shared" si="53"/>
        <v>0.90735359398966464</v>
      </c>
      <c r="N898" s="65">
        <f t="shared" si="54"/>
        <v>1448.4701076658257</v>
      </c>
      <c r="O898" s="65">
        <f t="shared" si="55"/>
        <v>1463.2</v>
      </c>
    </row>
    <row r="899" spans="1:15">
      <c r="A899" s="60">
        <v>1447</v>
      </c>
      <c r="B899" s="61">
        <v>0.18374482408542281</v>
      </c>
      <c r="C899" s="60">
        <v>1349</v>
      </c>
      <c r="D899" s="61">
        <v>0.20491408615799475</v>
      </c>
      <c r="E899" s="60">
        <v>1442</v>
      </c>
      <c r="F899" s="61">
        <v>0.18477825960813318</v>
      </c>
      <c r="G899" s="60">
        <v>1290</v>
      </c>
      <c r="H899" s="61">
        <v>0.2185660033578917</v>
      </c>
      <c r="I899" s="60">
        <v>1725</v>
      </c>
      <c r="J899" s="61">
        <v>0.13400881937994522</v>
      </c>
      <c r="L899" s="62">
        <f t="shared" si="52"/>
        <v>6.7222563124695061</v>
      </c>
      <c r="M899" s="61">
        <f t="shared" si="53"/>
        <v>0.92601199258938771</v>
      </c>
      <c r="N899" s="65">
        <f t="shared" si="54"/>
        <v>1421.3494912758165</v>
      </c>
      <c r="O899" s="65">
        <f t="shared" si="55"/>
        <v>1450.6</v>
      </c>
    </row>
    <row r="900" spans="1:15">
      <c r="A900" s="60">
        <v>1275</v>
      </c>
      <c r="B900" s="61">
        <v>0.22214018587596601</v>
      </c>
      <c r="C900" s="60">
        <v>1332</v>
      </c>
      <c r="D900" s="61">
        <v>0.20877967222036137</v>
      </c>
      <c r="E900" s="60">
        <v>1468</v>
      </c>
      <c r="F900" s="61">
        <v>0.17945943431803901</v>
      </c>
      <c r="G900" s="60">
        <v>1265</v>
      </c>
      <c r="H900" s="61">
        <v>0.22454531989389009</v>
      </c>
      <c r="I900" s="60">
        <v>1307</v>
      </c>
      <c r="J900" s="61">
        <v>0.21456500079023066</v>
      </c>
      <c r="L900" s="62">
        <f t="shared" si="52"/>
        <v>7.5425642368707795</v>
      </c>
      <c r="M900" s="61">
        <f t="shared" si="53"/>
        <v>1.0494896130984872</v>
      </c>
      <c r="N900" s="65">
        <f t="shared" si="54"/>
        <v>1321.9826994171674</v>
      </c>
      <c r="O900" s="65">
        <f t="shared" si="55"/>
        <v>1329.4</v>
      </c>
    </row>
    <row r="901" spans="1:15">
      <c r="A901" s="60">
        <v>1601</v>
      </c>
      <c r="B901" s="61">
        <v>0.15436148962892099</v>
      </c>
      <c r="C901" s="60">
        <v>1430</v>
      </c>
      <c r="D901" s="61">
        <v>0.18727906784130782</v>
      </c>
      <c r="E901" s="60">
        <v>1711</v>
      </c>
      <c r="F901" s="61">
        <v>0.13616703907971761</v>
      </c>
      <c r="G901" s="60">
        <v>1589</v>
      </c>
      <c r="H901" s="61">
        <v>0.15648353895574602</v>
      </c>
      <c r="I901" s="60">
        <v>1317</v>
      </c>
      <c r="J901" s="61">
        <v>0.21223664596744743</v>
      </c>
      <c r="L901" s="62">
        <f t="shared" ref="L901:L964" si="56">(LN(A901)*B901+LN(C901)*D901+LN(E901)*F901+LN(G901)*H901+LN(I901)*J901)</f>
        <v>6.191279929572655</v>
      </c>
      <c r="M901" s="61">
        <f t="shared" ref="M901:M964" si="57">B901+D901+F901+H901+J901</f>
        <v>0.84652778147313978</v>
      </c>
      <c r="N901" s="65">
        <f t="shared" ref="N901:N964" si="58">EXP(L901/M901)</f>
        <v>1500.7722345663933</v>
      </c>
      <c r="O901" s="65">
        <f t="shared" ref="O901:O964" si="59">(A901+C901+E901+G901+I901)/5</f>
        <v>1529.6</v>
      </c>
    </row>
    <row r="902" spans="1:15">
      <c r="A902" s="60">
        <v>1603</v>
      </c>
      <c r="B902" s="61">
        <v>0.1540105011801628</v>
      </c>
      <c r="C902" s="60">
        <v>1538</v>
      </c>
      <c r="D902" s="61">
        <v>0.1658141929223291</v>
      </c>
      <c r="E902" s="60">
        <v>1504</v>
      </c>
      <c r="F902" s="61">
        <v>0.17231950460315185</v>
      </c>
      <c r="G902" s="60">
        <v>1530</v>
      </c>
      <c r="H902" s="61">
        <v>0.16732418564668261</v>
      </c>
      <c r="I902" s="60">
        <v>1418</v>
      </c>
      <c r="J902" s="61">
        <v>0.18980888446303351</v>
      </c>
      <c r="L902" s="62">
        <f t="shared" si="56"/>
        <v>6.2184299964940681</v>
      </c>
      <c r="M902" s="61">
        <f t="shared" si="57"/>
        <v>0.84927726881535981</v>
      </c>
      <c r="N902" s="65">
        <f t="shared" si="58"/>
        <v>1513.2663044714359</v>
      </c>
      <c r="O902" s="65">
        <f t="shared" si="59"/>
        <v>1518.6</v>
      </c>
    </row>
    <row r="903" spans="1:15">
      <c r="A903" s="60">
        <v>1688</v>
      </c>
      <c r="B903" s="61">
        <v>0.13978813081599414</v>
      </c>
      <c r="C903" s="60">
        <v>1733</v>
      </c>
      <c r="D903" s="61">
        <v>0.13279095958208012</v>
      </c>
      <c r="E903" s="60">
        <v>1594</v>
      </c>
      <c r="F903" s="61">
        <v>0.15559598778235201</v>
      </c>
      <c r="G903" s="60">
        <v>1710</v>
      </c>
      <c r="H903" s="61">
        <v>0.1363225193944072</v>
      </c>
      <c r="I903" s="60">
        <v>1393</v>
      </c>
      <c r="J903" s="61">
        <v>0.1951722575121613</v>
      </c>
      <c r="L903" s="62">
        <f t="shared" si="56"/>
        <v>5.6041883480538575</v>
      </c>
      <c r="M903" s="61">
        <f t="shared" si="57"/>
        <v>0.75966985508699469</v>
      </c>
      <c r="N903" s="65">
        <f t="shared" si="58"/>
        <v>1599.0047348258993</v>
      </c>
      <c r="O903" s="65">
        <f t="shared" si="59"/>
        <v>1623.6</v>
      </c>
    </row>
    <row r="904" spans="1:15">
      <c r="A904" s="60">
        <v>1440</v>
      </c>
      <c r="B904" s="61">
        <v>0.18519304521064558</v>
      </c>
      <c r="C904" s="60">
        <v>1252</v>
      </c>
      <c r="D904" s="61">
        <v>0.22769809532256607</v>
      </c>
      <c r="E904" s="60">
        <v>1714</v>
      </c>
      <c r="F904" s="61">
        <v>0.13570165879474891</v>
      </c>
      <c r="G904" s="60">
        <v>1519</v>
      </c>
      <c r="H904" s="61">
        <v>0.16942115771325686</v>
      </c>
      <c r="I904" s="60">
        <v>1586</v>
      </c>
      <c r="J904" s="61">
        <v>0.15701838300244436</v>
      </c>
      <c r="L904" s="62">
        <f t="shared" si="56"/>
        <v>6.3795782672426089</v>
      </c>
      <c r="M904" s="61">
        <f t="shared" si="57"/>
        <v>0.8750323400436617</v>
      </c>
      <c r="N904" s="65">
        <f t="shared" si="58"/>
        <v>1466.5634112565904</v>
      </c>
      <c r="O904" s="65">
        <f t="shared" si="59"/>
        <v>1502.2</v>
      </c>
    </row>
    <row r="905" spans="1:15">
      <c r="A905" s="60">
        <v>1327</v>
      </c>
      <c r="B905" s="61">
        <v>0.20992722159058624</v>
      </c>
      <c r="C905" s="60">
        <v>1412</v>
      </c>
      <c r="D905" s="61">
        <v>0.19108465661325408</v>
      </c>
      <c r="E905" s="60">
        <v>1577</v>
      </c>
      <c r="F905" s="61">
        <v>0.15863335812988957</v>
      </c>
      <c r="G905" s="60">
        <v>1568</v>
      </c>
      <c r="H905" s="61">
        <v>0.16026405694719345</v>
      </c>
      <c r="I905" s="60">
        <v>1599</v>
      </c>
      <c r="J905" s="61">
        <v>0.15471324412446577</v>
      </c>
      <c r="L905" s="62">
        <f t="shared" si="56"/>
        <v>6.3839641201531752</v>
      </c>
      <c r="M905" s="61">
        <f t="shared" si="57"/>
        <v>0.87462253740538909</v>
      </c>
      <c r="N905" s="65">
        <f t="shared" si="58"/>
        <v>1478.9796836182918</v>
      </c>
      <c r="O905" s="65">
        <f t="shared" si="59"/>
        <v>1496.6</v>
      </c>
    </row>
    <row r="906" spans="1:15">
      <c r="A906" s="60">
        <v>1336</v>
      </c>
      <c r="B906" s="61">
        <v>0.20786509240265383</v>
      </c>
      <c r="C906" s="60">
        <v>1281</v>
      </c>
      <c r="D906" s="61">
        <v>0.22070564163458289</v>
      </c>
      <c r="E906" s="60">
        <v>1404</v>
      </c>
      <c r="F906" s="61">
        <v>0.19279693347285978</v>
      </c>
      <c r="G906" s="60">
        <v>1650</v>
      </c>
      <c r="H906" s="61">
        <v>0.14598046082154148</v>
      </c>
      <c r="I906" s="60">
        <v>1340</v>
      </c>
      <c r="J906" s="61">
        <v>0.20695360011319344</v>
      </c>
      <c r="L906" s="62">
        <f t="shared" si="56"/>
        <v>7.0442013703454576</v>
      </c>
      <c r="M906" s="61">
        <f t="shared" si="57"/>
        <v>0.97430172844483143</v>
      </c>
      <c r="N906" s="65">
        <f t="shared" si="58"/>
        <v>1380.2223251519056</v>
      </c>
      <c r="O906" s="65">
        <f t="shared" si="59"/>
        <v>1402.2</v>
      </c>
    </row>
    <row r="907" spans="1:15">
      <c r="A907" s="60">
        <v>1258</v>
      </c>
      <c r="B907" s="61">
        <v>0.2262393437405307</v>
      </c>
      <c r="C907" s="60">
        <v>1442</v>
      </c>
      <c r="D907" s="61">
        <v>0.18477825960813318</v>
      </c>
      <c r="E907" s="60">
        <v>1552</v>
      </c>
      <c r="F907" s="61">
        <v>0.16320212663020661</v>
      </c>
      <c r="G907" s="60">
        <v>1538</v>
      </c>
      <c r="H907" s="61">
        <v>0.1658141929223291</v>
      </c>
      <c r="I907" s="60">
        <v>1641</v>
      </c>
      <c r="J907" s="61">
        <v>0.14748600828303521</v>
      </c>
      <c r="L907" s="62">
        <f t="shared" si="56"/>
        <v>6.4664976681881265</v>
      </c>
      <c r="M907" s="61">
        <f t="shared" si="57"/>
        <v>0.88751993118423478</v>
      </c>
      <c r="N907" s="65">
        <f t="shared" si="58"/>
        <v>1459.76527088338</v>
      </c>
      <c r="O907" s="65">
        <f t="shared" si="59"/>
        <v>1486.2</v>
      </c>
    </row>
    <row r="908" spans="1:15">
      <c r="A908" s="60">
        <v>1329</v>
      </c>
      <c r="B908" s="61">
        <v>0.20946762650680106</v>
      </c>
      <c r="C908" s="60">
        <v>1477</v>
      </c>
      <c r="D908" s="61">
        <v>0.17765003713938465</v>
      </c>
      <c r="E908" s="60">
        <v>1701</v>
      </c>
      <c r="F908" s="61">
        <v>0.13772982575033227</v>
      </c>
      <c r="G908" s="60">
        <v>1705</v>
      </c>
      <c r="H908" s="61">
        <v>0.13710257921922139</v>
      </c>
      <c r="I908" s="60">
        <v>1403</v>
      </c>
      <c r="J908" s="61">
        <v>0.19301187080138427</v>
      </c>
      <c r="L908" s="62">
        <f t="shared" si="56"/>
        <v>6.2464056507350172</v>
      </c>
      <c r="M908" s="61">
        <f t="shared" si="57"/>
        <v>0.85496193941712373</v>
      </c>
      <c r="N908" s="65">
        <f t="shared" si="58"/>
        <v>1489.3020029574886</v>
      </c>
      <c r="O908" s="65">
        <f t="shared" si="59"/>
        <v>1523</v>
      </c>
    </row>
    <row r="909" spans="1:15">
      <c r="A909" s="60">
        <v>1526</v>
      </c>
      <c r="B909" s="61">
        <v>0.16808393934275709</v>
      </c>
      <c r="C909" s="60">
        <v>1551</v>
      </c>
      <c r="D909" s="61">
        <v>0.16338742256761982</v>
      </c>
      <c r="E909" s="60">
        <v>1558</v>
      </c>
      <c r="F909" s="61">
        <v>0.16209447488154816</v>
      </c>
      <c r="G909" s="60">
        <v>1484</v>
      </c>
      <c r="H909" s="61">
        <v>0.17625399476545284</v>
      </c>
      <c r="I909" s="60">
        <v>1746</v>
      </c>
      <c r="J909" s="61">
        <v>0.13083559980149745</v>
      </c>
      <c r="L909" s="62">
        <f t="shared" si="56"/>
        <v>5.8878493129014648</v>
      </c>
      <c r="M909" s="61">
        <f t="shared" si="57"/>
        <v>0.8006554313588754</v>
      </c>
      <c r="N909" s="65">
        <f t="shared" si="58"/>
        <v>1562.1006470627633</v>
      </c>
      <c r="O909" s="65">
        <f t="shared" si="59"/>
        <v>1573</v>
      </c>
    </row>
    <row r="910" spans="1:15">
      <c r="A910" s="60">
        <v>1690</v>
      </c>
      <c r="B910" s="61">
        <v>0.1394694941285089</v>
      </c>
      <c r="C910" s="60">
        <v>1691</v>
      </c>
      <c r="D910" s="61">
        <v>0.1393104457337733</v>
      </c>
      <c r="E910" s="60">
        <v>1479</v>
      </c>
      <c r="F910" s="61">
        <v>0.17725016251243475</v>
      </c>
      <c r="G910" s="60">
        <v>1256</v>
      </c>
      <c r="H910" s="61">
        <v>0.22672490828959682</v>
      </c>
      <c r="I910" s="60">
        <v>1541</v>
      </c>
      <c r="J910" s="61">
        <v>0.16525120996360448</v>
      </c>
      <c r="L910" s="62">
        <f t="shared" si="56"/>
        <v>6.1966930775335696</v>
      </c>
      <c r="M910" s="61">
        <f t="shared" si="57"/>
        <v>0.84800622062791819</v>
      </c>
      <c r="N910" s="65">
        <f t="shared" si="58"/>
        <v>1491.2462783263927</v>
      </c>
      <c r="O910" s="65">
        <f t="shared" si="59"/>
        <v>1531.4</v>
      </c>
    </row>
    <row r="911" spans="1:15">
      <c r="A911" s="60">
        <v>1618</v>
      </c>
      <c r="B911" s="61">
        <v>0.15140241171829694</v>
      </c>
      <c r="C911" s="60">
        <v>1302</v>
      </c>
      <c r="D911" s="61">
        <v>0.21573620798082083</v>
      </c>
      <c r="E911" s="60">
        <v>1713</v>
      </c>
      <c r="F911" s="61">
        <v>0.13585660892698787</v>
      </c>
      <c r="G911" s="60">
        <v>1530</v>
      </c>
      <c r="H911" s="61">
        <v>0.16732418564668261</v>
      </c>
      <c r="I911" s="60">
        <v>1600</v>
      </c>
      <c r="J911" s="61">
        <v>0.15453727106370846</v>
      </c>
      <c r="L911" s="62">
        <f t="shared" si="56"/>
        <v>6.0446096532014773</v>
      </c>
      <c r="M911" s="61">
        <f t="shared" si="57"/>
        <v>0.8248566853364967</v>
      </c>
      <c r="N911" s="65">
        <f t="shared" si="58"/>
        <v>1522.4445428858271</v>
      </c>
      <c r="O911" s="65">
        <f t="shared" si="59"/>
        <v>1552.6</v>
      </c>
    </row>
    <row r="912" spans="1:15">
      <c r="A912" s="60">
        <v>1452</v>
      </c>
      <c r="B912" s="61">
        <v>0.18271642950722983</v>
      </c>
      <c r="C912" s="60">
        <v>1498</v>
      </c>
      <c r="D912" s="61">
        <v>0.17349143293406277</v>
      </c>
      <c r="E912" s="60">
        <v>1380</v>
      </c>
      <c r="F912" s="61">
        <v>0.19801061453125593</v>
      </c>
      <c r="G912" s="60">
        <v>1273</v>
      </c>
      <c r="H912" s="61">
        <v>0.22261979683408459</v>
      </c>
      <c r="I912" s="60">
        <v>1746</v>
      </c>
      <c r="J912" s="61">
        <v>0.13083559980149745</v>
      </c>
      <c r="L912" s="62">
        <f t="shared" si="56"/>
        <v>6.598674224739753</v>
      </c>
      <c r="M912" s="61">
        <f t="shared" si="57"/>
        <v>0.90767387360813068</v>
      </c>
      <c r="N912" s="65">
        <f t="shared" si="58"/>
        <v>1436.3687161379203</v>
      </c>
      <c r="O912" s="65">
        <f t="shared" si="59"/>
        <v>1469.8</v>
      </c>
    </row>
    <row r="913" spans="1:15">
      <c r="A913" s="60">
        <v>1619</v>
      </c>
      <c r="B913" s="61">
        <v>0.1512300596148633</v>
      </c>
      <c r="C913" s="60">
        <v>1571</v>
      </c>
      <c r="D913" s="61">
        <v>0.15971873900309475</v>
      </c>
      <c r="E913" s="60">
        <v>1639</v>
      </c>
      <c r="F913" s="61">
        <v>0.14782262381735062</v>
      </c>
      <c r="G913" s="60">
        <v>1554</v>
      </c>
      <c r="H913" s="61">
        <v>0.16283212424005675</v>
      </c>
      <c r="I913" s="60">
        <v>1634</v>
      </c>
      <c r="J913" s="61">
        <v>0.14866743521206252</v>
      </c>
      <c r="L913" s="62">
        <f t="shared" si="56"/>
        <v>5.6836734284828854</v>
      </c>
      <c r="M913" s="61">
        <f t="shared" si="57"/>
        <v>0.77027098188742793</v>
      </c>
      <c r="N913" s="65">
        <f t="shared" si="58"/>
        <v>1601.6622628407067</v>
      </c>
      <c r="O913" s="65">
        <f t="shared" si="59"/>
        <v>1603.4</v>
      </c>
    </row>
    <row r="914" spans="1:15">
      <c r="A914" s="60">
        <v>1521</v>
      </c>
      <c r="B914" s="61">
        <v>0.11508075437329512</v>
      </c>
      <c r="C914" s="60">
        <v>1845</v>
      </c>
      <c r="D914" s="61">
        <v>7.3756631290201921E-2</v>
      </c>
      <c r="E914" s="60">
        <v>2475</v>
      </c>
      <c r="F914" s="61">
        <v>3.2580388555286464E-2</v>
      </c>
      <c r="G914" s="60">
        <v>2245</v>
      </c>
      <c r="H914" s="61">
        <v>4.3543945635141648E-2</v>
      </c>
      <c r="I914" s="60">
        <v>2192</v>
      </c>
      <c r="J914" s="61">
        <v>4.6617425964879007E-2</v>
      </c>
      <c r="L914" s="62">
        <f t="shared" si="56"/>
        <v>2.347074004145056</v>
      </c>
      <c r="M914" s="61">
        <f t="shared" si="57"/>
        <v>0.31157914581880419</v>
      </c>
      <c r="N914" s="65">
        <f t="shared" si="58"/>
        <v>1868.3931583534584</v>
      </c>
      <c r="O914" s="65">
        <f t="shared" si="59"/>
        <v>2055.6</v>
      </c>
    </row>
    <row r="915" spans="1:15">
      <c r="A915" s="60">
        <v>1876</v>
      </c>
      <c r="B915" s="61">
        <v>0.11282128959455144</v>
      </c>
      <c r="C915" s="60">
        <v>2492</v>
      </c>
      <c r="D915" s="61">
        <v>5.6882028848399088E-2</v>
      </c>
      <c r="E915" s="60">
        <v>1868</v>
      </c>
      <c r="F915" s="61">
        <v>0.11385247510360735</v>
      </c>
      <c r="G915" s="60">
        <v>2022</v>
      </c>
      <c r="H915" s="61">
        <v>9.5623462854625307E-2</v>
      </c>
      <c r="I915" s="60">
        <v>2161</v>
      </c>
      <c r="J915" s="61">
        <v>8.181639278545963E-2</v>
      </c>
      <c r="L915" s="62">
        <f t="shared" si="56"/>
        <v>3.5088792873422063</v>
      </c>
      <c r="M915" s="61">
        <f t="shared" si="57"/>
        <v>0.46099564918664282</v>
      </c>
      <c r="N915" s="65">
        <f t="shared" si="58"/>
        <v>2021.3555954892608</v>
      </c>
      <c r="O915" s="65">
        <f t="shared" si="59"/>
        <v>2083.8000000000002</v>
      </c>
    </row>
    <row r="916" spans="1:15">
      <c r="A916" s="60">
        <v>2481</v>
      </c>
      <c r="B916" s="61">
        <v>5.7561990949620362E-2</v>
      </c>
      <c r="C916" s="60">
        <v>1504</v>
      </c>
      <c r="D916" s="61">
        <v>0.17231950460315185</v>
      </c>
      <c r="E916" s="60">
        <v>1555</v>
      </c>
      <c r="F916" s="61">
        <v>0.16264741760844359</v>
      </c>
      <c r="G916" s="60">
        <v>1700</v>
      </c>
      <c r="H916" s="61">
        <v>0.13788708285675388</v>
      </c>
      <c r="I916" s="60">
        <v>1912</v>
      </c>
      <c r="J916" s="61">
        <v>0.10829967379444889</v>
      </c>
      <c r="L916" s="62">
        <f t="shared" si="56"/>
        <v>4.7498904229244108</v>
      </c>
      <c r="M916" s="61">
        <f t="shared" si="57"/>
        <v>0.63871566981241867</v>
      </c>
      <c r="N916" s="65">
        <f t="shared" si="58"/>
        <v>1697.0171243590623</v>
      </c>
      <c r="O916" s="65">
        <f t="shared" si="59"/>
        <v>1830.4</v>
      </c>
    </row>
    <row r="917" spans="1:15">
      <c r="A917" s="60">
        <v>1867</v>
      </c>
      <c r="B917" s="61">
        <v>0.11398205841049108</v>
      </c>
      <c r="C917" s="60">
        <v>1803</v>
      </c>
      <c r="D917" s="61">
        <v>0.1226000224955715</v>
      </c>
      <c r="E917" s="60">
        <v>1817</v>
      </c>
      <c r="F917" s="61">
        <v>0.12065928186978082</v>
      </c>
      <c r="G917" s="60">
        <v>1966</v>
      </c>
      <c r="H917" s="61">
        <v>0.10186914157250018</v>
      </c>
      <c r="I917" s="60">
        <v>1879</v>
      </c>
      <c r="J917" s="61">
        <v>0.11243709676961126</v>
      </c>
      <c r="L917" s="62">
        <f t="shared" si="56"/>
        <v>4.303378841390173</v>
      </c>
      <c r="M917" s="61">
        <f t="shared" si="57"/>
        <v>0.57154760111795477</v>
      </c>
      <c r="N917" s="65">
        <f t="shared" si="58"/>
        <v>1861.8848153756521</v>
      </c>
      <c r="O917" s="65">
        <f t="shared" si="59"/>
        <v>1866.4</v>
      </c>
    </row>
    <row r="918" spans="1:15">
      <c r="A918" s="60">
        <v>2031</v>
      </c>
      <c r="B918" s="61">
        <v>9.465812020089194E-2</v>
      </c>
      <c r="C918" s="60">
        <v>1701</v>
      </c>
      <c r="D918" s="61">
        <v>0.13772982575033227</v>
      </c>
      <c r="E918" s="60">
        <v>1724</v>
      </c>
      <c r="F918" s="61">
        <v>0.13416183689042069</v>
      </c>
      <c r="G918" s="60">
        <v>1932</v>
      </c>
      <c r="H918" s="61">
        <v>0.10586974255983619</v>
      </c>
      <c r="I918" s="60">
        <v>2137</v>
      </c>
      <c r="J918" s="61">
        <v>8.4038831659082602E-2</v>
      </c>
      <c r="L918" s="62">
        <f t="shared" si="56"/>
        <v>4.1907217693252692</v>
      </c>
      <c r="M918" s="61">
        <f t="shared" si="57"/>
        <v>0.55645835706056368</v>
      </c>
      <c r="N918" s="65">
        <f t="shared" si="58"/>
        <v>1865.0831008772343</v>
      </c>
      <c r="O918" s="65">
        <f t="shared" si="59"/>
        <v>1905</v>
      </c>
    </row>
    <row r="919" spans="1:15">
      <c r="A919" s="60">
        <v>1940</v>
      </c>
      <c r="B919" s="61">
        <v>0.1049138145251816</v>
      </c>
      <c r="C919" s="60">
        <v>2302</v>
      </c>
      <c r="D919" s="61">
        <v>6.9977900284205516E-2</v>
      </c>
      <c r="E919" s="60">
        <v>1954</v>
      </c>
      <c r="F919" s="61">
        <v>0.10326266916143409</v>
      </c>
      <c r="G919" s="60">
        <v>2045</v>
      </c>
      <c r="H919" s="61">
        <v>9.3177001975308468E-2</v>
      </c>
      <c r="I919" s="60">
        <v>1716</v>
      </c>
      <c r="J919" s="61">
        <v>0.13539228768173536</v>
      </c>
      <c r="L919" s="62">
        <f t="shared" si="56"/>
        <v>3.8371376726697068</v>
      </c>
      <c r="M919" s="61">
        <f t="shared" si="57"/>
        <v>0.50672367362786508</v>
      </c>
      <c r="N919" s="65">
        <f t="shared" si="58"/>
        <v>1943.8892902633036</v>
      </c>
      <c r="O919" s="65">
        <f t="shared" si="59"/>
        <v>1991.4</v>
      </c>
    </row>
    <row r="920" spans="1:15">
      <c r="A920" s="60">
        <v>2037</v>
      </c>
      <c r="B920" s="61">
        <v>9.4020312979115478E-2</v>
      </c>
      <c r="C920" s="60">
        <v>2221</v>
      </c>
      <c r="D920" s="61">
        <v>7.6532785973759676E-2</v>
      </c>
      <c r="E920" s="60">
        <v>2288</v>
      </c>
      <c r="F920" s="61">
        <v>7.1065777590135687E-2</v>
      </c>
      <c r="G920" s="60">
        <v>2304</v>
      </c>
      <c r="H920" s="61">
        <v>6.9823975055409909E-2</v>
      </c>
      <c r="I920" s="60">
        <v>2024</v>
      </c>
      <c r="J920" s="61">
        <v>9.5408042674862734E-2</v>
      </c>
      <c r="L920" s="62">
        <f t="shared" si="56"/>
        <v>3.1227575604388522</v>
      </c>
      <c r="M920" s="61">
        <f t="shared" si="57"/>
        <v>0.40685089427328353</v>
      </c>
      <c r="N920" s="65">
        <f t="shared" si="58"/>
        <v>2154.7606267211954</v>
      </c>
      <c r="O920" s="65">
        <f t="shared" si="59"/>
        <v>2174.8000000000002</v>
      </c>
    </row>
    <row r="921" spans="1:15">
      <c r="A921" s="60">
        <v>1987</v>
      </c>
      <c r="B921" s="61">
        <v>9.9477929234928097E-2</v>
      </c>
      <c r="C921" s="60">
        <v>2072</v>
      </c>
      <c r="D921" s="61">
        <v>9.0389788989342232E-2</v>
      </c>
      <c r="E921" s="60">
        <v>2486</v>
      </c>
      <c r="F921" s="61">
        <v>5.7251814916478599E-2</v>
      </c>
      <c r="G921" s="60">
        <v>2452</v>
      </c>
      <c r="H921" s="61">
        <v>5.9397853211600161E-2</v>
      </c>
      <c r="I921" s="60">
        <v>1575</v>
      </c>
      <c r="J921" s="61">
        <v>0.15899437417314891</v>
      </c>
      <c r="L921" s="62">
        <f t="shared" si="56"/>
        <v>3.5274317083655564</v>
      </c>
      <c r="M921" s="61">
        <f t="shared" si="57"/>
        <v>0.46551176052549803</v>
      </c>
      <c r="N921" s="65">
        <f t="shared" si="58"/>
        <v>1953.8071007950873</v>
      </c>
      <c r="O921" s="65">
        <f t="shared" si="59"/>
        <v>2114.4</v>
      </c>
    </row>
    <row r="922" spans="1:15">
      <c r="A922" s="60">
        <v>2255</v>
      </c>
      <c r="B922" s="61">
        <v>7.3703538892366041E-2</v>
      </c>
      <c r="C922" s="60">
        <v>1656</v>
      </c>
      <c r="D922" s="61">
        <v>0.14498511304786296</v>
      </c>
      <c r="E922" s="60">
        <v>2410</v>
      </c>
      <c r="F922" s="61">
        <v>6.2171705133322382E-2</v>
      </c>
      <c r="G922" s="60">
        <v>1785</v>
      </c>
      <c r="H922" s="61">
        <v>0.12514221401296433</v>
      </c>
      <c r="I922" s="60">
        <v>2225</v>
      </c>
      <c r="J922" s="61">
        <v>7.6193905112622598E-2</v>
      </c>
      <c r="L922" s="62">
        <f t="shared" si="56"/>
        <v>3.6520927093257454</v>
      </c>
      <c r="M922" s="61">
        <f t="shared" si="57"/>
        <v>0.4821964761991383</v>
      </c>
      <c r="N922" s="65">
        <f t="shared" si="58"/>
        <v>1946.6564043628371</v>
      </c>
      <c r="O922" s="65">
        <f t="shared" si="59"/>
        <v>2066.1999999999998</v>
      </c>
    </row>
    <row r="923" spans="1:15">
      <c r="A923" s="60">
        <v>1552</v>
      </c>
      <c r="B923" s="61">
        <v>0.16320212663020661</v>
      </c>
      <c r="C923" s="60">
        <v>2086</v>
      </c>
      <c r="D923" s="61">
        <v>8.8979710795639627E-2</v>
      </c>
      <c r="E923" s="60">
        <v>1780</v>
      </c>
      <c r="F923" s="61">
        <v>0.12585786344495614</v>
      </c>
      <c r="G923" s="60">
        <v>2441</v>
      </c>
      <c r="H923" s="61">
        <v>6.0110966378014434E-2</v>
      </c>
      <c r="I923" s="60">
        <v>1627</v>
      </c>
      <c r="J923" s="61">
        <v>0.14985805033791658</v>
      </c>
      <c r="L923" s="62">
        <f t="shared" si="56"/>
        <v>4.3981334962838261</v>
      </c>
      <c r="M923" s="61">
        <f t="shared" si="57"/>
        <v>0.58800871758673334</v>
      </c>
      <c r="N923" s="65">
        <f t="shared" si="58"/>
        <v>1771.7233188477071</v>
      </c>
      <c r="O923" s="65">
        <f t="shared" si="59"/>
        <v>1897.2</v>
      </c>
    </row>
    <row r="924" spans="1:15">
      <c r="A924" s="60">
        <v>1790</v>
      </c>
      <c r="B924" s="61">
        <v>0.12443070542163139</v>
      </c>
      <c r="C924" s="60">
        <v>1906</v>
      </c>
      <c r="D924" s="61">
        <v>0.1090399639264623</v>
      </c>
      <c r="E924" s="60">
        <v>1617</v>
      </c>
      <c r="F924" s="61">
        <v>0.15157495332797546</v>
      </c>
      <c r="G924" s="60">
        <v>1776</v>
      </c>
      <c r="H924" s="61">
        <v>0.12643337744549579</v>
      </c>
      <c r="I924" s="60">
        <v>2471</v>
      </c>
      <c r="J924" s="61">
        <v>5.8187903264809535E-2</v>
      </c>
      <c r="L924" s="62">
        <f t="shared" si="56"/>
        <v>4.2759961914962714</v>
      </c>
      <c r="M924" s="61">
        <f t="shared" si="57"/>
        <v>0.56966690338637438</v>
      </c>
      <c r="N924" s="65">
        <f t="shared" si="58"/>
        <v>1819.1672842213657</v>
      </c>
      <c r="O924" s="65">
        <f t="shared" si="59"/>
        <v>1912</v>
      </c>
    </row>
    <row r="925" spans="1:15">
      <c r="A925" s="60">
        <v>1572</v>
      </c>
      <c r="B925" s="61">
        <v>0.1595373559496682</v>
      </c>
      <c r="C925" s="60">
        <v>2475</v>
      </c>
      <c r="D925" s="61">
        <v>5.7936644613763778E-2</v>
      </c>
      <c r="E925" s="60">
        <v>1896</v>
      </c>
      <c r="F925" s="61">
        <v>0.11028553087415323</v>
      </c>
      <c r="G925" s="60">
        <v>1626</v>
      </c>
      <c r="H925" s="61">
        <v>0.15002889080165008</v>
      </c>
      <c r="I925" s="60">
        <v>2272</v>
      </c>
      <c r="J925" s="61">
        <v>7.2331647593391696E-2</v>
      </c>
      <c r="L925" s="62">
        <f t="shared" si="56"/>
        <v>4.1276128528942122</v>
      </c>
      <c r="M925" s="61">
        <f t="shared" si="57"/>
        <v>0.55012006983262696</v>
      </c>
      <c r="N925" s="65">
        <f t="shared" si="58"/>
        <v>1813.6789785861151</v>
      </c>
      <c r="O925" s="65">
        <f t="shared" si="59"/>
        <v>1968.2</v>
      </c>
    </row>
    <row r="926" spans="1:15">
      <c r="A926" s="60">
        <v>2436</v>
      </c>
      <c r="B926" s="61">
        <v>6.0438211923199606E-2</v>
      </c>
      <c r="C926" s="60">
        <v>1641</v>
      </c>
      <c r="D926" s="61">
        <v>0.14748600828303521</v>
      </c>
      <c r="E926" s="60">
        <v>2164</v>
      </c>
      <c r="F926" s="61">
        <v>8.1543067302353084E-2</v>
      </c>
      <c r="G926" s="60">
        <v>1622</v>
      </c>
      <c r="H926" s="61">
        <v>0.1507141391239471</v>
      </c>
      <c r="I926" s="60">
        <v>2327</v>
      </c>
      <c r="J926" s="61">
        <v>6.8080109671018657E-2</v>
      </c>
      <c r="L926" s="62">
        <f t="shared" si="56"/>
        <v>3.8311499313949384</v>
      </c>
      <c r="M926" s="61">
        <f t="shared" si="57"/>
        <v>0.50826153630355364</v>
      </c>
      <c r="N926" s="65">
        <f t="shared" si="58"/>
        <v>1877.6063421135941</v>
      </c>
      <c r="O926" s="65">
        <f t="shared" si="59"/>
        <v>2038</v>
      </c>
    </row>
    <row r="927" spans="1:15">
      <c r="A927" s="60">
        <v>1778</v>
      </c>
      <c r="B927" s="61">
        <v>0.12614528700397268</v>
      </c>
      <c r="C927" s="60">
        <v>2161</v>
      </c>
      <c r="D927" s="61">
        <v>8.181639278545963E-2</v>
      </c>
      <c r="E927" s="60">
        <v>1571</v>
      </c>
      <c r="F927" s="61">
        <v>0.15971873900309475</v>
      </c>
      <c r="G927" s="60">
        <v>2446</v>
      </c>
      <c r="H927" s="61">
        <v>5.9785665167985474E-2</v>
      </c>
      <c r="I927" s="60">
        <v>1538</v>
      </c>
      <c r="J927" s="61">
        <v>0.1658141929223291</v>
      </c>
      <c r="L927" s="62">
        <f t="shared" si="56"/>
        <v>4.4308781806983557</v>
      </c>
      <c r="M927" s="61">
        <f t="shared" si="57"/>
        <v>0.59328027688284168</v>
      </c>
      <c r="N927" s="65">
        <f t="shared" si="58"/>
        <v>1751.871720491522</v>
      </c>
      <c r="O927" s="65">
        <f t="shared" si="59"/>
        <v>1898.8</v>
      </c>
    </row>
    <row r="928" spans="1:15">
      <c r="A928" s="60">
        <v>1622</v>
      </c>
      <c r="B928" s="61">
        <v>0.1507141391239471</v>
      </c>
      <c r="C928" s="60">
        <v>2299</v>
      </c>
      <c r="D928" s="61">
        <v>7.020948146334853E-2</v>
      </c>
      <c r="E928" s="60">
        <v>1531</v>
      </c>
      <c r="F928" s="61">
        <v>0.16713474321755345</v>
      </c>
      <c r="G928" s="60">
        <v>1735</v>
      </c>
      <c r="H928" s="61">
        <v>0.13248823366274268</v>
      </c>
      <c r="I928" s="60">
        <v>1603</v>
      </c>
      <c r="J928" s="61">
        <v>0.1540105011801628</v>
      </c>
      <c r="L928" s="62">
        <f t="shared" si="56"/>
        <v>5.0078795473432844</v>
      </c>
      <c r="M928" s="61">
        <f t="shared" si="57"/>
        <v>0.67455709864775459</v>
      </c>
      <c r="N928" s="65">
        <f t="shared" si="58"/>
        <v>1675.6426429882526</v>
      </c>
      <c r="O928" s="65">
        <f t="shared" si="59"/>
        <v>1758</v>
      </c>
    </row>
    <row r="929" spans="1:15">
      <c r="A929" s="60">
        <v>1927</v>
      </c>
      <c r="B929" s="61">
        <v>6.6055875906320144E-2</v>
      </c>
      <c r="C929" s="60">
        <v>1584</v>
      </c>
      <c r="D929" s="61">
        <v>0.10544749740827598</v>
      </c>
      <c r="E929" s="60">
        <v>1803</v>
      </c>
      <c r="F929" s="61">
        <v>7.8074306505038799E-2</v>
      </c>
      <c r="G929" s="60">
        <v>1641</v>
      </c>
      <c r="H929" s="61">
        <v>9.7458783607131394E-2</v>
      </c>
      <c r="I929" s="60">
        <v>1880</v>
      </c>
      <c r="J929" s="61">
        <v>7.0356279042887465E-2</v>
      </c>
      <c r="L929" s="62">
        <f t="shared" si="56"/>
        <v>3.1137850332318728</v>
      </c>
      <c r="M929" s="61">
        <f t="shared" si="57"/>
        <v>0.41739274246965374</v>
      </c>
      <c r="N929" s="65">
        <f t="shared" si="58"/>
        <v>1737.2944559884536</v>
      </c>
      <c r="O929" s="65">
        <f t="shared" si="59"/>
        <v>1767</v>
      </c>
    </row>
    <row r="930" spans="1:15">
      <c r="A930" s="60">
        <v>1785</v>
      </c>
      <c r="B930" s="61">
        <v>8.00077776151666E-2</v>
      </c>
      <c r="C930" s="60">
        <v>1529</v>
      </c>
      <c r="D930" s="61">
        <v>0.11380839249111019</v>
      </c>
      <c r="E930" s="60">
        <v>1510</v>
      </c>
      <c r="F930" s="61">
        <v>0.11685430619681608</v>
      </c>
      <c r="G930" s="60">
        <v>2342</v>
      </c>
      <c r="H930" s="61">
        <v>3.8484956945617634E-2</v>
      </c>
      <c r="I930" s="60">
        <v>2159</v>
      </c>
      <c r="J930" s="61">
        <v>4.8652231568329443E-2</v>
      </c>
      <c r="L930" s="62">
        <f t="shared" si="56"/>
        <v>2.9609932472795788</v>
      </c>
      <c r="M930" s="61">
        <f t="shared" si="57"/>
        <v>0.39780766481703994</v>
      </c>
      <c r="N930" s="65">
        <f t="shared" si="58"/>
        <v>1708.3418857999607</v>
      </c>
      <c r="O930" s="65">
        <f t="shared" si="59"/>
        <v>1865</v>
      </c>
    </row>
    <row r="931" spans="1:15">
      <c r="A931" s="60">
        <v>1713</v>
      </c>
      <c r="B931" s="61">
        <v>8.8273285833558326E-2</v>
      </c>
      <c r="C931" s="60">
        <v>2348</v>
      </c>
      <c r="D931" s="61">
        <v>3.8194225004642035E-2</v>
      </c>
      <c r="E931" s="60">
        <v>1618</v>
      </c>
      <c r="F931" s="61">
        <v>0.10060270638869927</v>
      </c>
      <c r="G931" s="60">
        <v>2103</v>
      </c>
      <c r="H931" s="61">
        <v>5.2333973134475936E-2</v>
      </c>
      <c r="I931" s="60">
        <v>1706</v>
      </c>
      <c r="J931" s="61">
        <v>8.9124423765252259E-2</v>
      </c>
      <c r="L931" s="62">
        <f t="shared" si="56"/>
        <v>2.7607377310654999</v>
      </c>
      <c r="M931" s="61">
        <f t="shared" si="57"/>
        <v>0.3685286141266278</v>
      </c>
      <c r="N931" s="65">
        <f t="shared" si="58"/>
        <v>1792.2801158502682</v>
      </c>
      <c r="O931" s="65">
        <f t="shared" si="59"/>
        <v>1897.6</v>
      </c>
    </row>
    <row r="932" spans="1:15">
      <c r="A932" s="60">
        <v>2213</v>
      </c>
      <c r="B932" s="61">
        <v>4.5371736863994365E-2</v>
      </c>
      <c r="C932" s="60">
        <v>1644</v>
      </c>
      <c r="D932" s="61">
        <v>9.7056431628662287E-2</v>
      </c>
      <c r="E932" s="60">
        <v>2166</v>
      </c>
      <c r="F932" s="61">
        <v>4.821252071187225E-2</v>
      </c>
      <c r="G932" s="60">
        <v>1716</v>
      </c>
      <c r="H932" s="61">
        <v>8.791117788519523E-2</v>
      </c>
      <c r="I932" s="60">
        <v>1751</v>
      </c>
      <c r="J932" s="61">
        <v>8.3802243081982225E-2</v>
      </c>
      <c r="L932" s="62">
        <f t="shared" si="56"/>
        <v>2.7190236134506311</v>
      </c>
      <c r="M932" s="61">
        <f t="shared" si="57"/>
        <v>0.36235411017170638</v>
      </c>
      <c r="N932" s="65">
        <f t="shared" si="58"/>
        <v>1814.8801747939444</v>
      </c>
      <c r="O932" s="65">
        <f t="shared" si="59"/>
        <v>1898</v>
      </c>
    </row>
    <row r="933" spans="1:15">
      <c r="A933" s="60">
        <v>1631</v>
      </c>
      <c r="B933" s="61">
        <v>9.8812755038104827E-2</v>
      </c>
      <c r="C933" s="60">
        <v>2123</v>
      </c>
      <c r="D933" s="61">
        <v>5.0984843691766701E-2</v>
      </c>
      <c r="E933" s="60">
        <v>1706</v>
      </c>
      <c r="F933" s="61">
        <v>8.9124423765252259E-2</v>
      </c>
      <c r="G933" s="60">
        <v>2418</v>
      </c>
      <c r="H933" s="61">
        <v>3.497728117292933E-2</v>
      </c>
      <c r="I933" s="60">
        <v>1764</v>
      </c>
      <c r="J933" s="61">
        <v>8.2329016112334175E-2</v>
      </c>
      <c r="L933" s="62">
        <f t="shared" si="56"/>
        <v>2.6726769615726482</v>
      </c>
      <c r="M933" s="61">
        <f t="shared" si="57"/>
        <v>0.35622831978038727</v>
      </c>
      <c r="N933" s="65">
        <f t="shared" si="58"/>
        <v>1812.9447041757849</v>
      </c>
      <c r="O933" s="65">
        <f t="shared" si="59"/>
        <v>1928.4</v>
      </c>
    </row>
    <row r="934" spans="1:15">
      <c r="A934" s="60">
        <v>1929</v>
      </c>
      <c r="B934" s="61">
        <v>6.5879358317540035E-2</v>
      </c>
      <c r="C934" s="60">
        <v>1915</v>
      </c>
      <c r="D934" s="61">
        <v>6.7125891694135784E-2</v>
      </c>
      <c r="E934" s="60">
        <v>1639</v>
      </c>
      <c r="F934" s="61">
        <v>9.7727999118563336E-2</v>
      </c>
      <c r="G934" s="60">
        <v>1934</v>
      </c>
      <c r="H934" s="61">
        <v>6.5440315624085962E-2</v>
      </c>
      <c r="I934" s="60">
        <v>2484</v>
      </c>
      <c r="J934" s="61">
        <v>3.221897681798961E-2</v>
      </c>
      <c r="L934" s="62">
        <f t="shared" si="56"/>
        <v>2.4761159949930511</v>
      </c>
      <c r="M934" s="61">
        <f t="shared" si="57"/>
        <v>0.32839254157231473</v>
      </c>
      <c r="N934" s="65">
        <f t="shared" si="58"/>
        <v>1882.0376588584331</v>
      </c>
      <c r="O934" s="65">
        <f t="shared" si="59"/>
        <v>1980.2</v>
      </c>
    </row>
    <row r="935" spans="1:15">
      <c r="A935" s="60">
        <v>2250</v>
      </c>
      <c r="B935" s="61">
        <v>7.4112394024428624E-2</v>
      </c>
      <c r="C935" s="60">
        <v>2132</v>
      </c>
      <c r="D935" s="61">
        <v>8.4509961065540512E-2</v>
      </c>
      <c r="E935" s="60">
        <v>2145</v>
      </c>
      <c r="F935" s="61">
        <v>8.3290886526706132E-2</v>
      </c>
      <c r="G935" s="60">
        <v>2154</v>
      </c>
      <c r="H935" s="61">
        <v>8.2457997112588832E-2</v>
      </c>
      <c r="I935" s="60">
        <v>1814</v>
      </c>
      <c r="J935" s="61">
        <v>0.1210724897751508</v>
      </c>
      <c r="L935" s="62">
        <f t="shared" si="56"/>
        <v>3.4000330100694676</v>
      </c>
      <c r="M935" s="61">
        <f t="shared" si="57"/>
        <v>0.44544372850441488</v>
      </c>
      <c r="N935" s="65">
        <f t="shared" si="58"/>
        <v>2065.0557757720599</v>
      </c>
      <c r="O935" s="65">
        <f t="shared" si="59"/>
        <v>2099</v>
      </c>
    </row>
    <row r="936" spans="1:15">
      <c r="A936" s="60">
        <v>2280</v>
      </c>
      <c r="B936" s="61">
        <v>7.1695674540315668E-2</v>
      </c>
      <c r="C936" s="60">
        <v>1639</v>
      </c>
      <c r="D936" s="61">
        <v>0.14782262381735062</v>
      </c>
      <c r="E936" s="60">
        <v>2066</v>
      </c>
      <c r="F936" s="61">
        <v>9.1001395523896536E-2</v>
      </c>
      <c r="G936" s="60">
        <v>1940</v>
      </c>
      <c r="H936" s="61">
        <v>0.1049138145251816</v>
      </c>
      <c r="I936" s="60">
        <v>2415</v>
      </c>
      <c r="J936" s="61">
        <v>6.1834151265498773E-2</v>
      </c>
      <c r="L936" s="62">
        <f t="shared" si="56"/>
        <v>3.6190513136648534</v>
      </c>
      <c r="M936" s="61">
        <f t="shared" si="57"/>
        <v>0.47726765967224322</v>
      </c>
      <c r="N936" s="65">
        <f t="shared" si="58"/>
        <v>1964.2282409743027</v>
      </c>
      <c r="O936" s="65">
        <f t="shared" si="59"/>
        <v>2068</v>
      </c>
    </row>
    <row r="937" spans="1:15">
      <c r="A937" s="60">
        <v>2029</v>
      </c>
      <c r="B937" s="61">
        <v>9.4871742909925186E-2</v>
      </c>
      <c r="C937" s="60">
        <v>2405</v>
      </c>
      <c r="D937" s="61">
        <v>6.2511279945008866E-2</v>
      </c>
      <c r="E937" s="60">
        <v>1873</v>
      </c>
      <c r="F937" s="61">
        <v>0.11320684465160576</v>
      </c>
      <c r="G937" s="60">
        <v>1897</v>
      </c>
      <c r="H937" s="61">
        <v>0.11016030973020136</v>
      </c>
      <c r="I937" s="60">
        <v>1904</v>
      </c>
      <c r="J937" s="61">
        <v>0.10928789898522981</v>
      </c>
      <c r="L937" s="62">
        <f t="shared" si="56"/>
        <v>3.7189971521361711</v>
      </c>
      <c r="M937" s="61">
        <f t="shared" si="57"/>
        <v>0.49003807622197093</v>
      </c>
      <c r="N937" s="65">
        <f t="shared" si="58"/>
        <v>1976.7322383439646</v>
      </c>
      <c r="O937" s="65">
        <f t="shared" si="59"/>
        <v>2021.6</v>
      </c>
    </row>
    <row r="938" spans="1:15">
      <c r="A938" s="60">
        <v>2304</v>
      </c>
      <c r="B938" s="61">
        <v>6.9823975055409909E-2</v>
      </c>
      <c r="C938" s="60">
        <v>1997</v>
      </c>
      <c r="D938" s="61">
        <v>9.8360151625649025E-2</v>
      </c>
      <c r="E938" s="60">
        <v>2020</v>
      </c>
      <c r="F938" s="61">
        <v>9.5839399238037831E-2</v>
      </c>
      <c r="G938" s="60">
        <v>2449</v>
      </c>
      <c r="H938" s="61">
        <v>5.9591412687747924E-2</v>
      </c>
      <c r="I938" s="60">
        <v>2271</v>
      </c>
      <c r="J938" s="61">
        <v>7.2411574427397971E-2</v>
      </c>
      <c r="L938" s="62">
        <f t="shared" si="56"/>
        <v>3.0421157071809484</v>
      </c>
      <c r="M938" s="61">
        <f t="shared" si="57"/>
        <v>0.39602651303424263</v>
      </c>
      <c r="N938" s="65">
        <f t="shared" si="58"/>
        <v>2168.0774208137759</v>
      </c>
      <c r="O938" s="65">
        <f t="shared" si="59"/>
        <v>2208.1999999999998</v>
      </c>
    </row>
    <row r="939" spans="1:15">
      <c r="A939" s="60">
        <v>1732</v>
      </c>
      <c r="B939" s="61">
        <v>0.13294258287086527</v>
      </c>
      <c r="C939" s="60">
        <v>2270</v>
      </c>
      <c r="D939" s="61">
        <v>7.2491597252870216E-2</v>
      </c>
      <c r="E939" s="60">
        <v>1606</v>
      </c>
      <c r="F939" s="61">
        <v>0.15348545283349482</v>
      </c>
      <c r="G939" s="60">
        <v>2351</v>
      </c>
      <c r="H939" s="61">
        <v>6.6310942336330891E-2</v>
      </c>
      <c r="I939" s="60">
        <v>2412</v>
      </c>
      <c r="J939" s="61">
        <v>6.2036441777102824E-2</v>
      </c>
      <c r="L939" s="62">
        <f t="shared" si="56"/>
        <v>3.6823896221456258</v>
      </c>
      <c r="M939" s="61">
        <f t="shared" si="57"/>
        <v>0.487267017070664</v>
      </c>
      <c r="N939" s="65">
        <f t="shared" si="58"/>
        <v>1914.5376610104054</v>
      </c>
      <c r="O939" s="65">
        <f t="shared" si="59"/>
        <v>2074.1999999999998</v>
      </c>
    </row>
    <row r="940" spans="1:15">
      <c r="A940" s="60">
        <v>2317</v>
      </c>
      <c r="B940" s="61">
        <v>6.8832408168638295E-2</v>
      </c>
      <c r="C940" s="60">
        <v>1718</v>
      </c>
      <c r="D940" s="61">
        <v>0.13508362111964942</v>
      </c>
      <c r="E940" s="60">
        <v>2090</v>
      </c>
      <c r="F940" s="61">
        <v>8.8581163095378723E-2</v>
      </c>
      <c r="G940" s="60">
        <v>1690</v>
      </c>
      <c r="H940" s="61">
        <v>0.1394694941285089</v>
      </c>
      <c r="I940" s="60">
        <v>1752</v>
      </c>
      <c r="J940" s="61">
        <v>0.1299429295203503</v>
      </c>
      <c r="L940" s="62">
        <f t="shared" si="56"/>
        <v>4.2238231202593184</v>
      </c>
      <c r="M940" s="61">
        <f t="shared" si="57"/>
        <v>0.56190961603252565</v>
      </c>
      <c r="N940" s="65">
        <f t="shared" si="58"/>
        <v>1838.873460333187</v>
      </c>
      <c r="O940" s="65">
        <f t="shared" si="59"/>
        <v>1913.4</v>
      </c>
    </row>
    <row r="941" spans="1:15">
      <c r="A941" s="60">
        <v>2235</v>
      </c>
      <c r="B941" s="61">
        <v>7.535379295287345E-2</v>
      </c>
      <c r="C941" s="60">
        <v>1718</v>
      </c>
      <c r="D941" s="61">
        <v>0.13508362111964942</v>
      </c>
      <c r="E941" s="60">
        <v>1678</v>
      </c>
      <c r="F941" s="61">
        <v>0.14139214916254372</v>
      </c>
      <c r="G941" s="60">
        <v>2216</v>
      </c>
      <c r="H941" s="61">
        <v>7.6958683561380054E-2</v>
      </c>
      <c r="I941" s="60">
        <v>1880</v>
      </c>
      <c r="J941" s="61">
        <v>0.11230933448092047</v>
      </c>
      <c r="L941" s="62">
        <f t="shared" si="56"/>
        <v>4.0767932370074096</v>
      </c>
      <c r="M941" s="61">
        <f t="shared" si="57"/>
        <v>0.54109758127736718</v>
      </c>
      <c r="N941" s="65">
        <f t="shared" si="58"/>
        <v>1871.1400901026902</v>
      </c>
      <c r="O941" s="65">
        <f t="shared" si="59"/>
        <v>1945.4</v>
      </c>
    </row>
    <row r="942" spans="1:15">
      <c r="A942" s="60">
        <v>1608</v>
      </c>
      <c r="B942" s="61">
        <v>0.15313637546784645</v>
      </c>
      <c r="C942" s="60">
        <v>1941</v>
      </c>
      <c r="D942" s="61">
        <v>0.10479496144798184</v>
      </c>
      <c r="E942" s="60">
        <v>1816</v>
      </c>
      <c r="F942" s="61">
        <v>0.12079685699733311</v>
      </c>
      <c r="G942" s="60">
        <v>2066</v>
      </c>
      <c r="H942" s="61">
        <v>9.1001395523896536E-2</v>
      </c>
      <c r="I942" s="60">
        <v>2292</v>
      </c>
      <c r="J942" s="61">
        <v>7.0753089082806503E-2</v>
      </c>
      <c r="L942" s="62">
        <f t="shared" si="56"/>
        <v>4.0725489411499343</v>
      </c>
      <c r="M942" s="61">
        <f t="shared" si="57"/>
        <v>0.54048267851986442</v>
      </c>
      <c r="N942" s="65">
        <f t="shared" si="58"/>
        <v>1872.4857881668252</v>
      </c>
      <c r="O942" s="65">
        <f t="shared" si="59"/>
        <v>1944.6</v>
      </c>
    </row>
    <row r="943" spans="1:15">
      <c r="A943" s="60">
        <v>1864</v>
      </c>
      <c r="B943" s="61">
        <v>0.11437172559113463</v>
      </c>
      <c r="C943" s="60">
        <v>2228</v>
      </c>
      <c r="D943" s="61">
        <v>7.5940810979911552E-2</v>
      </c>
      <c r="E943" s="60">
        <v>2174</v>
      </c>
      <c r="F943" s="61">
        <v>8.0639066072707113E-2</v>
      </c>
      <c r="G943" s="60">
        <v>1655</v>
      </c>
      <c r="H943" s="61">
        <v>0.14515054197224947</v>
      </c>
      <c r="I943" s="60">
        <v>2172</v>
      </c>
      <c r="J943" s="61">
        <v>8.0818998302419801E-2</v>
      </c>
      <c r="L943" s="62">
        <f t="shared" si="56"/>
        <v>3.7631041587269043</v>
      </c>
      <c r="M943" s="61">
        <f t="shared" si="57"/>
        <v>0.49692114291842254</v>
      </c>
      <c r="N943" s="65">
        <f t="shared" si="58"/>
        <v>1944.6546836064642</v>
      </c>
      <c r="O943" s="65">
        <f t="shared" si="59"/>
        <v>2018.6</v>
      </c>
    </row>
    <row r="944" spans="1:15">
      <c r="A944" s="60">
        <v>2399</v>
      </c>
      <c r="B944" s="61">
        <v>6.2921455137022145E-2</v>
      </c>
      <c r="C944" s="60">
        <v>1992</v>
      </c>
      <c r="D944" s="61">
        <v>9.8917371642710208E-2</v>
      </c>
      <c r="E944" s="60">
        <v>1763</v>
      </c>
      <c r="F944" s="61">
        <v>0.12832230607116091</v>
      </c>
      <c r="G944" s="60">
        <v>2036</v>
      </c>
      <c r="H944" s="61">
        <v>9.4126296189145003E-2</v>
      </c>
      <c r="I944" s="60">
        <v>2495</v>
      </c>
      <c r="J944" s="61">
        <v>5.6698122152543683E-2</v>
      </c>
      <c r="L944" s="62">
        <f t="shared" si="56"/>
        <v>3.3609696005871759</v>
      </c>
      <c r="M944" s="61">
        <f t="shared" si="57"/>
        <v>0.44098555119258198</v>
      </c>
      <c r="N944" s="65">
        <f t="shared" si="58"/>
        <v>2041.6140367903809</v>
      </c>
      <c r="O944" s="65">
        <f t="shared" si="59"/>
        <v>2137</v>
      </c>
    </row>
    <row r="945" spans="1:15">
      <c r="A945" s="60">
        <v>2390</v>
      </c>
      <c r="B945" s="61">
        <v>6.3542256596643476E-2</v>
      </c>
      <c r="C945" s="60">
        <v>1702</v>
      </c>
      <c r="D945" s="61">
        <v>0.13757274697863947</v>
      </c>
      <c r="E945" s="60">
        <v>1821</v>
      </c>
      <c r="F945" s="61">
        <v>0.12011058610689729</v>
      </c>
      <c r="G945" s="60">
        <v>2496</v>
      </c>
      <c r="H945" s="61">
        <v>5.6636965436150544E-2</v>
      </c>
      <c r="I945" s="60">
        <v>1894</v>
      </c>
      <c r="J945" s="61">
        <v>0.11053641800159293</v>
      </c>
      <c r="L945" s="62">
        <f t="shared" si="56"/>
        <v>3.6966627021264986</v>
      </c>
      <c r="M945" s="61">
        <f t="shared" si="57"/>
        <v>0.4883989731199237</v>
      </c>
      <c r="N945" s="65">
        <f t="shared" si="58"/>
        <v>1937.0865899305934</v>
      </c>
      <c r="O945" s="65">
        <f t="shared" si="59"/>
        <v>2060.6</v>
      </c>
    </row>
    <row r="946" spans="1:15">
      <c r="A946" s="60">
        <v>2416</v>
      </c>
      <c r="B946" s="61">
        <v>6.1766881899927926E-2</v>
      </c>
      <c r="C946" s="60">
        <v>2012</v>
      </c>
      <c r="D946" s="61">
        <v>9.6708330361663125E-2</v>
      </c>
      <c r="E946" s="60">
        <v>1713</v>
      </c>
      <c r="F946" s="61">
        <v>0.13585660892698787</v>
      </c>
      <c r="G946" s="60">
        <v>1709</v>
      </c>
      <c r="H946" s="61">
        <v>0.13647817673048784</v>
      </c>
      <c r="I946" s="60">
        <v>1579</v>
      </c>
      <c r="J946" s="61">
        <v>0.15827311857844159</v>
      </c>
      <c r="L946" s="62">
        <f t="shared" si="56"/>
        <v>4.4099009777292473</v>
      </c>
      <c r="M946" s="61">
        <f t="shared" si="57"/>
        <v>0.58908311649750833</v>
      </c>
      <c r="N946" s="65">
        <f t="shared" si="58"/>
        <v>1782.9811475625763</v>
      </c>
      <c r="O946" s="65">
        <f t="shared" si="59"/>
        <v>1885.8</v>
      </c>
    </row>
    <row r="947" spans="1:15">
      <c r="A947" s="60">
        <v>2082</v>
      </c>
      <c r="B947" s="61">
        <v>8.9380176238214842E-2</v>
      </c>
      <c r="C947" s="60">
        <v>1706</v>
      </c>
      <c r="D947" s="61">
        <v>0.13694621233277743</v>
      </c>
      <c r="E947" s="60">
        <v>1968</v>
      </c>
      <c r="F947" s="61">
        <v>0.1016388180423715</v>
      </c>
      <c r="G947" s="60">
        <v>2129</v>
      </c>
      <c r="H947" s="61">
        <v>8.4794000055336924E-2</v>
      </c>
      <c r="I947" s="60">
        <v>1865</v>
      </c>
      <c r="J947" s="61">
        <v>0.11424168349715907</v>
      </c>
      <c r="L947" s="62">
        <f t="shared" si="56"/>
        <v>3.9831767406931169</v>
      </c>
      <c r="M947" s="61">
        <f t="shared" si="57"/>
        <v>0.52700089016585983</v>
      </c>
      <c r="N947" s="65">
        <f t="shared" si="58"/>
        <v>1916.3878547321478</v>
      </c>
      <c r="O947" s="65">
        <f t="shared" si="59"/>
        <v>1950</v>
      </c>
    </row>
    <row r="948" spans="1:15">
      <c r="A948" s="60">
        <v>1576</v>
      </c>
      <c r="B948" s="61">
        <v>0.15881376903865355</v>
      </c>
      <c r="C948" s="60">
        <v>1714</v>
      </c>
      <c r="D948" s="61">
        <v>0.13570165879474891</v>
      </c>
      <c r="E948" s="60">
        <v>2149</v>
      </c>
      <c r="F948" s="61">
        <v>8.2919601277320967E-2</v>
      </c>
      <c r="G948" s="60">
        <v>2348</v>
      </c>
      <c r="H948" s="61">
        <v>6.6529317553110631E-2</v>
      </c>
      <c r="I948" s="60">
        <v>2256</v>
      </c>
      <c r="J948" s="61">
        <v>7.3622062010108624E-2</v>
      </c>
      <c r="L948" s="62">
        <f t="shared" si="56"/>
        <v>3.9008422960688094</v>
      </c>
      <c r="M948" s="61">
        <f t="shared" si="57"/>
        <v>0.51758640867394268</v>
      </c>
      <c r="N948" s="65">
        <f t="shared" si="58"/>
        <v>1875.4447275073628</v>
      </c>
      <c r="O948" s="65">
        <f t="shared" si="59"/>
        <v>2008.6</v>
      </c>
    </row>
    <row r="949" spans="1:15">
      <c r="A949" s="60">
        <v>2162</v>
      </c>
      <c r="B949" s="61">
        <v>8.1725174787986424E-2</v>
      </c>
      <c r="C949" s="60">
        <v>1780</v>
      </c>
      <c r="D949" s="61">
        <v>0.12585786344495614</v>
      </c>
      <c r="E949" s="60">
        <v>1971</v>
      </c>
      <c r="F949" s="61">
        <v>0.10129436078544153</v>
      </c>
      <c r="G949" s="60">
        <v>2355</v>
      </c>
      <c r="H949" s="61">
        <v>6.6020992638726961E-2</v>
      </c>
      <c r="I949" s="60">
        <v>1923</v>
      </c>
      <c r="J949" s="61">
        <v>0.10695607715231077</v>
      </c>
      <c r="L949" s="62">
        <f t="shared" si="56"/>
        <v>3.6593361223043948</v>
      </c>
      <c r="M949" s="61">
        <f t="shared" si="57"/>
        <v>0.48185446880942179</v>
      </c>
      <c r="N949" s="65">
        <f t="shared" si="58"/>
        <v>1986.7921076494974</v>
      </c>
      <c r="O949" s="65">
        <f t="shared" si="59"/>
        <v>2038.2</v>
      </c>
    </row>
    <row r="950" spans="1:15">
      <c r="A950" s="60">
        <v>1960</v>
      </c>
      <c r="B950" s="61">
        <v>0.10256341525620313</v>
      </c>
      <c r="C950" s="60">
        <v>2220</v>
      </c>
      <c r="D950" s="61">
        <v>7.6617760944052163E-2</v>
      </c>
      <c r="E950" s="60">
        <v>2295</v>
      </c>
      <c r="F950" s="61">
        <v>7.0519555382183144E-2</v>
      </c>
      <c r="G950" s="60">
        <v>1501</v>
      </c>
      <c r="H950" s="61">
        <v>0.17290456800336904</v>
      </c>
      <c r="I950" s="60">
        <v>2047</v>
      </c>
      <c r="J950" s="61">
        <v>9.2967434095174176E-2</v>
      </c>
      <c r="L950" s="62">
        <f t="shared" si="56"/>
        <v>3.8869774574636962</v>
      </c>
      <c r="M950" s="61">
        <f t="shared" si="57"/>
        <v>0.51557273368098167</v>
      </c>
      <c r="N950" s="65">
        <f t="shared" si="58"/>
        <v>1880.2212382834198</v>
      </c>
      <c r="O950" s="65">
        <f t="shared" si="59"/>
        <v>2004.6</v>
      </c>
    </row>
    <row r="951" spans="1:15">
      <c r="A951" s="60">
        <v>2241</v>
      </c>
      <c r="B951" s="61">
        <v>7.4854548127690185E-2</v>
      </c>
      <c r="C951" s="60">
        <v>2181</v>
      </c>
      <c r="D951" s="61">
        <v>8.0012697913231443E-2</v>
      </c>
      <c r="E951" s="60">
        <v>1948</v>
      </c>
      <c r="F951" s="61">
        <v>0.10396693626023076</v>
      </c>
      <c r="G951" s="60">
        <v>2150</v>
      </c>
      <c r="H951" s="61">
        <v>8.2827058451236182E-2</v>
      </c>
      <c r="I951" s="60">
        <v>1715</v>
      </c>
      <c r="J951" s="61">
        <v>0.13554688509550747</v>
      </c>
      <c r="L951" s="62">
        <f t="shared" si="56"/>
        <v>3.6250740262631855</v>
      </c>
      <c r="M951" s="61">
        <f t="shared" si="57"/>
        <v>0.47720812584789607</v>
      </c>
      <c r="N951" s="65">
        <f t="shared" si="58"/>
        <v>1991.0579592991307</v>
      </c>
      <c r="O951" s="65">
        <f t="shared" si="59"/>
        <v>2047</v>
      </c>
    </row>
    <row r="952" spans="1:15">
      <c r="A952" s="60">
        <v>1829</v>
      </c>
      <c r="B952" s="61">
        <v>0.11902086470764971</v>
      </c>
      <c r="C952" s="60">
        <v>1519</v>
      </c>
      <c r="D952" s="61">
        <v>0.16942115771325686</v>
      </c>
      <c r="E952" s="60">
        <v>1690</v>
      </c>
      <c r="F952" s="61">
        <v>0.1394694941285089</v>
      </c>
      <c r="G952" s="60">
        <v>2453</v>
      </c>
      <c r="H952" s="61">
        <v>5.9333486938992736E-2</v>
      </c>
      <c r="I952" s="60">
        <v>1585</v>
      </c>
      <c r="J952" s="61">
        <v>0.15719705056028577</v>
      </c>
      <c r="L952" s="62">
        <f t="shared" si="56"/>
        <v>4.7931628137500022</v>
      </c>
      <c r="M952" s="61">
        <f t="shared" si="57"/>
        <v>0.64444205404869392</v>
      </c>
      <c r="N952" s="65">
        <f t="shared" si="58"/>
        <v>1698.828242519055</v>
      </c>
      <c r="O952" s="65">
        <f t="shared" si="59"/>
        <v>1815.2</v>
      </c>
    </row>
    <row r="953" spans="1:15">
      <c r="A953" s="60">
        <v>2169</v>
      </c>
      <c r="B953" s="61">
        <v>8.10897087850731E-2</v>
      </c>
      <c r="C953" s="60">
        <v>2255</v>
      </c>
      <c r="D953" s="61">
        <v>7.3703538892366041E-2</v>
      </c>
      <c r="E953" s="60">
        <v>1773</v>
      </c>
      <c r="F953" s="61">
        <v>0.12686676622384868</v>
      </c>
      <c r="G953" s="60">
        <v>1639</v>
      </c>
      <c r="H953" s="61">
        <v>0.14782262381735062</v>
      </c>
      <c r="I953" s="60">
        <v>1746</v>
      </c>
      <c r="J953" s="61">
        <v>0.13083559980149745</v>
      </c>
      <c r="L953" s="62">
        <f t="shared" si="56"/>
        <v>4.2118668975099034</v>
      </c>
      <c r="M953" s="61">
        <f t="shared" si="57"/>
        <v>0.56031823752013588</v>
      </c>
      <c r="N953" s="65">
        <f t="shared" si="58"/>
        <v>1838.8932295041527</v>
      </c>
      <c r="O953" s="65">
        <f t="shared" si="59"/>
        <v>1916.4</v>
      </c>
    </row>
    <row r="954" spans="1:15">
      <c r="A954" s="60">
        <v>1737</v>
      </c>
      <c r="B954" s="61">
        <v>8.5420544112367713E-2</v>
      </c>
      <c r="C954" s="60">
        <v>1532</v>
      </c>
      <c r="D954" s="61">
        <v>0.11333502018898813</v>
      </c>
      <c r="E954" s="60">
        <v>1550</v>
      </c>
      <c r="F954" s="61">
        <v>0.1105373722811865</v>
      </c>
      <c r="G954" s="60">
        <v>1793</v>
      </c>
      <c r="H954" s="61">
        <v>7.9142147510278621E-2</v>
      </c>
      <c r="I954" s="60">
        <v>2339</v>
      </c>
      <c r="J954" s="61">
        <v>3.8631246723544302E-2</v>
      </c>
      <c r="L954" s="62">
        <f t="shared" si="56"/>
        <v>3.1730609960591218</v>
      </c>
      <c r="M954" s="61">
        <f t="shared" si="57"/>
        <v>0.42706633081636519</v>
      </c>
      <c r="N954" s="65">
        <f t="shared" si="58"/>
        <v>1685.6424141340583</v>
      </c>
      <c r="O954" s="65">
        <f t="shared" si="59"/>
        <v>1790.2</v>
      </c>
    </row>
    <row r="955" spans="1:15">
      <c r="A955" s="60">
        <v>1550</v>
      </c>
      <c r="B955" s="61">
        <v>0.16357291511816216</v>
      </c>
      <c r="C955" s="60">
        <v>1654</v>
      </c>
      <c r="D955" s="61">
        <v>0.14531615566698239</v>
      </c>
      <c r="E955" s="60">
        <v>2457</v>
      </c>
      <c r="F955" s="61">
        <v>5.9076787060023443E-2</v>
      </c>
      <c r="G955" s="60">
        <v>2371</v>
      </c>
      <c r="H955" s="61">
        <v>6.48749740378851E-2</v>
      </c>
      <c r="I955" s="60">
        <v>2412</v>
      </c>
      <c r="J955" s="61">
        <v>6.2036441777102824E-2</v>
      </c>
      <c r="L955" s="62">
        <f t="shared" si="56"/>
        <v>3.7270345884691141</v>
      </c>
      <c r="M955" s="61">
        <f t="shared" si="57"/>
        <v>0.49487727366015594</v>
      </c>
      <c r="N955" s="65">
        <f t="shared" si="58"/>
        <v>1865.3986039701067</v>
      </c>
      <c r="O955" s="65">
        <f t="shared" si="59"/>
        <v>2088.8000000000002</v>
      </c>
    </row>
    <row r="956" spans="1:15">
      <c r="A956" s="60">
        <v>1663</v>
      </c>
      <c r="B956" s="61">
        <v>0.14383227284431702</v>
      </c>
      <c r="C956" s="60">
        <v>1500</v>
      </c>
      <c r="D956" s="61">
        <v>0.17309998940749163</v>
      </c>
      <c r="E956" s="60">
        <v>2334</v>
      </c>
      <c r="F956" s="61">
        <v>6.7558838710796071E-2</v>
      </c>
      <c r="G956" s="60">
        <v>1637</v>
      </c>
      <c r="H956" s="61">
        <v>0.14815998685087056</v>
      </c>
      <c r="I956" s="60">
        <v>2500</v>
      </c>
      <c r="J956" s="61">
        <v>5.639306372417402E-2</v>
      </c>
      <c r="L956" s="62">
        <f t="shared" si="56"/>
        <v>4.3942724011833327</v>
      </c>
      <c r="M956" s="61">
        <f t="shared" si="57"/>
        <v>0.58904415153764944</v>
      </c>
      <c r="N956" s="65">
        <f t="shared" si="58"/>
        <v>1737.1569952354384</v>
      </c>
      <c r="O956" s="65">
        <f t="shared" si="59"/>
        <v>1926.8</v>
      </c>
    </row>
    <row r="957" spans="1:15">
      <c r="A957" s="60">
        <v>1891</v>
      </c>
      <c r="B957" s="61">
        <v>0.11091386313565151</v>
      </c>
      <c r="C957" s="60">
        <v>1600</v>
      </c>
      <c r="D957" s="61">
        <v>0.15453727106370846</v>
      </c>
      <c r="E957" s="60">
        <v>1560</v>
      </c>
      <c r="F957" s="61">
        <v>0.1617268264534138</v>
      </c>
      <c r="G957" s="60">
        <v>2238</v>
      </c>
      <c r="H957" s="61">
        <v>7.510372081441824E-2</v>
      </c>
      <c r="I957" s="60">
        <v>1534</v>
      </c>
      <c r="J957" s="61">
        <v>0.16656760512410701</v>
      </c>
      <c r="L957" s="62">
        <f t="shared" si="56"/>
        <v>4.9672347418079692</v>
      </c>
      <c r="M957" s="61">
        <f t="shared" si="57"/>
        <v>0.66884928659129894</v>
      </c>
      <c r="N957" s="65">
        <f t="shared" si="58"/>
        <v>1679.9816462967149</v>
      </c>
      <c r="O957" s="65">
        <f t="shared" si="59"/>
        <v>1764.6</v>
      </c>
    </row>
    <row r="958" spans="1:15">
      <c r="A958" s="60">
        <v>1940</v>
      </c>
      <c r="B958" s="61">
        <v>0.1049138145251816</v>
      </c>
      <c r="C958" s="60">
        <v>1905</v>
      </c>
      <c r="D958" s="61">
        <v>0.1091638580440589</v>
      </c>
      <c r="E958" s="60">
        <v>2019</v>
      </c>
      <c r="F958" s="61">
        <v>9.5947561373707232E-2</v>
      </c>
      <c r="G958" s="60">
        <v>2431</v>
      </c>
      <c r="H958" s="61">
        <v>6.076741397169956E-2</v>
      </c>
      <c r="I958" s="60">
        <v>1511</v>
      </c>
      <c r="J958" s="61">
        <v>0.1709613543842767</v>
      </c>
      <c r="L958" s="62">
        <f t="shared" si="56"/>
        <v>4.0741441796024276</v>
      </c>
      <c r="M958" s="61">
        <f t="shared" si="57"/>
        <v>0.54175400229892401</v>
      </c>
      <c r="N958" s="65">
        <f t="shared" si="58"/>
        <v>1845.0919890586617</v>
      </c>
      <c r="O958" s="65">
        <f t="shared" si="59"/>
        <v>1961.2</v>
      </c>
    </row>
    <row r="959" spans="1:15">
      <c r="A959" s="60">
        <v>2395</v>
      </c>
      <c r="B959" s="61">
        <v>6.319654294769958E-2</v>
      </c>
      <c r="C959" s="60">
        <v>1678</v>
      </c>
      <c r="D959" s="61">
        <v>0.14139214916254372</v>
      </c>
      <c r="E959" s="60">
        <v>2355</v>
      </c>
      <c r="F959" s="61">
        <v>6.6020992638726961E-2</v>
      </c>
      <c r="G959" s="60">
        <v>2356</v>
      </c>
      <c r="H959" s="61">
        <v>6.5948721865059609E-2</v>
      </c>
      <c r="I959" s="60">
        <v>1802</v>
      </c>
      <c r="J959" s="61">
        <v>0.12273986292898359</v>
      </c>
      <c r="L959" s="62">
        <f t="shared" si="56"/>
        <v>3.486446381708054</v>
      </c>
      <c r="M959" s="61">
        <f t="shared" si="57"/>
        <v>0.4592982695430135</v>
      </c>
      <c r="N959" s="65">
        <f t="shared" si="58"/>
        <v>1979.9186844532148</v>
      </c>
      <c r="O959" s="65">
        <f t="shared" si="59"/>
        <v>2117.1999999999998</v>
      </c>
    </row>
    <row r="960" spans="1:15">
      <c r="A960" s="60">
        <v>1504</v>
      </c>
      <c r="B960" s="61">
        <v>0.17231950460315185</v>
      </c>
      <c r="C960" s="60">
        <v>1747</v>
      </c>
      <c r="D960" s="61">
        <v>0.13068639321618089</v>
      </c>
      <c r="E960" s="60">
        <v>2181</v>
      </c>
      <c r="F960" s="61">
        <v>8.0012697913231443E-2</v>
      </c>
      <c r="G960" s="60">
        <v>2478</v>
      </c>
      <c r="H960" s="61">
        <v>5.774898361203331E-2</v>
      </c>
      <c r="I960" s="60">
        <v>1504</v>
      </c>
      <c r="J960" s="61">
        <v>0.17231950460315185</v>
      </c>
      <c r="L960" s="62">
        <f t="shared" si="56"/>
        <v>4.5634193894949924</v>
      </c>
      <c r="M960" s="61">
        <f t="shared" si="57"/>
        <v>0.61308708394774936</v>
      </c>
      <c r="N960" s="65">
        <f t="shared" si="58"/>
        <v>1708.4574320232721</v>
      </c>
      <c r="O960" s="65">
        <f t="shared" si="59"/>
        <v>1882.8</v>
      </c>
    </row>
    <row r="961" spans="1:15">
      <c r="A961" s="60">
        <v>2433</v>
      </c>
      <c r="B961" s="61">
        <v>6.0635497590148434E-2</v>
      </c>
      <c r="C961" s="60">
        <v>2178</v>
      </c>
      <c r="D961" s="61">
        <v>8.028049636362164E-2</v>
      </c>
      <c r="E961" s="60">
        <v>2457</v>
      </c>
      <c r="F961" s="61">
        <v>5.9076787060023443E-2</v>
      </c>
      <c r="G961" s="60">
        <v>2406</v>
      </c>
      <c r="H961" s="61">
        <v>6.244320270252969E-2</v>
      </c>
      <c r="I961" s="60">
        <v>2029</v>
      </c>
      <c r="J961" s="61">
        <v>9.4871742909925186E-2</v>
      </c>
      <c r="L961" s="62">
        <f t="shared" si="56"/>
        <v>2.7596531577389527</v>
      </c>
      <c r="M961" s="61">
        <f t="shared" si="57"/>
        <v>0.35730772662624838</v>
      </c>
      <c r="N961" s="65">
        <f t="shared" si="58"/>
        <v>2260.7760631145147</v>
      </c>
      <c r="O961" s="65">
        <f t="shared" si="59"/>
        <v>2300.6</v>
      </c>
    </row>
    <row r="962" spans="1:15">
      <c r="A962" s="60">
        <v>2835</v>
      </c>
      <c r="B962" s="61">
        <v>2.1089120265874752E-2</v>
      </c>
      <c r="C962" s="60">
        <v>3225</v>
      </c>
      <c r="D962" s="61">
        <v>1.3496936330471738E-2</v>
      </c>
      <c r="E962" s="60">
        <v>3080</v>
      </c>
      <c r="F962" s="61">
        <v>1.5886887476690276E-2</v>
      </c>
      <c r="G962" s="60">
        <v>3365</v>
      </c>
      <c r="H962" s="61">
        <v>1.1567212347653798E-2</v>
      </c>
      <c r="I962" s="60">
        <v>2739</v>
      </c>
      <c r="J962" s="61">
        <v>2.3630034645400661E-2</v>
      </c>
      <c r="L962" s="62">
        <f t="shared" si="56"/>
        <v>0.68528553355023858</v>
      </c>
      <c r="M962" s="61">
        <f t="shared" si="57"/>
        <v>8.5670191066091222E-2</v>
      </c>
      <c r="N962" s="65">
        <f t="shared" si="58"/>
        <v>2978.3148577552674</v>
      </c>
      <c r="O962" s="65">
        <f t="shared" si="59"/>
        <v>3048.8</v>
      </c>
    </row>
    <row r="963" spans="1:15">
      <c r="A963" s="60">
        <v>2911</v>
      </c>
      <c r="B963" s="61">
        <v>1.929439813378233E-2</v>
      </c>
      <c r="C963" s="60">
        <v>2539</v>
      </c>
      <c r="D963" s="61">
        <v>3.0105386119713584E-2</v>
      </c>
      <c r="E963" s="60">
        <v>2787</v>
      </c>
      <c r="F963" s="61">
        <v>2.2319018311556728E-2</v>
      </c>
      <c r="G963" s="60">
        <v>2603</v>
      </c>
      <c r="H963" s="61">
        <v>2.783886078178982E-2</v>
      </c>
      <c r="I963" s="60">
        <v>2559</v>
      </c>
      <c r="J963" s="61">
        <v>2.937563646120989E-2</v>
      </c>
      <c r="L963" s="62">
        <f t="shared" si="56"/>
        <v>1.0164175042230632</v>
      </c>
      <c r="M963" s="61">
        <f t="shared" si="57"/>
        <v>0.12893329980805235</v>
      </c>
      <c r="N963" s="65">
        <f t="shared" si="58"/>
        <v>2652.5628243428823</v>
      </c>
      <c r="O963" s="65">
        <f t="shared" si="59"/>
        <v>2679.8</v>
      </c>
    </row>
    <row r="964" spans="1:15">
      <c r="A964" s="60">
        <v>2549</v>
      </c>
      <c r="B964" s="61">
        <v>5.3497340420785959E-2</v>
      </c>
      <c r="C964" s="60">
        <v>3238</v>
      </c>
      <c r="D964" s="61">
        <v>2.6288921017047783E-2</v>
      </c>
      <c r="E964" s="60">
        <v>3333</v>
      </c>
      <c r="F964" s="61">
        <v>2.3942803192179646E-2</v>
      </c>
      <c r="G964" s="60">
        <v>3226</v>
      </c>
      <c r="H964" s="61">
        <v>2.6603195448573005E-2</v>
      </c>
      <c r="I964" s="60">
        <v>2858</v>
      </c>
      <c r="J964" s="61">
        <v>3.8623678070542081E-2</v>
      </c>
      <c r="L964" s="62">
        <f t="shared" si="56"/>
        <v>1.3485945895228164</v>
      </c>
      <c r="M964" s="61">
        <f t="shared" si="57"/>
        <v>0.16895593814912846</v>
      </c>
      <c r="N964" s="65">
        <f t="shared" si="58"/>
        <v>2927.5778834180555</v>
      </c>
      <c r="O964" s="65">
        <f t="shared" si="59"/>
        <v>3040.8</v>
      </c>
    </row>
    <row r="965" spans="1:15">
      <c r="A965" s="60">
        <v>3023</v>
      </c>
      <c r="B965" s="61">
        <v>3.2611754985670094E-2</v>
      </c>
      <c r="C965" s="60">
        <v>2673</v>
      </c>
      <c r="D965" s="61">
        <v>4.6876354109783545E-2</v>
      </c>
      <c r="E965" s="60">
        <v>2886</v>
      </c>
      <c r="F965" s="61">
        <v>3.7521734807999862E-2</v>
      </c>
      <c r="G965" s="60">
        <v>2612</v>
      </c>
      <c r="H965" s="61">
        <v>5.0012662763959735E-2</v>
      </c>
      <c r="I965" s="60">
        <v>2564</v>
      </c>
      <c r="J965" s="61">
        <v>5.2643977817979672E-2</v>
      </c>
      <c r="L965" s="62">
        <f t="shared" ref="L965:L975" si="60">(LN(A965)*B965+LN(C965)*D965+LN(E965)*F965+LN(G965)*H965+LN(I965)*J965)</f>
        <v>1.7369220586792302</v>
      </c>
      <c r="M965" s="61">
        <f t="shared" ref="M965:M975" si="61">B965+D965+F965+H965+J965</f>
        <v>0.21966648448539292</v>
      </c>
      <c r="N965" s="65">
        <f t="shared" ref="N965:N975" si="62">EXP(L965/M965)</f>
        <v>2716.4665432269717</v>
      </c>
      <c r="O965" s="65">
        <f t="shared" ref="O965:O975" si="63">(A965+C965+E965+G965+I965)/5</f>
        <v>2751.6</v>
      </c>
    </row>
    <row r="966" spans="1:15">
      <c r="A966" s="60">
        <v>2956</v>
      </c>
      <c r="B966" s="61">
        <v>3.491706709137752E-2</v>
      </c>
      <c r="C966" s="60">
        <v>2749</v>
      </c>
      <c r="D966" s="61">
        <v>4.3269849990363596E-2</v>
      </c>
      <c r="E966" s="60">
        <v>3291</v>
      </c>
      <c r="F966" s="61">
        <v>2.4949773349125355E-2</v>
      </c>
      <c r="G966" s="60">
        <v>3035</v>
      </c>
      <c r="H966" s="61">
        <v>3.2217086306468752E-2</v>
      </c>
      <c r="I966" s="60">
        <v>3343</v>
      </c>
      <c r="J966" s="61">
        <v>2.3709822886521455E-2</v>
      </c>
      <c r="L966" s="62">
        <f t="shared" si="60"/>
        <v>1.2744752870970077</v>
      </c>
      <c r="M966" s="61">
        <f t="shared" si="61"/>
        <v>0.15906359962385666</v>
      </c>
      <c r="N966" s="65">
        <f t="shared" si="62"/>
        <v>3018.0400727794486</v>
      </c>
      <c r="O966" s="65">
        <f t="shared" si="63"/>
        <v>3074.8</v>
      </c>
    </row>
    <row r="967" spans="1:15">
      <c r="A967" s="60">
        <v>2795</v>
      </c>
      <c r="B967" s="61">
        <v>4.1237250029420136E-2</v>
      </c>
      <c r="C967" s="60">
        <v>3430</v>
      </c>
      <c r="D967" s="61">
        <v>2.1786889330648637E-2</v>
      </c>
      <c r="E967" s="60">
        <v>2666</v>
      </c>
      <c r="F967" s="61">
        <v>4.7224949040329194E-2</v>
      </c>
      <c r="G967" s="60">
        <v>3101</v>
      </c>
      <c r="H967" s="61">
        <v>3.0139625584783877E-2</v>
      </c>
      <c r="I967" s="60">
        <v>3265</v>
      </c>
      <c r="J967" s="61">
        <v>2.5596906442900153E-2</v>
      </c>
      <c r="L967" s="62">
        <f t="shared" si="60"/>
        <v>1.3265320194591714</v>
      </c>
      <c r="M967" s="61">
        <f t="shared" si="61"/>
        <v>0.16598562042808199</v>
      </c>
      <c r="N967" s="65">
        <f t="shared" si="62"/>
        <v>2956.7590415996383</v>
      </c>
      <c r="O967" s="65">
        <f t="shared" si="63"/>
        <v>3051.4</v>
      </c>
    </row>
    <row r="968" spans="1:15">
      <c r="A968" s="60">
        <v>3151</v>
      </c>
      <c r="B968" s="61">
        <v>2.8665456200905048E-2</v>
      </c>
      <c r="C968" s="60">
        <v>3007</v>
      </c>
      <c r="D968" s="61">
        <v>3.3146410493366509E-2</v>
      </c>
      <c r="E968" s="60">
        <v>3205</v>
      </c>
      <c r="F968" s="61">
        <v>2.7163360088148906E-2</v>
      </c>
      <c r="G968" s="60">
        <v>2839</v>
      </c>
      <c r="H968" s="61">
        <v>3.9391945115515525E-2</v>
      </c>
      <c r="I968" s="60">
        <v>3333</v>
      </c>
      <c r="J968" s="61">
        <v>2.3942803192179646E-2</v>
      </c>
      <c r="L968" s="62">
        <f t="shared" si="60"/>
        <v>1.2230774358549126</v>
      </c>
      <c r="M968" s="61">
        <f t="shared" si="61"/>
        <v>0.15230997509011565</v>
      </c>
      <c r="N968" s="65">
        <f t="shared" si="62"/>
        <v>3072.3131959473899</v>
      </c>
      <c r="O968" s="65">
        <f t="shared" si="63"/>
        <v>3107</v>
      </c>
    </row>
    <row r="969" spans="1:15">
      <c r="A969" s="60">
        <v>2884</v>
      </c>
      <c r="B969" s="61">
        <v>3.759927236088316E-2</v>
      </c>
      <c r="C969" s="60">
        <v>2573</v>
      </c>
      <c r="D969" s="61">
        <v>5.213917940403591E-2</v>
      </c>
      <c r="E969" s="60">
        <v>3189</v>
      </c>
      <c r="F969" s="61">
        <v>2.7599027376454685E-2</v>
      </c>
      <c r="G969" s="60">
        <v>3426</v>
      </c>
      <c r="H969" s="61">
        <v>2.1871358621956327E-2</v>
      </c>
      <c r="I969" s="60">
        <v>3366</v>
      </c>
      <c r="J969" s="61">
        <v>2.3183561785513836E-2</v>
      </c>
      <c r="L969" s="62">
        <f t="shared" si="60"/>
        <v>1.2979441053176322</v>
      </c>
      <c r="M969" s="61">
        <f t="shared" si="61"/>
        <v>0.16239239954884394</v>
      </c>
      <c r="N969" s="65">
        <f t="shared" si="62"/>
        <v>2959.1008089299257</v>
      </c>
      <c r="O969" s="65">
        <f t="shared" si="63"/>
        <v>3087.6</v>
      </c>
    </row>
    <row r="970" spans="1:15">
      <c r="A970" s="60">
        <v>2898</v>
      </c>
      <c r="B970" s="61">
        <v>3.7060235593035729E-2</v>
      </c>
      <c r="C970" s="60">
        <v>3464</v>
      </c>
      <c r="D970" s="61">
        <v>2.1083511495844025E-2</v>
      </c>
      <c r="E970" s="60">
        <v>3463</v>
      </c>
      <c r="F970" s="61">
        <v>2.1103831347534654E-2</v>
      </c>
      <c r="G970" s="60">
        <v>2735</v>
      </c>
      <c r="H970" s="61">
        <v>4.3910378452715081E-2</v>
      </c>
      <c r="I970" s="60">
        <v>3133</v>
      </c>
      <c r="J970" s="61">
        <v>2.918665251387409E-2</v>
      </c>
      <c r="L970" s="62">
        <f t="shared" si="60"/>
        <v>1.2217111235844791</v>
      </c>
      <c r="M970" s="61">
        <f t="shared" si="61"/>
        <v>0.15234460940300357</v>
      </c>
      <c r="N970" s="65">
        <f t="shared" si="62"/>
        <v>3039.3284939249379</v>
      </c>
      <c r="O970" s="65">
        <f t="shared" si="63"/>
        <v>3138.6</v>
      </c>
    </row>
    <row r="971" spans="1:15">
      <c r="A971" s="60">
        <v>3632</v>
      </c>
      <c r="B971" s="61">
        <v>1.7962118591167055E-2</v>
      </c>
      <c r="C971" s="60">
        <v>4009</v>
      </c>
      <c r="D971" s="61">
        <v>1.2679510752198878E-2</v>
      </c>
      <c r="E971" s="60">
        <v>3539</v>
      </c>
      <c r="F971" s="61">
        <v>1.9620358686204823E-2</v>
      </c>
      <c r="G971" s="60">
        <v>3823</v>
      </c>
      <c r="H971" s="61">
        <v>1.5027932178344E-2</v>
      </c>
      <c r="I971" s="60">
        <v>4404</v>
      </c>
      <c r="J971" s="61">
        <v>8.9425511577402479E-3</v>
      </c>
      <c r="L971" s="62">
        <f t="shared" si="60"/>
        <v>0.61176053725460389</v>
      </c>
      <c r="M971" s="61">
        <f t="shared" si="61"/>
        <v>7.4232471365655001E-2</v>
      </c>
      <c r="N971" s="65">
        <f t="shared" si="62"/>
        <v>3793.8806424952677</v>
      </c>
      <c r="O971" s="65">
        <f t="shared" si="63"/>
        <v>3881.4</v>
      </c>
    </row>
    <row r="972" spans="1:15">
      <c r="A972" s="60">
        <v>4957</v>
      </c>
      <c r="B972" s="61">
        <v>5.6218936552611129E-3</v>
      </c>
      <c r="C972" s="60">
        <v>4580</v>
      </c>
      <c r="D972" s="61">
        <v>7.6913771832013587E-3</v>
      </c>
      <c r="E972" s="60">
        <v>5301</v>
      </c>
      <c r="F972" s="61">
        <v>4.2681859922868845E-3</v>
      </c>
      <c r="G972" s="60">
        <v>4696</v>
      </c>
      <c r="H972" s="61">
        <v>6.9749129585517872E-3</v>
      </c>
      <c r="I972" s="60">
        <v>5233</v>
      </c>
      <c r="J972" s="61">
        <v>4.5036341672225382E-3</v>
      </c>
      <c r="L972" s="62">
        <f t="shared" si="60"/>
        <v>0.2468033971675507</v>
      </c>
      <c r="M972" s="61">
        <f t="shared" si="61"/>
        <v>2.9060003956523681E-2</v>
      </c>
      <c r="N972" s="65">
        <f t="shared" si="62"/>
        <v>4879.9454351095901</v>
      </c>
      <c r="O972" s="65">
        <f t="shared" si="63"/>
        <v>4953.3999999999996</v>
      </c>
    </row>
    <row r="973" spans="1:15">
      <c r="A973" s="60">
        <v>5161</v>
      </c>
      <c r="B973" s="61">
        <v>4.7690210866756866E-3</v>
      </c>
      <c r="C973" s="60">
        <v>4874</v>
      </c>
      <c r="D973" s="61">
        <v>6.0171108541075442E-3</v>
      </c>
      <c r="E973" s="60">
        <v>4893</v>
      </c>
      <c r="F973" s="61">
        <v>5.9239475790060243E-3</v>
      </c>
      <c r="G973" s="60">
        <v>5038</v>
      </c>
      <c r="H973" s="61">
        <v>5.2641972502326783E-3</v>
      </c>
      <c r="I973" s="60">
        <v>4956</v>
      </c>
      <c r="J973" s="61">
        <v>5.6264776513229083E-3</v>
      </c>
      <c r="L973" s="62">
        <f t="shared" si="60"/>
        <v>0.23494050099510433</v>
      </c>
      <c r="M973" s="61">
        <f t="shared" si="61"/>
        <v>2.7600754421344846E-2</v>
      </c>
      <c r="N973" s="65">
        <f t="shared" si="62"/>
        <v>4974.6202837652409</v>
      </c>
      <c r="O973" s="65">
        <f t="shared" si="63"/>
        <v>4984.3999999999996</v>
      </c>
    </row>
    <row r="974" spans="1:15">
      <c r="A974" s="60">
        <v>5068</v>
      </c>
      <c r="B974" s="61">
        <v>5.1382853572726457E-3</v>
      </c>
      <c r="C974" s="60">
        <v>5000</v>
      </c>
      <c r="D974" s="61">
        <v>5.4287077733723727E-3</v>
      </c>
      <c r="E974" s="60">
        <v>5212</v>
      </c>
      <c r="F974" s="61">
        <v>4.5792785275383637E-3</v>
      </c>
      <c r="G974" s="60">
        <v>4952</v>
      </c>
      <c r="H974" s="61">
        <v>5.6448558180902091E-3</v>
      </c>
      <c r="I974" s="60">
        <v>5122</v>
      </c>
      <c r="J974" s="61">
        <v>4.9201046577613296E-3</v>
      </c>
      <c r="L974" s="62">
        <f t="shared" si="60"/>
        <v>0.21931125591890649</v>
      </c>
      <c r="M974" s="61">
        <f t="shared" si="61"/>
        <v>2.5711232134034919E-2</v>
      </c>
      <c r="N974" s="65">
        <f t="shared" si="62"/>
        <v>5063.3519227132383</v>
      </c>
      <c r="O974" s="65">
        <f t="shared" si="63"/>
        <v>5070.8</v>
      </c>
    </row>
    <row r="975" spans="1:15">
      <c r="A975" s="60">
        <v>5324</v>
      </c>
      <c r="B975" s="61">
        <v>4.1917137027830823E-3</v>
      </c>
      <c r="C975" s="60">
        <v>4770</v>
      </c>
      <c r="D975" s="61">
        <v>6.5572632786247559E-3</v>
      </c>
      <c r="E975" s="60">
        <v>5264</v>
      </c>
      <c r="F975" s="61">
        <v>4.3945287263152067E-3</v>
      </c>
      <c r="G975" s="60">
        <v>5124</v>
      </c>
      <c r="H975" s="61">
        <v>4.9122268249902215E-3</v>
      </c>
      <c r="I975" s="60">
        <v>5193</v>
      </c>
      <c r="J975" s="61">
        <v>4.6489543749491666E-3</v>
      </c>
      <c r="L975" s="62">
        <f t="shared" si="60"/>
        <v>0.21089150707886564</v>
      </c>
      <c r="M975" s="61">
        <f t="shared" si="61"/>
        <v>2.4704686907662431E-2</v>
      </c>
      <c r="N975" s="65">
        <f t="shared" si="62"/>
        <v>5097.4610757055434</v>
      </c>
      <c r="O975" s="65">
        <f t="shared" si="63"/>
        <v>5135</v>
      </c>
    </row>
    <row r="976" spans="1:15">
      <c r="C976" s="60">
        <v>61</v>
      </c>
    </row>
    <row r="977" spans="3:3">
      <c r="C977" s="60">
        <v>148</v>
      </c>
    </row>
    <row r="978" spans="3:3">
      <c r="C978" s="60">
        <v>70</v>
      </c>
    </row>
    <row r="979" spans="3:3">
      <c r="C979" s="60">
        <v>117</v>
      </c>
    </row>
    <row r="980" spans="3:3">
      <c r="C980" s="60">
        <v>60</v>
      </c>
    </row>
    <row r="981" spans="3:3">
      <c r="C981" s="60">
        <v>87</v>
      </c>
    </row>
    <row r="982" spans="3:3">
      <c r="C982" s="60">
        <v>137</v>
      </c>
    </row>
    <row r="983" spans="3:3">
      <c r="C983" s="60">
        <v>117</v>
      </c>
    </row>
    <row r="984" spans="3:3">
      <c r="C984" s="60">
        <v>59</v>
      </c>
    </row>
    <row r="985" spans="3:3">
      <c r="C985" s="60">
        <v>53</v>
      </c>
    </row>
    <row r="986" spans="3:3">
      <c r="C986" s="60">
        <v>58</v>
      </c>
    </row>
    <row r="987" spans="3:3">
      <c r="C987" s="60">
        <v>143</v>
      </c>
    </row>
    <row r="988" spans="3:3">
      <c r="C988" s="60">
        <v>55</v>
      </c>
    </row>
    <row r="989" spans="3:3">
      <c r="C989" s="60">
        <v>134</v>
      </c>
    </row>
    <row r="990" spans="3:3">
      <c r="C990" s="60">
        <v>59</v>
      </c>
    </row>
    <row r="991" spans="3:3">
      <c r="C991" s="60">
        <v>65</v>
      </c>
    </row>
    <row r="992" spans="3:3">
      <c r="C992" s="60">
        <v>116</v>
      </c>
    </row>
    <row r="993" spans="3:3">
      <c r="C993" s="60">
        <v>128</v>
      </c>
    </row>
    <row r="994" spans="3:3">
      <c r="C994" s="60">
        <v>122</v>
      </c>
    </row>
    <row r="995" spans="3:3">
      <c r="C995" s="60">
        <v>52</v>
      </c>
    </row>
    <row r="996" spans="3:3">
      <c r="C996" s="60">
        <v>98</v>
      </c>
    </row>
    <row r="997" spans="3:3">
      <c r="C997" s="60">
        <v>98</v>
      </c>
    </row>
    <row r="998" spans="3:3">
      <c r="C998" s="60">
        <v>82</v>
      </c>
    </row>
    <row r="999" spans="3:3">
      <c r="C999" s="60">
        <v>84</v>
      </c>
    </row>
    <row r="1000" spans="3:3">
      <c r="C1000" s="60">
        <v>95</v>
      </c>
    </row>
    <row r="1001" spans="3:3">
      <c r="C1001" s="60">
        <v>86</v>
      </c>
    </row>
    <row r="1002" spans="3:3">
      <c r="C1002" s="60">
        <v>55</v>
      </c>
    </row>
    <row r="1003" spans="3:3">
      <c r="C1003" s="60">
        <v>144</v>
      </c>
    </row>
    <row r="1004" spans="3:3">
      <c r="C1004" s="60">
        <v>150</v>
      </c>
    </row>
    <row r="1005" spans="3:3">
      <c r="C1005" s="60">
        <v>66</v>
      </c>
    </row>
    <row r="1006" spans="3:3">
      <c r="C1006" s="60">
        <v>139</v>
      </c>
    </row>
    <row r="1007" spans="3:3">
      <c r="C1007" s="60">
        <v>63</v>
      </c>
    </row>
    <row r="1008" spans="3:3">
      <c r="C1008" s="60">
        <v>110</v>
      </c>
    </row>
    <row r="1009" spans="3:3">
      <c r="C1009" s="60">
        <v>149</v>
      </c>
    </row>
    <row r="1010" spans="3:3">
      <c r="C1010" s="60">
        <v>123</v>
      </c>
    </row>
    <row r="1011" spans="3:3">
      <c r="C1011" s="60">
        <v>122</v>
      </c>
    </row>
    <row r="1012" spans="3:3">
      <c r="C1012" s="60">
        <v>121</v>
      </c>
    </row>
    <row r="1013" spans="3:3">
      <c r="C1013" s="60">
        <v>122</v>
      </c>
    </row>
    <row r="1014" spans="3:3">
      <c r="C1014" s="60">
        <v>141</v>
      </c>
    </row>
    <row r="1015" spans="3:3">
      <c r="C1015" s="60">
        <v>81</v>
      </c>
    </row>
    <row r="1016" spans="3:3">
      <c r="C1016" s="60">
        <v>94</v>
      </c>
    </row>
    <row r="1017" spans="3:3">
      <c r="C1017" s="60">
        <v>88</v>
      </c>
    </row>
    <row r="1018" spans="3:3">
      <c r="C1018" s="60">
        <v>124</v>
      </c>
    </row>
    <row r="1019" spans="3:3">
      <c r="C1019" s="60">
        <v>122</v>
      </c>
    </row>
    <row r="1020" spans="3:3">
      <c r="C1020" s="60">
        <v>128</v>
      </c>
    </row>
    <row r="1021" spans="3:3">
      <c r="C1021" s="60">
        <v>97</v>
      </c>
    </row>
    <row r="1022" spans="3:3">
      <c r="C1022" s="60">
        <v>129</v>
      </c>
    </row>
    <row r="1023" spans="3:3">
      <c r="C1023" s="60">
        <v>131</v>
      </c>
    </row>
    <row r="1024" spans="3:3">
      <c r="C1024" s="60">
        <v>69</v>
      </c>
    </row>
    <row r="1025" spans="3:3">
      <c r="C1025" s="60">
        <v>142</v>
      </c>
    </row>
    <row r="1026" spans="3:3">
      <c r="C1026" s="60">
        <v>86</v>
      </c>
    </row>
    <row r="1027" spans="3:3">
      <c r="C1027" s="60">
        <v>109</v>
      </c>
    </row>
    <row r="1028" spans="3:3">
      <c r="C1028" s="60">
        <v>150</v>
      </c>
    </row>
    <row r="1029" spans="3:3">
      <c r="C1029" s="60">
        <v>150</v>
      </c>
    </row>
    <row r="1030" spans="3:3">
      <c r="C1030" s="60">
        <v>196</v>
      </c>
    </row>
    <row r="1031" spans="3:3">
      <c r="C1031" s="60">
        <v>202</v>
      </c>
    </row>
    <row r="1032" spans="3:3">
      <c r="C1032" s="60">
        <v>157</v>
      </c>
    </row>
    <row r="1033" spans="3:3">
      <c r="C1033" s="60">
        <v>203</v>
      </c>
    </row>
    <row r="1034" spans="3:3">
      <c r="C1034" s="60">
        <v>197</v>
      </c>
    </row>
    <row r="1035" spans="3:3">
      <c r="C1035" s="60">
        <v>154</v>
      </c>
    </row>
    <row r="1036" spans="3:3">
      <c r="C1036" s="60">
        <v>206</v>
      </c>
    </row>
    <row r="1037" spans="3:3">
      <c r="C1037" s="60">
        <v>224</v>
      </c>
    </row>
    <row r="1038" spans="3:3">
      <c r="C1038" s="60">
        <v>250</v>
      </c>
    </row>
    <row r="1039" spans="3:3">
      <c r="C1039" s="60">
        <v>225</v>
      </c>
    </row>
    <row r="1040" spans="3:3">
      <c r="C1040" s="60">
        <v>198</v>
      </c>
    </row>
    <row r="1041" spans="3:3">
      <c r="C1041" s="60">
        <v>184</v>
      </c>
    </row>
    <row r="1042" spans="3:3">
      <c r="C1042" s="60">
        <v>205</v>
      </c>
    </row>
    <row r="1043" spans="3:3">
      <c r="C1043" s="60">
        <v>222</v>
      </c>
    </row>
    <row r="1044" spans="3:3">
      <c r="C1044" s="60">
        <v>180</v>
      </c>
    </row>
    <row r="1045" spans="3:3">
      <c r="C1045" s="60">
        <v>176</v>
      </c>
    </row>
    <row r="1046" spans="3:3">
      <c r="C1046" s="60">
        <v>198</v>
      </c>
    </row>
    <row r="1047" spans="3:3">
      <c r="C1047" s="60">
        <v>176</v>
      </c>
    </row>
    <row r="1048" spans="3:3">
      <c r="C1048" s="60">
        <v>167</v>
      </c>
    </row>
    <row r="1049" spans="3:3">
      <c r="C1049" s="60">
        <v>197</v>
      </c>
    </row>
    <row r="1050" spans="3:3">
      <c r="C1050" s="60">
        <v>152</v>
      </c>
    </row>
    <row r="1051" spans="3:3">
      <c r="C1051" s="60">
        <v>225</v>
      </c>
    </row>
    <row r="1052" spans="3:3">
      <c r="C1052" s="60">
        <v>230</v>
      </c>
    </row>
    <row r="1053" spans="3:3">
      <c r="C1053" s="60">
        <v>248</v>
      </c>
    </row>
    <row r="1054" spans="3:3">
      <c r="C1054" s="60">
        <v>152</v>
      </c>
    </row>
    <row r="1055" spans="3:3">
      <c r="C1055" s="60">
        <v>202</v>
      </c>
    </row>
    <row r="1056" spans="3:3">
      <c r="C1056" s="60">
        <v>248</v>
      </c>
    </row>
    <row r="1057" spans="3:3">
      <c r="C1057" s="60">
        <v>184</v>
      </c>
    </row>
    <row r="1058" spans="3:3">
      <c r="C1058" s="60">
        <v>187</v>
      </c>
    </row>
    <row r="1059" spans="3:3">
      <c r="C1059" s="60">
        <v>216</v>
      </c>
    </row>
    <row r="1060" spans="3:3">
      <c r="C1060" s="60">
        <v>215</v>
      </c>
    </row>
    <row r="1061" spans="3:3">
      <c r="C1061" s="60">
        <v>163</v>
      </c>
    </row>
    <row r="1062" spans="3:3">
      <c r="C1062" s="60">
        <v>209</v>
      </c>
    </row>
    <row r="1063" spans="3:3">
      <c r="C1063" s="60">
        <v>242</v>
      </c>
    </row>
    <row r="1064" spans="3:3">
      <c r="C1064" s="60">
        <v>236</v>
      </c>
    </row>
    <row r="1065" spans="3:3">
      <c r="C1065" s="60">
        <v>229</v>
      </c>
    </row>
    <row r="1066" spans="3:3">
      <c r="C1066" s="60">
        <v>150</v>
      </c>
    </row>
    <row r="1067" spans="3:3">
      <c r="C1067" s="60">
        <v>172</v>
      </c>
    </row>
    <row r="1068" spans="3:3">
      <c r="C1068" s="60">
        <v>219</v>
      </c>
    </row>
    <row r="1069" spans="3:3">
      <c r="C1069" s="60">
        <v>240</v>
      </c>
    </row>
    <row r="1070" spans="3:3">
      <c r="C1070" s="60">
        <v>231</v>
      </c>
    </row>
    <row r="1071" spans="3:3">
      <c r="C1071" s="60">
        <v>202</v>
      </c>
    </row>
    <row r="1072" spans="3:3">
      <c r="C1072" s="60">
        <v>174</v>
      </c>
    </row>
    <row r="1073" spans="3:3">
      <c r="C1073" s="60">
        <v>167</v>
      </c>
    </row>
    <row r="1074" spans="3:3">
      <c r="C1074" s="60">
        <v>174</v>
      </c>
    </row>
    <row r="1075" spans="3:3">
      <c r="C1075" s="60">
        <v>153</v>
      </c>
    </row>
    <row r="1076" spans="3:3">
      <c r="C1076" s="60">
        <v>201</v>
      </c>
    </row>
    <row r="1077" spans="3:3">
      <c r="C1077" s="60">
        <v>244</v>
      </c>
    </row>
    <row r="1078" spans="3:3">
      <c r="C1078" s="60">
        <v>206</v>
      </c>
    </row>
    <row r="1079" spans="3:3">
      <c r="C1079" s="60">
        <v>234</v>
      </c>
    </row>
    <row r="1080" spans="3:3">
      <c r="C1080" s="60">
        <v>224</v>
      </c>
    </row>
    <row r="1081" spans="3:3">
      <c r="C1081" s="60">
        <v>196</v>
      </c>
    </row>
    <row r="1082" spans="3:3">
      <c r="C1082" s="60">
        <v>249</v>
      </c>
    </row>
    <row r="1083" spans="3:3">
      <c r="C1083" s="60">
        <v>159</v>
      </c>
    </row>
    <row r="1084" spans="3:3">
      <c r="C1084" s="60">
        <v>241</v>
      </c>
    </row>
    <row r="1085" spans="3:3">
      <c r="C1085" s="60">
        <v>227</v>
      </c>
    </row>
    <row r="1086" spans="3:3">
      <c r="C1086" s="60">
        <v>207</v>
      </c>
    </row>
    <row r="1087" spans="3:3">
      <c r="C1087" s="60">
        <v>182</v>
      </c>
    </row>
    <row r="1088" spans="3:3">
      <c r="C1088" s="60">
        <v>229</v>
      </c>
    </row>
    <row r="1089" spans="3:3">
      <c r="C1089" s="60">
        <v>240</v>
      </c>
    </row>
    <row r="1090" spans="3:3">
      <c r="C1090" s="60">
        <v>189</v>
      </c>
    </row>
    <row r="1091" spans="3:3">
      <c r="C1091" s="60">
        <v>180</v>
      </c>
    </row>
    <row r="1092" spans="3:3">
      <c r="C1092" s="60">
        <v>213</v>
      </c>
    </row>
    <row r="1093" spans="3:3">
      <c r="C1093" s="60">
        <v>201</v>
      </c>
    </row>
    <row r="1094" spans="3:3">
      <c r="C1094" s="60">
        <v>189</v>
      </c>
    </row>
    <row r="1095" spans="3:3">
      <c r="C1095" s="60">
        <v>198</v>
      </c>
    </row>
    <row r="1096" spans="3:3">
      <c r="C1096" s="60">
        <v>200</v>
      </c>
    </row>
    <row r="1097" spans="3:3">
      <c r="C1097" s="60">
        <v>194</v>
      </c>
    </row>
    <row r="1098" spans="3:3">
      <c r="C1098" s="60">
        <v>233</v>
      </c>
    </row>
    <row r="1099" spans="3:3">
      <c r="C1099" s="60">
        <v>176</v>
      </c>
    </row>
    <row r="1100" spans="3:3">
      <c r="C1100" s="60">
        <v>223</v>
      </c>
    </row>
    <row r="1101" spans="3:3">
      <c r="C1101" s="60">
        <v>193</v>
      </c>
    </row>
    <row r="1102" spans="3:3">
      <c r="C1102" s="60">
        <v>250</v>
      </c>
    </row>
    <row r="1103" spans="3:3">
      <c r="C1103" s="60">
        <v>158</v>
      </c>
    </row>
    <row r="1104" spans="3:3">
      <c r="C1104" s="60">
        <v>240</v>
      </c>
    </row>
    <row r="1105" spans="3:3">
      <c r="C1105" s="60">
        <v>152</v>
      </c>
    </row>
    <row r="1106" spans="3:3">
      <c r="C1106" s="60">
        <v>161</v>
      </c>
    </row>
    <row r="1107" spans="3:3">
      <c r="C1107" s="60">
        <v>158</v>
      </c>
    </row>
    <row r="1108" spans="3:3">
      <c r="C1108" s="60">
        <v>168</v>
      </c>
    </row>
    <row r="1109" spans="3:3">
      <c r="C1109" s="60">
        <v>231</v>
      </c>
    </row>
    <row r="1110" spans="3:3">
      <c r="C1110" s="60">
        <v>214</v>
      </c>
    </row>
    <row r="1111" spans="3:3">
      <c r="C1111" s="60">
        <v>211</v>
      </c>
    </row>
    <row r="1112" spans="3:3">
      <c r="C1112" s="60">
        <v>222</v>
      </c>
    </row>
    <row r="1113" spans="3:3">
      <c r="C1113" s="60">
        <v>162</v>
      </c>
    </row>
    <row r="1114" spans="3:3">
      <c r="C1114" s="60">
        <v>194</v>
      </c>
    </row>
    <row r="1115" spans="3:3">
      <c r="C1115" s="60">
        <v>345</v>
      </c>
    </row>
    <row r="1116" spans="3:3">
      <c r="C1116" s="60">
        <v>250</v>
      </c>
    </row>
    <row r="1117" spans="3:3">
      <c r="C1117" s="60">
        <v>288</v>
      </c>
    </row>
    <row r="1118" spans="3:3">
      <c r="C1118" s="60">
        <v>289</v>
      </c>
    </row>
    <row r="1119" spans="3:3">
      <c r="C1119" s="60">
        <v>257</v>
      </c>
    </row>
    <row r="1120" spans="3:3">
      <c r="C1120" s="60">
        <v>269</v>
      </c>
    </row>
    <row r="1121" spans="3:3">
      <c r="C1121" s="60">
        <v>286</v>
      </c>
    </row>
    <row r="1122" spans="3:3">
      <c r="C1122" s="60">
        <v>315</v>
      </c>
    </row>
    <row r="1123" spans="3:3">
      <c r="C1123" s="60">
        <v>254</v>
      </c>
    </row>
    <row r="1124" spans="3:3">
      <c r="C1124" s="60">
        <v>266</v>
      </c>
    </row>
    <row r="1125" spans="3:3">
      <c r="C1125" s="60">
        <v>259</v>
      </c>
    </row>
    <row r="1126" spans="3:3">
      <c r="C1126" s="60">
        <v>347</v>
      </c>
    </row>
    <row r="1127" spans="3:3">
      <c r="C1127" s="60">
        <v>311</v>
      </c>
    </row>
    <row r="1128" spans="3:3">
      <c r="C1128" s="60">
        <v>328</v>
      </c>
    </row>
    <row r="1129" spans="3:3">
      <c r="C1129" s="60">
        <v>264</v>
      </c>
    </row>
    <row r="1130" spans="3:3">
      <c r="C1130" s="60">
        <v>311</v>
      </c>
    </row>
    <row r="1131" spans="3:3">
      <c r="C1131" s="60">
        <v>309</v>
      </c>
    </row>
    <row r="1132" spans="3:3">
      <c r="C1132" s="60">
        <v>314</v>
      </c>
    </row>
    <row r="1133" spans="3:3">
      <c r="C1133" s="60">
        <v>346</v>
      </c>
    </row>
    <row r="1134" spans="3:3">
      <c r="C1134" s="60">
        <v>320</v>
      </c>
    </row>
    <row r="1135" spans="3:3">
      <c r="C1135" s="60">
        <v>341</v>
      </c>
    </row>
    <row r="1136" spans="3:3">
      <c r="C1136" s="60">
        <v>258</v>
      </c>
    </row>
    <row r="1137" spans="3:3">
      <c r="C1137" s="60">
        <v>305</v>
      </c>
    </row>
    <row r="1138" spans="3:3">
      <c r="C1138" s="60">
        <v>270</v>
      </c>
    </row>
    <row r="1139" spans="3:3">
      <c r="C1139" s="60">
        <v>272</v>
      </c>
    </row>
    <row r="1140" spans="3:3">
      <c r="C1140" s="60">
        <v>280</v>
      </c>
    </row>
    <row r="1141" spans="3:3">
      <c r="C1141" s="60">
        <v>298</v>
      </c>
    </row>
    <row r="1142" spans="3:3">
      <c r="C1142" s="60">
        <v>260</v>
      </c>
    </row>
    <row r="1143" spans="3:3">
      <c r="C1143" s="60">
        <v>291</v>
      </c>
    </row>
    <row r="1144" spans="3:3">
      <c r="C1144" s="60">
        <v>263</v>
      </c>
    </row>
    <row r="1145" spans="3:3">
      <c r="C1145" s="60">
        <v>276</v>
      </c>
    </row>
    <row r="1146" spans="3:3">
      <c r="C1146" s="60">
        <v>286</v>
      </c>
    </row>
    <row r="1147" spans="3:3">
      <c r="C1147" s="60">
        <v>334</v>
      </c>
    </row>
    <row r="1148" spans="3:3">
      <c r="C1148" s="60">
        <v>271</v>
      </c>
    </row>
    <row r="1149" spans="3:3">
      <c r="C1149" s="60">
        <v>286</v>
      </c>
    </row>
    <row r="1150" spans="3:3">
      <c r="C1150" s="60">
        <v>320</v>
      </c>
    </row>
    <row r="1151" spans="3:3">
      <c r="C1151" s="60">
        <v>318</v>
      </c>
    </row>
    <row r="1152" spans="3:3">
      <c r="C1152" s="60">
        <v>281</v>
      </c>
    </row>
    <row r="1153" spans="3:3">
      <c r="C1153" s="60">
        <v>318</v>
      </c>
    </row>
    <row r="1154" spans="3:3">
      <c r="C1154" s="60">
        <v>271</v>
      </c>
    </row>
    <row r="1155" spans="3:3">
      <c r="C1155" s="60">
        <v>263</v>
      </c>
    </row>
    <row r="1156" spans="3:3">
      <c r="C1156" s="60">
        <v>289</v>
      </c>
    </row>
    <row r="1157" spans="3:3">
      <c r="C1157" s="60">
        <v>323</v>
      </c>
    </row>
    <row r="1158" spans="3:3">
      <c r="C1158" s="60">
        <v>348</v>
      </c>
    </row>
    <row r="1159" spans="3:3">
      <c r="C1159" s="60">
        <v>314</v>
      </c>
    </row>
    <row r="1160" spans="3:3">
      <c r="C1160" s="60">
        <v>283</v>
      </c>
    </row>
    <row r="1161" spans="3:3">
      <c r="C1161" s="60">
        <v>299</v>
      </c>
    </row>
    <row r="1162" spans="3:3">
      <c r="C1162" s="60">
        <v>343</v>
      </c>
    </row>
    <row r="1163" spans="3:3">
      <c r="C1163" s="60">
        <v>321</v>
      </c>
    </row>
    <row r="1164" spans="3:3">
      <c r="C1164" s="60">
        <v>277</v>
      </c>
    </row>
    <row r="1165" spans="3:3">
      <c r="C1165" s="60">
        <v>388</v>
      </c>
    </row>
    <row r="1166" spans="3:3">
      <c r="C1166" s="60">
        <v>417</v>
      </c>
    </row>
    <row r="1167" spans="3:3">
      <c r="C1167" s="60">
        <v>412</v>
      </c>
    </row>
    <row r="1168" spans="3:3">
      <c r="C1168" s="60">
        <v>355</v>
      </c>
    </row>
    <row r="1169" spans="3:3">
      <c r="C1169" s="60">
        <v>355</v>
      </c>
    </row>
    <row r="1170" spans="3:3">
      <c r="C1170" s="60">
        <v>417</v>
      </c>
    </row>
    <row r="1171" spans="3:3">
      <c r="C1171" s="60">
        <v>355</v>
      </c>
    </row>
    <row r="1172" spans="3:3">
      <c r="C1172" s="60">
        <v>385</v>
      </c>
    </row>
    <row r="1173" spans="3:3">
      <c r="C1173" s="60">
        <v>442</v>
      </c>
    </row>
    <row r="1174" spans="3:3">
      <c r="C1174" s="60">
        <v>377</v>
      </c>
    </row>
    <row r="1175" spans="3:3">
      <c r="C1175" s="60">
        <v>400</v>
      </c>
    </row>
    <row r="1176" spans="3:3">
      <c r="C1176" s="60">
        <v>415</v>
      </c>
    </row>
    <row r="1177" spans="3:3">
      <c r="C1177" s="60">
        <v>431</v>
      </c>
    </row>
    <row r="1178" spans="3:3">
      <c r="C1178" s="60">
        <v>362</v>
      </c>
    </row>
    <row r="1179" spans="3:3">
      <c r="C1179" s="60">
        <v>360</v>
      </c>
    </row>
    <row r="1180" spans="3:3">
      <c r="C1180" s="60">
        <v>379</v>
      </c>
    </row>
    <row r="1181" spans="3:3">
      <c r="C1181" s="60">
        <v>376</v>
      </c>
    </row>
    <row r="1182" spans="3:3">
      <c r="C1182" s="60">
        <v>440</v>
      </c>
    </row>
    <row r="1183" spans="3:3">
      <c r="C1183" s="60">
        <v>393</v>
      </c>
    </row>
    <row r="1184" spans="3:3">
      <c r="C1184" s="60">
        <v>367</v>
      </c>
    </row>
    <row r="1185" spans="3:3">
      <c r="C1185" s="60">
        <v>375</v>
      </c>
    </row>
    <row r="1186" spans="3:3">
      <c r="C1186" s="60">
        <v>354</v>
      </c>
    </row>
    <row r="1187" spans="3:3">
      <c r="C1187" s="60">
        <v>444</v>
      </c>
    </row>
    <row r="1188" spans="3:3">
      <c r="C1188" s="60">
        <v>395</v>
      </c>
    </row>
    <row r="1189" spans="3:3">
      <c r="C1189" s="60">
        <v>377</v>
      </c>
    </row>
    <row r="1190" spans="3:3">
      <c r="C1190" s="60">
        <v>428</v>
      </c>
    </row>
    <row r="1191" spans="3:3">
      <c r="C1191" s="60">
        <v>448</v>
      </c>
    </row>
    <row r="1192" spans="3:3">
      <c r="C1192" s="60">
        <v>387</v>
      </c>
    </row>
    <row r="1193" spans="3:3">
      <c r="C1193" s="60">
        <v>448</v>
      </c>
    </row>
    <row r="1194" spans="3:3">
      <c r="C1194" s="60">
        <v>450</v>
      </c>
    </row>
    <row r="1195" spans="3:3">
      <c r="C1195" s="60">
        <v>384</v>
      </c>
    </row>
    <row r="1196" spans="3:3">
      <c r="C1196" s="60">
        <v>415</v>
      </c>
    </row>
    <row r="1197" spans="3:3">
      <c r="C1197" s="60">
        <v>369</v>
      </c>
    </row>
    <row r="1198" spans="3:3">
      <c r="C1198" s="60">
        <v>438</v>
      </c>
    </row>
    <row r="1199" spans="3:3">
      <c r="C1199" s="60">
        <v>406</v>
      </c>
    </row>
    <row r="1200" spans="3:3">
      <c r="C1200" s="60">
        <v>388</v>
      </c>
    </row>
    <row r="1201" spans="3:3">
      <c r="C1201" s="60">
        <v>375</v>
      </c>
    </row>
    <row r="1202" spans="3:3">
      <c r="C1202" s="60">
        <v>393</v>
      </c>
    </row>
    <row r="1203" spans="3:3">
      <c r="C1203" s="60">
        <v>325</v>
      </c>
    </row>
    <row r="1204" spans="3:3">
      <c r="C1204" s="60">
        <v>414</v>
      </c>
    </row>
    <row r="1205" spans="3:3">
      <c r="C1205" s="60">
        <v>479</v>
      </c>
    </row>
    <row r="1206" spans="3:3">
      <c r="C1206" s="60">
        <v>426</v>
      </c>
    </row>
    <row r="1207" spans="3:3">
      <c r="C1207" s="60">
        <v>285</v>
      </c>
    </row>
    <row r="1208" spans="3:3">
      <c r="C1208" s="60">
        <v>630</v>
      </c>
    </row>
    <row r="1209" spans="3:3">
      <c r="C1209" s="60">
        <v>713</v>
      </c>
    </row>
    <row r="1210" spans="3:3">
      <c r="C1210" s="60">
        <v>304</v>
      </c>
    </row>
    <row r="1211" spans="3:3">
      <c r="C1211" s="60">
        <v>640</v>
      </c>
    </row>
    <row r="1212" spans="3:3">
      <c r="C1212" s="60">
        <v>494</v>
      </c>
    </row>
    <row r="1213" spans="3:3">
      <c r="C1213" s="60">
        <v>263</v>
      </c>
    </row>
    <row r="1214" spans="3:3">
      <c r="C1214" s="60">
        <v>443</v>
      </c>
    </row>
    <row r="1215" spans="3:3">
      <c r="C1215" s="60">
        <v>661</v>
      </c>
    </row>
    <row r="1216" spans="3:3">
      <c r="C1216" s="60">
        <v>553</v>
      </c>
    </row>
    <row r="1217" spans="3:3">
      <c r="C1217" s="60">
        <v>582</v>
      </c>
    </row>
    <row r="1218" spans="3:3">
      <c r="C1218" s="60">
        <v>361</v>
      </c>
    </row>
    <row r="1219" spans="3:3">
      <c r="C1219" s="60">
        <v>670</v>
      </c>
    </row>
    <row r="1220" spans="3:3">
      <c r="C1220" s="60">
        <v>377</v>
      </c>
    </row>
    <row r="1221" spans="3:3">
      <c r="C1221" s="60">
        <v>447</v>
      </c>
    </row>
    <row r="1222" spans="3:3">
      <c r="C1222" s="60">
        <v>375</v>
      </c>
    </row>
    <row r="1223" spans="3:3">
      <c r="C1223" s="60">
        <v>376</v>
      </c>
    </row>
    <row r="1224" spans="3:3">
      <c r="C1224" s="60">
        <v>748</v>
      </c>
    </row>
    <row r="1225" spans="3:3">
      <c r="C1225" s="60">
        <v>344</v>
      </c>
    </row>
    <row r="1226" spans="3:3">
      <c r="C1226" s="60">
        <v>698</v>
      </c>
    </row>
    <row r="1227" spans="3:3">
      <c r="C1227" s="60">
        <v>703</v>
      </c>
    </row>
    <row r="1228" spans="3:3">
      <c r="C1228" s="60">
        <v>514</v>
      </c>
    </row>
    <row r="1229" spans="3:3">
      <c r="C1229" s="60">
        <v>325</v>
      </c>
    </row>
    <row r="1230" spans="3:3">
      <c r="C1230" s="60">
        <v>749</v>
      </c>
    </row>
    <row r="1231" spans="3:3">
      <c r="C1231" s="60">
        <v>627</v>
      </c>
    </row>
    <row r="1232" spans="3:3">
      <c r="C1232" s="60">
        <v>638</v>
      </c>
    </row>
    <row r="1233" spans="3:3">
      <c r="C1233" s="60">
        <v>409</v>
      </c>
    </row>
    <row r="1234" spans="3:3">
      <c r="C1234" s="60">
        <v>608</v>
      </c>
    </row>
    <row r="1235" spans="3:3">
      <c r="C1235" s="60">
        <v>497</v>
      </c>
    </row>
    <row r="1236" spans="3:3">
      <c r="C1236" s="60">
        <v>463</v>
      </c>
    </row>
    <row r="1237" spans="3:3">
      <c r="C1237" s="60">
        <v>313</v>
      </c>
    </row>
    <row r="1238" spans="3:3">
      <c r="C1238" s="60">
        <v>436</v>
      </c>
    </row>
    <row r="1239" spans="3:3">
      <c r="C1239" s="60">
        <v>614</v>
      </c>
    </row>
    <row r="1240" spans="3:3">
      <c r="C1240" s="60">
        <v>747</v>
      </c>
    </row>
    <row r="1241" spans="3:3">
      <c r="C1241" s="60">
        <v>368</v>
      </c>
    </row>
    <row r="1242" spans="3:3">
      <c r="C1242" s="60">
        <v>286</v>
      </c>
    </row>
    <row r="1243" spans="3:3">
      <c r="C1243" s="60">
        <v>491</v>
      </c>
    </row>
    <row r="1244" spans="3:3">
      <c r="C1244" s="60">
        <v>428</v>
      </c>
    </row>
    <row r="1245" spans="3:3">
      <c r="C1245" s="60">
        <v>492</v>
      </c>
    </row>
    <row r="1246" spans="3:3">
      <c r="C1246" s="60">
        <v>351</v>
      </c>
    </row>
    <row r="1247" spans="3:3">
      <c r="C1247" s="60">
        <v>353</v>
      </c>
    </row>
    <row r="1248" spans="3:3">
      <c r="C1248" s="60">
        <v>254</v>
      </c>
    </row>
    <row r="1249" spans="3:3">
      <c r="C1249" s="60">
        <v>711</v>
      </c>
    </row>
    <row r="1250" spans="3:3">
      <c r="C1250" s="60">
        <v>717</v>
      </c>
    </row>
    <row r="1251" spans="3:3">
      <c r="C1251" s="60">
        <v>664</v>
      </c>
    </row>
    <row r="1252" spans="3:3">
      <c r="C1252" s="60">
        <v>519</v>
      </c>
    </row>
    <row r="1253" spans="3:3">
      <c r="C1253" s="60">
        <v>528</v>
      </c>
    </row>
    <row r="1254" spans="3:3">
      <c r="C1254" s="60">
        <v>402</v>
      </c>
    </row>
    <row r="1255" spans="3:3">
      <c r="C1255" s="60">
        <v>625</v>
      </c>
    </row>
    <row r="1256" spans="3:3">
      <c r="C1256" s="60">
        <v>471</v>
      </c>
    </row>
    <row r="1257" spans="3:3">
      <c r="C1257" s="60">
        <v>332</v>
      </c>
    </row>
    <row r="1258" spans="3:3">
      <c r="C1258" s="60">
        <v>541</v>
      </c>
    </row>
    <row r="1259" spans="3:3">
      <c r="C1259" s="60">
        <v>731</v>
      </c>
    </row>
    <row r="1260" spans="3:3">
      <c r="C1260" s="60">
        <v>501</v>
      </c>
    </row>
    <row r="1261" spans="3:3">
      <c r="C1261" s="60">
        <v>409</v>
      </c>
    </row>
    <row r="1262" spans="3:3">
      <c r="C1262" s="60">
        <v>270</v>
      </c>
    </row>
    <row r="1263" spans="3:3">
      <c r="C1263" s="60">
        <v>569</v>
      </c>
    </row>
    <row r="1264" spans="3:3">
      <c r="C1264" s="60">
        <v>453</v>
      </c>
    </row>
    <row r="1265" spans="3:3">
      <c r="C1265" s="60">
        <v>742</v>
      </c>
    </row>
    <row r="1266" spans="3:3">
      <c r="C1266" s="60">
        <v>479</v>
      </c>
    </row>
    <row r="1267" spans="3:3">
      <c r="C1267" s="60">
        <v>511</v>
      </c>
    </row>
    <row r="1268" spans="3:3">
      <c r="C1268" s="60">
        <v>744</v>
      </c>
    </row>
    <row r="1269" spans="3:3">
      <c r="C1269" s="60">
        <v>517</v>
      </c>
    </row>
    <row r="1270" spans="3:3">
      <c r="C1270" s="60">
        <v>704</v>
      </c>
    </row>
    <row r="1271" spans="3:3">
      <c r="C1271" s="60">
        <v>469</v>
      </c>
    </row>
    <row r="1272" spans="3:3">
      <c r="C1272" s="60">
        <v>658</v>
      </c>
    </row>
    <row r="1273" spans="3:3">
      <c r="C1273" s="60">
        <v>250</v>
      </c>
    </row>
    <row r="1274" spans="3:3">
      <c r="C1274" s="60">
        <v>364</v>
      </c>
    </row>
    <row r="1275" spans="3:3">
      <c r="C1275" s="60">
        <v>616</v>
      </c>
    </row>
    <row r="1276" spans="3:3">
      <c r="C1276" s="60">
        <v>688</v>
      </c>
    </row>
    <row r="1277" spans="3:3">
      <c r="C1277" s="60">
        <v>280</v>
      </c>
    </row>
    <row r="1278" spans="3:3">
      <c r="C1278" s="60">
        <v>304</v>
      </c>
    </row>
    <row r="1279" spans="3:3">
      <c r="C1279" s="60">
        <v>298</v>
      </c>
    </row>
    <row r="1280" spans="3:3">
      <c r="C1280" s="60">
        <v>713</v>
      </c>
    </row>
    <row r="1281" spans="3:3">
      <c r="C1281" s="60">
        <v>472</v>
      </c>
    </row>
    <row r="1282" spans="3:3">
      <c r="C1282" s="60">
        <v>709</v>
      </c>
    </row>
    <row r="1283" spans="3:3">
      <c r="C1283" s="60">
        <v>656</v>
      </c>
    </row>
    <row r="1284" spans="3:3">
      <c r="C1284" s="60">
        <v>302</v>
      </c>
    </row>
    <row r="1285" spans="3:3">
      <c r="C1285" s="60">
        <v>686</v>
      </c>
    </row>
    <row r="1286" spans="3:3">
      <c r="C1286" s="60">
        <v>508</v>
      </c>
    </row>
    <row r="1287" spans="3:3">
      <c r="C1287" s="60">
        <v>458</v>
      </c>
    </row>
    <row r="1288" spans="3:3">
      <c r="C1288" s="60">
        <v>305</v>
      </c>
    </row>
    <row r="1289" spans="3:3">
      <c r="C1289" s="60">
        <v>513</v>
      </c>
    </row>
    <row r="1290" spans="3:3">
      <c r="C1290" s="60">
        <v>475</v>
      </c>
    </row>
    <row r="1291" spans="3:3">
      <c r="C1291" s="60">
        <v>547</v>
      </c>
    </row>
    <row r="1292" spans="3:3">
      <c r="C1292" s="60">
        <v>319</v>
      </c>
    </row>
    <row r="1293" spans="3:3">
      <c r="C1293" s="60">
        <v>537</v>
      </c>
    </row>
    <row r="1294" spans="3:3">
      <c r="C1294" s="60">
        <v>404</v>
      </c>
    </row>
    <row r="1295" spans="3:3">
      <c r="C1295" s="60">
        <v>396</v>
      </c>
    </row>
    <row r="1296" spans="3:3">
      <c r="C1296" s="60">
        <v>470</v>
      </c>
    </row>
    <row r="1297" spans="3:3">
      <c r="C1297" s="60">
        <v>661</v>
      </c>
    </row>
    <row r="1298" spans="3:3">
      <c r="C1298" s="60">
        <v>528</v>
      </c>
    </row>
    <row r="1299" spans="3:3">
      <c r="C1299" s="60">
        <v>716</v>
      </c>
    </row>
    <row r="1300" spans="3:3">
      <c r="C1300" s="60">
        <v>700</v>
      </c>
    </row>
    <row r="1301" spans="3:3">
      <c r="C1301" s="60">
        <v>262</v>
      </c>
    </row>
    <row r="1302" spans="3:3">
      <c r="C1302" s="60">
        <v>281</v>
      </c>
    </row>
    <row r="1303" spans="3:3">
      <c r="C1303" s="60">
        <v>610</v>
      </c>
    </row>
    <row r="1304" spans="3:3">
      <c r="C1304" s="60">
        <v>312</v>
      </c>
    </row>
    <row r="1305" spans="3:3">
      <c r="C1305" s="60">
        <v>586</v>
      </c>
    </row>
    <row r="1306" spans="3:3">
      <c r="C1306" s="60">
        <v>383</v>
      </c>
    </row>
    <row r="1307" spans="3:3">
      <c r="C1307" s="60">
        <v>437</v>
      </c>
    </row>
    <row r="1308" spans="3:3">
      <c r="C1308" s="60">
        <v>352</v>
      </c>
    </row>
    <row r="1309" spans="3:3">
      <c r="C1309" s="60">
        <v>723</v>
      </c>
    </row>
    <row r="1310" spans="3:3">
      <c r="C1310" s="60">
        <v>403</v>
      </c>
    </row>
    <row r="1311" spans="3:3">
      <c r="C1311" s="60">
        <v>343</v>
      </c>
    </row>
    <row r="1312" spans="3:3">
      <c r="C1312" s="60">
        <v>505</v>
      </c>
    </row>
    <row r="1313" spans="3:3">
      <c r="C1313" s="60">
        <v>624</v>
      </c>
    </row>
    <row r="1314" spans="3:3">
      <c r="C1314" s="60">
        <v>286</v>
      </c>
    </row>
    <row r="1315" spans="3:3">
      <c r="C1315" s="60">
        <v>745</v>
      </c>
    </row>
    <row r="1316" spans="3:3">
      <c r="C1316" s="60">
        <v>397</v>
      </c>
    </row>
    <row r="1317" spans="3:3">
      <c r="C1317" s="60">
        <v>501</v>
      </c>
    </row>
    <row r="1318" spans="3:3">
      <c r="C1318" s="60">
        <v>553</v>
      </c>
    </row>
    <row r="1319" spans="3:3">
      <c r="C1319" s="60">
        <v>274</v>
      </c>
    </row>
    <row r="1320" spans="3:3">
      <c r="C1320" s="60">
        <v>551</v>
      </c>
    </row>
    <row r="1321" spans="3:3">
      <c r="C1321" s="60">
        <v>672</v>
      </c>
    </row>
    <row r="1322" spans="3:3">
      <c r="C1322" s="60">
        <v>708</v>
      </c>
    </row>
    <row r="1323" spans="3:3">
      <c r="C1323" s="60">
        <v>462</v>
      </c>
    </row>
    <row r="1324" spans="3:3">
      <c r="C1324" s="60">
        <v>701</v>
      </c>
    </row>
    <row r="1325" spans="3:3">
      <c r="C1325" s="60">
        <v>677</v>
      </c>
    </row>
    <row r="1326" spans="3:3">
      <c r="C1326" s="60">
        <v>663</v>
      </c>
    </row>
    <row r="1327" spans="3:3">
      <c r="C1327" s="60">
        <v>519</v>
      </c>
    </row>
    <row r="1328" spans="3:3">
      <c r="C1328" s="60">
        <v>307</v>
      </c>
    </row>
    <row r="1329" spans="3:3">
      <c r="C1329" s="60">
        <v>469</v>
      </c>
    </row>
    <row r="1330" spans="3:3">
      <c r="C1330" s="60">
        <v>297</v>
      </c>
    </row>
    <row r="1331" spans="3:3">
      <c r="C1331" s="60">
        <v>467</v>
      </c>
    </row>
    <row r="1332" spans="3:3">
      <c r="C1332" s="60">
        <v>465</v>
      </c>
    </row>
    <row r="1333" spans="3:3">
      <c r="C1333" s="60">
        <v>680</v>
      </c>
    </row>
    <row r="1334" spans="3:3">
      <c r="C1334" s="60">
        <v>647</v>
      </c>
    </row>
    <row r="1335" spans="3:3">
      <c r="C1335" s="60">
        <v>426</v>
      </c>
    </row>
    <row r="1336" spans="3:3">
      <c r="C1336" s="60">
        <v>381</v>
      </c>
    </row>
    <row r="1337" spans="3:3">
      <c r="C1337" s="60">
        <v>545</v>
      </c>
    </row>
    <row r="1338" spans="3:3">
      <c r="C1338" s="60">
        <v>339</v>
      </c>
    </row>
    <row r="1339" spans="3:3">
      <c r="C1339" s="60">
        <v>531</v>
      </c>
    </row>
    <row r="1340" spans="3:3">
      <c r="C1340" s="60">
        <v>398</v>
      </c>
    </row>
    <row r="1341" spans="3:3">
      <c r="C1341" s="60">
        <v>692</v>
      </c>
    </row>
    <row r="1342" spans="3:3">
      <c r="C1342" s="60">
        <v>402</v>
      </c>
    </row>
    <row r="1343" spans="3:3">
      <c r="C1343" s="60">
        <v>599</v>
      </c>
    </row>
    <row r="1344" spans="3:3">
      <c r="C1344" s="60">
        <v>444</v>
      </c>
    </row>
    <row r="1345" spans="3:3">
      <c r="C1345" s="60">
        <v>379</v>
      </c>
    </row>
    <row r="1346" spans="3:3">
      <c r="C1346" s="60">
        <v>368</v>
      </c>
    </row>
    <row r="1347" spans="3:3">
      <c r="C1347" s="60">
        <v>748</v>
      </c>
    </row>
    <row r="1348" spans="3:3">
      <c r="C1348" s="60">
        <v>346</v>
      </c>
    </row>
    <row r="1349" spans="3:3">
      <c r="C1349" s="60">
        <v>656</v>
      </c>
    </row>
    <row r="1350" spans="3:3">
      <c r="C1350" s="60">
        <v>569</v>
      </c>
    </row>
    <row r="1351" spans="3:3">
      <c r="C1351" s="60">
        <v>737</v>
      </c>
    </row>
    <row r="1352" spans="3:3">
      <c r="C1352" s="60">
        <v>327</v>
      </c>
    </row>
    <row r="1353" spans="3:3">
      <c r="C1353" s="60">
        <v>513</v>
      </c>
    </row>
    <row r="1354" spans="3:3">
      <c r="C1354" s="60">
        <v>745</v>
      </c>
    </row>
    <row r="1355" spans="3:3">
      <c r="C1355" s="60">
        <v>710</v>
      </c>
    </row>
    <row r="1356" spans="3:3">
      <c r="C1356" s="60">
        <v>738</v>
      </c>
    </row>
    <row r="1357" spans="3:3">
      <c r="C1357" s="60">
        <v>308</v>
      </c>
    </row>
    <row r="1358" spans="3:3">
      <c r="C1358" s="60">
        <v>317</v>
      </c>
    </row>
    <row r="1359" spans="3:3">
      <c r="C1359" s="60">
        <v>663</v>
      </c>
    </row>
    <row r="1360" spans="3:3">
      <c r="C1360" s="60">
        <v>429</v>
      </c>
    </row>
    <row r="1361" spans="3:3">
      <c r="C1361" s="60">
        <v>496</v>
      </c>
    </row>
    <row r="1362" spans="3:3">
      <c r="C1362" s="60">
        <v>573</v>
      </c>
    </row>
    <row r="1363" spans="3:3">
      <c r="C1363" s="60">
        <v>610</v>
      </c>
    </row>
    <row r="1364" spans="3:3">
      <c r="C1364" s="60">
        <v>641</v>
      </c>
    </row>
    <row r="1365" spans="3:3">
      <c r="C1365" s="60">
        <v>704</v>
      </c>
    </row>
    <row r="1366" spans="3:3">
      <c r="C1366" s="60">
        <v>566</v>
      </c>
    </row>
    <row r="1367" spans="3:3">
      <c r="C1367" s="60">
        <v>440</v>
      </c>
    </row>
    <row r="1368" spans="3:3">
      <c r="C1368" s="60">
        <v>534</v>
      </c>
    </row>
    <row r="1369" spans="3:3">
      <c r="C1369" s="60">
        <v>621</v>
      </c>
    </row>
    <row r="1370" spans="3:3">
      <c r="C1370" s="60">
        <v>691</v>
      </c>
    </row>
    <row r="1371" spans="3:3">
      <c r="C1371" s="60">
        <v>745</v>
      </c>
    </row>
    <row r="1372" spans="3:3">
      <c r="C1372" s="60">
        <v>572</v>
      </c>
    </row>
    <row r="1373" spans="3:3">
      <c r="C1373" s="60">
        <v>648</v>
      </c>
    </row>
    <row r="1374" spans="3:3">
      <c r="C1374" s="60">
        <v>473</v>
      </c>
    </row>
    <row r="1375" spans="3:3">
      <c r="C1375" s="60">
        <v>462</v>
      </c>
    </row>
    <row r="1376" spans="3:3">
      <c r="C1376" s="60">
        <v>491</v>
      </c>
    </row>
    <row r="1377" spans="3:3">
      <c r="C1377" s="60">
        <v>526</v>
      </c>
    </row>
    <row r="1378" spans="3:3">
      <c r="C1378" s="60">
        <v>452</v>
      </c>
    </row>
    <row r="1379" spans="3:3">
      <c r="C1379" s="60">
        <v>494</v>
      </c>
    </row>
    <row r="1380" spans="3:3">
      <c r="C1380" s="60">
        <v>393</v>
      </c>
    </row>
    <row r="1381" spans="3:3">
      <c r="C1381" s="60">
        <v>617</v>
      </c>
    </row>
    <row r="1382" spans="3:3">
      <c r="C1382" s="60">
        <v>690</v>
      </c>
    </row>
    <row r="1383" spans="3:3">
      <c r="C1383" s="60">
        <v>315</v>
      </c>
    </row>
    <row r="1384" spans="3:3">
      <c r="C1384" s="60">
        <v>323</v>
      </c>
    </row>
    <row r="1385" spans="3:3">
      <c r="C1385" s="60">
        <v>502</v>
      </c>
    </row>
    <row r="1386" spans="3:3">
      <c r="C1386" s="60">
        <v>401</v>
      </c>
    </row>
    <row r="1387" spans="3:3">
      <c r="C1387" s="60">
        <v>271</v>
      </c>
    </row>
    <row r="1388" spans="3:3">
      <c r="C1388" s="60">
        <v>676</v>
      </c>
    </row>
    <row r="1389" spans="3:3">
      <c r="C1389" s="60">
        <v>598</v>
      </c>
    </row>
    <row r="1390" spans="3:3">
      <c r="C1390" s="60">
        <v>357</v>
      </c>
    </row>
    <row r="1391" spans="3:3">
      <c r="C1391" s="60">
        <v>405</v>
      </c>
    </row>
    <row r="1392" spans="3:3">
      <c r="C1392" s="60">
        <v>629</v>
      </c>
    </row>
    <row r="1393" spans="3:3">
      <c r="C1393" s="60">
        <v>591</v>
      </c>
    </row>
    <row r="1394" spans="3:3">
      <c r="C1394" s="60">
        <v>465</v>
      </c>
    </row>
    <row r="1395" spans="3:3">
      <c r="C1395" s="60">
        <v>477</v>
      </c>
    </row>
    <row r="1396" spans="3:3">
      <c r="C1396" s="60">
        <v>529</v>
      </c>
    </row>
    <row r="1397" spans="3:3">
      <c r="C1397" s="60">
        <v>741</v>
      </c>
    </row>
    <row r="1398" spans="3:3">
      <c r="C1398" s="60">
        <v>384</v>
      </c>
    </row>
    <row r="1399" spans="3:3">
      <c r="C1399" s="60">
        <v>515</v>
      </c>
    </row>
    <row r="1400" spans="3:3">
      <c r="C1400" s="60">
        <v>730</v>
      </c>
    </row>
    <row r="1401" spans="3:3">
      <c r="C1401" s="60">
        <v>551</v>
      </c>
    </row>
    <row r="1402" spans="3:3">
      <c r="C1402" s="60">
        <v>335</v>
      </c>
    </row>
    <row r="1403" spans="3:3">
      <c r="C1403" s="60">
        <v>554</v>
      </c>
    </row>
    <row r="1404" spans="3:3">
      <c r="C1404" s="60">
        <v>632</v>
      </c>
    </row>
    <row r="1405" spans="3:3">
      <c r="C1405" s="60">
        <v>560</v>
      </c>
    </row>
    <row r="1406" spans="3:3">
      <c r="C1406" s="60">
        <v>276</v>
      </c>
    </row>
    <row r="1407" spans="3:3">
      <c r="C1407" s="60">
        <v>395</v>
      </c>
    </row>
    <row r="1408" spans="3:3">
      <c r="C1408" s="60">
        <v>444</v>
      </c>
    </row>
    <row r="1409" spans="3:3">
      <c r="C1409" s="60">
        <v>448</v>
      </c>
    </row>
    <row r="1410" spans="3:3">
      <c r="C1410" s="60">
        <v>365</v>
      </c>
    </row>
    <row r="1411" spans="3:3">
      <c r="C1411" s="60">
        <v>744</v>
      </c>
    </row>
    <row r="1412" spans="3:3">
      <c r="C1412" s="60">
        <v>391</v>
      </c>
    </row>
    <row r="1413" spans="3:3">
      <c r="C1413" s="60">
        <v>340</v>
      </c>
    </row>
    <row r="1414" spans="3:3">
      <c r="C1414" s="60">
        <v>543</v>
      </c>
    </row>
    <row r="1415" spans="3:3">
      <c r="C1415" s="60">
        <v>333</v>
      </c>
    </row>
    <row r="1416" spans="3:3">
      <c r="C1416" s="60">
        <v>422</v>
      </c>
    </row>
    <row r="1417" spans="3:3">
      <c r="C1417" s="60">
        <v>572</v>
      </c>
    </row>
    <row r="1418" spans="3:3">
      <c r="C1418" s="60">
        <v>310</v>
      </c>
    </row>
    <row r="1419" spans="3:3">
      <c r="C1419" s="60">
        <v>396</v>
      </c>
    </row>
    <row r="1420" spans="3:3">
      <c r="C1420" s="60">
        <v>530</v>
      </c>
    </row>
    <row r="1421" spans="3:3">
      <c r="C1421" s="60">
        <v>734</v>
      </c>
    </row>
    <row r="1422" spans="3:3">
      <c r="C1422" s="60">
        <v>625</v>
      </c>
    </row>
    <row r="1423" spans="3:3">
      <c r="C1423" s="60">
        <v>535</v>
      </c>
    </row>
    <row r="1424" spans="3:3">
      <c r="C1424" s="60">
        <v>566</v>
      </c>
    </row>
    <row r="1425" spans="3:3">
      <c r="C1425" s="60">
        <v>411</v>
      </c>
    </row>
    <row r="1426" spans="3:3">
      <c r="C1426" s="60">
        <v>482</v>
      </c>
    </row>
    <row r="1427" spans="3:3">
      <c r="C1427" s="60">
        <v>284</v>
      </c>
    </row>
    <row r="1428" spans="3:3">
      <c r="C1428" s="60">
        <v>460</v>
      </c>
    </row>
    <row r="1429" spans="3:3">
      <c r="C1429" s="60">
        <v>405</v>
      </c>
    </row>
    <row r="1430" spans="3:3">
      <c r="C1430" s="60">
        <v>475</v>
      </c>
    </row>
    <row r="1431" spans="3:3">
      <c r="C1431" s="60">
        <v>545</v>
      </c>
    </row>
    <row r="1432" spans="3:3">
      <c r="C1432" s="60">
        <v>490</v>
      </c>
    </row>
    <row r="1433" spans="3:3">
      <c r="C1433" s="60">
        <v>414</v>
      </c>
    </row>
    <row r="1434" spans="3:3">
      <c r="C1434" s="60">
        <v>269</v>
      </c>
    </row>
    <row r="1435" spans="3:3">
      <c r="C1435" s="60">
        <v>653</v>
      </c>
    </row>
    <row r="1436" spans="3:3">
      <c r="C1436" s="60">
        <v>270</v>
      </c>
    </row>
    <row r="1437" spans="3:3">
      <c r="C1437" s="60">
        <v>484</v>
      </c>
    </row>
    <row r="1438" spans="3:3">
      <c r="C1438" s="60">
        <v>280</v>
      </c>
    </row>
    <row r="1439" spans="3:3">
      <c r="C1439" s="60">
        <v>523</v>
      </c>
    </row>
    <row r="1440" spans="3:3">
      <c r="C1440" s="60">
        <v>365</v>
      </c>
    </row>
    <row r="1441" spans="3:3">
      <c r="C1441" s="60">
        <v>472</v>
      </c>
    </row>
    <row r="1442" spans="3:3">
      <c r="C1442" s="60">
        <v>633</v>
      </c>
    </row>
    <row r="1443" spans="3:3">
      <c r="C1443" s="60">
        <v>669</v>
      </c>
    </row>
    <row r="1444" spans="3:3">
      <c r="C1444" s="60">
        <v>663</v>
      </c>
    </row>
    <row r="1445" spans="3:3">
      <c r="C1445" s="60">
        <v>694</v>
      </c>
    </row>
    <row r="1446" spans="3:3">
      <c r="C1446" s="60">
        <v>329</v>
      </c>
    </row>
    <row r="1447" spans="3:3">
      <c r="C1447" s="60">
        <v>539</v>
      </c>
    </row>
    <row r="1448" spans="3:3">
      <c r="C1448" s="60">
        <v>708</v>
      </c>
    </row>
    <row r="1449" spans="3:3">
      <c r="C1449" s="60">
        <v>377</v>
      </c>
    </row>
    <row r="1450" spans="3:3">
      <c r="C1450" s="60">
        <v>571</v>
      </c>
    </row>
    <row r="1451" spans="3:3">
      <c r="C1451" s="60">
        <v>338</v>
      </c>
    </row>
    <row r="1452" spans="3:3">
      <c r="C1452" s="60">
        <v>305</v>
      </c>
    </row>
    <row r="1453" spans="3:3">
      <c r="C1453" s="60">
        <v>558</v>
      </c>
    </row>
    <row r="1454" spans="3:3">
      <c r="C1454" s="60">
        <v>530</v>
      </c>
    </row>
    <row r="1455" spans="3:3">
      <c r="C1455" s="60">
        <v>724</v>
      </c>
    </row>
    <row r="1456" spans="3:3">
      <c r="C1456" s="60">
        <v>688</v>
      </c>
    </row>
    <row r="1457" spans="3:3">
      <c r="C1457" s="60">
        <v>491</v>
      </c>
    </row>
    <row r="1458" spans="3:3">
      <c r="C1458" s="60">
        <v>579</v>
      </c>
    </row>
    <row r="1459" spans="3:3">
      <c r="C1459" s="60">
        <v>473</v>
      </c>
    </row>
    <row r="1460" spans="3:3">
      <c r="C1460" s="60">
        <v>733</v>
      </c>
    </row>
    <row r="1461" spans="3:3">
      <c r="C1461" s="60">
        <v>598</v>
      </c>
    </row>
    <row r="1462" spans="3:3">
      <c r="C1462" s="60">
        <v>616</v>
      </c>
    </row>
    <row r="1463" spans="3:3">
      <c r="C1463" s="60">
        <v>718</v>
      </c>
    </row>
    <row r="1464" spans="3:3">
      <c r="C1464" s="60">
        <v>601</v>
      </c>
    </row>
    <row r="1465" spans="3:3">
      <c r="C1465" s="60">
        <v>288</v>
      </c>
    </row>
    <row r="1466" spans="3:3">
      <c r="C1466" s="60">
        <v>255</v>
      </c>
    </row>
    <row r="1467" spans="3:3">
      <c r="C1467" s="60">
        <v>663</v>
      </c>
    </row>
    <row r="1468" spans="3:3">
      <c r="C1468" s="60">
        <v>466</v>
      </c>
    </row>
    <row r="1469" spans="3:3">
      <c r="C1469" s="60">
        <v>323</v>
      </c>
    </row>
    <row r="1470" spans="3:3">
      <c r="C1470" s="60">
        <v>527</v>
      </c>
    </row>
    <row r="1471" spans="3:3">
      <c r="C1471" s="60">
        <v>745</v>
      </c>
    </row>
    <row r="1472" spans="3:3">
      <c r="C1472" s="60">
        <v>695</v>
      </c>
    </row>
    <row r="1473" spans="3:3">
      <c r="C1473" s="60">
        <v>621</v>
      </c>
    </row>
    <row r="1474" spans="3:3">
      <c r="C1474" s="60">
        <v>424</v>
      </c>
    </row>
    <row r="1475" spans="3:3">
      <c r="C1475" s="60">
        <v>550</v>
      </c>
    </row>
    <row r="1476" spans="3:3">
      <c r="C1476" s="60">
        <v>677</v>
      </c>
    </row>
    <row r="1477" spans="3:3">
      <c r="C1477" s="60">
        <v>498</v>
      </c>
    </row>
    <row r="1478" spans="3:3">
      <c r="C1478" s="60">
        <v>653</v>
      </c>
    </row>
    <row r="1479" spans="3:3">
      <c r="C1479" s="60">
        <v>375</v>
      </c>
    </row>
    <row r="1480" spans="3:3">
      <c r="C1480" s="60">
        <v>567</v>
      </c>
    </row>
    <row r="1481" spans="3:3">
      <c r="C1481" s="60">
        <v>385</v>
      </c>
    </row>
    <row r="1482" spans="3:3">
      <c r="C1482" s="60">
        <v>365</v>
      </c>
    </row>
    <row r="1483" spans="3:3">
      <c r="C1483" s="60">
        <v>563</v>
      </c>
    </row>
    <row r="1484" spans="3:3">
      <c r="C1484" s="60">
        <v>589</v>
      </c>
    </row>
    <row r="1485" spans="3:3">
      <c r="C1485" s="60">
        <v>574</v>
      </c>
    </row>
    <row r="1486" spans="3:3">
      <c r="C1486" s="60">
        <v>418</v>
      </c>
    </row>
    <row r="1487" spans="3:3">
      <c r="C1487" s="60">
        <v>570</v>
      </c>
    </row>
    <row r="1488" spans="3:3">
      <c r="C1488" s="60">
        <v>306</v>
      </c>
    </row>
    <row r="1489" spans="3:3">
      <c r="C1489" s="60">
        <v>256</v>
      </c>
    </row>
    <row r="1490" spans="3:3">
      <c r="C1490" s="60">
        <v>386</v>
      </c>
    </row>
    <row r="1491" spans="3:3">
      <c r="C1491" s="60">
        <v>524</v>
      </c>
    </row>
    <row r="1492" spans="3:3">
      <c r="C1492" s="60">
        <v>534</v>
      </c>
    </row>
    <row r="1493" spans="3:3">
      <c r="C1493" s="60">
        <v>479</v>
      </c>
    </row>
    <row r="1494" spans="3:3">
      <c r="C1494" s="60">
        <v>652</v>
      </c>
    </row>
    <row r="1495" spans="3:3">
      <c r="C1495" s="60">
        <v>282</v>
      </c>
    </row>
    <row r="1496" spans="3:3">
      <c r="C1496" s="60">
        <v>539</v>
      </c>
    </row>
    <row r="1497" spans="3:3">
      <c r="C1497" s="60">
        <v>651</v>
      </c>
    </row>
    <row r="1498" spans="3:3">
      <c r="C1498" s="60">
        <v>333</v>
      </c>
    </row>
    <row r="1499" spans="3:3">
      <c r="C1499" s="60">
        <v>467</v>
      </c>
    </row>
    <row r="1500" spans="3:3">
      <c r="C1500" s="60">
        <v>542</v>
      </c>
    </row>
    <row r="1501" spans="3:3">
      <c r="C1501" s="60">
        <v>638</v>
      </c>
    </row>
    <row r="1502" spans="3:3">
      <c r="C1502" s="60">
        <v>418</v>
      </c>
    </row>
    <row r="1503" spans="3:3">
      <c r="C1503" s="60">
        <v>348</v>
      </c>
    </row>
    <row r="1504" spans="3:3">
      <c r="C1504" s="60">
        <v>618</v>
      </c>
    </row>
    <row r="1505" spans="3:3">
      <c r="C1505" s="60">
        <v>741</v>
      </c>
    </row>
    <row r="1506" spans="3:3">
      <c r="C1506" s="60">
        <v>258</v>
      </c>
    </row>
    <row r="1507" spans="3:3">
      <c r="C1507" s="60">
        <v>386</v>
      </c>
    </row>
    <row r="1508" spans="3:3">
      <c r="C1508" s="60">
        <v>635</v>
      </c>
    </row>
    <row r="1509" spans="3:3">
      <c r="C1509" s="60">
        <v>596</v>
      </c>
    </row>
    <row r="1510" spans="3:3">
      <c r="C1510" s="60">
        <v>604</v>
      </c>
    </row>
    <row r="1511" spans="3:3">
      <c r="C1511" s="60">
        <v>578</v>
      </c>
    </row>
    <row r="1512" spans="3:3">
      <c r="C1512" s="60">
        <v>628</v>
      </c>
    </row>
    <row r="1513" spans="3:3">
      <c r="C1513" s="60">
        <v>563</v>
      </c>
    </row>
    <row r="1514" spans="3:3">
      <c r="C1514" s="60">
        <v>647</v>
      </c>
    </row>
    <row r="1515" spans="3:3">
      <c r="C1515" s="60">
        <v>606</v>
      </c>
    </row>
    <row r="1516" spans="3:3">
      <c r="C1516" s="60">
        <v>573</v>
      </c>
    </row>
    <row r="1517" spans="3:3">
      <c r="C1517" s="60">
        <v>603</v>
      </c>
    </row>
    <row r="1518" spans="3:3">
      <c r="C1518" s="60">
        <v>648</v>
      </c>
    </row>
    <row r="1519" spans="3:3">
      <c r="C1519" s="60">
        <v>582</v>
      </c>
    </row>
    <row r="1520" spans="3:3">
      <c r="C1520" s="60">
        <v>573</v>
      </c>
    </row>
    <row r="1521" spans="3:3">
      <c r="C1521" s="60">
        <v>589</v>
      </c>
    </row>
    <row r="1522" spans="3:3">
      <c r="C1522" s="60">
        <v>602</v>
      </c>
    </row>
    <row r="1523" spans="3:3">
      <c r="C1523" s="60">
        <v>568</v>
      </c>
    </row>
    <row r="1524" spans="3:3">
      <c r="C1524" s="60">
        <v>562</v>
      </c>
    </row>
    <row r="1525" spans="3:3">
      <c r="C1525" s="60">
        <v>551</v>
      </c>
    </row>
    <row r="1526" spans="3:3">
      <c r="C1526" s="60">
        <v>555</v>
      </c>
    </row>
    <row r="1527" spans="3:3">
      <c r="C1527" s="60">
        <v>555</v>
      </c>
    </row>
    <row r="1528" spans="3:3">
      <c r="C1528" s="60">
        <v>616</v>
      </c>
    </row>
    <row r="1529" spans="3:3">
      <c r="C1529" s="60">
        <v>611</v>
      </c>
    </row>
    <row r="1530" spans="3:3">
      <c r="C1530" s="60">
        <v>650</v>
      </c>
    </row>
    <row r="1531" spans="3:3">
      <c r="C1531" s="60">
        <v>592</v>
      </c>
    </row>
    <row r="1532" spans="3:3">
      <c r="C1532" s="60">
        <v>660</v>
      </c>
    </row>
    <row r="1533" spans="3:3">
      <c r="C1533" s="60">
        <v>747</v>
      </c>
    </row>
    <row r="1534" spans="3:3">
      <c r="C1534" s="60">
        <v>661</v>
      </c>
    </row>
    <row r="1535" spans="3:3">
      <c r="C1535" s="60">
        <v>716</v>
      </c>
    </row>
    <row r="1536" spans="3:3">
      <c r="C1536" s="60">
        <v>745</v>
      </c>
    </row>
    <row r="1537" spans="3:3">
      <c r="C1537" s="60">
        <v>678</v>
      </c>
    </row>
    <row r="1538" spans="3:3">
      <c r="C1538" s="60">
        <v>691</v>
      </c>
    </row>
    <row r="1539" spans="3:3">
      <c r="C1539" s="60">
        <v>701</v>
      </c>
    </row>
    <row r="1540" spans="3:3">
      <c r="C1540" s="60">
        <v>685</v>
      </c>
    </row>
    <row r="1541" spans="3:3">
      <c r="C1541" s="60">
        <v>657</v>
      </c>
    </row>
    <row r="1542" spans="3:3">
      <c r="C1542" s="60">
        <v>732</v>
      </c>
    </row>
    <row r="1543" spans="3:3">
      <c r="C1543" s="60">
        <v>848</v>
      </c>
    </row>
    <row r="1544" spans="3:3">
      <c r="C1544" s="60">
        <v>838</v>
      </c>
    </row>
    <row r="1545" spans="3:3">
      <c r="C1545" s="60">
        <v>760</v>
      </c>
    </row>
    <row r="1546" spans="3:3">
      <c r="C1546" s="60">
        <v>766</v>
      </c>
    </row>
    <row r="1547" spans="3:3">
      <c r="C1547" s="60">
        <v>834</v>
      </c>
    </row>
    <row r="1548" spans="3:3">
      <c r="C1548" s="60">
        <v>814</v>
      </c>
    </row>
    <row r="1549" spans="3:3">
      <c r="C1549" s="60">
        <v>843</v>
      </c>
    </row>
    <row r="1550" spans="3:3">
      <c r="C1550" s="60">
        <v>812</v>
      </c>
    </row>
    <row r="1551" spans="3:3">
      <c r="C1551" s="60">
        <v>828</v>
      </c>
    </row>
    <row r="1552" spans="3:3">
      <c r="C1552" s="60">
        <v>918</v>
      </c>
    </row>
    <row r="1553" spans="3:3">
      <c r="C1553" s="60">
        <v>879</v>
      </c>
    </row>
    <row r="1554" spans="3:3">
      <c r="C1554" s="60">
        <v>860</v>
      </c>
    </row>
    <row r="1555" spans="3:3">
      <c r="C1555" s="60">
        <v>863</v>
      </c>
    </row>
    <row r="1556" spans="3:3">
      <c r="C1556" s="60">
        <v>1466</v>
      </c>
    </row>
    <row r="1557" spans="3:3">
      <c r="C1557" s="60">
        <v>745</v>
      </c>
    </row>
    <row r="1558" spans="3:3">
      <c r="C1558" s="60">
        <v>1067</v>
      </c>
    </row>
    <row r="1559" spans="3:3">
      <c r="C1559" s="60">
        <v>1412</v>
      </c>
    </row>
    <row r="1560" spans="3:3">
      <c r="C1560" s="60">
        <v>1357</v>
      </c>
    </row>
    <row r="1561" spans="3:3">
      <c r="C1561" s="60">
        <v>1424</v>
      </c>
    </row>
    <row r="1562" spans="3:3">
      <c r="C1562" s="60">
        <v>604</v>
      </c>
    </row>
    <row r="1563" spans="3:3">
      <c r="C1563" s="60">
        <v>741</v>
      </c>
    </row>
    <row r="1564" spans="3:3">
      <c r="C1564" s="60">
        <v>1469</v>
      </c>
    </row>
    <row r="1565" spans="3:3">
      <c r="C1565" s="60">
        <v>1119</v>
      </c>
    </row>
    <row r="1566" spans="3:3">
      <c r="C1566" s="60">
        <v>1396</v>
      </c>
    </row>
    <row r="1567" spans="3:3">
      <c r="C1567" s="60">
        <v>1042</v>
      </c>
    </row>
    <row r="1568" spans="3:3">
      <c r="C1568" s="60">
        <v>756</v>
      </c>
    </row>
    <row r="1569" spans="3:3">
      <c r="C1569" s="60">
        <v>539</v>
      </c>
    </row>
    <row r="1570" spans="3:3">
      <c r="C1570" s="60">
        <v>587</v>
      </c>
    </row>
    <row r="1571" spans="3:3">
      <c r="C1571" s="60">
        <v>940</v>
      </c>
    </row>
    <row r="1572" spans="3:3">
      <c r="C1572" s="60">
        <v>1281</v>
      </c>
    </row>
    <row r="1573" spans="3:3">
      <c r="C1573" s="60">
        <v>1289</v>
      </c>
    </row>
    <row r="1574" spans="3:3">
      <c r="C1574" s="60">
        <v>1166</v>
      </c>
    </row>
    <row r="1575" spans="3:3">
      <c r="C1575" s="60">
        <v>1342</v>
      </c>
    </row>
    <row r="1576" spans="3:3">
      <c r="C1576" s="60">
        <v>955</v>
      </c>
    </row>
    <row r="1577" spans="3:3">
      <c r="C1577" s="60">
        <v>1308</v>
      </c>
    </row>
    <row r="1578" spans="3:3">
      <c r="C1578" s="60">
        <v>1279</v>
      </c>
    </row>
    <row r="1579" spans="3:3">
      <c r="C1579" s="60">
        <v>616</v>
      </c>
    </row>
    <row r="1580" spans="3:3">
      <c r="C1580" s="60">
        <v>1043</v>
      </c>
    </row>
    <row r="1581" spans="3:3">
      <c r="C1581" s="60">
        <v>1133</v>
      </c>
    </row>
    <row r="1582" spans="3:3">
      <c r="C1582" s="60">
        <v>1158</v>
      </c>
    </row>
    <row r="1583" spans="3:3">
      <c r="C1583" s="60">
        <v>1386</v>
      </c>
    </row>
    <row r="1584" spans="3:3">
      <c r="C1584" s="60">
        <v>1310</v>
      </c>
    </row>
    <row r="1585" spans="3:3">
      <c r="C1585" s="60">
        <v>1197</v>
      </c>
    </row>
    <row r="1586" spans="3:3">
      <c r="C1586" s="60">
        <v>1318</v>
      </c>
    </row>
    <row r="1587" spans="3:3">
      <c r="C1587" s="60">
        <v>930</v>
      </c>
    </row>
    <row r="1588" spans="3:3">
      <c r="C1588" s="60">
        <v>504</v>
      </c>
    </row>
    <row r="1589" spans="3:3">
      <c r="C1589" s="60">
        <v>908</v>
      </c>
    </row>
    <row r="1590" spans="3:3">
      <c r="C1590" s="60">
        <v>996</v>
      </c>
    </row>
    <row r="1591" spans="3:3">
      <c r="C1591" s="60">
        <v>1487</v>
      </c>
    </row>
    <row r="1592" spans="3:3">
      <c r="C1592" s="60">
        <v>1245</v>
      </c>
    </row>
    <row r="1593" spans="3:3">
      <c r="C1593" s="60">
        <v>618</v>
      </c>
    </row>
    <row r="1594" spans="3:3">
      <c r="C1594" s="60">
        <v>797</v>
      </c>
    </row>
    <row r="1595" spans="3:3">
      <c r="C1595" s="60">
        <v>878</v>
      </c>
    </row>
    <row r="1596" spans="3:3">
      <c r="C1596" s="60">
        <v>918</v>
      </c>
    </row>
    <row r="1597" spans="3:3">
      <c r="C1597" s="60">
        <v>700</v>
      </c>
    </row>
    <row r="1598" spans="3:3">
      <c r="C1598" s="60">
        <v>970</v>
      </c>
    </row>
    <row r="1599" spans="3:3">
      <c r="C1599" s="60">
        <v>505</v>
      </c>
    </row>
    <row r="1600" spans="3:3">
      <c r="C1600" s="60">
        <v>921</v>
      </c>
    </row>
    <row r="1601" spans="3:3">
      <c r="C1601" s="60">
        <v>1261</v>
      </c>
    </row>
    <row r="1602" spans="3:3">
      <c r="C1602" s="60">
        <v>877</v>
      </c>
    </row>
    <row r="1603" spans="3:3">
      <c r="C1603" s="60">
        <v>689</v>
      </c>
    </row>
    <row r="1604" spans="3:3">
      <c r="C1604" s="60">
        <v>1268</v>
      </c>
    </row>
    <row r="1605" spans="3:3">
      <c r="C1605" s="60">
        <v>1232</v>
      </c>
    </row>
    <row r="1606" spans="3:3">
      <c r="C1606" s="60">
        <v>558</v>
      </c>
    </row>
    <row r="1607" spans="3:3">
      <c r="C1607" s="60">
        <v>1472</v>
      </c>
    </row>
    <row r="1608" spans="3:3">
      <c r="C1608" s="60">
        <v>759</v>
      </c>
    </row>
    <row r="1609" spans="3:3">
      <c r="C1609" s="60">
        <v>1276</v>
      </c>
    </row>
    <row r="1610" spans="3:3">
      <c r="C1610" s="60">
        <v>1226</v>
      </c>
    </row>
    <row r="1611" spans="3:3">
      <c r="C1611" s="60">
        <v>783</v>
      </c>
    </row>
    <row r="1612" spans="3:3">
      <c r="C1612" s="60">
        <v>950</v>
      </c>
    </row>
    <row r="1613" spans="3:3">
      <c r="C1613" s="60">
        <v>1116</v>
      </c>
    </row>
    <row r="1614" spans="3:3">
      <c r="C1614" s="60">
        <v>869</v>
      </c>
    </row>
    <row r="1615" spans="3:3">
      <c r="C1615" s="60">
        <v>729</v>
      </c>
    </row>
    <row r="1616" spans="3:3">
      <c r="C1616" s="60">
        <v>1328</v>
      </c>
    </row>
    <row r="1617" spans="3:3">
      <c r="C1617" s="60">
        <v>950</v>
      </c>
    </row>
    <row r="1618" spans="3:3">
      <c r="C1618" s="60">
        <v>1278</v>
      </c>
    </row>
    <row r="1619" spans="3:3">
      <c r="C1619" s="60">
        <v>1207</v>
      </c>
    </row>
    <row r="1620" spans="3:3">
      <c r="C1620" s="60">
        <v>1044</v>
      </c>
    </row>
    <row r="1621" spans="3:3">
      <c r="C1621" s="60">
        <v>1264</v>
      </c>
    </row>
    <row r="1622" spans="3:3">
      <c r="C1622" s="60">
        <v>766</v>
      </c>
    </row>
    <row r="1623" spans="3:3">
      <c r="C1623" s="60">
        <v>1354</v>
      </c>
    </row>
    <row r="1624" spans="3:3">
      <c r="C1624" s="60">
        <v>1069</v>
      </c>
    </row>
    <row r="1625" spans="3:3">
      <c r="C1625" s="60">
        <v>594</v>
      </c>
    </row>
    <row r="1626" spans="3:3">
      <c r="C1626" s="60">
        <v>1480</v>
      </c>
    </row>
    <row r="1627" spans="3:3">
      <c r="C1627" s="60">
        <v>982</v>
      </c>
    </row>
    <row r="1628" spans="3:3">
      <c r="C1628" s="60">
        <v>658</v>
      </c>
    </row>
    <row r="1629" spans="3:3">
      <c r="C1629" s="60">
        <v>919</v>
      </c>
    </row>
    <row r="1630" spans="3:3">
      <c r="C1630" s="60">
        <v>1131</v>
      </c>
    </row>
    <row r="1631" spans="3:3">
      <c r="C1631" s="60">
        <v>1260</v>
      </c>
    </row>
    <row r="1632" spans="3:3">
      <c r="C1632" s="60">
        <v>717</v>
      </c>
    </row>
    <row r="1633" spans="3:3">
      <c r="C1633" s="60">
        <v>696</v>
      </c>
    </row>
    <row r="1634" spans="3:3">
      <c r="C1634" s="60">
        <v>510</v>
      </c>
    </row>
    <row r="1635" spans="3:3">
      <c r="C1635" s="60">
        <v>748</v>
      </c>
    </row>
    <row r="1636" spans="3:3">
      <c r="C1636" s="60">
        <v>500</v>
      </c>
    </row>
    <row r="1637" spans="3:3">
      <c r="C1637" s="60">
        <v>1108</v>
      </c>
    </row>
    <row r="1638" spans="3:3">
      <c r="C1638" s="60">
        <v>1494</v>
      </c>
    </row>
    <row r="1639" spans="3:3">
      <c r="C1639" s="60">
        <v>694</v>
      </c>
    </row>
    <row r="1640" spans="3:3">
      <c r="C1640" s="60">
        <v>646</v>
      </c>
    </row>
    <row r="1641" spans="3:3">
      <c r="C1641" s="60">
        <v>1417</v>
      </c>
    </row>
    <row r="1642" spans="3:3">
      <c r="C1642" s="60">
        <v>1221</v>
      </c>
    </row>
    <row r="1643" spans="3:3">
      <c r="C1643" s="60">
        <v>1271</v>
      </c>
    </row>
    <row r="1644" spans="3:3">
      <c r="C1644" s="60">
        <v>700</v>
      </c>
    </row>
    <row r="1645" spans="3:3">
      <c r="C1645" s="60">
        <v>1462</v>
      </c>
    </row>
    <row r="1646" spans="3:3">
      <c r="C1646" s="60">
        <v>706</v>
      </c>
    </row>
    <row r="1647" spans="3:3">
      <c r="C1647" s="60">
        <v>811</v>
      </c>
    </row>
    <row r="1648" spans="3:3">
      <c r="C1648" s="60">
        <v>1475</v>
      </c>
    </row>
    <row r="1649" spans="3:3">
      <c r="C1649" s="60">
        <v>607</v>
      </c>
    </row>
    <row r="1650" spans="3:3">
      <c r="C1650" s="60">
        <v>580</v>
      </c>
    </row>
    <row r="1651" spans="3:3">
      <c r="C1651" s="60">
        <v>939</v>
      </c>
    </row>
    <row r="1652" spans="3:3">
      <c r="C1652" s="60">
        <v>1161</v>
      </c>
    </row>
    <row r="1653" spans="3:3">
      <c r="C1653" s="60">
        <v>681</v>
      </c>
    </row>
    <row r="1654" spans="3:3">
      <c r="C1654" s="60">
        <v>844</v>
      </c>
    </row>
    <row r="1655" spans="3:3">
      <c r="C1655" s="60">
        <v>1004</v>
      </c>
    </row>
    <row r="1656" spans="3:3">
      <c r="C1656" s="60">
        <v>1151</v>
      </c>
    </row>
    <row r="1657" spans="3:3">
      <c r="C1657" s="60">
        <v>930</v>
      </c>
    </row>
    <row r="1658" spans="3:3">
      <c r="C1658" s="60">
        <v>1411</v>
      </c>
    </row>
    <row r="1659" spans="3:3">
      <c r="C1659" s="60">
        <v>555</v>
      </c>
    </row>
    <row r="1660" spans="3:3">
      <c r="C1660" s="60">
        <v>1211</v>
      </c>
    </row>
    <row r="1661" spans="3:3">
      <c r="C1661" s="60">
        <v>1478</v>
      </c>
    </row>
    <row r="1662" spans="3:3">
      <c r="C1662" s="60">
        <v>607</v>
      </c>
    </row>
    <row r="1663" spans="3:3">
      <c r="C1663" s="60">
        <v>1461</v>
      </c>
    </row>
    <row r="1664" spans="3:3">
      <c r="C1664" s="60">
        <v>1299</v>
      </c>
    </row>
    <row r="1665" spans="3:3">
      <c r="C1665" s="60">
        <v>1313</v>
      </c>
    </row>
    <row r="1666" spans="3:3">
      <c r="C1666" s="60">
        <v>826</v>
      </c>
    </row>
    <row r="1667" spans="3:3">
      <c r="C1667" s="60">
        <v>967</v>
      </c>
    </row>
    <row r="1668" spans="3:3">
      <c r="C1668" s="60">
        <v>1115</v>
      </c>
    </row>
    <row r="1669" spans="3:3">
      <c r="C1669" s="60">
        <v>1015</v>
      </c>
    </row>
    <row r="1670" spans="3:3">
      <c r="C1670" s="60">
        <v>1053</v>
      </c>
    </row>
    <row r="1671" spans="3:3">
      <c r="C1671" s="60">
        <v>516</v>
      </c>
    </row>
    <row r="1672" spans="3:3">
      <c r="C1672" s="60">
        <v>1456</v>
      </c>
    </row>
    <row r="1673" spans="3:3">
      <c r="C1673" s="60">
        <v>1100</v>
      </c>
    </row>
    <row r="1674" spans="3:3">
      <c r="C1674" s="60">
        <v>1490</v>
      </c>
    </row>
    <row r="1675" spans="3:3">
      <c r="C1675" s="60">
        <v>1147</v>
      </c>
    </row>
    <row r="1676" spans="3:3">
      <c r="C1676" s="60">
        <v>1402</v>
      </c>
    </row>
    <row r="1677" spans="3:3">
      <c r="C1677" s="60">
        <v>551</v>
      </c>
    </row>
    <row r="1678" spans="3:3">
      <c r="C1678" s="60">
        <v>661</v>
      </c>
    </row>
    <row r="1679" spans="3:3">
      <c r="C1679" s="60">
        <v>758</v>
      </c>
    </row>
    <row r="1680" spans="3:3">
      <c r="C1680" s="60">
        <v>1422</v>
      </c>
    </row>
    <row r="1681" spans="3:3">
      <c r="C1681" s="60">
        <v>717</v>
      </c>
    </row>
    <row r="1682" spans="3:3">
      <c r="C1682" s="60">
        <v>1062</v>
      </c>
    </row>
    <row r="1683" spans="3:3">
      <c r="C1683" s="60">
        <v>893</v>
      </c>
    </row>
    <row r="1684" spans="3:3">
      <c r="C1684" s="60">
        <v>632</v>
      </c>
    </row>
    <row r="1685" spans="3:3">
      <c r="C1685" s="60">
        <v>968</v>
      </c>
    </row>
    <row r="1686" spans="3:3">
      <c r="C1686" s="60">
        <v>579</v>
      </c>
    </row>
    <row r="1687" spans="3:3">
      <c r="C1687" s="60">
        <v>684</v>
      </c>
    </row>
    <row r="1688" spans="3:3">
      <c r="C1688" s="60">
        <v>933</v>
      </c>
    </row>
    <row r="1689" spans="3:3">
      <c r="C1689" s="60">
        <v>689</v>
      </c>
    </row>
    <row r="1690" spans="3:3">
      <c r="C1690" s="60">
        <v>1257</v>
      </c>
    </row>
    <row r="1691" spans="3:3">
      <c r="C1691" s="60">
        <v>1024</v>
      </c>
    </row>
    <row r="1692" spans="3:3">
      <c r="C1692" s="60">
        <v>1407</v>
      </c>
    </row>
    <row r="1693" spans="3:3">
      <c r="C1693" s="60">
        <v>1291</v>
      </c>
    </row>
    <row r="1694" spans="3:3">
      <c r="C1694" s="60">
        <v>1179</v>
      </c>
    </row>
    <row r="1695" spans="3:3">
      <c r="C1695" s="60">
        <v>678</v>
      </c>
    </row>
    <row r="1696" spans="3:3">
      <c r="C1696" s="60">
        <v>900</v>
      </c>
    </row>
    <row r="1697" spans="3:3">
      <c r="C1697" s="60">
        <v>1453</v>
      </c>
    </row>
    <row r="1698" spans="3:3">
      <c r="C1698" s="60">
        <v>507</v>
      </c>
    </row>
    <row r="1699" spans="3:3">
      <c r="C1699" s="60">
        <v>1352</v>
      </c>
    </row>
    <row r="1700" spans="3:3">
      <c r="C1700" s="60">
        <v>516</v>
      </c>
    </row>
    <row r="1701" spans="3:3">
      <c r="C1701" s="60">
        <v>1365</v>
      </c>
    </row>
    <row r="1702" spans="3:3">
      <c r="C1702" s="60">
        <v>1215</v>
      </c>
    </row>
    <row r="1703" spans="3:3">
      <c r="C1703" s="60">
        <v>1483</v>
      </c>
    </row>
    <row r="1704" spans="3:3">
      <c r="C1704" s="60">
        <v>1303</v>
      </c>
    </row>
    <row r="1705" spans="3:3">
      <c r="C1705" s="60">
        <v>871</v>
      </c>
    </row>
    <row r="1706" spans="3:3">
      <c r="C1706" s="60">
        <v>757</v>
      </c>
    </row>
    <row r="1707" spans="3:3">
      <c r="C1707" s="60">
        <v>594</v>
      </c>
    </row>
    <row r="1708" spans="3:3">
      <c r="C1708" s="60">
        <v>1217</v>
      </c>
    </row>
    <row r="1709" spans="3:3">
      <c r="C1709" s="60">
        <v>718</v>
      </c>
    </row>
    <row r="1710" spans="3:3">
      <c r="C1710" s="60">
        <v>545</v>
      </c>
    </row>
    <row r="1711" spans="3:3">
      <c r="C1711" s="60">
        <v>986</v>
      </c>
    </row>
    <row r="1712" spans="3:3">
      <c r="C1712" s="60">
        <v>1362</v>
      </c>
    </row>
    <row r="1713" spans="3:3">
      <c r="C1713" s="60">
        <v>1339</v>
      </c>
    </row>
    <row r="1714" spans="3:3">
      <c r="C1714" s="60">
        <v>693</v>
      </c>
    </row>
    <row r="1715" spans="3:3">
      <c r="C1715" s="60">
        <v>1499</v>
      </c>
    </row>
    <row r="1716" spans="3:3">
      <c r="C1716" s="60">
        <v>1189</v>
      </c>
    </row>
    <row r="1717" spans="3:3">
      <c r="C1717" s="60">
        <v>991</v>
      </c>
    </row>
    <row r="1718" spans="3:3">
      <c r="C1718" s="60">
        <v>580</v>
      </c>
    </row>
    <row r="1719" spans="3:3">
      <c r="C1719" s="60">
        <v>852</v>
      </c>
    </row>
    <row r="1720" spans="3:3">
      <c r="C1720" s="60">
        <v>521</v>
      </c>
    </row>
    <row r="1721" spans="3:3">
      <c r="C1721" s="60">
        <v>992</v>
      </c>
    </row>
    <row r="1722" spans="3:3">
      <c r="C1722" s="60">
        <v>1223</v>
      </c>
    </row>
    <row r="1723" spans="3:3">
      <c r="C1723" s="60">
        <v>1141</v>
      </c>
    </row>
    <row r="1724" spans="3:3">
      <c r="C1724" s="60">
        <v>1017</v>
      </c>
    </row>
    <row r="1725" spans="3:3">
      <c r="C1725" s="60">
        <v>1490</v>
      </c>
    </row>
    <row r="1726" spans="3:3">
      <c r="C1726" s="60">
        <v>1268</v>
      </c>
    </row>
    <row r="1727" spans="3:3">
      <c r="C1727" s="60">
        <v>1458</v>
      </c>
    </row>
    <row r="1728" spans="3:3">
      <c r="C1728" s="60">
        <v>646</v>
      </c>
    </row>
    <row r="1729" spans="3:3">
      <c r="C1729" s="60">
        <v>882</v>
      </c>
    </row>
    <row r="1730" spans="3:3">
      <c r="C1730" s="60">
        <v>1170</v>
      </c>
    </row>
    <row r="1731" spans="3:3">
      <c r="C1731" s="60">
        <v>782</v>
      </c>
    </row>
    <row r="1732" spans="3:3">
      <c r="C1732" s="60">
        <v>882</v>
      </c>
    </row>
    <row r="1733" spans="3:3">
      <c r="C1733" s="60">
        <v>576</v>
      </c>
    </row>
    <row r="1734" spans="3:3">
      <c r="C1734" s="60">
        <v>1132</v>
      </c>
    </row>
    <row r="1735" spans="3:3">
      <c r="C1735" s="60">
        <v>1252</v>
      </c>
    </row>
    <row r="1736" spans="3:3">
      <c r="C1736" s="60">
        <v>878</v>
      </c>
    </row>
    <row r="1737" spans="3:3">
      <c r="C1737" s="60">
        <v>533</v>
      </c>
    </row>
    <row r="1738" spans="3:3">
      <c r="C1738" s="60">
        <v>731</v>
      </c>
    </row>
    <row r="1739" spans="3:3">
      <c r="C1739" s="60">
        <v>1059</v>
      </c>
    </row>
    <row r="1740" spans="3:3">
      <c r="C1740" s="60">
        <v>624</v>
      </c>
    </row>
    <row r="1741" spans="3:3">
      <c r="C1741" s="60">
        <v>570</v>
      </c>
    </row>
    <row r="1742" spans="3:3">
      <c r="C1742" s="60">
        <v>527</v>
      </c>
    </row>
    <row r="1743" spans="3:3">
      <c r="C1743" s="60">
        <v>754</v>
      </c>
    </row>
    <row r="1744" spans="3:3">
      <c r="C1744" s="60">
        <v>845</v>
      </c>
    </row>
    <row r="1745" spans="3:3">
      <c r="C1745" s="60">
        <v>1069</v>
      </c>
    </row>
    <row r="1746" spans="3:3">
      <c r="C1746" s="60">
        <v>1307</v>
      </c>
    </row>
    <row r="1747" spans="3:3">
      <c r="C1747" s="60">
        <v>522</v>
      </c>
    </row>
    <row r="1748" spans="3:3">
      <c r="C1748" s="60">
        <v>1057</v>
      </c>
    </row>
    <row r="1749" spans="3:3">
      <c r="C1749" s="60">
        <v>999</v>
      </c>
    </row>
    <row r="1750" spans="3:3">
      <c r="C1750" s="60">
        <v>783</v>
      </c>
    </row>
    <row r="1751" spans="3:3">
      <c r="C1751" s="60">
        <v>795</v>
      </c>
    </row>
    <row r="1752" spans="3:3">
      <c r="C1752" s="60">
        <v>534</v>
      </c>
    </row>
    <row r="1753" spans="3:3">
      <c r="C1753" s="60">
        <v>903</v>
      </c>
    </row>
    <row r="1754" spans="3:3">
      <c r="C1754" s="60">
        <v>1199</v>
      </c>
    </row>
    <row r="1755" spans="3:3">
      <c r="C1755" s="60">
        <v>988</v>
      </c>
    </row>
    <row r="1756" spans="3:3">
      <c r="C1756" s="60">
        <v>909</v>
      </c>
    </row>
    <row r="1757" spans="3:3">
      <c r="C1757" s="60">
        <v>1108</v>
      </c>
    </row>
    <row r="1758" spans="3:3">
      <c r="C1758" s="60">
        <v>985</v>
      </c>
    </row>
    <row r="1759" spans="3:3">
      <c r="C1759" s="60">
        <v>902</v>
      </c>
    </row>
    <row r="1760" spans="3:3">
      <c r="C1760" s="60">
        <v>887</v>
      </c>
    </row>
    <row r="1761" spans="3:3">
      <c r="C1761" s="60">
        <v>1023</v>
      </c>
    </row>
    <row r="1762" spans="3:3">
      <c r="C1762" s="60">
        <v>1355</v>
      </c>
    </row>
    <row r="1763" spans="3:3">
      <c r="C1763" s="60">
        <v>848</v>
      </c>
    </row>
    <row r="1764" spans="3:3">
      <c r="C1764" s="60">
        <v>1173</v>
      </c>
    </row>
    <row r="1765" spans="3:3">
      <c r="C1765" s="60">
        <v>1314</v>
      </c>
    </row>
    <row r="1766" spans="3:3">
      <c r="C1766" s="60">
        <v>1172</v>
      </c>
    </row>
    <row r="1767" spans="3:3">
      <c r="C1767" s="60">
        <v>597</v>
      </c>
    </row>
    <row r="1768" spans="3:3">
      <c r="C1768" s="60">
        <v>892</v>
      </c>
    </row>
    <row r="1769" spans="3:3">
      <c r="C1769" s="60">
        <v>710</v>
      </c>
    </row>
    <row r="1770" spans="3:3">
      <c r="C1770" s="60">
        <v>1205</v>
      </c>
    </row>
    <row r="1771" spans="3:3">
      <c r="C1771" s="60">
        <v>705</v>
      </c>
    </row>
    <row r="1772" spans="3:3">
      <c r="C1772" s="60">
        <v>656</v>
      </c>
    </row>
    <row r="1773" spans="3:3">
      <c r="C1773" s="60">
        <v>1427</v>
      </c>
    </row>
    <row r="1774" spans="3:3">
      <c r="C1774" s="60">
        <v>982</v>
      </c>
    </row>
    <row r="1775" spans="3:3">
      <c r="C1775" s="60">
        <v>842</v>
      </c>
    </row>
    <row r="1776" spans="3:3">
      <c r="C1776" s="60">
        <v>1299</v>
      </c>
    </row>
    <row r="1777" spans="3:3">
      <c r="C1777" s="60">
        <v>888</v>
      </c>
    </row>
    <row r="1778" spans="3:3">
      <c r="C1778" s="60">
        <v>1369</v>
      </c>
    </row>
    <row r="1779" spans="3:3">
      <c r="C1779" s="60">
        <v>682</v>
      </c>
    </row>
    <row r="1780" spans="3:3">
      <c r="C1780" s="60">
        <v>1299</v>
      </c>
    </row>
    <row r="1781" spans="3:3">
      <c r="C1781" s="60">
        <v>722</v>
      </c>
    </row>
    <row r="1782" spans="3:3">
      <c r="C1782" s="60">
        <v>1022</v>
      </c>
    </row>
    <row r="1783" spans="3:3">
      <c r="C1783" s="60">
        <v>1280</v>
      </c>
    </row>
    <row r="1784" spans="3:3">
      <c r="C1784" s="60">
        <v>1379</v>
      </c>
    </row>
    <row r="1785" spans="3:3">
      <c r="C1785" s="60">
        <v>1451</v>
      </c>
    </row>
    <row r="1786" spans="3:3">
      <c r="C1786" s="60">
        <v>906</v>
      </c>
    </row>
    <row r="1787" spans="3:3">
      <c r="C1787" s="60">
        <v>821</v>
      </c>
    </row>
    <row r="1788" spans="3:3">
      <c r="C1788" s="60">
        <v>591</v>
      </c>
    </row>
    <row r="1789" spans="3:3">
      <c r="C1789" s="60">
        <v>628</v>
      </c>
    </row>
    <row r="1790" spans="3:3">
      <c r="C1790" s="60">
        <v>1193</v>
      </c>
    </row>
    <row r="1791" spans="3:3">
      <c r="C1791" s="60">
        <v>1070</v>
      </c>
    </row>
    <row r="1792" spans="3:3">
      <c r="C1792" s="60">
        <v>910</v>
      </c>
    </row>
    <row r="1793" spans="3:3">
      <c r="C1793" s="60">
        <v>1351</v>
      </c>
    </row>
    <row r="1794" spans="3:3">
      <c r="C1794" s="60">
        <v>1057</v>
      </c>
    </row>
    <row r="1795" spans="3:3">
      <c r="C1795" s="60">
        <v>881</v>
      </c>
    </row>
    <row r="1796" spans="3:3">
      <c r="C1796" s="60">
        <v>1454</v>
      </c>
    </row>
    <row r="1797" spans="3:3">
      <c r="C1797" s="60">
        <v>1255</v>
      </c>
    </row>
    <row r="1798" spans="3:3">
      <c r="C1798" s="60">
        <v>842</v>
      </c>
    </row>
    <row r="1799" spans="3:3">
      <c r="C1799" s="60">
        <v>1266</v>
      </c>
    </row>
    <row r="1800" spans="3:3">
      <c r="C1800" s="60">
        <v>1465</v>
      </c>
    </row>
    <row r="1801" spans="3:3">
      <c r="C1801" s="60">
        <v>927</v>
      </c>
    </row>
    <row r="1802" spans="3:3">
      <c r="C1802" s="60">
        <v>1468</v>
      </c>
    </row>
    <row r="1803" spans="3:3">
      <c r="C1803" s="60">
        <v>674</v>
      </c>
    </row>
    <row r="1804" spans="3:3">
      <c r="C1804" s="60">
        <v>517</v>
      </c>
    </row>
    <row r="1805" spans="3:3">
      <c r="C1805" s="60">
        <v>1393</v>
      </c>
    </row>
    <row r="1806" spans="3:3">
      <c r="C1806" s="60">
        <v>1322</v>
      </c>
    </row>
    <row r="1807" spans="3:3">
      <c r="C1807" s="60">
        <v>1154</v>
      </c>
    </row>
    <row r="1808" spans="3:3">
      <c r="C1808" s="60">
        <v>780</v>
      </c>
    </row>
    <row r="1809" spans="3:3">
      <c r="C1809" s="60">
        <v>708</v>
      </c>
    </row>
    <row r="1810" spans="3:3">
      <c r="C1810" s="60">
        <v>1350</v>
      </c>
    </row>
    <row r="1811" spans="3:3">
      <c r="C1811" s="60">
        <v>1218</v>
      </c>
    </row>
    <row r="1812" spans="3:3">
      <c r="C1812" s="60">
        <v>1468</v>
      </c>
    </row>
    <row r="1813" spans="3:3">
      <c r="C1813" s="60">
        <v>849</v>
      </c>
    </row>
    <row r="1814" spans="3:3">
      <c r="C1814" s="60">
        <v>1105</v>
      </c>
    </row>
    <row r="1815" spans="3:3">
      <c r="C1815" s="60">
        <v>626</v>
      </c>
    </row>
    <row r="1816" spans="3:3">
      <c r="C1816" s="60">
        <v>1417</v>
      </c>
    </row>
    <row r="1817" spans="3:3">
      <c r="C1817" s="60">
        <v>861</v>
      </c>
    </row>
    <row r="1818" spans="3:3">
      <c r="C1818" s="60">
        <v>1050</v>
      </c>
    </row>
    <row r="1819" spans="3:3">
      <c r="C1819" s="60">
        <v>1038</v>
      </c>
    </row>
    <row r="1820" spans="3:3">
      <c r="C1820" s="60">
        <v>712</v>
      </c>
    </row>
    <row r="1821" spans="3:3">
      <c r="C1821" s="60">
        <v>993</v>
      </c>
    </row>
    <row r="1822" spans="3:3">
      <c r="C1822" s="60">
        <v>1151</v>
      </c>
    </row>
    <row r="1823" spans="3:3">
      <c r="C1823" s="60">
        <v>1224</v>
      </c>
    </row>
    <row r="1824" spans="3:3">
      <c r="C1824" s="60">
        <v>1241</v>
      </c>
    </row>
    <row r="1825" spans="3:3">
      <c r="C1825" s="60">
        <v>1206</v>
      </c>
    </row>
    <row r="1826" spans="3:3">
      <c r="C1826" s="60">
        <v>1198</v>
      </c>
    </row>
    <row r="1827" spans="3:3">
      <c r="C1827" s="60">
        <v>1160</v>
      </c>
    </row>
    <row r="1828" spans="3:3">
      <c r="C1828" s="60">
        <v>1288</v>
      </c>
    </row>
    <row r="1829" spans="3:3">
      <c r="C1829" s="60">
        <v>1274</v>
      </c>
    </row>
    <row r="1830" spans="3:3">
      <c r="C1830" s="60">
        <v>1486</v>
      </c>
    </row>
    <row r="1831" spans="3:3">
      <c r="C1831" s="60">
        <v>1306</v>
      </c>
    </row>
    <row r="1832" spans="3:3">
      <c r="C1832" s="60">
        <v>1659</v>
      </c>
    </row>
    <row r="1833" spans="3:3">
      <c r="C1833" s="60">
        <v>1702</v>
      </c>
    </row>
    <row r="1834" spans="3:3">
      <c r="C1834" s="60">
        <v>1461</v>
      </c>
    </row>
    <row r="1835" spans="3:3">
      <c r="C1835" s="60">
        <v>1607</v>
      </c>
    </row>
    <row r="1836" spans="3:3">
      <c r="C1836" s="60">
        <v>1623</v>
      </c>
    </row>
    <row r="1837" spans="3:3">
      <c r="C1837" s="60">
        <v>1322</v>
      </c>
    </row>
    <row r="1838" spans="3:3">
      <c r="C1838" s="60">
        <v>1414</v>
      </c>
    </row>
    <row r="1839" spans="3:3">
      <c r="C1839" s="60">
        <v>1629</v>
      </c>
    </row>
    <row r="1840" spans="3:3">
      <c r="C1840" s="60">
        <v>1700</v>
      </c>
    </row>
    <row r="1841" spans="3:3">
      <c r="C1841" s="60">
        <v>1385</v>
      </c>
    </row>
    <row r="1842" spans="3:3">
      <c r="C1842" s="60">
        <v>1550</v>
      </c>
    </row>
    <row r="1843" spans="3:3">
      <c r="C1843" s="60">
        <v>1584</v>
      </c>
    </row>
    <row r="1844" spans="3:3">
      <c r="C1844" s="60">
        <v>1555</v>
      </c>
    </row>
    <row r="1845" spans="3:3">
      <c r="C1845" s="60">
        <v>1349</v>
      </c>
    </row>
    <row r="1846" spans="3:3">
      <c r="C1846" s="60">
        <v>1320</v>
      </c>
    </row>
    <row r="1847" spans="3:3">
      <c r="C1847" s="60">
        <v>1738</v>
      </c>
    </row>
    <row r="1848" spans="3:3">
      <c r="C1848" s="60">
        <v>1609</v>
      </c>
    </row>
    <row r="1849" spans="3:3">
      <c r="C1849" s="60">
        <v>1591</v>
      </c>
    </row>
    <row r="1850" spans="3:3">
      <c r="C1850" s="60">
        <v>1546</v>
      </c>
    </row>
    <row r="1851" spans="3:3">
      <c r="C1851" s="60">
        <v>1295</v>
      </c>
    </row>
    <row r="1852" spans="3:3">
      <c r="C1852" s="60">
        <v>1501</v>
      </c>
    </row>
    <row r="1853" spans="3:3">
      <c r="C1853" s="60">
        <v>1263</v>
      </c>
    </row>
    <row r="1854" spans="3:3">
      <c r="C1854" s="60">
        <v>1505</v>
      </c>
    </row>
    <row r="1855" spans="3:3">
      <c r="C1855" s="60">
        <v>1417</v>
      </c>
    </row>
    <row r="1856" spans="3:3">
      <c r="C1856" s="60">
        <v>1396</v>
      </c>
    </row>
    <row r="1857" spans="3:3">
      <c r="C1857" s="60">
        <v>1253</v>
      </c>
    </row>
    <row r="1858" spans="3:3">
      <c r="C1858" s="60">
        <v>1261</v>
      </c>
    </row>
    <row r="1859" spans="3:3">
      <c r="C1859" s="60">
        <v>1531</v>
      </c>
    </row>
    <row r="1860" spans="3:3">
      <c r="C1860" s="60">
        <v>1299</v>
      </c>
    </row>
    <row r="1861" spans="3:3">
      <c r="C1861" s="60">
        <v>1527</v>
      </c>
    </row>
    <row r="1862" spans="3:3">
      <c r="C1862" s="60">
        <v>1704</v>
      </c>
    </row>
    <row r="1863" spans="3:3">
      <c r="C1863" s="60">
        <v>1467</v>
      </c>
    </row>
    <row r="1864" spans="3:3">
      <c r="C1864" s="60">
        <v>1502</v>
      </c>
    </row>
    <row r="1865" spans="3:3">
      <c r="C1865" s="60">
        <v>1724</v>
      </c>
    </row>
    <row r="1866" spans="3:3">
      <c r="C1866" s="60">
        <v>1598</v>
      </c>
    </row>
    <row r="1867" spans="3:3">
      <c r="C1867" s="60">
        <v>1377</v>
      </c>
    </row>
    <row r="1868" spans="3:3">
      <c r="C1868" s="60">
        <v>1409</v>
      </c>
    </row>
    <row r="1869" spans="3:3">
      <c r="C1869" s="60">
        <v>1292</v>
      </c>
    </row>
    <row r="1870" spans="3:3">
      <c r="C1870" s="60">
        <v>1408</v>
      </c>
    </row>
    <row r="1871" spans="3:3">
      <c r="C1871" s="60">
        <v>1442</v>
      </c>
    </row>
    <row r="1872" spans="3:3">
      <c r="C1872" s="60">
        <v>1468</v>
      </c>
    </row>
    <row r="1873" spans="3:3">
      <c r="C1873" s="60">
        <v>1711</v>
      </c>
    </row>
    <row r="1874" spans="3:3">
      <c r="C1874" s="60">
        <v>1504</v>
      </c>
    </row>
    <row r="1875" spans="3:3">
      <c r="C1875" s="60">
        <v>1594</v>
      </c>
    </row>
    <row r="1876" spans="3:3">
      <c r="C1876" s="60">
        <v>1714</v>
      </c>
    </row>
    <row r="1877" spans="3:3">
      <c r="C1877" s="60">
        <v>1577</v>
      </c>
    </row>
    <row r="1878" spans="3:3">
      <c r="C1878" s="60">
        <v>1404</v>
      </c>
    </row>
    <row r="1879" spans="3:3">
      <c r="C1879" s="60">
        <v>1552</v>
      </c>
    </row>
    <row r="1880" spans="3:3">
      <c r="C1880" s="60">
        <v>1701</v>
      </c>
    </row>
    <row r="1881" spans="3:3">
      <c r="C1881" s="60">
        <v>1558</v>
      </c>
    </row>
    <row r="1882" spans="3:3">
      <c r="C1882" s="60">
        <v>1479</v>
      </c>
    </row>
    <row r="1883" spans="3:3">
      <c r="C1883" s="60">
        <v>1713</v>
      </c>
    </row>
    <row r="1884" spans="3:3">
      <c r="C1884" s="60">
        <v>1380</v>
      </c>
    </row>
    <row r="1885" spans="3:3">
      <c r="C1885" s="60">
        <v>1639</v>
      </c>
    </row>
    <row r="1886" spans="3:3">
      <c r="C1886" s="60">
        <v>2475</v>
      </c>
    </row>
    <row r="1887" spans="3:3">
      <c r="C1887" s="60">
        <v>1868</v>
      </c>
    </row>
    <row r="1888" spans="3:3">
      <c r="C1888" s="60">
        <v>1555</v>
      </c>
    </row>
    <row r="1889" spans="3:3">
      <c r="C1889" s="60">
        <v>1817</v>
      </c>
    </row>
    <row r="1890" spans="3:3">
      <c r="C1890" s="60">
        <v>1724</v>
      </c>
    </row>
    <row r="1891" spans="3:3">
      <c r="C1891" s="60">
        <v>1954</v>
      </c>
    </row>
    <row r="1892" spans="3:3">
      <c r="C1892" s="60">
        <v>2288</v>
      </c>
    </row>
    <row r="1893" spans="3:3">
      <c r="C1893" s="60">
        <v>2486</v>
      </c>
    </row>
    <row r="1894" spans="3:3">
      <c r="C1894" s="60">
        <v>2410</v>
      </c>
    </row>
    <row r="1895" spans="3:3">
      <c r="C1895" s="60">
        <v>1780</v>
      </c>
    </row>
    <row r="1896" spans="3:3">
      <c r="C1896" s="60">
        <v>1617</v>
      </c>
    </row>
    <row r="1897" spans="3:3">
      <c r="C1897" s="60">
        <v>1896</v>
      </c>
    </row>
    <row r="1898" spans="3:3">
      <c r="C1898" s="60">
        <v>2164</v>
      </c>
    </row>
    <row r="1899" spans="3:3">
      <c r="C1899" s="60">
        <v>1571</v>
      </c>
    </row>
    <row r="1900" spans="3:3">
      <c r="C1900" s="60">
        <v>1531</v>
      </c>
    </row>
    <row r="1901" spans="3:3">
      <c r="C1901" s="60">
        <v>1803</v>
      </c>
    </row>
    <row r="1902" spans="3:3">
      <c r="C1902" s="60">
        <v>1510</v>
      </c>
    </row>
    <row r="1903" spans="3:3">
      <c r="C1903" s="60">
        <v>1618</v>
      </c>
    </row>
    <row r="1904" spans="3:3">
      <c r="C1904" s="60">
        <v>2166</v>
      </c>
    </row>
    <row r="1905" spans="3:3">
      <c r="C1905" s="60">
        <v>1706</v>
      </c>
    </row>
    <row r="1906" spans="3:3">
      <c r="C1906" s="60">
        <v>1639</v>
      </c>
    </row>
    <row r="1907" spans="3:3">
      <c r="C1907" s="60">
        <v>2145</v>
      </c>
    </row>
    <row r="1908" spans="3:3">
      <c r="C1908" s="60">
        <v>2066</v>
      </c>
    </row>
    <row r="1909" spans="3:3">
      <c r="C1909" s="60">
        <v>1873</v>
      </c>
    </row>
    <row r="1910" spans="3:3">
      <c r="C1910" s="60">
        <v>2020</v>
      </c>
    </row>
    <row r="1911" spans="3:3">
      <c r="C1911" s="60">
        <v>1606</v>
      </c>
    </row>
    <row r="1912" spans="3:3">
      <c r="C1912" s="60">
        <v>2090</v>
      </c>
    </row>
    <row r="1913" spans="3:3">
      <c r="C1913" s="60">
        <v>1678</v>
      </c>
    </row>
    <row r="1914" spans="3:3">
      <c r="C1914" s="60">
        <v>1816</v>
      </c>
    </row>
    <row r="1915" spans="3:3">
      <c r="C1915" s="60">
        <v>2174</v>
      </c>
    </row>
    <row r="1916" spans="3:3">
      <c r="C1916" s="60">
        <v>1763</v>
      </c>
    </row>
    <row r="1917" spans="3:3">
      <c r="C1917" s="60">
        <v>1821</v>
      </c>
    </row>
    <row r="1918" spans="3:3">
      <c r="C1918" s="60">
        <v>1713</v>
      </c>
    </row>
    <row r="1919" spans="3:3">
      <c r="C1919" s="60">
        <v>1968</v>
      </c>
    </row>
    <row r="1920" spans="3:3">
      <c r="C1920" s="60">
        <v>2149</v>
      </c>
    </row>
    <row r="1921" spans="3:3">
      <c r="C1921" s="60">
        <v>1971</v>
      </c>
    </row>
    <row r="1922" spans="3:3">
      <c r="C1922" s="60">
        <v>2295</v>
      </c>
    </row>
    <row r="1923" spans="3:3">
      <c r="C1923" s="60">
        <v>1948</v>
      </c>
    </row>
    <row r="1924" spans="3:3">
      <c r="C1924" s="60">
        <v>1690</v>
      </c>
    </row>
    <row r="1925" spans="3:3">
      <c r="C1925" s="60">
        <v>1773</v>
      </c>
    </row>
    <row r="1926" spans="3:3">
      <c r="C1926" s="60">
        <v>1550</v>
      </c>
    </row>
    <row r="1927" spans="3:3">
      <c r="C1927" s="60">
        <v>2457</v>
      </c>
    </row>
    <row r="1928" spans="3:3">
      <c r="C1928" s="60">
        <v>2334</v>
      </c>
    </row>
    <row r="1929" spans="3:3">
      <c r="C1929" s="60">
        <v>1560</v>
      </c>
    </row>
    <row r="1930" spans="3:3">
      <c r="C1930" s="60">
        <v>2019</v>
      </c>
    </row>
    <row r="1931" spans="3:3">
      <c r="C1931" s="60">
        <v>2355</v>
      </c>
    </row>
    <row r="1932" spans="3:3">
      <c r="C1932" s="60">
        <v>2181</v>
      </c>
    </row>
    <row r="1933" spans="3:3">
      <c r="C1933" s="60">
        <v>2457</v>
      </c>
    </row>
    <row r="1934" spans="3:3">
      <c r="C1934" s="60">
        <v>3080</v>
      </c>
    </row>
    <row r="1935" spans="3:3">
      <c r="C1935" s="60">
        <v>2787</v>
      </c>
    </row>
    <row r="1936" spans="3:3">
      <c r="C1936" s="60">
        <v>3333</v>
      </c>
    </row>
    <row r="1937" spans="3:3">
      <c r="C1937" s="60">
        <v>2886</v>
      </c>
    </row>
    <row r="1938" spans="3:3">
      <c r="C1938" s="60">
        <v>3291</v>
      </c>
    </row>
    <row r="1939" spans="3:3">
      <c r="C1939" s="60">
        <v>2666</v>
      </c>
    </row>
    <row r="1940" spans="3:3">
      <c r="C1940" s="60">
        <v>3205</v>
      </c>
    </row>
    <row r="1941" spans="3:3">
      <c r="C1941" s="60">
        <v>3189</v>
      </c>
    </row>
    <row r="1942" spans="3:3">
      <c r="C1942" s="60">
        <v>3463</v>
      </c>
    </row>
    <row r="1943" spans="3:3">
      <c r="C1943" s="60">
        <v>3539</v>
      </c>
    </row>
    <row r="1944" spans="3:3">
      <c r="C1944" s="60">
        <v>5301</v>
      </c>
    </row>
    <row r="1945" spans="3:3">
      <c r="C1945" s="60">
        <v>4893</v>
      </c>
    </row>
    <row r="1946" spans="3:3">
      <c r="C1946" s="60">
        <v>5212</v>
      </c>
    </row>
    <row r="1947" spans="3:3">
      <c r="C1947" s="60">
        <v>5264</v>
      </c>
    </row>
    <row r="1948" spans="3:3">
      <c r="C1948" s="60">
        <v>81</v>
      </c>
    </row>
    <row r="1949" spans="3:3">
      <c r="C1949" s="60">
        <v>142</v>
      </c>
    </row>
    <row r="1950" spans="3:3">
      <c r="C1950" s="60">
        <v>72</v>
      </c>
    </row>
    <row r="1951" spans="3:3">
      <c r="C1951" s="60">
        <v>94</v>
      </c>
    </row>
    <row r="1952" spans="3:3">
      <c r="C1952" s="60">
        <v>116</v>
      </c>
    </row>
    <row r="1953" spans="3:3">
      <c r="C1953" s="60">
        <v>87</v>
      </c>
    </row>
    <row r="1954" spans="3:3">
      <c r="C1954" s="60">
        <v>101</v>
      </c>
    </row>
    <row r="1955" spans="3:3">
      <c r="C1955" s="60">
        <v>101</v>
      </c>
    </row>
    <row r="1956" spans="3:3">
      <c r="C1956" s="60">
        <v>136</v>
      </c>
    </row>
    <row r="1957" spans="3:3">
      <c r="C1957" s="60">
        <v>71</v>
      </c>
    </row>
    <row r="1958" spans="3:3">
      <c r="C1958" s="60">
        <v>62</v>
      </c>
    </row>
    <row r="1959" spans="3:3">
      <c r="C1959" s="60">
        <v>100</v>
      </c>
    </row>
    <row r="1960" spans="3:3">
      <c r="C1960" s="60">
        <v>98</v>
      </c>
    </row>
    <row r="1961" spans="3:3">
      <c r="C1961" s="60">
        <v>126</v>
      </c>
    </row>
    <row r="1962" spans="3:3">
      <c r="C1962" s="60">
        <v>94</v>
      </c>
    </row>
    <row r="1963" spans="3:3">
      <c r="C1963" s="60">
        <v>149</v>
      </c>
    </row>
    <row r="1964" spans="3:3">
      <c r="C1964" s="60">
        <v>99</v>
      </c>
    </row>
    <row r="1965" spans="3:3">
      <c r="C1965" s="60">
        <v>121</v>
      </c>
    </row>
    <row r="1966" spans="3:3">
      <c r="C1966" s="60">
        <v>87</v>
      </c>
    </row>
    <row r="1967" spans="3:3">
      <c r="C1967" s="60">
        <v>90</v>
      </c>
    </row>
    <row r="1968" spans="3:3">
      <c r="C1968" s="60">
        <v>81</v>
      </c>
    </row>
    <row r="1969" spans="3:3">
      <c r="C1969" s="60">
        <v>73</v>
      </c>
    </row>
    <row r="1970" spans="3:3">
      <c r="C1970" s="60">
        <v>135</v>
      </c>
    </row>
    <row r="1971" spans="3:3">
      <c r="C1971" s="60">
        <v>137</v>
      </c>
    </row>
    <row r="1972" spans="3:3">
      <c r="C1972" s="60">
        <v>80</v>
      </c>
    </row>
    <row r="1973" spans="3:3">
      <c r="C1973" s="60">
        <v>113</v>
      </c>
    </row>
    <row r="1974" spans="3:3">
      <c r="C1974" s="60">
        <v>122</v>
      </c>
    </row>
    <row r="1975" spans="3:3">
      <c r="C1975" s="60">
        <v>145</v>
      </c>
    </row>
    <row r="1976" spans="3:3">
      <c r="C1976" s="60">
        <v>68</v>
      </c>
    </row>
    <row r="1977" spans="3:3">
      <c r="C1977" s="60">
        <v>99</v>
      </c>
    </row>
    <row r="1978" spans="3:3">
      <c r="C1978" s="60">
        <v>73</v>
      </c>
    </row>
    <row r="1979" spans="3:3">
      <c r="C1979" s="60">
        <v>79</v>
      </c>
    </row>
    <row r="1980" spans="3:3">
      <c r="C1980" s="60">
        <v>132</v>
      </c>
    </row>
    <row r="1981" spans="3:3">
      <c r="C1981" s="60">
        <v>58</v>
      </c>
    </row>
    <row r="1982" spans="3:3">
      <c r="C1982" s="60">
        <v>50</v>
      </c>
    </row>
    <row r="1983" spans="3:3">
      <c r="C1983" s="60">
        <v>69</v>
      </c>
    </row>
    <row r="1984" spans="3:3">
      <c r="C1984" s="60">
        <v>149</v>
      </c>
    </row>
    <row r="1985" spans="3:3">
      <c r="C1985" s="60">
        <v>144</v>
      </c>
    </row>
    <row r="1986" spans="3:3">
      <c r="C1986" s="60">
        <v>69</v>
      </c>
    </row>
    <row r="1987" spans="3:3">
      <c r="C1987" s="60">
        <v>59</v>
      </c>
    </row>
    <row r="1988" spans="3:3">
      <c r="C1988" s="60">
        <v>127</v>
      </c>
    </row>
    <row r="1989" spans="3:3">
      <c r="C1989" s="60">
        <v>121</v>
      </c>
    </row>
    <row r="1990" spans="3:3">
      <c r="C1990" s="60">
        <v>143</v>
      </c>
    </row>
    <row r="1991" spans="3:3">
      <c r="C1991" s="60">
        <v>71</v>
      </c>
    </row>
    <row r="1992" spans="3:3">
      <c r="C1992" s="60">
        <v>139</v>
      </c>
    </row>
    <row r="1993" spans="3:3">
      <c r="C1993" s="60">
        <v>124</v>
      </c>
    </row>
    <row r="1994" spans="3:3">
      <c r="C1994" s="60">
        <v>149</v>
      </c>
    </row>
    <row r="1995" spans="3:3">
      <c r="C1995" s="60">
        <v>62</v>
      </c>
    </row>
    <row r="1996" spans="3:3">
      <c r="C1996" s="60">
        <v>139</v>
      </c>
    </row>
    <row r="1997" spans="3:3">
      <c r="C1997" s="60">
        <v>73</v>
      </c>
    </row>
    <row r="1998" spans="3:3">
      <c r="C1998" s="60">
        <v>140</v>
      </c>
    </row>
    <row r="1999" spans="3:3">
      <c r="C1999" s="60">
        <v>116</v>
      </c>
    </row>
    <row r="2000" spans="3:3">
      <c r="C2000" s="60">
        <v>150</v>
      </c>
    </row>
    <row r="2001" spans="3:3">
      <c r="C2001" s="60">
        <v>150</v>
      </c>
    </row>
    <row r="2002" spans="3:3">
      <c r="C2002" s="60">
        <v>158</v>
      </c>
    </row>
    <row r="2003" spans="3:3">
      <c r="C2003" s="60">
        <v>185</v>
      </c>
    </row>
    <row r="2004" spans="3:3">
      <c r="C2004" s="60">
        <v>232</v>
      </c>
    </row>
    <row r="2005" spans="3:3">
      <c r="C2005" s="60">
        <v>199</v>
      </c>
    </row>
    <row r="2006" spans="3:3">
      <c r="C2006" s="60">
        <v>152</v>
      </c>
    </row>
    <row r="2007" spans="3:3">
      <c r="C2007" s="60">
        <v>242</v>
      </c>
    </row>
    <row r="2008" spans="3:3">
      <c r="C2008" s="60">
        <v>194</v>
      </c>
    </row>
    <row r="2009" spans="3:3">
      <c r="C2009" s="60">
        <v>233</v>
      </c>
    </row>
    <row r="2010" spans="3:3">
      <c r="C2010" s="60">
        <v>165</v>
      </c>
    </row>
    <row r="2011" spans="3:3">
      <c r="C2011" s="60">
        <v>169</v>
      </c>
    </row>
    <row r="2012" spans="3:3">
      <c r="C2012" s="60">
        <v>164</v>
      </c>
    </row>
    <row r="2013" spans="3:3">
      <c r="C2013" s="60">
        <v>168</v>
      </c>
    </row>
    <row r="2014" spans="3:3">
      <c r="C2014" s="60">
        <v>172</v>
      </c>
    </row>
    <row r="2015" spans="3:3">
      <c r="C2015" s="60">
        <v>245</v>
      </c>
    </row>
    <row r="2016" spans="3:3">
      <c r="C2016" s="60">
        <v>163</v>
      </c>
    </row>
    <row r="2017" spans="3:3">
      <c r="C2017" s="60">
        <v>247</v>
      </c>
    </row>
    <row r="2018" spans="3:3">
      <c r="C2018" s="60">
        <v>198</v>
      </c>
    </row>
    <row r="2019" spans="3:3">
      <c r="C2019" s="60">
        <v>168</v>
      </c>
    </row>
    <row r="2020" spans="3:3">
      <c r="C2020" s="60">
        <v>249</v>
      </c>
    </row>
    <row r="2021" spans="3:3">
      <c r="C2021" s="60">
        <v>190</v>
      </c>
    </row>
    <row r="2022" spans="3:3">
      <c r="C2022" s="60">
        <v>188</v>
      </c>
    </row>
    <row r="2023" spans="3:3">
      <c r="C2023" s="60">
        <v>247</v>
      </c>
    </row>
    <row r="2024" spans="3:3">
      <c r="C2024" s="60">
        <v>227</v>
      </c>
    </row>
    <row r="2025" spans="3:3">
      <c r="C2025" s="60">
        <v>240</v>
      </c>
    </row>
    <row r="2026" spans="3:3">
      <c r="C2026" s="60">
        <v>248</v>
      </c>
    </row>
    <row r="2027" spans="3:3">
      <c r="C2027" s="60">
        <v>245</v>
      </c>
    </row>
    <row r="2028" spans="3:3">
      <c r="C2028" s="60">
        <v>217</v>
      </c>
    </row>
    <row r="2029" spans="3:3">
      <c r="C2029" s="60">
        <v>211</v>
      </c>
    </row>
    <row r="2030" spans="3:3">
      <c r="C2030" s="60">
        <v>223</v>
      </c>
    </row>
    <row r="2031" spans="3:3">
      <c r="C2031" s="60">
        <v>203</v>
      </c>
    </row>
    <row r="2032" spans="3:3">
      <c r="C2032" s="60">
        <v>159</v>
      </c>
    </row>
    <row r="2033" spans="3:3">
      <c r="C2033" s="60">
        <v>174</v>
      </c>
    </row>
    <row r="2034" spans="3:3">
      <c r="C2034" s="60">
        <v>250</v>
      </c>
    </row>
    <row r="2035" spans="3:3">
      <c r="C2035" s="60">
        <v>158</v>
      </c>
    </row>
    <row r="2036" spans="3:3">
      <c r="C2036" s="60">
        <v>197</v>
      </c>
    </row>
    <row r="2037" spans="3:3">
      <c r="C2037" s="60">
        <v>176</v>
      </c>
    </row>
    <row r="2038" spans="3:3">
      <c r="C2038" s="60">
        <v>223</v>
      </c>
    </row>
    <row r="2039" spans="3:3">
      <c r="C2039" s="60">
        <v>182</v>
      </c>
    </row>
    <row r="2040" spans="3:3">
      <c r="C2040" s="60">
        <v>232</v>
      </c>
    </row>
    <row r="2041" spans="3:3">
      <c r="C2041" s="60">
        <v>238</v>
      </c>
    </row>
    <row r="2042" spans="3:3">
      <c r="C2042" s="60">
        <v>208</v>
      </c>
    </row>
    <row r="2043" spans="3:3">
      <c r="C2043" s="60">
        <v>238</v>
      </c>
    </row>
    <row r="2044" spans="3:3">
      <c r="C2044" s="60">
        <v>224</v>
      </c>
    </row>
    <row r="2045" spans="3:3">
      <c r="C2045" s="60">
        <v>163</v>
      </c>
    </row>
    <row r="2046" spans="3:3">
      <c r="C2046" s="60">
        <v>236</v>
      </c>
    </row>
    <row r="2047" spans="3:3">
      <c r="C2047" s="60">
        <v>181</v>
      </c>
    </row>
    <row r="2048" spans="3:3">
      <c r="C2048" s="60">
        <v>164</v>
      </c>
    </row>
    <row r="2049" spans="3:3">
      <c r="C2049" s="60">
        <v>211</v>
      </c>
    </row>
    <row r="2050" spans="3:3">
      <c r="C2050" s="60">
        <v>153</v>
      </c>
    </row>
    <row r="2051" spans="3:3">
      <c r="C2051" s="60">
        <v>158</v>
      </c>
    </row>
    <row r="2052" spans="3:3">
      <c r="C2052" s="60">
        <v>152</v>
      </c>
    </row>
    <row r="2053" spans="3:3">
      <c r="C2053" s="60">
        <v>250</v>
      </c>
    </row>
    <row r="2054" spans="3:3">
      <c r="C2054" s="60">
        <v>215</v>
      </c>
    </row>
    <row r="2055" spans="3:3">
      <c r="C2055" s="60">
        <v>212</v>
      </c>
    </row>
    <row r="2056" spans="3:3">
      <c r="C2056" s="60">
        <v>208</v>
      </c>
    </row>
    <row r="2057" spans="3:3">
      <c r="C2057" s="60">
        <v>205</v>
      </c>
    </row>
    <row r="2058" spans="3:3">
      <c r="C2058" s="60">
        <v>164</v>
      </c>
    </row>
    <row r="2059" spans="3:3">
      <c r="C2059" s="60">
        <v>161</v>
      </c>
    </row>
    <row r="2060" spans="3:3">
      <c r="C2060" s="60">
        <v>151</v>
      </c>
    </row>
    <row r="2061" spans="3:3">
      <c r="C2061" s="60">
        <v>159</v>
      </c>
    </row>
    <row r="2062" spans="3:3">
      <c r="C2062" s="60">
        <v>191</v>
      </c>
    </row>
    <row r="2063" spans="3:3">
      <c r="C2063" s="60">
        <v>180</v>
      </c>
    </row>
    <row r="2064" spans="3:3">
      <c r="C2064" s="60">
        <v>223</v>
      </c>
    </row>
    <row r="2065" spans="3:3">
      <c r="C2065" s="60">
        <v>230</v>
      </c>
    </row>
    <row r="2066" spans="3:3">
      <c r="C2066" s="60">
        <v>177</v>
      </c>
    </row>
    <row r="2067" spans="3:3">
      <c r="C2067" s="60">
        <v>152</v>
      </c>
    </row>
    <row r="2068" spans="3:3">
      <c r="C2068" s="60">
        <v>177</v>
      </c>
    </row>
    <row r="2069" spans="3:3">
      <c r="C2069" s="60">
        <v>199</v>
      </c>
    </row>
    <row r="2070" spans="3:3">
      <c r="C2070" s="60">
        <v>194</v>
      </c>
    </row>
    <row r="2071" spans="3:3">
      <c r="C2071" s="60">
        <v>249</v>
      </c>
    </row>
    <row r="2072" spans="3:3">
      <c r="C2072" s="60">
        <v>165</v>
      </c>
    </row>
    <row r="2073" spans="3:3">
      <c r="C2073" s="60">
        <v>246</v>
      </c>
    </row>
    <row r="2074" spans="3:3">
      <c r="C2074" s="60">
        <v>172</v>
      </c>
    </row>
    <row r="2075" spans="3:3">
      <c r="C2075" s="60">
        <v>184</v>
      </c>
    </row>
    <row r="2076" spans="3:3">
      <c r="C2076" s="60">
        <v>213</v>
      </c>
    </row>
    <row r="2077" spans="3:3">
      <c r="C2077" s="60">
        <v>173</v>
      </c>
    </row>
    <row r="2078" spans="3:3">
      <c r="C2078" s="60">
        <v>248</v>
      </c>
    </row>
    <row r="2079" spans="3:3">
      <c r="C2079" s="60">
        <v>162</v>
      </c>
    </row>
    <row r="2080" spans="3:3">
      <c r="C2080" s="60">
        <v>185</v>
      </c>
    </row>
    <row r="2081" spans="3:3">
      <c r="C2081" s="60">
        <v>165</v>
      </c>
    </row>
    <row r="2082" spans="3:3">
      <c r="C2082" s="60">
        <v>191</v>
      </c>
    </row>
    <row r="2083" spans="3:3">
      <c r="C2083" s="60">
        <v>249</v>
      </c>
    </row>
    <row r="2084" spans="3:3">
      <c r="C2084" s="60">
        <v>198</v>
      </c>
    </row>
    <row r="2085" spans="3:3">
      <c r="C2085" s="60">
        <v>200</v>
      </c>
    </row>
    <row r="2086" spans="3:3">
      <c r="C2086" s="60">
        <v>176</v>
      </c>
    </row>
    <row r="2087" spans="3:3">
      <c r="C2087" s="60">
        <v>350</v>
      </c>
    </row>
    <row r="2088" spans="3:3">
      <c r="C2088" s="60">
        <v>300</v>
      </c>
    </row>
    <row r="2089" spans="3:3">
      <c r="C2089" s="60">
        <v>322</v>
      </c>
    </row>
    <row r="2090" spans="3:3">
      <c r="C2090" s="60">
        <v>327</v>
      </c>
    </row>
    <row r="2091" spans="3:3">
      <c r="C2091" s="60">
        <v>255</v>
      </c>
    </row>
    <row r="2092" spans="3:3">
      <c r="C2092" s="60">
        <v>299</v>
      </c>
    </row>
    <row r="2093" spans="3:3">
      <c r="C2093" s="60">
        <v>278</v>
      </c>
    </row>
    <row r="2094" spans="3:3">
      <c r="C2094" s="60">
        <v>321</v>
      </c>
    </row>
    <row r="2095" spans="3:3">
      <c r="C2095" s="60">
        <v>332</v>
      </c>
    </row>
    <row r="2096" spans="3:3">
      <c r="C2096" s="60">
        <v>296</v>
      </c>
    </row>
    <row r="2097" spans="3:3">
      <c r="C2097" s="60">
        <v>333</v>
      </c>
    </row>
    <row r="2098" spans="3:3">
      <c r="C2098" s="60">
        <v>267</v>
      </c>
    </row>
    <row r="2099" spans="3:3">
      <c r="C2099" s="60">
        <v>313</v>
      </c>
    </row>
    <row r="2100" spans="3:3">
      <c r="C2100" s="60">
        <v>264</v>
      </c>
    </row>
    <row r="2101" spans="3:3">
      <c r="C2101" s="60">
        <v>317</v>
      </c>
    </row>
    <row r="2102" spans="3:3">
      <c r="C2102" s="60">
        <v>315</v>
      </c>
    </row>
    <row r="2103" spans="3:3">
      <c r="C2103" s="60">
        <v>332</v>
      </c>
    </row>
    <row r="2104" spans="3:3">
      <c r="C2104" s="60">
        <v>314</v>
      </c>
    </row>
    <row r="2105" spans="3:3">
      <c r="C2105" s="60">
        <v>270</v>
      </c>
    </row>
    <row r="2106" spans="3:3">
      <c r="C2106" s="60">
        <v>262</v>
      </c>
    </row>
    <row r="2107" spans="3:3">
      <c r="C2107" s="60">
        <v>251</v>
      </c>
    </row>
    <row r="2108" spans="3:3">
      <c r="C2108" s="60">
        <v>301</v>
      </c>
    </row>
    <row r="2109" spans="3:3">
      <c r="C2109" s="60">
        <v>275</v>
      </c>
    </row>
    <row r="2110" spans="3:3">
      <c r="C2110" s="60">
        <v>341</v>
      </c>
    </row>
    <row r="2111" spans="3:3">
      <c r="C2111" s="60">
        <v>286</v>
      </c>
    </row>
    <row r="2112" spans="3:3">
      <c r="C2112" s="60">
        <v>326</v>
      </c>
    </row>
    <row r="2113" spans="3:3">
      <c r="C2113" s="60">
        <v>293</v>
      </c>
    </row>
    <row r="2114" spans="3:3">
      <c r="C2114" s="60">
        <v>294</v>
      </c>
    </row>
    <row r="2115" spans="3:3">
      <c r="C2115" s="60">
        <v>345</v>
      </c>
    </row>
    <row r="2116" spans="3:3">
      <c r="C2116" s="60">
        <v>288</v>
      </c>
    </row>
    <row r="2117" spans="3:3">
      <c r="C2117" s="60">
        <v>259</v>
      </c>
    </row>
    <row r="2118" spans="3:3">
      <c r="C2118" s="60">
        <v>258</v>
      </c>
    </row>
    <row r="2119" spans="3:3">
      <c r="C2119" s="60">
        <v>321</v>
      </c>
    </row>
    <row r="2120" spans="3:3">
      <c r="C2120" s="60">
        <v>250</v>
      </c>
    </row>
    <row r="2121" spans="3:3">
      <c r="C2121" s="60">
        <v>279</v>
      </c>
    </row>
    <row r="2122" spans="3:3">
      <c r="C2122" s="60">
        <v>348</v>
      </c>
    </row>
    <row r="2123" spans="3:3">
      <c r="C2123" s="60">
        <v>320</v>
      </c>
    </row>
    <row r="2124" spans="3:3">
      <c r="C2124" s="60">
        <v>322</v>
      </c>
    </row>
    <row r="2125" spans="3:3">
      <c r="C2125" s="60">
        <v>344</v>
      </c>
    </row>
    <row r="2126" spans="3:3">
      <c r="C2126" s="60">
        <v>325</v>
      </c>
    </row>
    <row r="2127" spans="3:3">
      <c r="C2127" s="60">
        <v>334</v>
      </c>
    </row>
    <row r="2128" spans="3:3">
      <c r="C2128" s="60">
        <v>282</v>
      </c>
    </row>
    <row r="2129" spans="3:3">
      <c r="C2129" s="60">
        <v>346</v>
      </c>
    </row>
    <row r="2130" spans="3:3">
      <c r="C2130" s="60">
        <v>322</v>
      </c>
    </row>
    <row r="2131" spans="3:3">
      <c r="C2131" s="60">
        <v>279</v>
      </c>
    </row>
    <row r="2132" spans="3:3">
      <c r="C2132" s="60">
        <v>252</v>
      </c>
    </row>
    <row r="2133" spans="3:3">
      <c r="C2133" s="60">
        <v>289</v>
      </c>
    </row>
    <row r="2134" spans="3:3">
      <c r="C2134" s="60">
        <v>252</v>
      </c>
    </row>
    <row r="2135" spans="3:3">
      <c r="C2135" s="60">
        <v>303</v>
      </c>
    </row>
    <row r="2136" spans="3:3">
      <c r="C2136" s="60">
        <v>313</v>
      </c>
    </row>
    <row r="2137" spans="3:3">
      <c r="C2137" s="60">
        <v>357</v>
      </c>
    </row>
    <row r="2138" spans="3:3">
      <c r="C2138" s="60">
        <v>363</v>
      </c>
    </row>
    <row r="2139" spans="3:3">
      <c r="C2139" s="60">
        <v>425</v>
      </c>
    </row>
    <row r="2140" spans="3:3">
      <c r="C2140" s="60">
        <v>440</v>
      </c>
    </row>
    <row r="2141" spans="3:3">
      <c r="C2141" s="60">
        <v>415</v>
      </c>
    </row>
    <row r="2142" spans="3:3">
      <c r="C2142" s="60">
        <v>437</v>
      </c>
    </row>
    <row r="2143" spans="3:3">
      <c r="C2143" s="60">
        <v>423</v>
      </c>
    </row>
    <row r="2144" spans="3:3">
      <c r="C2144" s="60">
        <v>354</v>
      </c>
    </row>
    <row r="2145" spans="3:3">
      <c r="C2145" s="60">
        <v>444</v>
      </c>
    </row>
    <row r="2146" spans="3:3">
      <c r="C2146" s="60">
        <v>405</v>
      </c>
    </row>
    <row r="2147" spans="3:3">
      <c r="C2147" s="60">
        <v>435</v>
      </c>
    </row>
    <row r="2148" spans="3:3">
      <c r="C2148" s="60">
        <v>445</v>
      </c>
    </row>
    <row r="2149" spans="3:3">
      <c r="C2149" s="60">
        <v>440</v>
      </c>
    </row>
    <row r="2150" spans="3:3">
      <c r="C2150" s="60">
        <v>390</v>
      </c>
    </row>
    <row r="2151" spans="3:3">
      <c r="C2151" s="60">
        <v>417</v>
      </c>
    </row>
    <row r="2152" spans="3:3">
      <c r="C2152" s="60">
        <v>439</v>
      </c>
    </row>
    <row r="2153" spans="3:3">
      <c r="C2153" s="60">
        <v>450</v>
      </c>
    </row>
    <row r="2154" spans="3:3">
      <c r="C2154" s="60">
        <v>421</v>
      </c>
    </row>
    <row r="2155" spans="3:3">
      <c r="C2155" s="60">
        <v>416</v>
      </c>
    </row>
    <row r="2156" spans="3:3">
      <c r="C2156" s="60">
        <v>372</v>
      </c>
    </row>
    <row r="2157" spans="3:3">
      <c r="C2157" s="60">
        <v>406</v>
      </c>
    </row>
    <row r="2158" spans="3:3">
      <c r="C2158" s="60">
        <v>408</v>
      </c>
    </row>
    <row r="2159" spans="3:3">
      <c r="C2159" s="60">
        <v>408</v>
      </c>
    </row>
    <row r="2160" spans="3:3">
      <c r="C2160" s="60">
        <v>360</v>
      </c>
    </row>
    <row r="2161" spans="3:3">
      <c r="C2161" s="60">
        <v>433</v>
      </c>
    </row>
    <row r="2162" spans="3:3">
      <c r="C2162" s="60">
        <v>395</v>
      </c>
    </row>
    <row r="2163" spans="3:3">
      <c r="C2163" s="60">
        <v>392</v>
      </c>
    </row>
    <row r="2164" spans="3:3">
      <c r="C2164" s="60">
        <v>388</v>
      </c>
    </row>
    <row r="2165" spans="3:3">
      <c r="C2165" s="60">
        <v>362</v>
      </c>
    </row>
    <row r="2166" spans="3:3">
      <c r="C2166" s="60">
        <v>421</v>
      </c>
    </row>
    <row r="2167" spans="3:3">
      <c r="C2167" s="60">
        <v>445</v>
      </c>
    </row>
    <row r="2168" spans="3:3">
      <c r="C2168" s="60">
        <v>350</v>
      </c>
    </row>
    <row r="2169" spans="3:3">
      <c r="C2169" s="60">
        <v>431</v>
      </c>
    </row>
    <row r="2170" spans="3:3">
      <c r="C2170" s="60">
        <v>419</v>
      </c>
    </row>
    <row r="2171" spans="3:3">
      <c r="C2171" s="60">
        <v>360</v>
      </c>
    </row>
    <row r="2172" spans="3:3">
      <c r="C2172" s="60">
        <v>437</v>
      </c>
    </row>
    <row r="2173" spans="3:3">
      <c r="C2173" s="60">
        <v>376</v>
      </c>
    </row>
    <row r="2174" spans="3:3">
      <c r="C2174" s="60">
        <v>387</v>
      </c>
    </row>
    <row r="2175" spans="3:3">
      <c r="C2175" s="60">
        <v>637</v>
      </c>
    </row>
    <row r="2176" spans="3:3">
      <c r="C2176" s="60">
        <v>393</v>
      </c>
    </row>
    <row r="2177" spans="3:3">
      <c r="C2177" s="60">
        <v>692</v>
      </c>
    </row>
    <row r="2178" spans="3:3">
      <c r="C2178" s="60">
        <v>400</v>
      </c>
    </row>
    <row r="2179" spans="3:3">
      <c r="C2179" s="60">
        <v>677</v>
      </c>
    </row>
    <row r="2180" spans="3:3">
      <c r="C2180" s="60">
        <v>452</v>
      </c>
    </row>
    <row r="2181" spans="3:3">
      <c r="C2181" s="60">
        <v>524</v>
      </c>
    </row>
    <row r="2182" spans="3:3">
      <c r="C2182" s="60">
        <v>698</v>
      </c>
    </row>
    <row r="2183" spans="3:3">
      <c r="C2183" s="60">
        <v>394</v>
      </c>
    </row>
    <row r="2184" spans="3:3">
      <c r="C2184" s="60">
        <v>611</v>
      </c>
    </row>
    <row r="2185" spans="3:3">
      <c r="C2185" s="60">
        <v>401</v>
      </c>
    </row>
    <row r="2186" spans="3:3">
      <c r="C2186" s="60">
        <v>500</v>
      </c>
    </row>
    <row r="2187" spans="3:3">
      <c r="C2187" s="60">
        <v>252</v>
      </c>
    </row>
    <row r="2188" spans="3:3">
      <c r="C2188" s="60">
        <v>353</v>
      </c>
    </row>
    <row r="2189" spans="3:3">
      <c r="C2189" s="60">
        <v>502</v>
      </c>
    </row>
    <row r="2190" spans="3:3">
      <c r="C2190" s="60">
        <v>294</v>
      </c>
    </row>
    <row r="2191" spans="3:3">
      <c r="C2191" s="60">
        <v>323</v>
      </c>
    </row>
    <row r="2192" spans="3:3">
      <c r="C2192" s="60">
        <v>483</v>
      </c>
    </row>
    <row r="2193" spans="3:3">
      <c r="C2193" s="60">
        <v>618</v>
      </c>
    </row>
    <row r="2194" spans="3:3">
      <c r="C2194" s="60">
        <v>309</v>
      </c>
    </row>
    <row r="2195" spans="3:3">
      <c r="C2195" s="60">
        <v>288</v>
      </c>
    </row>
    <row r="2196" spans="3:3">
      <c r="C2196" s="60">
        <v>295</v>
      </c>
    </row>
    <row r="2197" spans="3:3">
      <c r="C2197" s="60">
        <v>504</v>
      </c>
    </row>
    <row r="2198" spans="3:3">
      <c r="C2198" s="60">
        <v>506</v>
      </c>
    </row>
    <row r="2199" spans="3:3">
      <c r="C2199" s="60">
        <v>496</v>
      </c>
    </row>
    <row r="2200" spans="3:3">
      <c r="C2200" s="60">
        <v>468</v>
      </c>
    </row>
    <row r="2201" spans="3:3">
      <c r="C2201" s="60">
        <v>694</v>
      </c>
    </row>
    <row r="2202" spans="3:3">
      <c r="C2202" s="60">
        <v>438</v>
      </c>
    </row>
    <row r="2203" spans="3:3">
      <c r="C2203" s="60">
        <v>588</v>
      </c>
    </row>
    <row r="2204" spans="3:3">
      <c r="C2204" s="60">
        <v>388</v>
      </c>
    </row>
    <row r="2205" spans="3:3">
      <c r="C2205" s="60">
        <v>595</v>
      </c>
    </row>
    <row r="2206" spans="3:3">
      <c r="C2206" s="60">
        <v>481</v>
      </c>
    </row>
    <row r="2207" spans="3:3">
      <c r="C2207" s="60">
        <v>255</v>
      </c>
    </row>
    <row r="2208" spans="3:3">
      <c r="C2208" s="60">
        <v>610</v>
      </c>
    </row>
    <row r="2209" spans="3:3">
      <c r="C2209" s="60">
        <v>718</v>
      </c>
    </row>
    <row r="2210" spans="3:3">
      <c r="C2210" s="60">
        <v>625</v>
      </c>
    </row>
    <row r="2211" spans="3:3">
      <c r="C2211" s="60">
        <v>589</v>
      </c>
    </row>
    <row r="2212" spans="3:3">
      <c r="C2212" s="60">
        <v>627</v>
      </c>
    </row>
    <row r="2213" spans="3:3">
      <c r="C2213" s="60">
        <v>684</v>
      </c>
    </row>
    <row r="2214" spans="3:3">
      <c r="C2214" s="60">
        <v>361</v>
      </c>
    </row>
    <row r="2215" spans="3:3">
      <c r="C2215" s="60">
        <v>305</v>
      </c>
    </row>
    <row r="2216" spans="3:3">
      <c r="C2216" s="60">
        <v>621</v>
      </c>
    </row>
    <row r="2217" spans="3:3">
      <c r="C2217" s="60">
        <v>533</v>
      </c>
    </row>
    <row r="2218" spans="3:3">
      <c r="C2218" s="60">
        <v>478</v>
      </c>
    </row>
    <row r="2219" spans="3:3">
      <c r="C2219" s="60">
        <v>577</v>
      </c>
    </row>
    <row r="2220" spans="3:3">
      <c r="C2220" s="60">
        <v>413</v>
      </c>
    </row>
    <row r="2221" spans="3:3">
      <c r="C2221" s="60">
        <v>348</v>
      </c>
    </row>
    <row r="2222" spans="3:3">
      <c r="C2222" s="60">
        <v>539</v>
      </c>
    </row>
    <row r="2223" spans="3:3">
      <c r="C2223" s="60">
        <v>299</v>
      </c>
    </row>
    <row r="2224" spans="3:3">
      <c r="C2224" s="60">
        <v>478</v>
      </c>
    </row>
    <row r="2225" spans="3:3">
      <c r="C2225" s="60">
        <v>351</v>
      </c>
    </row>
    <row r="2226" spans="3:3">
      <c r="C2226" s="60">
        <v>492</v>
      </c>
    </row>
    <row r="2227" spans="3:3">
      <c r="C2227" s="60">
        <v>303</v>
      </c>
    </row>
    <row r="2228" spans="3:3">
      <c r="C2228" s="60">
        <v>646</v>
      </c>
    </row>
    <row r="2229" spans="3:3">
      <c r="C2229" s="60">
        <v>723</v>
      </c>
    </row>
    <row r="2230" spans="3:3">
      <c r="C2230" s="60">
        <v>524</v>
      </c>
    </row>
    <row r="2231" spans="3:3">
      <c r="C2231" s="60">
        <v>573</v>
      </c>
    </row>
    <row r="2232" spans="3:3">
      <c r="C2232" s="60">
        <v>523</v>
      </c>
    </row>
    <row r="2233" spans="3:3">
      <c r="C2233" s="60">
        <v>633</v>
      </c>
    </row>
    <row r="2234" spans="3:3">
      <c r="C2234" s="60">
        <v>635</v>
      </c>
    </row>
    <row r="2235" spans="3:3">
      <c r="C2235" s="60">
        <v>276</v>
      </c>
    </row>
    <row r="2236" spans="3:3">
      <c r="C2236" s="60">
        <v>513</v>
      </c>
    </row>
    <row r="2237" spans="3:3">
      <c r="C2237" s="60">
        <v>470</v>
      </c>
    </row>
    <row r="2238" spans="3:3">
      <c r="C2238" s="60">
        <v>511</v>
      </c>
    </row>
    <row r="2239" spans="3:3">
      <c r="C2239" s="60">
        <v>473</v>
      </c>
    </row>
    <row r="2240" spans="3:3">
      <c r="C2240" s="60">
        <v>504</v>
      </c>
    </row>
    <row r="2241" spans="3:3">
      <c r="C2241" s="60">
        <v>332</v>
      </c>
    </row>
    <row r="2242" spans="3:3">
      <c r="C2242" s="60">
        <v>256</v>
      </c>
    </row>
    <row r="2243" spans="3:3">
      <c r="C2243" s="60">
        <v>274</v>
      </c>
    </row>
    <row r="2244" spans="3:3">
      <c r="C2244" s="60">
        <v>595</v>
      </c>
    </row>
    <row r="2245" spans="3:3">
      <c r="C2245" s="60">
        <v>724</v>
      </c>
    </row>
    <row r="2246" spans="3:3">
      <c r="C2246" s="60">
        <v>483</v>
      </c>
    </row>
    <row r="2247" spans="3:3">
      <c r="C2247" s="60">
        <v>295</v>
      </c>
    </row>
    <row r="2248" spans="3:3">
      <c r="C2248" s="60">
        <v>315</v>
      </c>
    </row>
    <row r="2249" spans="3:3">
      <c r="C2249" s="60">
        <v>652</v>
      </c>
    </row>
    <row r="2250" spans="3:3">
      <c r="C2250" s="60">
        <v>644</v>
      </c>
    </row>
    <row r="2251" spans="3:3">
      <c r="C2251" s="60">
        <v>286</v>
      </c>
    </row>
    <row r="2252" spans="3:3">
      <c r="C2252" s="60">
        <v>745</v>
      </c>
    </row>
    <row r="2253" spans="3:3">
      <c r="C2253" s="60">
        <v>308</v>
      </c>
    </row>
    <row r="2254" spans="3:3">
      <c r="C2254" s="60">
        <v>578</v>
      </c>
    </row>
    <row r="2255" spans="3:3">
      <c r="C2255" s="60">
        <v>445</v>
      </c>
    </row>
    <row r="2256" spans="3:3">
      <c r="C2256" s="60">
        <v>327</v>
      </c>
    </row>
    <row r="2257" spans="3:3">
      <c r="C2257" s="60">
        <v>555</v>
      </c>
    </row>
    <row r="2258" spans="3:3">
      <c r="C2258" s="60">
        <v>411</v>
      </c>
    </row>
    <row r="2259" spans="3:3">
      <c r="C2259" s="60">
        <v>713</v>
      </c>
    </row>
    <row r="2260" spans="3:3">
      <c r="C2260" s="60">
        <v>586</v>
      </c>
    </row>
    <row r="2261" spans="3:3">
      <c r="C2261" s="60">
        <v>568</v>
      </c>
    </row>
    <row r="2262" spans="3:3">
      <c r="C2262" s="60">
        <v>266</v>
      </c>
    </row>
    <row r="2263" spans="3:3">
      <c r="C2263" s="60">
        <v>738</v>
      </c>
    </row>
    <row r="2264" spans="3:3">
      <c r="C2264" s="60">
        <v>476</v>
      </c>
    </row>
    <row r="2265" spans="3:3">
      <c r="C2265" s="60">
        <v>438</v>
      </c>
    </row>
    <row r="2266" spans="3:3">
      <c r="C2266" s="60">
        <v>523</v>
      </c>
    </row>
    <row r="2267" spans="3:3">
      <c r="C2267" s="60">
        <v>594</v>
      </c>
    </row>
    <row r="2268" spans="3:3">
      <c r="C2268" s="60">
        <v>679</v>
      </c>
    </row>
    <row r="2269" spans="3:3">
      <c r="C2269" s="60">
        <v>711</v>
      </c>
    </row>
    <row r="2270" spans="3:3">
      <c r="C2270" s="60">
        <v>472</v>
      </c>
    </row>
    <row r="2271" spans="3:3">
      <c r="C2271" s="60">
        <v>521</v>
      </c>
    </row>
    <row r="2272" spans="3:3">
      <c r="C2272" s="60">
        <v>486</v>
      </c>
    </row>
    <row r="2273" spans="3:3">
      <c r="C2273" s="60">
        <v>384</v>
      </c>
    </row>
    <row r="2274" spans="3:3">
      <c r="C2274" s="60">
        <v>347</v>
      </c>
    </row>
    <row r="2275" spans="3:3">
      <c r="C2275" s="60">
        <v>409</v>
      </c>
    </row>
    <row r="2276" spans="3:3">
      <c r="C2276" s="60">
        <v>339</v>
      </c>
    </row>
    <row r="2277" spans="3:3">
      <c r="C2277" s="60">
        <v>588</v>
      </c>
    </row>
    <row r="2278" spans="3:3">
      <c r="C2278" s="60">
        <v>403</v>
      </c>
    </row>
    <row r="2279" spans="3:3">
      <c r="C2279" s="60">
        <v>539</v>
      </c>
    </row>
    <row r="2280" spans="3:3">
      <c r="C2280" s="60">
        <v>467</v>
      </c>
    </row>
    <row r="2281" spans="3:3">
      <c r="C2281" s="60">
        <v>402</v>
      </c>
    </row>
    <row r="2282" spans="3:3">
      <c r="C2282" s="60">
        <v>388</v>
      </c>
    </row>
    <row r="2283" spans="3:3">
      <c r="C2283" s="60">
        <v>448</v>
      </c>
    </row>
    <row r="2284" spans="3:3">
      <c r="C2284" s="60">
        <v>371</v>
      </c>
    </row>
    <row r="2285" spans="3:3">
      <c r="C2285" s="60">
        <v>449</v>
      </c>
    </row>
    <row r="2286" spans="3:3">
      <c r="C2286" s="60">
        <v>581</v>
      </c>
    </row>
    <row r="2287" spans="3:3">
      <c r="C2287" s="60">
        <v>557</v>
      </c>
    </row>
    <row r="2288" spans="3:3">
      <c r="C2288" s="60">
        <v>727</v>
      </c>
    </row>
    <row r="2289" spans="3:3">
      <c r="C2289" s="60">
        <v>566</v>
      </c>
    </row>
    <row r="2290" spans="3:3">
      <c r="C2290" s="60">
        <v>505</v>
      </c>
    </row>
    <row r="2291" spans="3:3">
      <c r="C2291" s="60">
        <v>468</v>
      </c>
    </row>
    <row r="2292" spans="3:3">
      <c r="C2292" s="60">
        <v>268</v>
      </c>
    </row>
    <row r="2293" spans="3:3">
      <c r="C2293" s="60">
        <v>422</v>
      </c>
    </row>
    <row r="2294" spans="3:3">
      <c r="C2294" s="60">
        <v>406</v>
      </c>
    </row>
    <row r="2295" spans="3:3">
      <c r="C2295" s="60">
        <v>742</v>
      </c>
    </row>
    <row r="2296" spans="3:3">
      <c r="C2296" s="60">
        <v>721</v>
      </c>
    </row>
    <row r="2297" spans="3:3">
      <c r="C2297" s="60">
        <v>530</v>
      </c>
    </row>
    <row r="2298" spans="3:3">
      <c r="C2298" s="60">
        <v>623</v>
      </c>
    </row>
    <row r="2299" spans="3:3">
      <c r="C2299" s="60">
        <v>544</v>
      </c>
    </row>
    <row r="2300" spans="3:3">
      <c r="C2300" s="60">
        <v>527</v>
      </c>
    </row>
    <row r="2301" spans="3:3">
      <c r="C2301" s="60">
        <v>393</v>
      </c>
    </row>
    <row r="2302" spans="3:3">
      <c r="C2302" s="60">
        <v>568</v>
      </c>
    </row>
    <row r="2303" spans="3:3">
      <c r="C2303" s="60">
        <v>275</v>
      </c>
    </row>
    <row r="2304" spans="3:3">
      <c r="C2304" s="60">
        <v>644</v>
      </c>
    </row>
    <row r="2305" spans="3:3">
      <c r="C2305" s="60">
        <v>487</v>
      </c>
    </row>
    <row r="2306" spans="3:3">
      <c r="C2306" s="60">
        <v>682</v>
      </c>
    </row>
    <row r="2307" spans="3:3">
      <c r="C2307" s="60">
        <v>578</v>
      </c>
    </row>
    <row r="2308" spans="3:3">
      <c r="C2308" s="60">
        <v>482</v>
      </c>
    </row>
    <row r="2309" spans="3:3">
      <c r="C2309" s="60">
        <v>556</v>
      </c>
    </row>
    <row r="2310" spans="3:3">
      <c r="C2310" s="60">
        <v>685</v>
      </c>
    </row>
    <row r="2311" spans="3:3">
      <c r="C2311" s="60">
        <v>646</v>
      </c>
    </row>
    <row r="2312" spans="3:3">
      <c r="C2312" s="60">
        <v>693</v>
      </c>
    </row>
    <row r="2313" spans="3:3">
      <c r="C2313" s="60">
        <v>626</v>
      </c>
    </row>
    <row r="2314" spans="3:3">
      <c r="C2314" s="60">
        <v>533</v>
      </c>
    </row>
    <row r="2315" spans="3:3">
      <c r="C2315" s="60">
        <v>282</v>
      </c>
    </row>
    <row r="2316" spans="3:3">
      <c r="C2316" s="60">
        <v>445</v>
      </c>
    </row>
    <row r="2317" spans="3:3">
      <c r="C2317" s="60">
        <v>343</v>
      </c>
    </row>
    <row r="2318" spans="3:3">
      <c r="C2318" s="60">
        <v>372</v>
      </c>
    </row>
    <row r="2319" spans="3:3">
      <c r="C2319" s="60">
        <v>686</v>
      </c>
    </row>
    <row r="2320" spans="3:3">
      <c r="C2320" s="60">
        <v>368</v>
      </c>
    </row>
    <row r="2321" spans="3:3">
      <c r="C2321" s="60">
        <v>713</v>
      </c>
    </row>
    <row r="2322" spans="3:3">
      <c r="C2322" s="60">
        <v>371</v>
      </c>
    </row>
    <row r="2323" spans="3:3">
      <c r="C2323" s="60">
        <v>732</v>
      </c>
    </row>
    <row r="2324" spans="3:3">
      <c r="C2324" s="60">
        <v>558</v>
      </c>
    </row>
    <row r="2325" spans="3:3">
      <c r="C2325" s="60">
        <v>357</v>
      </c>
    </row>
    <row r="2326" spans="3:3">
      <c r="C2326" s="60">
        <v>561</v>
      </c>
    </row>
    <row r="2327" spans="3:3">
      <c r="C2327" s="60">
        <v>494</v>
      </c>
    </row>
    <row r="2328" spans="3:3">
      <c r="C2328" s="60">
        <v>414</v>
      </c>
    </row>
    <row r="2329" spans="3:3">
      <c r="C2329" s="60">
        <v>734</v>
      </c>
    </row>
    <row r="2330" spans="3:3">
      <c r="C2330" s="60">
        <v>667</v>
      </c>
    </row>
    <row r="2331" spans="3:3">
      <c r="C2331" s="60">
        <v>538</v>
      </c>
    </row>
    <row r="2332" spans="3:3">
      <c r="C2332" s="60">
        <v>408</v>
      </c>
    </row>
    <row r="2333" spans="3:3">
      <c r="C2333" s="60">
        <v>529</v>
      </c>
    </row>
    <row r="2334" spans="3:3">
      <c r="C2334" s="60">
        <v>263</v>
      </c>
    </row>
    <row r="2335" spans="3:3">
      <c r="C2335" s="60">
        <v>273</v>
      </c>
    </row>
    <row r="2336" spans="3:3">
      <c r="C2336" s="60">
        <v>267</v>
      </c>
    </row>
    <row r="2337" spans="3:3">
      <c r="C2337" s="60">
        <v>560</v>
      </c>
    </row>
    <row r="2338" spans="3:3">
      <c r="C2338" s="60">
        <v>613</v>
      </c>
    </row>
    <row r="2339" spans="3:3">
      <c r="C2339" s="60">
        <v>529</v>
      </c>
    </row>
    <row r="2340" spans="3:3">
      <c r="C2340" s="60">
        <v>512</v>
      </c>
    </row>
    <row r="2341" spans="3:3">
      <c r="C2341" s="60">
        <v>645</v>
      </c>
    </row>
    <row r="2342" spans="3:3">
      <c r="C2342" s="60">
        <v>460</v>
      </c>
    </row>
    <row r="2343" spans="3:3">
      <c r="C2343" s="60">
        <v>509</v>
      </c>
    </row>
    <row r="2344" spans="3:3">
      <c r="C2344" s="60">
        <v>371</v>
      </c>
    </row>
    <row r="2345" spans="3:3">
      <c r="C2345" s="60">
        <v>475</v>
      </c>
    </row>
    <row r="2346" spans="3:3">
      <c r="C2346" s="60">
        <v>546</v>
      </c>
    </row>
    <row r="2347" spans="3:3">
      <c r="C2347" s="60">
        <v>285</v>
      </c>
    </row>
    <row r="2348" spans="3:3">
      <c r="C2348" s="60">
        <v>668</v>
      </c>
    </row>
    <row r="2349" spans="3:3">
      <c r="C2349" s="60">
        <v>679</v>
      </c>
    </row>
    <row r="2350" spans="3:3">
      <c r="C2350" s="60">
        <v>319</v>
      </c>
    </row>
    <row r="2351" spans="3:3">
      <c r="C2351" s="60">
        <v>460</v>
      </c>
    </row>
    <row r="2352" spans="3:3">
      <c r="C2352" s="60">
        <v>636</v>
      </c>
    </row>
    <row r="2353" spans="3:3">
      <c r="C2353" s="60">
        <v>727</v>
      </c>
    </row>
    <row r="2354" spans="3:3">
      <c r="C2354" s="60">
        <v>446</v>
      </c>
    </row>
    <row r="2355" spans="3:3">
      <c r="C2355" s="60">
        <v>258</v>
      </c>
    </row>
    <row r="2356" spans="3:3">
      <c r="C2356" s="60">
        <v>502</v>
      </c>
    </row>
    <row r="2357" spans="3:3">
      <c r="C2357" s="60">
        <v>636</v>
      </c>
    </row>
    <row r="2358" spans="3:3">
      <c r="C2358" s="60">
        <v>450</v>
      </c>
    </row>
    <row r="2359" spans="3:3">
      <c r="C2359" s="60">
        <v>325</v>
      </c>
    </row>
    <row r="2360" spans="3:3">
      <c r="C2360" s="60">
        <v>634</v>
      </c>
    </row>
    <row r="2361" spans="3:3">
      <c r="C2361" s="60">
        <v>429</v>
      </c>
    </row>
    <row r="2362" spans="3:3">
      <c r="C2362" s="60">
        <v>687</v>
      </c>
    </row>
    <row r="2363" spans="3:3">
      <c r="C2363" s="60">
        <v>506</v>
      </c>
    </row>
    <row r="2364" spans="3:3">
      <c r="C2364" s="60">
        <v>294</v>
      </c>
    </row>
    <row r="2365" spans="3:3">
      <c r="C2365" s="60">
        <v>592</v>
      </c>
    </row>
    <row r="2366" spans="3:3">
      <c r="C2366" s="60">
        <v>550</v>
      </c>
    </row>
    <row r="2367" spans="3:3">
      <c r="C2367" s="60">
        <v>436</v>
      </c>
    </row>
    <row r="2368" spans="3:3">
      <c r="C2368" s="60">
        <v>433</v>
      </c>
    </row>
    <row r="2369" spans="3:3">
      <c r="C2369" s="60">
        <v>254</v>
      </c>
    </row>
    <row r="2370" spans="3:3">
      <c r="C2370" s="60">
        <v>613</v>
      </c>
    </row>
    <row r="2371" spans="3:3">
      <c r="C2371" s="60">
        <v>545</v>
      </c>
    </row>
    <row r="2372" spans="3:3">
      <c r="C2372" s="60">
        <v>398</v>
      </c>
    </row>
    <row r="2373" spans="3:3">
      <c r="C2373" s="60">
        <v>739</v>
      </c>
    </row>
    <row r="2374" spans="3:3">
      <c r="C2374" s="60">
        <v>493</v>
      </c>
    </row>
    <row r="2375" spans="3:3">
      <c r="C2375" s="60">
        <v>681</v>
      </c>
    </row>
    <row r="2376" spans="3:3">
      <c r="C2376" s="60">
        <v>297</v>
      </c>
    </row>
    <row r="2377" spans="3:3">
      <c r="C2377" s="60">
        <v>647</v>
      </c>
    </row>
    <row r="2378" spans="3:3">
      <c r="C2378" s="60">
        <v>311</v>
      </c>
    </row>
    <row r="2379" spans="3:3">
      <c r="C2379" s="60">
        <v>592</v>
      </c>
    </row>
    <row r="2380" spans="3:3">
      <c r="C2380" s="60">
        <v>307</v>
      </c>
    </row>
    <row r="2381" spans="3:3">
      <c r="C2381" s="60">
        <v>441</v>
      </c>
    </row>
    <row r="2382" spans="3:3">
      <c r="C2382" s="60">
        <v>316</v>
      </c>
    </row>
    <row r="2383" spans="3:3">
      <c r="C2383" s="60">
        <v>510</v>
      </c>
    </row>
    <row r="2384" spans="3:3">
      <c r="C2384" s="60">
        <v>319</v>
      </c>
    </row>
    <row r="2385" spans="3:3">
      <c r="C2385" s="60">
        <v>464</v>
      </c>
    </row>
    <row r="2386" spans="3:3">
      <c r="C2386" s="60">
        <v>296</v>
      </c>
    </row>
    <row r="2387" spans="3:3">
      <c r="C2387" s="60">
        <v>723</v>
      </c>
    </row>
    <row r="2388" spans="3:3">
      <c r="C2388" s="60">
        <v>325</v>
      </c>
    </row>
    <row r="2389" spans="3:3">
      <c r="C2389" s="60">
        <v>358</v>
      </c>
    </row>
    <row r="2390" spans="3:3">
      <c r="C2390" s="60">
        <v>354</v>
      </c>
    </row>
    <row r="2391" spans="3:3">
      <c r="C2391" s="60">
        <v>329</v>
      </c>
    </row>
    <row r="2392" spans="3:3">
      <c r="C2392" s="60">
        <v>591</v>
      </c>
    </row>
    <row r="2393" spans="3:3">
      <c r="C2393" s="60">
        <v>515</v>
      </c>
    </row>
    <row r="2394" spans="3:3">
      <c r="C2394" s="60">
        <v>681</v>
      </c>
    </row>
    <row r="2395" spans="3:3">
      <c r="C2395" s="60">
        <v>610</v>
      </c>
    </row>
    <row r="2396" spans="3:3">
      <c r="C2396" s="60">
        <v>385</v>
      </c>
    </row>
    <row r="2397" spans="3:3">
      <c r="C2397" s="60">
        <v>678</v>
      </c>
    </row>
    <row r="2398" spans="3:3">
      <c r="C2398" s="60">
        <v>483</v>
      </c>
    </row>
    <row r="2399" spans="3:3">
      <c r="C2399" s="60">
        <v>610</v>
      </c>
    </row>
    <row r="2400" spans="3:3">
      <c r="C2400" s="60">
        <v>344</v>
      </c>
    </row>
    <row r="2401" spans="3:3">
      <c r="C2401" s="60">
        <v>643</v>
      </c>
    </row>
    <row r="2402" spans="3:3">
      <c r="C2402" s="60">
        <v>687</v>
      </c>
    </row>
    <row r="2403" spans="3:3">
      <c r="C2403" s="60">
        <v>748</v>
      </c>
    </row>
    <row r="2404" spans="3:3">
      <c r="C2404" s="60">
        <v>302</v>
      </c>
    </row>
    <row r="2405" spans="3:3">
      <c r="C2405" s="60">
        <v>670</v>
      </c>
    </row>
    <row r="2406" spans="3:3">
      <c r="C2406" s="60">
        <v>542</v>
      </c>
    </row>
    <row r="2407" spans="3:3">
      <c r="C2407" s="60">
        <v>664</v>
      </c>
    </row>
    <row r="2408" spans="3:3">
      <c r="C2408" s="60">
        <v>335</v>
      </c>
    </row>
    <row r="2409" spans="3:3">
      <c r="C2409" s="60">
        <v>747</v>
      </c>
    </row>
    <row r="2410" spans="3:3">
      <c r="C2410" s="60">
        <v>372</v>
      </c>
    </row>
    <row r="2411" spans="3:3">
      <c r="C2411" s="60">
        <v>286</v>
      </c>
    </row>
    <row r="2412" spans="3:3">
      <c r="C2412" s="60">
        <v>278</v>
      </c>
    </row>
    <row r="2413" spans="3:3">
      <c r="C2413" s="60">
        <v>718</v>
      </c>
    </row>
    <row r="2414" spans="3:3">
      <c r="C2414" s="60">
        <v>635</v>
      </c>
    </row>
    <row r="2415" spans="3:3">
      <c r="C2415" s="60">
        <v>437</v>
      </c>
    </row>
    <row r="2416" spans="3:3">
      <c r="C2416" s="60">
        <v>667</v>
      </c>
    </row>
    <row r="2417" spans="3:3">
      <c r="C2417" s="60">
        <v>464</v>
      </c>
    </row>
    <row r="2418" spans="3:3">
      <c r="C2418" s="60">
        <v>697</v>
      </c>
    </row>
    <row r="2419" spans="3:3">
      <c r="C2419" s="60">
        <v>611</v>
      </c>
    </row>
    <row r="2420" spans="3:3">
      <c r="C2420" s="60">
        <v>352</v>
      </c>
    </row>
    <row r="2421" spans="3:3">
      <c r="C2421" s="60">
        <v>628</v>
      </c>
    </row>
    <row r="2422" spans="3:3">
      <c r="C2422" s="60">
        <v>288</v>
      </c>
    </row>
    <row r="2423" spans="3:3">
      <c r="C2423" s="60">
        <v>323</v>
      </c>
    </row>
    <row r="2424" spans="3:3">
      <c r="C2424" s="60">
        <v>504</v>
      </c>
    </row>
    <row r="2425" spans="3:3">
      <c r="C2425" s="60">
        <v>526</v>
      </c>
    </row>
    <row r="2426" spans="3:3">
      <c r="C2426" s="60">
        <v>621</v>
      </c>
    </row>
    <row r="2427" spans="3:3">
      <c r="C2427" s="60">
        <v>720</v>
      </c>
    </row>
    <row r="2428" spans="3:3">
      <c r="C2428" s="60">
        <v>334</v>
      </c>
    </row>
    <row r="2429" spans="3:3">
      <c r="C2429" s="60">
        <v>596</v>
      </c>
    </row>
    <row r="2430" spans="3:3">
      <c r="C2430" s="60">
        <v>669</v>
      </c>
    </row>
    <row r="2431" spans="3:3">
      <c r="C2431" s="60">
        <v>730</v>
      </c>
    </row>
    <row r="2432" spans="3:3">
      <c r="C2432" s="60">
        <v>730</v>
      </c>
    </row>
    <row r="2433" spans="3:3">
      <c r="C2433" s="60">
        <v>735</v>
      </c>
    </row>
    <row r="2434" spans="3:3">
      <c r="C2434" s="60">
        <v>747</v>
      </c>
    </row>
    <row r="2435" spans="3:3">
      <c r="C2435" s="60">
        <v>349</v>
      </c>
    </row>
    <row r="2436" spans="3:3">
      <c r="C2436" s="60">
        <v>369</v>
      </c>
    </row>
    <row r="2437" spans="3:3">
      <c r="C2437" s="60">
        <v>662</v>
      </c>
    </row>
    <row r="2438" spans="3:3">
      <c r="C2438" s="60">
        <v>330</v>
      </c>
    </row>
    <row r="2439" spans="3:3">
      <c r="C2439" s="60">
        <v>345</v>
      </c>
    </row>
    <row r="2440" spans="3:3">
      <c r="C2440" s="60">
        <v>319</v>
      </c>
    </row>
    <row r="2441" spans="3:3">
      <c r="C2441" s="60">
        <v>409</v>
      </c>
    </row>
    <row r="2442" spans="3:3">
      <c r="C2442" s="60">
        <v>645</v>
      </c>
    </row>
    <row r="2443" spans="3:3">
      <c r="C2443" s="60">
        <v>332</v>
      </c>
    </row>
    <row r="2444" spans="3:3">
      <c r="C2444" s="60">
        <v>682</v>
      </c>
    </row>
    <row r="2445" spans="3:3">
      <c r="C2445" s="60">
        <v>563</v>
      </c>
    </row>
    <row r="2446" spans="3:3">
      <c r="C2446" s="60">
        <v>672</v>
      </c>
    </row>
    <row r="2447" spans="3:3">
      <c r="C2447" s="60">
        <v>569</v>
      </c>
    </row>
    <row r="2448" spans="3:3">
      <c r="C2448" s="60">
        <v>589</v>
      </c>
    </row>
    <row r="2449" spans="3:3">
      <c r="C2449" s="60">
        <v>252</v>
      </c>
    </row>
    <row r="2450" spans="3:3">
      <c r="C2450" s="60">
        <v>632</v>
      </c>
    </row>
    <row r="2451" spans="3:3">
      <c r="C2451" s="60">
        <v>710</v>
      </c>
    </row>
    <row r="2452" spans="3:3">
      <c r="C2452" s="60">
        <v>571</v>
      </c>
    </row>
    <row r="2453" spans="3:3">
      <c r="C2453" s="60">
        <v>453</v>
      </c>
    </row>
    <row r="2454" spans="3:3">
      <c r="C2454" s="60">
        <v>393</v>
      </c>
    </row>
    <row r="2455" spans="3:3">
      <c r="C2455" s="60">
        <v>594</v>
      </c>
    </row>
    <row r="2456" spans="3:3">
      <c r="C2456" s="60">
        <v>286</v>
      </c>
    </row>
    <row r="2457" spans="3:3">
      <c r="C2457" s="60">
        <v>296</v>
      </c>
    </row>
    <row r="2458" spans="3:3">
      <c r="C2458" s="60">
        <v>333</v>
      </c>
    </row>
    <row r="2459" spans="3:3">
      <c r="C2459" s="60">
        <v>743</v>
      </c>
    </row>
    <row r="2460" spans="3:3">
      <c r="C2460" s="60">
        <v>424</v>
      </c>
    </row>
    <row r="2461" spans="3:3">
      <c r="C2461" s="60">
        <v>603</v>
      </c>
    </row>
    <row r="2462" spans="3:3">
      <c r="C2462" s="60">
        <v>261</v>
      </c>
    </row>
    <row r="2463" spans="3:3">
      <c r="C2463" s="60">
        <v>499</v>
      </c>
    </row>
    <row r="2464" spans="3:3">
      <c r="C2464" s="60">
        <v>367</v>
      </c>
    </row>
    <row r="2465" spans="3:3">
      <c r="C2465" s="60">
        <v>465</v>
      </c>
    </row>
    <row r="2466" spans="3:3">
      <c r="C2466" s="60">
        <v>641</v>
      </c>
    </row>
    <row r="2467" spans="3:3">
      <c r="C2467" s="60">
        <v>331</v>
      </c>
    </row>
    <row r="2468" spans="3:3">
      <c r="C2468" s="60">
        <v>545</v>
      </c>
    </row>
    <row r="2469" spans="3:3">
      <c r="C2469" s="60">
        <v>656</v>
      </c>
    </row>
    <row r="2470" spans="3:3">
      <c r="C2470" s="60">
        <v>724</v>
      </c>
    </row>
    <row r="2471" spans="3:3">
      <c r="C2471" s="60">
        <v>330</v>
      </c>
    </row>
    <row r="2472" spans="3:3">
      <c r="C2472" s="60">
        <v>680</v>
      </c>
    </row>
    <row r="2473" spans="3:3">
      <c r="C2473" s="60">
        <v>327</v>
      </c>
    </row>
    <row r="2474" spans="3:3">
      <c r="C2474" s="60">
        <v>638</v>
      </c>
    </row>
    <row r="2475" spans="3:3">
      <c r="C2475" s="60">
        <v>664</v>
      </c>
    </row>
    <row r="2476" spans="3:3">
      <c r="C2476" s="60">
        <v>671</v>
      </c>
    </row>
    <row r="2477" spans="3:3">
      <c r="C2477" s="60">
        <v>380</v>
      </c>
    </row>
    <row r="2478" spans="3:3">
      <c r="C2478" s="60">
        <v>294</v>
      </c>
    </row>
    <row r="2479" spans="3:3">
      <c r="C2479" s="60">
        <v>361</v>
      </c>
    </row>
    <row r="2480" spans="3:3">
      <c r="C2480" s="60">
        <v>719</v>
      </c>
    </row>
    <row r="2481" spans="3:3">
      <c r="C2481" s="60">
        <v>566</v>
      </c>
    </row>
    <row r="2482" spans="3:3">
      <c r="C2482" s="60">
        <v>582</v>
      </c>
    </row>
    <row r="2483" spans="3:3">
      <c r="C2483" s="60">
        <v>626</v>
      </c>
    </row>
    <row r="2484" spans="3:3">
      <c r="C2484" s="60">
        <v>592</v>
      </c>
    </row>
    <row r="2485" spans="3:3">
      <c r="C2485" s="60">
        <v>596</v>
      </c>
    </row>
    <row r="2486" spans="3:3">
      <c r="C2486" s="60">
        <v>646</v>
      </c>
    </row>
    <row r="2487" spans="3:3">
      <c r="C2487" s="60">
        <v>626</v>
      </c>
    </row>
    <row r="2488" spans="3:3">
      <c r="C2488" s="60">
        <v>597</v>
      </c>
    </row>
    <row r="2489" spans="3:3">
      <c r="C2489" s="60">
        <v>617</v>
      </c>
    </row>
    <row r="2490" spans="3:3">
      <c r="C2490" s="60">
        <v>563</v>
      </c>
    </row>
    <row r="2491" spans="3:3">
      <c r="C2491" s="60">
        <v>590</v>
      </c>
    </row>
    <row r="2492" spans="3:3">
      <c r="C2492" s="60">
        <v>609</v>
      </c>
    </row>
    <row r="2493" spans="3:3">
      <c r="C2493" s="60">
        <v>575</v>
      </c>
    </row>
    <row r="2494" spans="3:3">
      <c r="C2494" s="60">
        <v>636</v>
      </c>
    </row>
    <row r="2495" spans="3:3">
      <c r="C2495" s="60">
        <v>622</v>
      </c>
    </row>
    <row r="2496" spans="3:3">
      <c r="C2496" s="60">
        <v>593</v>
      </c>
    </row>
    <row r="2497" spans="3:3">
      <c r="C2497" s="60">
        <v>579</v>
      </c>
    </row>
    <row r="2498" spans="3:3">
      <c r="C2498" s="60">
        <v>644</v>
      </c>
    </row>
    <row r="2499" spans="3:3">
      <c r="C2499" s="60">
        <v>596</v>
      </c>
    </row>
    <row r="2500" spans="3:3">
      <c r="C2500" s="60">
        <v>599</v>
      </c>
    </row>
    <row r="2501" spans="3:3">
      <c r="C2501" s="60">
        <v>592</v>
      </c>
    </row>
    <row r="2502" spans="3:3">
      <c r="C2502" s="60">
        <v>632</v>
      </c>
    </row>
    <row r="2503" spans="3:3">
      <c r="C2503" s="60">
        <v>637</v>
      </c>
    </row>
    <row r="2504" spans="3:3">
      <c r="C2504" s="60">
        <v>677</v>
      </c>
    </row>
    <row r="2505" spans="3:3">
      <c r="C2505" s="60">
        <v>739</v>
      </c>
    </row>
    <row r="2506" spans="3:3">
      <c r="C2506" s="60">
        <v>730</v>
      </c>
    </row>
    <row r="2507" spans="3:3">
      <c r="C2507" s="60">
        <v>737</v>
      </c>
    </row>
    <row r="2508" spans="3:3">
      <c r="C2508" s="60">
        <v>690</v>
      </c>
    </row>
    <row r="2509" spans="3:3">
      <c r="C2509" s="60">
        <v>688</v>
      </c>
    </row>
    <row r="2510" spans="3:3">
      <c r="C2510" s="60">
        <v>684</v>
      </c>
    </row>
    <row r="2511" spans="3:3">
      <c r="C2511" s="60">
        <v>701</v>
      </c>
    </row>
    <row r="2512" spans="3:3">
      <c r="C2512" s="60">
        <v>657</v>
      </c>
    </row>
    <row r="2513" spans="3:3">
      <c r="C2513" s="60">
        <v>699</v>
      </c>
    </row>
    <row r="2514" spans="3:3">
      <c r="C2514" s="60">
        <v>746</v>
      </c>
    </row>
    <row r="2515" spans="3:3">
      <c r="C2515" s="60">
        <v>795</v>
      </c>
    </row>
    <row r="2516" spans="3:3">
      <c r="C2516" s="60">
        <v>792</v>
      </c>
    </row>
    <row r="2517" spans="3:3">
      <c r="C2517" s="60">
        <v>763</v>
      </c>
    </row>
    <row r="2518" spans="3:3">
      <c r="C2518" s="60">
        <v>833</v>
      </c>
    </row>
    <row r="2519" spans="3:3">
      <c r="C2519" s="60">
        <v>774</v>
      </c>
    </row>
    <row r="2520" spans="3:3">
      <c r="C2520" s="60">
        <v>802</v>
      </c>
    </row>
    <row r="2521" spans="3:3">
      <c r="C2521" s="60">
        <v>821</v>
      </c>
    </row>
    <row r="2522" spans="3:3">
      <c r="C2522" s="60">
        <v>839</v>
      </c>
    </row>
    <row r="2523" spans="3:3">
      <c r="C2523" s="60">
        <v>800</v>
      </c>
    </row>
    <row r="2524" spans="3:3">
      <c r="C2524" s="60">
        <v>927</v>
      </c>
    </row>
    <row r="2525" spans="3:3">
      <c r="C2525" s="60">
        <v>914</v>
      </c>
    </row>
    <row r="2526" spans="3:3">
      <c r="C2526" s="60">
        <v>910</v>
      </c>
    </row>
    <row r="2527" spans="3:3">
      <c r="C2527" s="60">
        <v>909</v>
      </c>
    </row>
    <row r="2528" spans="3:3">
      <c r="C2528" s="60">
        <v>860</v>
      </c>
    </row>
    <row r="2529" spans="3:3">
      <c r="C2529" s="60">
        <v>718</v>
      </c>
    </row>
    <row r="2530" spans="3:3">
      <c r="C2530" s="60">
        <v>1253</v>
      </c>
    </row>
    <row r="2531" spans="3:3">
      <c r="C2531" s="60">
        <v>840</v>
      </c>
    </row>
    <row r="2532" spans="3:3">
      <c r="C2532" s="60">
        <v>1064</v>
      </c>
    </row>
    <row r="2533" spans="3:3">
      <c r="C2533" s="60">
        <v>1146</v>
      </c>
    </row>
    <row r="2534" spans="3:3">
      <c r="C2534" s="60">
        <v>622</v>
      </c>
    </row>
    <row r="2535" spans="3:3">
      <c r="C2535" s="60">
        <v>581</v>
      </c>
    </row>
    <row r="2536" spans="3:3">
      <c r="C2536" s="60">
        <v>1259</v>
      </c>
    </row>
    <row r="2537" spans="3:3">
      <c r="C2537" s="60">
        <v>591</v>
      </c>
    </row>
    <row r="2538" spans="3:3">
      <c r="C2538" s="60">
        <v>949</v>
      </c>
    </row>
    <row r="2539" spans="3:3">
      <c r="C2539" s="60">
        <v>1064</v>
      </c>
    </row>
    <row r="2540" spans="3:3">
      <c r="C2540" s="60">
        <v>1222</v>
      </c>
    </row>
    <row r="2541" spans="3:3">
      <c r="C2541" s="60">
        <v>1057</v>
      </c>
    </row>
    <row r="2542" spans="3:3">
      <c r="C2542" s="60">
        <v>666</v>
      </c>
    </row>
    <row r="2543" spans="3:3">
      <c r="C2543" s="60">
        <v>740</v>
      </c>
    </row>
    <row r="2544" spans="3:3">
      <c r="C2544" s="60">
        <v>862</v>
      </c>
    </row>
    <row r="2545" spans="3:3">
      <c r="C2545" s="60">
        <v>1250</v>
      </c>
    </row>
    <row r="2546" spans="3:3">
      <c r="C2546" s="60">
        <v>723</v>
      </c>
    </row>
    <row r="2547" spans="3:3">
      <c r="C2547" s="60">
        <v>782</v>
      </c>
    </row>
    <row r="2548" spans="3:3">
      <c r="C2548" s="60">
        <v>683</v>
      </c>
    </row>
    <row r="2549" spans="3:3">
      <c r="C2549" s="60">
        <v>787</v>
      </c>
    </row>
    <row r="2550" spans="3:3">
      <c r="C2550" s="60">
        <v>1175</v>
      </c>
    </row>
    <row r="2551" spans="3:3">
      <c r="C2551" s="60">
        <v>1128</v>
      </c>
    </row>
    <row r="2552" spans="3:3">
      <c r="C2552" s="60">
        <v>1096</v>
      </c>
    </row>
    <row r="2553" spans="3:3">
      <c r="C2553" s="60">
        <v>534</v>
      </c>
    </row>
    <row r="2554" spans="3:3">
      <c r="C2554" s="60">
        <v>1095</v>
      </c>
    </row>
    <row r="2555" spans="3:3">
      <c r="C2555" s="60">
        <v>924</v>
      </c>
    </row>
    <row r="2556" spans="3:3">
      <c r="C2556" s="60">
        <v>1287</v>
      </c>
    </row>
    <row r="2557" spans="3:3">
      <c r="C2557" s="60">
        <v>923</v>
      </c>
    </row>
    <row r="2558" spans="3:3">
      <c r="C2558" s="60">
        <v>1168</v>
      </c>
    </row>
    <row r="2559" spans="3:3">
      <c r="C2559" s="60">
        <v>1293</v>
      </c>
    </row>
    <row r="2560" spans="3:3">
      <c r="C2560" s="60">
        <v>522</v>
      </c>
    </row>
    <row r="2561" spans="3:3">
      <c r="C2561" s="60">
        <v>1109</v>
      </c>
    </row>
    <row r="2562" spans="3:3">
      <c r="C2562" s="60">
        <v>1226</v>
      </c>
    </row>
    <row r="2563" spans="3:3">
      <c r="C2563" s="60">
        <v>924</v>
      </c>
    </row>
    <row r="2564" spans="3:3">
      <c r="C2564" s="60">
        <v>610</v>
      </c>
    </row>
    <row r="2565" spans="3:3">
      <c r="C2565" s="60">
        <v>689</v>
      </c>
    </row>
    <row r="2566" spans="3:3">
      <c r="C2566" s="60">
        <v>642</v>
      </c>
    </row>
    <row r="2567" spans="3:3">
      <c r="C2567" s="60">
        <v>1199</v>
      </c>
    </row>
    <row r="2568" spans="3:3">
      <c r="C2568" s="60">
        <v>1452</v>
      </c>
    </row>
    <row r="2569" spans="3:3">
      <c r="C2569" s="60">
        <v>546</v>
      </c>
    </row>
    <row r="2570" spans="3:3">
      <c r="C2570" s="60">
        <v>1185</v>
      </c>
    </row>
    <row r="2571" spans="3:3">
      <c r="C2571" s="60">
        <v>1482</v>
      </c>
    </row>
    <row r="2572" spans="3:3">
      <c r="C2572" s="60">
        <v>1476</v>
      </c>
    </row>
    <row r="2573" spans="3:3">
      <c r="C2573" s="60">
        <v>1116</v>
      </c>
    </row>
    <row r="2574" spans="3:3">
      <c r="C2574" s="60">
        <v>578</v>
      </c>
    </row>
    <row r="2575" spans="3:3">
      <c r="C2575" s="60">
        <v>1300</v>
      </c>
    </row>
    <row r="2576" spans="3:3">
      <c r="C2576" s="60">
        <v>856</v>
      </c>
    </row>
    <row r="2577" spans="3:3">
      <c r="C2577" s="60">
        <v>677</v>
      </c>
    </row>
    <row r="2578" spans="3:3">
      <c r="C2578" s="60">
        <v>988</v>
      </c>
    </row>
    <row r="2579" spans="3:3">
      <c r="C2579" s="60">
        <v>704</v>
      </c>
    </row>
    <row r="2580" spans="3:3">
      <c r="C2580" s="60">
        <v>1119</v>
      </c>
    </row>
    <row r="2581" spans="3:3">
      <c r="C2581" s="60">
        <v>986</v>
      </c>
    </row>
    <row r="2582" spans="3:3">
      <c r="C2582" s="60">
        <v>1163</v>
      </c>
    </row>
    <row r="2583" spans="3:3">
      <c r="C2583" s="60">
        <v>1044</v>
      </c>
    </row>
    <row r="2584" spans="3:3">
      <c r="C2584" s="60">
        <v>698</v>
      </c>
    </row>
    <row r="2585" spans="3:3">
      <c r="C2585" s="60">
        <v>1450</v>
      </c>
    </row>
    <row r="2586" spans="3:3">
      <c r="C2586" s="60">
        <v>1235</v>
      </c>
    </row>
    <row r="2587" spans="3:3">
      <c r="C2587" s="60">
        <v>856</v>
      </c>
    </row>
    <row r="2588" spans="3:3">
      <c r="C2588" s="60">
        <v>1315</v>
      </c>
    </row>
    <row r="2589" spans="3:3">
      <c r="C2589" s="60">
        <v>977</v>
      </c>
    </row>
    <row r="2590" spans="3:3">
      <c r="C2590" s="60">
        <v>666</v>
      </c>
    </row>
    <row r="2591" spans="3:3">
      <c r="C2591" s="60">
        <v>1088</v>
      </c>
    </row>
    <row r="2592" spans="3:3">
      <c r="C2592" s="60">
        <v>1200</v>
      </c>
    </row>
    <row r="2593" spans="3:3">
      <c r="C2593" s="60">
        <v>1031</v>
      </c>
    </row>
    <row r="2594" spans="3:3">
      <c r="C2594" s="60">
        <v>528</v>
      </c>
    </row>
    <row r="2595" spans="3:3">
      <c r="C2595" s="60">
        <v>830</v>
      </c>
    </row>
    <row r="2596" spans="3:3">
      <c r="C2596" s="60">
        <v>562</v>
      </c>
    </row>
    <row r="2597" spans="3:3">
      <c r="C2597" s="60">
        <v>1493</v>
      </c>
    </row>
    <row r="2598" spans="3:3">
      <c r="C2598" s="60">
        <v>1311</v>
      </c>
    </row>
    <row r="2599" spans="3:3">
      <c r="C2599" s="60">
        <v>1255</v>
      </c>
    </row>
    <row r="2600" spans="3:3">
      <c r="C2600" s="60">
        <v>713</v>
      </c>
    </row>
    <row r="2601" spans="3:3">
      <c r="C2601" s="60">
        <v>1243</v>
      </c>
    </row>
    <row r="2602" spans="3:3">
      <c r="C2602" s="60">
        <v>1065</v>
      </c>
    </row>
    <row r="2603" spans="3:3">
      <c r="C2603" s="60">
        <v>1250</v>
      </c>
    </row>
    <row r="2604" spans="3:3">
      <c r="C2604" s="60">
        <v>664</v>
      </c>
    </row>
    <row r="2605" spans="3:3">
      <c r="C2605" s="60">
        <v>874</v>
      </c>
    </row>
    <row r="2606" spans="3:3">
      <c r="C2606" s="60">
        <v>1358</v>
      </c>
    </row>
    <row r="2607" spans="3:3">
      <c r="C2607" s="60">
        <v>1468</v>
      </c>
    </row>
    <row r="2608" spans="3:3">
      <c r="C2608" s="60">
        <v>1020</v>
      </c>
    </row>
    <row r="2609" spans="3:3">
      <c r="C2609" s="60">
        <v>712</v>
      </c>
    </row>
    <row r="2610" spans="3:3">
      <c r="C2610" s="60">
        <v>997</v>
      </c>
    </row>
    <row r="2611" spans="3:3">
      <c r="C2611" s="60">
        <v>1198</v>
      </c>
    </row>
    <row r="2612" spans="3:3">
      <c r="C2612" s="60">
        <v>1320</v>
      </c>
    </row>
    <row r="2613" spans="3:3">
      <c r="C2613" s="60">
        <v>774</v>
      </c>
    </row>
    <row r="2614" spans="3:3">
      <c r="C2614" s="60">
        <v>854</v>
      </c>
    </row>
    <row r="2615" spans="3:3">
      <c r="C2615" s="60">
        <v>817</v>
      </c>
    </row>
    <row r="2616" spans="3:3">
      <c r="C2616" s="60">
        <v>859</v>
      </c>
    </row>
    <row r="2617" spans="3:3">
      <c r="C2617" s="60">
        <v>961</v>
      </c>
    </row>
    <row r="2618" spans="3:3">
      <c r="C2618" s="60">
        <v>1094</v>
      </c>
    </row>
    <row r="2619" spans="3:3">
      <c r="C2619" s="60">
        <v>933</v>
      </c>
    </row>
    <row r="2620" spans="3:3">
      <c r="C2620" s="60">
        <v>921</v>
      </c>
    </row>
    <row r="2621" spans="3:3">
      <c r="C2621" s="60">
        <v>1133</v>
      </c>
    </row>
    <row r="2622" spans="3:3">
      <c r="C2622" s="60">
        <v>981</v>
      </c>
    </row>
    <row r="2623" spans="3:3">
      <c r="C2623" s="60">
        <v>1429</v>
      </c>
    </row>
    <row r="2624" spans="3:3">
      <c r="C2624" s="60">
        <v>1355</v>
      </c>
    </row>
    <row r="2625" spans="3:3">
      <c r="C2625" s="60">
        <v>1051</v>
      </c>
    </row>
    <row r="2626" spans="3:3">
      <c r="C2626" s="60">
        <v>1289</v>
      </c>
    </row>
    <row r="2627" spans="3:3">
      <c r="C2627" s="60">
        <v>560</v>
      </c>
    </row>
    <row r="2628" spans="3:3">
      <c r="C2628" s="60">
        <v>579</v>
      </c>
    </row>
    <row r="2629" spans="3:3">
      <c r="C2629" s="60">
        <v>663</v>
      </c>
    </row>
    <row r="2630" spans="3:3">
      <c r="C2630" s="60">
        <v>967</v>
      </c>
    </row>
    <row r="2631" spans="3:3">
      <c r="C2631" s="60">
        <v>933</v>
      </c>
    </row>
    <row r="2632" spans="3:3">
      <c r="C2632" s="60">
        <v>1480</v>
      </c>
    </row>
    <row r="2633" spans="3:3">
      <c r="C2633" s="60">
        <v>1285</v>
      </c>
    </row>
    <row r="2634" spans="3:3">
      <c r="C2634" s="60">
        <v>1329</v>
      </c>
    </row>
    <row r="2635" spans="3:3">
      <c r="C2635" s="60">
        <v>1074</v>
      </c>
    </row>
    <row r="2636" spans="3:3">
      <c r="C2636" s="60">
        <v>1198</v>
      </c>
    </row>
    <row r="2637" spans="3:3">
      <c r="C2637" s="60">
        <v>692</v>
      </c>
    </row>
    <row r="2638" spans="3:3">
      <c r="C2638" s="60">
        <v>1433</v>
      </c>
    </row>
    <row r="2639" spans="3:3">
      <c r="C2639" s="60">
        <v>1118</v>
      </c>
    </row>
    <row r="2640" spans="3:3">
      <c r="C2640" s="60">
        <v>868</v>
      </c>
    </row>
    <row r="2641" spans="3:3">
      <c r="C2641" s="60">
        <v>615</v>
      </c>
    </row>
    <row r="2642" spans="3:3">
      <c r="C2642" s="60">
        <v>969</v>
      </c>
    </row>
    <row r="2643" spans="3:3">
      <c r="C2643" s="60">
        <v>1343</v>
      </c>
    </row>
    <row r="2644" spans="3:3">
      <c r="C2644" s="60">
        <v>890</v>
      </c>
    </row>
    <row r="2645" spans="3:3">
      <c r="C2645" s="60">
        <v>1003</v>
      </c>
    </row>
    <row r="2646" spans="3:3">
      <c r="C2646" s="60">
        <v>1241</v>
      </c>
    </row>
    <row r="2647" spans="3:3">
      <c r="C2647" s="60">
        <v>1185</v>
      </c>
    </row>
    <row r="2648" spans="3:3">
      <c r="C2648" s="60">
        <v>1323</v>
      </c>
    </row>
    <row r="2649" spans="3:3">
      <c r="C2649" s="60">
        <v>972</v>
      </c>
    </row>
    <row r="2650" spans="3:3">
      <c r="C2650" s="60">
        <v>1170</v>
      </c>
    </row>
    <row r="2651" spans="3:3">
      <c r="C2651" s="60">
        <v>1304</v>
      </c>
    </row>
    <row r="2652" spans="3:3">
      <c r="C2652" s="60">
        <v>1487</v>
      </c>
    </row>
    <row r="2653" spans="3:3">
      <c r="C2653" s="60">
        <v>1140</v>
      </c>
    </row>
    <row r="2654" spans="3:3">
      <c r="C2654" s="60">
        <v>708</v>
      </c>
    </row>
    <row r="2655" spans="3:3">
      <c r="C2655" s="60">
        <v>1104</v>
      </c>
    </row>
    <row r="2656" spans="3:3">
      <c r="C2656" s="60">
        <v>735</v>
      </c>
    </row>
    <row r="2657" spans="3:3">
      <c r="C2657" s="60">
        <v>991</v>
      </c>
    </row>
    <row r="2658" spans="3:3">
      <c r="C2658" s="60">
        <v>520</v>
      </c>
    </row>
    <row r="2659" spans="3:3">
      <c r="C2659" s="60">
        <v>1115</v>
      </c>
    </row>
    <row r="2660" spans="3:3">
      <c r="C2660" s="60">
        <v>584</v>
      </c>
    </row>
    <row r="2661" spans="3:3">
      <c r="C2661" s="60">
        <v>578</v>
      </c>
    </row>
    <row r="2662" spans="3:3">
      <c r="C2662" s="60">
        <v>1297</v>
      </c>
    </row>
    <row r="2663" spans="3:3">
      <c r="C2663" s="60">
        <v>996</v>
      </c>
    </row>
    <row r="2664" spans="3:3">
      <c r="C2664" s="60">
        <v>728</v>
      </c>
    </row>
    <row r="2665" spans="3:3">
      <c r="C2665" s="60">
        <v>923</v>
      </c>
    </row>
    <row r="2666" spans="3:3">
      <c r="C2666" s="60">
        <v>575</v>
      </c>
    </row>
    <row r="2667" spans="3:3">
      <c r="C2667" s="60">
        <v>1093</v>
      </c>
    </row>
    <row r="2668" spans="3:3">
      <c r="C2668" s="60">
        <v>653</v>
      </c>
    </row>
    <row r="2669" spans="3:3">
      <c r="C2669" s="60">
        <v>1487</v>
      </c>
    </row>
    <row r="2670" spans="3:3">
      <c r="C2670" s="60">
        <v>1500</v>
      </c>
    </row>
    <row r="2671" spans="3:3">
      <c r="C2671" s="60">
        <v>1280</v>
      </c>
    </row>
    <row r="2672" spans="3:3">
      <c r="C2672" s="60">
        <v>1445</v>
      </c>
    </row>
    <row r="2673" spans="3:3">
      <c r="C2673" s="60">
        <v>744</v>
      </c>
    </row>
    <row r="2674" spans="3:3">
      <c r="C2674" s="60">
        <v>1089</v>
      </c>
    </row>
    <row r="2675" spans="3:3">
      <c r="C2675" s="60">
        <v>589</v>
      </c>
    </row>
    <row r="2676" spans="3:3">
      <c r="C2676" s="60">
        <v>1117</v>
      </c>
    </row>
    <row r="2677" spans="3:3">
      <c r="C2677" s="60">
        <v>1463</v>
      </c>
    </row>
    <row r="2678" spans="3:3">
      <c r="C2678" s="60">
        <v>1149</v>
      </c>
    </row>
    <row r="2679" spans="3:3">
      <c r="C2679" s="60">
        <v>1236</v>
      </c>
    </row>
    <row r="2680" spans="3:3">
      <c r="C2680" s="60">
        <v>1063</v>
      </c>
    </row>
    <row r="2681" spans="3:3">
      <c r="C2681" s="60">
        <v>731</v>
      </c>
    </row>
    <row r="2682" spans="3:3">
      <c r="C2682" s="60">
        <v>1148</v>
      </c>
    </row>
    <row r="2683" spans="3:3">
      <c r="C2683" s="60">
        <v>1006</v>
      </c>
    </row>
    <row r="2684" spans="3:3">
      <c r="C2684" s="60">
        <v>600</v>
      </c>
    </row>
    <row r="2685" spans="3:3">
      <c r="C2685" s="60">
        <v>1097</v>
      </c>
    </row>
    <row r="2686" spans="3:3">
      <c r="C2686" s="60">
        <v>1474</v>
      </c>
    </row>
    <row r="2687" spans="3:3">
      <c r="C2687" s="60">
        <v>648</v>
      </c>
    </row>
    <row r="2688" spans="3:3">
      <c r="C2688" s="60">
        <v>977</v>
      </c>
    </row>
    <row r="2689" spans="3:3">
      <c r="C2689" s="60">
        <v>1086</v>
      </c>
    </row>
    <row r="2690" spans="3:3">
      <c r="C2690" s="60">
        <v>635</v>
      </c>
    </row>
    <row r="2691" spans="3:3">
      <c r="C2691" s="60">
        <v>1061</v>
      </c>
    </row>
    <row r="2692" spans="3:3">
      <c r="C2692" s="60">
        <v>763</v>
      </c>
    </row>
    <row r="2693" spans="3:3">
      <c r="C2693" s="60">
        <v>690</v>
      </c>
    </row>
    <row r="2694" spans="3:3">
      <c r="C2694" s="60">
        <v>787</v>
      </c>
    </row>
    <row r="2695" spans="3:3">
      <c r="C2695" s="60">
        <v>1190</v>
      </c>
    </row>
    <row r="2696" spans="3:3">
      <c r="C2696" s="60">
        <v>650</v>
      </c>
    </row>
    <row r="2697" spans="3:3">
      <c r="C2697" s="60">
        <v>1374</v>
      </c>
    </row>
    <row r="2698" spans="3:3">
      <c r="C2698" s="60">
        <v>1144</v>
      </c>
    </row>
    <row r="2699" spans="3:3">
      <c r="C2699" s="60">
        <v>710</v>
      </c>
    </row>
    <row r="2700" spans="3:3">
      <c r="C2700" s="60">
        <v>989</v>
      </c>
    </row>
    <row r="2701" spans="3:3">
      <c r="C2701" s="60">
        <v>1220</v>
      </c>
    </row>
    <row r="2702" spans="3:3">
      <c r="C2702" s="60">
        <v>1373</v>
      </c>
    </row>
    <row r="2703" spans="3:3">
      <c r="C2703" s="60">
        <v>1251</v>
      </c>
    </row>
    <row r="2704" spans="3:3">
      <c r="C2704" s="60">
        <v>827</v>
      </c>
    </row>
    <row r="2705" spans="3:3">
      <c r="C2705" s="60">
        <v>1395</v>
      </c>
    </row>
    <row r="2706" spans="3:3">
      <c r="C2706" s="60">
        <v>976</v>
      </c>
    </row>
    <row r="2707" spans="3:3">
      <c r="C2707" s="60">
        <v>810</v>
      </c>
    </row>
    <row r="2708" spans="3:3">
      <c r="C2708" s="60">
        <v>1363</v>
      </c>
    </row>
    <row r="2709" spans="3:3">
      <c r="C2709" s="60">
        <v>1144</v>
      </c>
    </row>
    <row r="2710" spans="3:3">
      <c r="C2710" s="60">
        <v>566</v>
      </c>
    </row>
    <row r="2711" spans="3:3">
      <c r="C2711" s="60">
        <v>561</v>
      </c>
    </row>
    <row r="2712" spans="3:3">
      <c r="C2712" s="60">
        <v>1371</v>
      </c>
    </row>
    <row r="2713" spans="3:3">
      <c r="C2713" s="60">
        <v>724</v>
      </c>
    </row>
    <row r="2714" spans="3:3">
      <c r="C2714" s="60">
        <v>843</v>
      </c>
    </row>
    <row r="2715" spans="3:3">
      <c r="C2715" s="60">
        <v>705</v>
      </c>
    </row>
    <row r="2716" spans="3:3">
      <c r="C2716" s="60">
        <v>728</v>
      </c>
    </row>
    <row r="2717" spans="3:3">
      <c r="C2717" s="60">
        <v>1025</v>
      </c>
    </row>
    <row r="2718" spans="3:3">
      <c r="C2718" s="60">
        <v>613</v>
      </c>
    </row>
    <row r="2719" spans="3:3">
      <c r="C2719" s="60">
        <v>1274</v>
      </c>
    </row>
    <row r="2720" spans="3:3">
      <c r="C2720" s="60">
        <v>707</v>
      </c>
    </row>
    <row r="2721" spans="3:3">
      <c r="C2721" s="60">
        <v>1041</v>
      </c>
    </row>
    <row r="2722" spans="3:3">
      <c r="C2722" s="60">
        <v>1330</v>
      </c>
    </row>
    <row r="2723" spans="3:3">
      <c r="C2723" s="60">
        <v>784</v>
      </c>
    </row>
    <row r="2724" spans="3:3">
      <c r="C2724" s="60">
        <v>1220</v>
      </c>
    </row>
    <row r="2725" spans="3:3">
      <c r="C2725" s="60">
        <v>1024</v>
      </c>
    </row>
    <row r="2726" spans="3:3">
      <c r="C2726" s="60">
        <v>559</v>
      </c>
    </row>
    <row r="2727" spans="3:3">
      <c r="C2727" s="60">
        <v>1205</v>
      </c>
    </row>
    <row r="2728" spans="3:3">
      <c r="C2728" s="60">
        <v>1245</v>
      </c>
    </row>
    <row r="2729" spans="3:3">
      <c r="C2729" s="60">
        <v>1234</v>
      </c>
    </row>
    <row r="2730" spans="3:3">
      <c r="C2730" s="60">
        <v>1391</v>
      </c>
    </row>
    <row r="2731" spans="3:3">
      <c r="C2731" s="60">
        <v>1369</v>
      </c>
    </row>
    <row r="2732" spans="3:3">
      <c r="C2732" s="60">
        <v>1388</v>
      </c>
    </row>
    <row r="2733" spans="3:3">
      <c r="C2733" s="60">
        <v>1298</v>
      </c>
    </row>
    <row r="2734" spans="3:3">
      <c r="C2734" s="60">
        <v>1498</v>
      </c>
    </row>
    <row r="2735" spans="3:3">
      <c r="C2735" s="60">
        <v>1152</v>
      </c>
    </row>
    <row r="2736" spans="3:3">
      <c r="C2736" s="60">
        <v>747</v>
      </c>
    </row>
    <row r="2737" spans="3:3">
      <c r="C2737" s="60">
        <v>999</v>
      </c>
    </row>
    <row r="2738" spans="3:3">
      <c r="C2738" s="60">
        <v>1268</v>
      </c>
    </row>
    <row r="2739" spans="3:3">
      <c r="C2739" s="60">
        <v>751</v>
      </c>
    </row>
    <row r="2740" spans="3:3">
      <c r="C2740" s="60">
        <v>1421</v>
      </c>
    </row>
    <row r="2741" spans="3:3">
      <c r="C2741" s="60">
        <v>518</v>
      </c>
    </row>
    <row r="2742" spans="3:3">
      <c r="C2742" s="60">
        <v>597</v>
      </c>
    </row>
    <row r="2743" spans="3:3">
      <c r="C2743" s="60">
        <v>1323</v>
      </c>
    </row>
    <row r="2744" spans="3:3">
      <c r="C2744" s="60">
        <v>910</v>
      </c>
    </row>
    <row r="2745" spans="3:3">
      <c r="C2745" s="60">
        <v>816</v>
      </c>
    </row>
    <row r="2746" spans="3:3">
      <c r="C2746" s="60">
        <v>948</v>
      </c>
    </row>
    <row r="2747" spans="3:3">
      <c r="C2747" s="60">
        <v>1207</v>
      </c>
    </row>
    <row r="2748" spans="3:3">
      <c r="C2748" s="60">
        <v>547</v>
      </c>
    </row>
    <row r="2749" spans="3:3">
      <c r="C2749" s="60">
        <v>984</v>
      </c>
    </row>
    <row r="2750" spans="3:3">
      <c r="C2750" s="60">
        <v>840</v>
      </c>
    </row>
    <row r="2751" spans="3:3">
      <c r="C2751" s="60">
        <v>751</v>
      </c>
    </row>
    <row r="2752" spans="3:3">
      <c r="C2752" s="60">
        <v>1496</v>
      </c>
    </row>
    <row r="2753" spans="3:3">
      <c r="C2753" s="60">
        <v>1033</v>
      </c>
    </row>
    <row r="2754" spans="3:3">
      <c r="C2754" s="60">
        <v>1464</v>
      </c>
    </row>
    <row r="2755" spans="3:3">
      <c r="C2755" s="60">
        <v>1137</v>
      </c>
    </row>
    <row r="2756" spans="3:3">
      <c r="C2756" s="60">
        <v>1123</v>
      </c>
    </row>
    <row r="2757" spans="3:3">
      <c r="C2757" s="60">
        <v>635</v>
      </c>
    </row>
    <row r="2758" spans="3:3">
      <c r="C2758" s="60">
        <v>1080</v>
      </c>
    </row>
    <row r="2759" spans="3:3">
      <c r="C2759" s="60">
        <v>576</v>
      </c>
    </row>
    <row r="2760" spans="3:3">
      <c r="C2760" s="60">
        <v>702</v>
      </c>
    </row>
    <row r="2761" spans="3:3">
      <c r="C2761" s="60">
        <v>727</v>
      </c>
    </row>
    <row r="2762" spans="3:3">
      <c r="C2762" s="60">
        <v>1469</v>
      </c>
    </row>
    <row r="2763" spans="3:3">
      <c r="C2763" s="60">
        <v>1418</v>
      </c>
    </row>
    <row r="2764" spans="3:3">
      <c r="C2764" s="60">
        <v>1337</v>
      </c>
    </row>
    <row r="2765" spans="3:3">
      <c r="C2765" s="60">
        <v>658</v>
      </c>
    </row>
    <row r="2766" spans="3:3">
      <c r="C2766" s="60">
        <v>1049</v>
      </c>
    </row>
    <row r="2767" spans="3:3">
      <c r="C2767" s="60">
        <v>600</v>
      </c>
    </row>
    <row r="2768" spans="3:3">
      <c r="C2768" s="60">
        <v>1269</v>
      </c>
    </row>
    <row r="2769" spans="3:3">
      <c r="C2769" s="60">
        <v>585</v>
      </c>
    </row>
    <row r="2770" spans="3:3">
      <c r="C2770" s="60">
        <v>1381</v>
      </c>
    </row>
    <row r="2771" spans="3:3">
      <c r="C2771" s="60">
        <v>842</v>
      </c>
    </row>
    <row r="2772" spans="3:3">
      <c r="C2772" s="60">
        <v>1415</v>
      </c>
    </row>
    <row r="2773" spans="3:3">
      <c r="C2773" s="60">
        <v>1056</v>
      </c>
    </row>
    <row r="2774" spans="3:3">
      <c r="C2774" s="60">
        <v>1364</v>
      </c>
    </row>
    <row r="2775" spans="3:3">
      <c r="C2775" s="60">
        <v>1338</v>
      </c>
    </row>
    <row r="2776" spans="3:3">
      <c r="C2776" s="60">
        <v>697</v>
      </c>
    </row>
    <row r="2777" spans="3:3">
      <c r="C2777" s="60">
        <v>1434</v>
      </c>
    </row>
    <row r="2778" spans="3:3">
      <c r="C2778" s="60">
        <v>1222</v>
      </c>
    </row>
    <row r="2779" spans="3:3">
      <c r="C2779" s="60">
        <v>517</v>
      </c>
    </row>
    <row r="2780" spans="3:3">
      <c r="C2780" s="60">
        <v>1297</v>
      </c>
    </row>
    <row r="2781" spans="3:3">
      <c r="C2781" s="60">
        <v>563</v>
      </c>
    </row>
    <row r="2782" spans="3:3">
      <c r="C2782" s="60">
        <v>528</v>
      </c>
    </row>
    <row r="2783" spans="3:3">
      <c r="C2783" s="60">
        <v>970</v>
      </c>
    </row>
    <row r="2784" spans="3:3">
      <c r="C2784" s="60">
        <v>1211</v>
      </c>
    </row>
    <row r="2785" spans="3:3">
      <c r="C2785" s="60">
        <v>1331</v>
      </c>
    </row>
    <row r="2786" spans="3:3">
      <c r="C2786" s="60">
        <v>1322</v>
      </c>
    </row>
    <row r="2787" spans="3:3">
      <c r="C2787" s="60">
        <v>677</v>
      </c>
    </row>
    <row r="2788" spans="3:3">
      <c r="C2788" s="60">
        <v>570</v>
      </c>
    </row>
    <row r="2789" spans="3:3">
      <c r="C2789" s="60">
        <v>1323</v>
      </c>
    </row>
    <row r="2790" spans="3:3">
      <c r="C2790" s="60">
        <v>1141</v>
      </c>
    </row>
    <row r="2791" spans="3:3">
      <c r="C2791" s="60">
        <v>624</v>
      </c>
    </row>
    <row r="2792" spans="3:3">
      <c r="C2792" s="60">
        <v>1482</v>
      </c>
    </row>
    <row r="2793" spans="3:3">
      <c r="C2793" s="60">
        <v>834</v>
      </c>
    </row>
    <row r="2794" spans="3:3">
      <c r="C2794" s="60">
        <v>1182</v>
      </c>
    </row>
    <row r="2795" spans="3:3">
      <c r="C2795" s="60">
        <v>1182</v>
      </c>
    </row>
    <row r="2796" spans="3:3">
      <c r="C2796" s="60">
        <v>1150</v>
      </c>
    </row>
    <row r="2797" spans="3:3">
      <c r="C2797" s="60">
        <v>1172</v>
      </c>
    </row>
    <row r="2798" spans="3:3">
      <c r="C2798" s="60">
        <v>1190</v>
      </c>
    </row>
    <row r="2799" spans="3:3">
      <c r="C2799" s="60">
        <v>1174</v>
      </c>
    </row>
    <row r="2800" spans="3:3">
      <c r="C2800" s="60">
        <v>1284</v>
      </c>
    </row>
    <row r="2801" spans="3:3">
      <c r="C2801" s="60">
        <v>1623</v>
      </c>
    </row>
    <row r="2802" spans="3:3">
      <c r="C2802" s="60">
        <v>1446</v>
      </c>
    </row>
    <row r="2803" spans="3:3">
      <c r="C2803" s="60">
        <v>1450</v>
      </c>
    </row>
    <row r="2804" spans="3:3">
      <c r="C2804" s="60">
        <v>1428</v>
      </c>
    </row>
    <row r="2805" spans="3:3">
      <c r="C2805" s="60">
        <v>1679</v>
      </c>
    </row>
    <row r="2806" spans="3:3">
      <c r="C2806" s="60">
        <v>1460</v>
      </c>
    </row>
    <row r="2807" spans="3:3">
      <c r="C2807" s="60">
        <v>1439</v>
      </c>
    </row>
    <row r="2808" spans="3:3">
      <c r="C2808" s="60">
        <v>1698</v>
      </c>
    </row>
    <row r="2809" spans="3:3">
      <c r="C2809" s="60">
        <v>1377</v>
      </c>
    </row>
    <row r="2810" spans="3:3">
      <c r="C2810" s="60">
        <v>1598</v>
      </c>
    </row>
    <row r="2811" spans="3:3">
      <c r="C2811" s="60">
        <v>1595</v>
      </c>
    </row>
    <row r="2812" spans="3:3">
      <c r="C2812" s="60">
        <v>1732</v>
      </c>
    </row>
    <row r="2813" spans="3:3">
      <c r="C2813" s="60">
        <v>1680</v>
      </c>
    </row>
    <row r="2814" spans="3:3">
      <c r="C2814" s="60">
        <v>1735</v>
      </c>
    </row>
    <row r="2815" spans="3:3">
      <c r="C2815" s="60">
        <v>1406</v>
      </c>
    </row>
    <row r="2816" spans="3:3">
      <c r="C2816" s="60">
        <v>1260</v>
      </c>
    </row>
    <row r="2817" spans="3:3">
      <c r="C2817" s="60">
        <v>1371</v>
      </c>
    </row>
    <row r="2818" spans="3:3">
      <c r="C2818" s="60">
        <v>1668</v>
      </c>
    </row>
    <row r="2819" spans="3:3">
      <c r="C2819" s="60">
        <v>1527</v>
      </c>
    </row>
    <row r="2820" spans="3:3">
      <c r="C2820" s="60">
        <v>1378</v>
      </c>
    </row>
    <row r="2821" spans="3:3">
      <c r="C2821" s="60">
        <v>1699</v>
      </c>
    </row>
    <row r="2822" spans="3:3">
      <c r="C2822" s="60">
        <v>1470</v>
      </c>
    </row>
    <row r="2823" spans="3:3">
      <c r="C2823" s="60">
        <v>1283</v>
      </c>
    </row>
    <row r="2824" spans="3:3">
      <c r="C2824" s="60">
        <v>1572</v>
      </c>
    </row>
    <row r="2825" spans="3:3">
      <c r="C2825" s="60">
        <v>1495</v>
      </c>
    </row>
    <row r="2826" spans="3:3">
      <c r="C2826" s="60">
        <v>1678</v>
      </c>
    </row>
    <row r="2827" spans="3:3">
      <c r="C2827" s="60">
        <v>1659</v>
      </c>
    </row>
    <row r="2828" spans="3:3">
      <c r="C2828" s="60">
        <v>1661</v>
      </c>
    </row>
    <row r="2829" spans="3:3">
      <c r="C2829" s="60">
        <v>1720</v>
      </c>
    </row>
    <row r="2830" spans="3:3">
      <c r="C2830" s="60">
        <v>1330</v>
      </c>
    </row>
    <row r="2831" spans="3:3">
      <c r="C2831" s="60">
        <v>1284</v>
      </c>
    </row>
    <row r="2832" spans="3:3">
      <c r="C2832" s="60">
        <v>1546</v>
      </c>
    </row>
    <row r="2833" spans="3:3">
      <c r="C2833" s="60">
        <v>1624</v>
      </c>
    </row>
    <row r="2834" spans="3:3">
      <c r="C2834" s="60">
        <v>1354</v>
      </c>
    </row>
    <row r="2835" spans="3:3">
      <c r="C2835" s="60">
        <v>1471</v>
      </c>
    </row>
    <row r="2836" spans="3:3">
      <c r="C2836" s="60">
        <v>1614</v>
      </c>
    </row>
    <row r="2837" spans="3:3">
      <c r="C2837" s="60">
        <v>1316</v>
      </c>
    </row>
    <row r="2838" spans="3:3">
      <c r="C2838" s="60">
        <v>1511</v>
      </c>
    </row>
    <row r="2839" spans="3:3">
      <c r="C2839" s="60">
        <v>1544</v>
      </c>
    </row>
    <row r="2840" spans="3:3">
      <c r="C2840" s="60">
        <v>1685</v>
      </c>
    </row>
    <row r="2841" spans="3:3">
      <c r="C2841" s="60">
        <v>1294</v>
      </c>
    </row>
    <row r="2842" spans="3:3">
      <c r="C2842" s="60">
        <v>1575</v>
      </c>
    </row>
    <row r="2843" spans="3:3">
      <c r="C2843" s="60">
        <v>1290</v>
      </c>
    </row>
    <row r="2844" spans="3:3">
      <c r="C2844" s="60">
        <v>1265</v>
      </c>
    </row>
    <row r="2845" spans="3:3">
      <c r="C2845" s="60">
        <v>1589</v>
      </c>
    </row>
    <row r="2846" spans="3:3">
      <c r="C2846" s="60">
        <v>1530</v>
      </c>
    </row>
    <row r="2847" spans="3:3">
      <c r="C2847" s="60">
        <v>1710</v>
      </c>
    </row>
    <row r="2848" spans="3:3">
      <c r="C2848" s="60">
        <v>1519</v>
      </c>
    </row>
    <row r="2849" spans="3:3">
      <c r="C2849" s="60">
        <v>1568</v>
      </c>
    </row>
    <row r="2850" spans="3:3">
      <c r="C2850" s="60">
        <v>1650</v>
      </c>
    </row>
    <row r="2851" spans="3:3">
      <c r="C2851" s="60">
        <v>1538</v>
      </c>
    </row>
    <row r="2852" spans="3:3">
      <c r="C2852" s="60">
        <v>1705</v>
      </c>
    </row>
    <row r="2853" spans="3:3">
      <c r="C2853" s="60">
        <v>1484</v>
      </c>
    </row>
    <row r="2854" spans="3:3">
      <c r="C2854" s="60">
        <v>1256</v>
      </c>
    </row>
    <row r="2855" spans="3:3">
      <c r="C2855" s="60">
        <v>1530</v>
      </c>
    </row>
    <row r="2856" spans="3:3">
      <c r="C2856" s="60">
        <v>1273</v>
      </c>
    </row>
    <row r="2857" spans="3:3">
      <c r="C2857" s="60">
        <v>1554</v>
      </c>
    </row>
    <row r="2858" spans="3:3">
      <c r="C2858" s="60">
        <v>2245</v>
      </c>
    </row>
    <row r="2859" spans="3:3">
      <c r="C2859" s="60">
        <v>2022</v>
      </c>
    </row>
    <row r="2860" spans="3:3">
      <c r="C2860" s="60">
        <v>1700</v>
      </c>
    </row>
    <row r="2861" spans="3:3">
      <c r="C2861" s="60">
        <v>1966</v>
      </c>
    </row>
    <row r="2862" spans="3:3">
      <c r="C2862" s="60">
        <v>1932</v>
      </c>
    </row>
    <row r="2863" spans="3:3">
      <c r="C2863" s="60">
        <v>2045</v>
      </c>
    </row>
    <row r="2864" spans="3:3">
      <c r="C2864" s="60">
        <v>2304</v>
      </c>
    </row>
    <row r="2865" spans="3:3">
      <c r="C2865" s="60">
        <v>2452</v>
      </c>
    </row>
    <row r="2866" spans="3:3">
      <c r="C2866" s="60">
        <v>1785</v>
      </c>
    </row>
    <row r="2867" spans="3:3">
      <c r="C2867" s="60">
        <v>2441</v>
      </c>
    </row>
    <row r="2868" spans="3:3">
      <c r="C2868" s="60">
        <v>1776</v>
      </c>
    </row>
    <row r="2869" spans="3:3">
      <c r="C2869" s="60">
        <v>1626</v>
      </c>
    </row>
    <row r="2870" spans="3:3">
      <c r="C2870" s="60">
        <v>1622</v>
      </c>
    </row>
    <row r="2871" spans="3:3">
      <c r="C2871" s="60">
        <v>2446</v>
      </c>
    </row>
    <row r="2872" spans="3:3">
      <c r="C2872" s="60">
        <v>1735</v>
      </c>
    </row>
    <row r="2873" spans="3:3">
      <c r="C2873" s="60">
        <v>1641</v>
      </c>
    </row>
    <row r="2874" spans="3:3">
      <c r="C2874" s="60">
        <v>2342</v>
      </c>
    </row>
    <row r="2875" spans="3:3">
      <c r="C2875" s="60">
        <v>2103</v>
      </c>
    </row>
    <row r="2876" spans="3:3">
      <c r="C2876" s="60">
        <v>1716</v>
      </c>
    </row>
    <row r="2877" spans="3:3">
      <c r="C2877" s="60">
        <v>2418</v>
      </c>
    </row>
    <row r="2878" spans="3:3">
      <c r="C2878" s="60">
        <v>1934</v>
      </c>
    </row>
    <row r="2879" spans="3:3">
      <c r="C2879" s="60">
        <v>2154</v>
      </c>
    </row>
    <row r="2880" spans="3:3">
      <c r="C2880" s="60">
        <v>1940</v>
      </c>
    </row>
    <row r="2881" spans="3:3">
      <c r="C2881" s="60">
        <v>1897</v>
      </c>
    </row>
    <row r="2882" spans="3:3">
      <c r="C2882" s="60">
        <v>2449</v>
      </c>
    </row>
    <row r="2883" spans="3:3">
      <c r="C2883" s="60">
        <v>2351</v>
      </c>
    </row>
    <row r="2884" spans="3:3">
      <c r="C2884" s="60">
        <v>1690</v>
      </c>
    </row>
    <row r="2885" spans="3:3">
      <c r="C2885" s="60">
        <v>2216</v>
      </c>
    </row>
    <row r="2886" spans="3:3">
      <c r="C2886" s="60">
        <v>2066</v>
      </c>
    </row>
    <row r="2887" spans="3:3">
      <c r="C2887" s="60">
        <v>1655</v>
      </c>
    </row>
    <row r="2888" spans="3:3">
      <c r="C2888" s="60">
        <v>2036</v>
      </c>
    </row>
    <row r="2889" spans="3:3">
      <c r="C2889" s="60">
        <v>2496</v>
      </c>
    </row>
    <row r="2890" spans="3:3">
      <c r="C2890" s="60">
        <v>1709</v>
      </c>
    </row>
    <row r="2891" spans="3:3">
      <c r="C2891" s="60">
        <v>2129</v>
      </c>
    </row>
    <row r="2892" spans="3:3">
      <c r="C2892" s="60">
        <v>2348</v>
      </c>
    </row>
    <row r="2893" spans="3:3">
      <c r="C2893" s="60">
        <v>2355</v>
      </c>
    </row>
    <row r="2894" spans="3:3">
      <c r="C2894" s="60">
        <v>1501</v>
      </c>
    </row>
    <row r="2895" spans="3:3">
      <c r="C2895" s="60">
        <v>2150</v>
      </c>
    </row>
    <row r="2896" spans="3:3">
      <c r="C2896" s="60">
        <v>2453</v>
      </c>
    </row>
    <row r="2897" spans="3:3">
      <c r="C2897" s="60">
        <v>1639</v>
      </c>
    </row>
    <row r="2898" spans="3:3">
      <c r="C2898" s="60">
        <v>1793</v>
      </c>
    </row>
    <row r="2899" spans="3:3">
      <c r="C2899" s="60">
        <v>2371</v>
      </c>
    </row>
    <row r="2900" spans="3:3">
      <c r="C2900" s="60">
        <v>1637</v>
      </c>
    </row>
    <row r="2901" spans="3:3">
      <c r="C2901" s="60">
        <v>2238</v>
      </c>
    </row>
    <row r="2902" spans="3:3">
      <c r="C2902" s="60">
        <v>2431</v>
      </c>
    </row>
    <row r="2903" spans="3:3">
      <c r="C2903" s="60">
        <v>2356</v>
      </c>
    </row>
    <row r="2904" spans="3:3">
      <c r="C2904" s="60">
        <v>2478</v>
      </c>
    </row>
    <row r="2905" spans="3:3">
      <c r="C2905" s="60">
        <v>2406</v>
      </c>
    </row>
    <row r="2906" spans="3:3">
      <c r="C2906" s="60">
        <v>3365</v>
      </c>
    </row>
    <row r="2907" spans="3:3">
      <c r="C2907" s="60">
        <v>2603</v>
      </c>
    </row>
    <row r="2908" spans="3:3">
      <c r="C2908" s="60">
        <v>3226</v>
      </c>
    </row>
    <row r="2909" spans="3:3">
      <c r="C2909" s="60">
        <v>2612</v>
      </c>
    </row>
    <row r="2910" spans="3:3">
      <c r="C2910" s="60">
        <v>3035</v>
      </c>
    </row>
    <row r="2911" spans="3:3">
      <c r="C2911" s="60">
        <v>3101</v>
      </c>
    </row>
    <row r="2912" spans="3:3">
      <c r="C2912" s="60">
        <v>2839</v>
      </c>
    </row>
    <row r="2913" spans="3:3">
      <c r="C2913" s="60">
        <v>3426</v>
      </c>
    </row>
    <row r="2914" spans="3:3">
      <c r="C2914" s="60">
        <v>2735</v>
      </c>
    </row>
    <row r="2915" spans="3:3">
      <c r="C2915" s="60">
        <v>3823</v>
      </c>
    </row>
    <row r="2916" spans="3:3">
      <c r="C2916" s="60">
        <v>4696</v>
      </c>
    </row>
    <row r="2917" spans="3:3">
      <c r="C2917" s="60">
        <v>5038</v>
      </c>
    </row>
    <row r="2918" spans="3:3">
      <c r="C2918" s="60">
        <v>4952</v>
      </c>
    </row>
    <row r="2919" spans="3:3">
      <c r="C2919" s="60">
        <v>5124</v>
      </c>
    </row>
    <row r="2920" spans="3:3">
      <c r="C2920" s="60">
        <v>129</v>
      </c>
    </row>
    <row r="2921" spans="3:3">
      <c r="C2921" s="60">
        <v>119</v>
      </c>
    </row>
    <row r="2922" spans="3:3">
      <c r="C2922" s="60">
        <v>97</v>
      </c>
    </row>
    <row r="2923" spans="3:3">
      <c r="C2923" s="60">
        <v>135</v>
      </c>
    </row>
    <row r="2924" spans="3:3">
      <c r="C2924" s="60">
        <v>76</v>
      </c>
    </row>
    <row r="2925" spans="3:3">
      <c r="C2925" s="60">
        <v>80</v>
      </c>
    </row>
    <row r="2926" spans="3:3">
      <c r="C2926" s="60">
        <v>131</v>
      </c>
    </row>
    <row r="2927" spans="3:3">
      <c r="C2927" s="60">
        <v>81</v>
      </c>
    </row>
    <row r="2928" spans="3:3">
      <c r="C2928" s="60">
        <v>133</v>
      </c>
    </row>
    <row r="2929" spans="3:3">
      <c r="C2929" s="60">
        <v>61</v>
      </c>
    </row>
    <row r="2930" spans="3:3">
      <c r="C2930" s="60">
        <v>136</v>
      </c>
    </row>
    <row r="2931" spans="3:3">
      <c r="C2931" s="60">
        <v>85</v>
      </c>
    </row>
    <row r="2932" spans="3:3">
      <c r="C2932" s="60">
        <v>53</v>
      </c>
    </row>
    <row r="2933" spans="3:3">
      <c r="C2933" s="60">
        <v>57</v>
      </c>
    </row>
    <row r="2934" spans="3:3">
      <c r="C2934" s="60">
        <v>146</v>
      </c>
    </row>
    <row r="2935" spans="3:3">
      <c r="C2935" s="60">
        <v>110</v>
      </c>
    </row>
    <row r="2936" spans="3:3">
      <c r="C2936" s="60">
        <v>127</v>
      </c>
    </row>
    <row r="2937" spans="3:3">
      <c r="C2937" s="60">
        <v>64</v>
      </c>
    </row>
    <row r="2938" spans="3:3">
      <c r="C2938" s="60">
        <v>133</v>
      </c>
    </row>
    <row r="2939" spans="3:3">
      <c r="C2939" s="60">
        <v>140</v>
      </c>
    </row>
    <row r="2940" spans="3:3">
      <c r="C2940" s="60">
        <v>114</v>
      </c>
    </row>
    <row r="2941" spans="3:3">
      <c r="C2941" s="60">
        <v>105</v>
      </c>
    </row>
    <row r="2942" spans="3:3">
      <c r="C2942" s="60">
        <v>125</v>
      </c>
    </row>
    <row r="2943" spans="3:3">
      <c r="C2943" s="60">
        <v>60</v>
      </c>
    </row>
    <row r="2944" spans="3:3">
      <c r="C2944" s="60">
        <v>80</v>
      </c>
    </row>
    <row r="2945" spans="3:3">
      <c r="C2945" s="60">
        <v>109</v>
      </c>
    </row>
    <row r="2946" spans="3:3">
      <c r="C2946" s="60">
        <v>89</v>
      </c>
    </row>
    <row r="2947" spans="3:3">
      <c r="C2947" s="60">
        <v>95</v>
      </c>
    </row>
    <row r="2948" spans="3:3">
      <c r="C2948" s="60">
        <v>98</v>
      </c>
    </row>
    <row r="2949" spans="3:3">
      <c r="C2949" s="60">
        <v>100</v>
      </c>
    </row>
    <row r="2950" spans="3:3">
      <c r="C2950" s="60">
        <v>133</v>
      </c>
    </row>
    <row r="2951" spans="3:3">
      <c r="C2951" s="60">
        <v>56</v>
      </c>
    </row>
    <row r="2952" spans="3:3">
      <c r="C2952" s="60">
        <v>135</v>
      </c>
    </row>
    <row r="2953" spans="3:3">
      <c r="C2953" s="60">
        <v>144</v>
      </c>
    </row>
    <row r="2954" spans="3:3">
      <c r="C2954" s="60">
        <v>121</v>
      </c>
    </row>
    <row r="2955" spans="3:3">
      <c r="C2955" s="60">
        <v>119</v>
      </c>
    </row>
    <row r="2956" spans="3:3">
      <c r="C2956" s="60">
        <v>113</v>
      </c>
    </row>
    <row r="2957" spans="3:3">
      <c r="C2957" s="60">
        <v>107</v>
      </c>
    </row>
    <row r="2958" spans="3:3">
      <c r="C2958" s="60">
        <v>60</v>
      </c>
    </row>
    <row r="2959" spans="3:3">
      <c r="C2959" s="60">
        <v>88</v>
      </c>
    </row>
    <row r="2960" spans="3:3">
      <c r="C2960" s="60">
        <v>150</v>
      </c>
    </row>
    <row r="2961" spans="3:3">
      <c r="C2961" s="60">
        <v>64</v>
      </c>
    </row>
    <row r="2962" spans="3:3">
      <c r="C2962" s="60">
        <v>92</v>
      </c>
    </row>
    <row r="2963" spans="3:3">
      <c r="C2963" s="60">
        <v>101</v>
      </c>
    </row>
    <row r="2964" spans="3:3">
      <c r="C2964" s="60">
        <v>79</v>
      </c>
    </row>
    <row r="2965" spans="3:3">
      <c r="C2965" s="60">
        <v>114</v>
      </c>
    </row>
    <row r="2966" spans="3:3">
      <c r="C2966" s="60">
        <v>103</v>
      </c>
    </row>
    <row r="2967" spans="3:3">
      <c r="C2967" s="60">
        <v>101</v>
      </c>
    </row>
    <row r="2968" spans="3:3">
      <c r="C2968" s="60">
        <v>97</v>
      </c>
    </row>
    <row r="2969" spans="3:3">
      <c r="C2969" s="60">
        <v>108</v>
      </c>
    </row>
    <row r="2970" spans="3:3">
      <c r="C2970" s="60">
        <v>77</v>
      </c>
    </row>
    <row r="2971" spans="3:3">
      <c r="C2971" s="60">
        <v>79</v>
      </c>
    </row>
    <row r="2972" spans="3:3">
      <c r="C2972" s="60">
        <v>150</v>
      </c>
    </row>
    <row r="2973" spans="3:3">
      <c r="C2973" s="60">
        <v>150</v>
      </c>
    </row>
    <row r="2974" spans="3:3">
      <c r="C2974" s="60">
        <v>208</v>
      </c>
    </row>
    <row r="2975" spans="3:3">
      <c r="C2975" s="60">
        <v>246</v>
      </c>
    </row>
    <row r="2976" spans="3:3">
      <c r="C2976" s="60">
        <v>154</v>
      </c>
    </row>
    <row r="2977" spans="3:3">
      <c r="C2977" s="60">
        <v>201</v>
      </c>
    </row>
    <row r="2978" spans="3:3">
      <c r="C2978" s="60">
        <v>154</v>
      </c>
    </row>
    <row r="2979" spans="3:3">
      <c r="C2979" s="60">
        <v>179</v>
      </c>
    </row>
    <row r="2980" spans="3:3">
      <c r="C2980" s="60">
        <v>162</v>
      </c>
    </row>
    <row r="2981" spans="3:3">
      <c r="C2981" s="60">
        <v>245</v>
      </c>
    </row>
    <row r="2982" spans="3:3">
      <c r="C2982" s="60">
        <v>244</v>
      </c>
    </row>
    <row r="2983" spans="3:3">
      <c r="C2983" s="60">
        <v>244</v>
      </c>
    </row>
    <row r="2984" spans="3:3">
      <c r="C2984" s="60">
        <v>187</v>
      </c>
    </row>
    <row r="2985" spans="3:3">
      <c r="C2985" s="60">
        <v>186</v>
      </c>
    </row>
    <row r="2986" spans="3:3">
      <c r="C2986" s="60">
        <v>163</v>
      </c>
    </row>
    <row r="2987" spans="3:3">
      <c r="C2987" s="60">
        <v>156</v>
      </c>
    </row>
    <row r="2988" spans="3:3">
      <c r="C2988" s="60">
        <v>154</v>
      </c>
    </row>
    <row r="2989" spans="3:3">
      <c r="C2989" s="60">
        <v>246</v>
      </c>
    </row>
    <row r="2990" spans="3:3">
      <c r="C2990" s="60">
        <v>152</v>
      </c>
    </row>
    <row r="2991" spans="3:3">
      <c r="C2991" s="60">
        <v>244</v>
      </c>
    </row>
    <row r="2992" spans="3:3">
      <c r="C2992" s="60">
        <v>218</v>
      </c>
    </row>
    <row r="2993" spans="3:3">
      <c r="C2993" s="60">
        <v>158</v>
      </c>
    </row>
    <row r="2994" spans="3:3">
      <c r="C2994" s="60">
        <v>156</v>
      </c>
    </row>
    <row r="2995" spans="3:3">
      <c r="C2995" s="60">
        <v>164</v>
      </c>
    </row>
    <row r="2996" spans="3:3">
      <c r="C2996" s="60">
        <v>194</v>
      </c>
    </row>
    <row r="2997" spans="3:3">
      <c r="C2997" s="60">
        <v>209</v>
      </c>
    </row>
    <row r="2998" spans="3:3">
      <c r="C2998" s="60">
        <v>247</v>
      </c>
    </row>
    <row r="2999" spans="3:3">
      <c r="C2999" s="60">
        <v>245</v>
      </c>
    </row>
    <row r="3000" spans="3:3">
      <c r="C3000" s="60">
        <v>208</v>
      </c>
    </row>
    <row r="3001" spans="3:3">
      <c r="C3001" s="60">
        <v>244</v>
      </c>
    </row>
    <row r="3002" spans="3:3">
      <c r="C3002" s="60">
        <v>236</v>
      </c>
    </row>
    <row r="3003" spans="3:3">
      <c r="C3003" s="60">
        <v>215</v>
      </c>
    </row>
    <row r="3004" spans="3:3">
      <c r="C3004" s="60">
        <v>160</v>
      </c>
    </row>
    <row r="3005" spans="3:3">
      <c r="C3005" s="60">
        <v>208</v>
      </c>
    </row>
    <row r="3006" spans="3:3">
      <c r="C3006" s="60">
        <v>179</v>
      </c>
    </row>
    <row r="3007" spans="3:3">
      <c r="C3007" s="60">
        <v>237</v>
      </c>
    </row>
    <row r="3008" spans="3:3">
      <c r="C3008" s="60">
        <v>247</v>
      </c>
    </row>
    <row r="3009" spans="3:3">
      <c r="C3009" s="60">
        <v>189</v>
      </c>
    </row>
    <row r="3010" spans="3:3">
      <c r="C3010" s="60">
        <v>177</v>
      </c>
    </row>
    <row r="3011" spans="3:3">
      <c r="C3011" s="60">
        <v>184</v>
      </c>
    </row>
    <row r="3012" spans="3:3">
      <c r="C3012" s="60">
        <v>174</v>
      </c>
    </row>
    <row r="3013" spans="3:3">
      <c r="C3013" s="60">
        <v>221</v>
      </c>
    </row>
    <row r="3014" spans="3:3">
      <c r="C3014" s="60">
        <v>153</v>
      </c>
    </row>
    <row r="3015" spans="3:3">
      <c r="C3015" s="60">
        <v>225</v>
      </c>
    </row>
    <row r="3016" spans="3:3">
      <c r="C3016" s="60">
        <v>190</v>
      </c>
    </row>
    <row r="3017" spans="3:3">
      <c r="C3017" s="60">
        <v>174</v>
      </c>
    </row>
    <row r="3018" spans="3:3">
      <c r="C3018" s="60">
        <v>165</v>
      </c>
    </row>
    <row r="3019" spans="3:3">
      <c r="C3019" s="60">
        <v>205</v>
      </c>
    </row>
    <row r="3020" spans="3:3">
      <c r="C3020" s="60">
        <v>202</v>
      </c>
    </row>
    <row r="3021" spans="3:3">
      <c r="C3021" s="60">
        <v>207</v>
      </c>
    </row>
    <row r="3022" spans="3:3">
      <c r="C3022" s="60">
        <v>235</v>
      </c>
    </row>
    <row r="3023" spans="3:3">
      <c r="C3023" s="60">
        <v>226</v>
      </c>
    </row>
    <row r="3024" spans="3:3">
      <c r="C3024" s="60">
        <v>228</v>
      </c>
    </row>
    <row r="3025" spans="3:3">
      <c r="C3025" s="60">
        <v>151</v>
      </c>
    </row>
    <row r="3026" spans="3:3">
      <c r="C3026" s="60">
        <v>218</v>
      </c>
    </row>
    <row r="3027" spans="3:3">
      <c r="C3027" s="60">
        <v>225</v>
      </c>
    </row>
    <row r="3028" spans="3:3">
      <c r="C3028" s="60">
        <v>161</v>
      </c>
    </row>
    <row r="3029" spans="3:3">
      <c r="C3029" s="60">
        <v>166</v>
      </c>
    </row>
    <row r="3030" spans="3:3">
      <c r="C3030" s="60">
        <v>176</v>
      </c>
    </row>
    <row r="3031" spans="3:3">
      <c r="C3031" s="60">
        <v>224</v>
      </c>
    </row>
    <row r="3032" spans="3:3">
      <c r="C3032" s="60">
        <v>151</v>
      </c>
    </row>
    <row r="3033" spans="3:3">
      <c r="C3033" s="60">
        <v>221</v>
      </c>
    </row>
    <row r="3034" spans="3:3">
      <c r="C3034" s="60">
        <v>175</v>
      </c>
    </row>
    <row r="3035" spans="3:3">
      <c r="C3035" s="60">
        <v>161</v>
      </c>
    </row>
    <row r="3036" spans="3:3">
      <c r="C3036" s="60">
        <v>186</v>
      </c>
    </row>
    <row r="3037" spans="3:3">
      <c r="C3037" s="60">
        <v>186</v>
      </c>
    </row>
    <row r="3038" spans="3:3">
      <c r="C3038" s="60">
        <v>201</v>
      </c>
    </row>
    <row r="3039" spans="3:3">
      <c r="C3039" s="60">
        <v>209</v>
      </c>
    </row>
    <row r="3040" spans="3:3">
      <c r="C3040" s="60">
        <v>243</v>
      </c>
    </row>
    <row r="3041" spans="3:3">
      <c r="C3041" s="60">
        <v>182</v>
      </c>
    </row>
    <row r="3042" spans="3:3">
      <c r="C3042" s="60">
        <v>196</v>
      </c>
    </row>
    <row r="3043" spans="3:3">
      <c r="C3043" s="60">
        <v>156</v>
      </c>
    </row>
    <row r="3044" spans="3:3">
      <c r="C3044" s="60">
        <v>215</v>
      </c>
    </row>
    <row r="3045" spans="3:3">
      <c r="C3045" s="60">
        <v>154</v>
      </c>
    </row>
    <row r="3046" spans="3:3">
      <c r="C3046" s="60">
        <v>247</v>
      </c>
    </row>
    <row r="3047" spans="3:3">
      <c r="C3047" s="60">
        <v>177</v>
      </c>
    </row>
    <row r="3048" spans="3:3">
      <c r="C3048" s="60">
        <v>159</v>
      </c>
    </row>
    <row r="3049" spans="3:3">
      <c r="C3049" s="60">
        <v>202</v>
      </c>
    </row>
    <row r="3050" spans="3:3">
      <c r="C3050" s="60">
        <v>174</v>
      </c>
    </row>
    <row r="3051" spans="3:3">
      <c r="C3051" s="60">
        <v>169</v>
      </c>
    </row>
    <row r="3052" spans="3:3">
      <c r="C3052" s="60">
        <v>156</v>
      </c>
    </row>
    <row r="3053" spans="3:3">
      <c r="C3053" s="60">
        <v>204</v>
      </c>
    </row>
    <row r="3054" spans="3:3">
      <c r="C3054" s="60">
        <v>155</v>
      </c>
    </row>
    <row r="3055" spans="3:3">
      <c r="C3055" s="60">
        <v>222</v>
      </c>
    </row>
    <row r="3056" spans="3:3">
      <c r="C3056" s="60">
        <v>246</v>
      </c>
    </row>
    <row r="3057" spans="3:3">
      <c r="C3057" s="60">
        <v>186</v>
      </c>
    </row>
    <row r="3058" spans="3:3">
      <c r="C3058" s="60">
        <v>229</v>
      </c>
    </row>
    <row r="3059" spans="3:3">
      <c r="C3059" s="60">
        <v>336</v>
      </c>
    </row>
    <row r="3060" spans="3:3">
      <c r="C3060" s="60">
        <v>347</v>
      </c>
    </row>
    <row r="3061" spans="3:3">
      <c r="C3061" s="60">
        <v>289</v>
      </c>
    </row>
    <row r="3062" spans="3:3">
      <c r="C3062" s="60">
        <v>315</v>
      </c>
    </row>
    <row r="3063" spans="3:3">
      <c r="C3063" s="60">
        <v>266</v>
      </c>
    </row>
    <row r="3064" spans="3:3">
      <c r="C3064" s="60">
        <v>302</v>
      </c>
    </row>
    <row r="3065" spans="3:3">
      <c r="C3065" s="60">
        <v>286</v>
      </c>
    </row>
    <row r="3066" spans="3:3">
      <c r="C3066" s="60">
        <v>308</v>
      </c>
    </row>
    <row r="3067" spans="3:3">
      <c r="C3067" s="60">
        <v>336</v>
      </c>
    </row>
    <row r="3068" spans="3:3">
      <c r="C3068" s="60">
        <v>349</v>
      </c>
    </row>
    <row r="3069" spans="3:3">
      <c r="C3069" s="60">
        <v>331</v>
      </c>
    </row>
    <row r="3070" spans="3:3">
      <c r="C3070" s="60">
        <v>304</v>
      </c>
    </row>
    <row r="3071" spans="3:3">
      <c r="C3071" s="60">
        <v>316</v>
      </c>
    </row>
    <row r="3072" spans="3:3">
      <c r="C3072" s="60">
        <v>347</v>
      </c>
    </row>
    <row r="3073" spans="3:3">
      <c r="C3073" s="60">
        <v>312</v>
      </c>
    </row>
    <row r="3074" spans="3:3">
      <c r="C3074" s="60">
        <v>338</v>
      </c>
    </row>
    <row r="3075" spans="3:3">
      <c r="C3075" s="60">
        <v>273</v>
      </c>
    </row>
    <row r="3076" spans="3:3">
      <c r="C3076" s="60">
        <v>288</v>
      </c>
    </row>
    <row r="3077" spans="3:3">
      <c r="C3077" s="60">
        <v>252</v>
      </c>
    </row>
    <row r="3078" spans="3:3">
      <c r="C3078" s="60">
        <v>259</v>
      </c>
    </row>
    <row r="3079" spans="3:3">
      <c r="C3079" s="60">
        <v>280</v>
      </c>
    </row>
    <row r="3080" spans="3:3">
      <c r="C3080" s="60">
        <v>319</v>
      </c>
    </row>
    <row r="3081" spans="3:3">
      <c r="C3081" s="60">
        <v>274</v>
      </c>
    </row>
    <row r="3082" spans="3:3">
      <c r="C3082" s="60">
        <v>270</v>
      </c>
    </row>
    <row r="3083" spans="3:3">
      <c r="C3083" s="60">
        <v>268</v>
      </c>
    </row>
    <row r="3084" spans="3:3">
      <c r="C3084" s="60">
        <v>293</v>
      </c>
    </row>
    <row r="3085" spans="3:3">
      <c r="C3085" s="60">
        <v>265</v>
      </c>
    </row>
    <row r="3086" spans="3:3">
      <c r="C3086" s="60">
        <v>326</v>
      </c>
    </row>
    <row r="3087" spans="3:3">
      <c r="C3087" s="60">
        <v>269</v>
      </c>
    </row>
    <row r="3088" spans="3:3">
      <c r="C3088" s="60">
        <v>305</v>
      </c>
    </row>
    <row r="3089" spans="3:3">
      <c r="C3089" s="60">
        <v>252</v>
      </c>
    </row>
    <row r="3090" spans="3:3">
      <c r="C3090" s="60">
        <v>312</v>
      </c>
    </row>
    <row r="3091" spans="3:3">
      <c r="C3091" s="60">
        <v>258</v>
      </c>
    </row>
    <row r="3092" spans="3:3">
      <c r="C3092" s="60">
        <v>296</v>
      </c>
    </row>
    <row r="3093" spans="3:3">
      <c r="C3093" s="60">
        <v>252</v>
      </c>
    </row>
    <row r="3094" spans="3:3">
      <c r="C3094" s="60">
        <v>313</v>
      </c>
    </row>
    <row r="3095" spans="3:3">
      <c r="C3095" s="60">
        <v>298</v>
      </c>
    </row>
    <row r="3096" spans="3:3">
      <c r="C3096" s="60">
        <v>307</v>
      </c>
    </row>
    <row r="3097" spans="3:3">
      <c r="C3097" s="60">
        <v>301</v>
      </c>
    </row>
    <row r="3098" spans="3:3">
      <c r="C3098" s="60">
        <v>302</v>
      </c>
    </row>
    <row r="3099" spans="3:3">
      <c r="C3099" s="60">
        <v>291</v>
      </c>
    </row>
    <row r="3100" spans="3:3">
      <c r="C3100" s="60">
        <v>329</v>
      </c>
    </row>
    <row r="3101" spans="3:3">
      <c r="C3101" s="60">
        <v>319</v>
      </c>
    </row>
    <row r="3102" spans="3:3">
      <c r="C3102" s="60">
        <v>313</v>
      </c>
    </row>
    <row r="3103" spans="3:3">
      <c r="C3103" s="60">
        <v>292</v>
      </c>
    </row>
    <row r="3104" spans="3:3">
      <c r="C3104" s="60">
        <v>279</v>
      </c>
    </row>
    <row r="3105" spans="3:3">
      <c r="C3105" s="60">
        <v>252</v>
      </c>
    </row>
    <row r="3106" spans="3:3">
      <c r="C3106" s="60">
        <v>330</v>
      </c>
    </row>
    <row r="3107" spans="3:3">
      <c r="C3107" s="60">
        <v>321</v>
      </c>
    </row>
    <row r="3108" spans="3:3">
      <c r="C3108" s="60">
        <v>295</v>
      </c>
    </row>
    <row r="3109" spans="3:3">
      <c r="C3109" s="60">
        <v>359</v>
      </c>
    </row>
    <row r="3110" spans="3:3">
      <c r="C3110" s="60">
        <v>398</v>
      </c>
    </row>
    <row r="3111" spans="3:3">
      <c r="C3111" s="60">
        <v>375</v>
      </c>
    </row>
    <row r="3112" spans="3:3">
      <c r="C3112" s="60">
        <v>373</v>
      </c>
    </row>
    <row r="3113" spans="3:3">
      <c r="C3113" s="60">
        <v>415</v>
      </c>
    </row>
    <row r="3114" spans="3:3">
      <c r="C3114" s="60">
        <v>376</v>
      </c>
    </row>
    <row r="3115" spans="3:3">
      <c r="C3115" s="60">
        <v>436</v>
      </c>
    </row>
    <row r="3116" spans="3:3">
      <c r="C3116" s="60">
        <v>406</v>
      </c>
    </row>
    <row r="3117" spans="3:3">
      <c r="C3117" s="60">
        <v>383</v>
      </c>
    </row>
    <row r="3118" spans="3:3">
      <c r="C3118" s="60">
        <v>374</v>
      </c>
    </row>
    <row r="3119" spans="3:3">
      <c r="C3119" s="60">
        <v>414</v>
      </c>
    </row>
    <row r="3120" spans="3:3">
      <c r="C3120" s="60">
        <v>351</v>
      </c>
    </row>
    <row r="3121" spans="3:3">
      <c r="C3121" s="60">
        <v>387</v>
      </c>
    </row>
    <row r="3122" spans="3:3">
      <c r="C3122" s="60">
        <v>388</v>
      </c>
    </row>
    <row r="3123" spans="3:3">
      <c r="C3123" s="60">
        <v>356</v>
      </c>
    </row>
    <row r="3124" spans="3:3">
      <c r="C3124" s="60">
        <v>409</v>
      </c>
    </row>
    <row r="3125" spans="3:3">
      <c r="C3125" s="60">
        <v>398</v>
      </c>
    </row>
    <row r="3126" spans="3:3">
      <c r="C3126" s="60">
        <v>400</v>
      </c>
    </row>
    <row r="3127" spans="3:3">
      <c r="C3127" s="60">
        <v>404</v>
      </c>
    </row>
    <row r="3128" spans="3:3">
      <c r="C3128" s="60">
        <v>375</v>
      </c>
    </row>
    <row r="3129" spans="3:3">
      <c r="C3129" s="60">
        <v>387</v>
      </c>
    </row>
    <row r="3130" spans="3:3">
      <c r="C3130" s="60">
        <v>379</v>
      </c>
    </row>
    <row r="3131" spans="3:3">
      <c r="C3131" s="60">
        <v>435</v>
      </c>
    </row>
    <row r="3132" spans="3:3">
      <c r="C3132" s="60">
        <v>407</v>
      </c>
    </row>
    <row r="3133" spans="3:3">
      <c r="C3133" s="60">
        <v>356</v>
      </c>
    </row>
    <row r="3134" spans="3:3">
      <c r="C3134" s="60">
        <v>410</v>
      </c>
    </row>
    <row r="3135" spans="3:3">
      <c r="C3135" s="60">
        <v>361</v>
      </c>
    </row>
    <row r="3136" spans="3:3">
      <c r="C3136" s="60">
        <v>440</v>
      </c>
    </row>
    <row r="3137" spans="3:3">
      <c r="C3137" s="60">
        <v>429</v>
      </c>
    </row>
    <row r="3138" spans="3:3">
      <c r="C3138" s="60">
        <v>358</v>
      </c>
    </row>
    <row r="3139" spans="3:3">
      <c r="C3139" s="60">
        <v>417</v>
      </c>
    </row>
    <row r="3140" spans="3:3">
      <c r="C3140" s="60">
        <v>389</v>
      </c>
    </row>
    <row r="3141" spans="3:3">
      <c r="C3141" s="60">
        <v>443</v>
      </c>
    </row>
    <row r="3142" spans="3:3">
      <c r="C3142" s="60">
        <v>387</v>
      </c>
    </row>
    <row r="3143" spans="3:3">
      <c r="C3143" s="60">
        <v>421</v>
      </c>
    </row>
    <row r="3144" spans="3:3">
      <c r="C3144" s="60">
        <v>442</v>
      </c>
    </row>
    <row r="3145" spans="3:3">
      <c r="C3145" s="60">
        <v>414</v>
      </c>
    </row>
    <row r="3146" spans="3:3">
      <c r="C3146" s="60">
        <v>394</v>
      </c>
    </row>
    <row r="3147" spans="3:3">
      <c r="C3147" s="60">
        <v>558</v>
      </c>
    </row>
    <row r="3148" spans="3:3">
      <c r="C3148" s="60">
        <v>322</v>
      </c>
    </row>
    <row r="3149" spans="3:3">
      <c r="C3149" s="60">
        <v>659</v>
      </c>
    </row>
    <row r="3150" spans="3:3">
      <c r="C3150" s="60">
        <v>567</v>
      </c>
    </row>
    <row r="3151" spans="3:3">
      <c r="C3151" s="60">
        <v>493</v>
      </c>
    </row>
    <row r="3152" spans="3:3">
      <c r="C3152" s="60">
        <v>745</v>
      </c>
    </row>
    <row r="3153" spans="3:3">
      <c r="C3153" s="60">
        <v>431</v>
      </c>
    </row>
    <row r="3154" spans="3:3">
      <c r="C3154" s="60">
        <v>259</v>
      </c>
    </row>
    <row r="3155" spans="3:3">
      <c r="C3155" s="60">
        <v>744</v>
      </c>
    </row>
    <row r="3156" spans="3:3">
      <c r="C3156" s="60">
        <v>528</v>
      </c>
    </row>
    <row r="3157" spans="3:3">
      <c r="C3157" s="60">
        <v>265</v>
      </c>
    </row>
    <row r="3158" spans="3:3">
      <c r="C3158" s="60">
        <v>361</v>
      </c>
    </row>
    <row r="3159" spans="3:3">
      <c r="C3159" s="60">
        <v>606</v>
      </c>
    </row>
    <row r="3160" spans="3:3">
      <c r="C3160" s="60">
        <v>483</v>
      </c>
    </row>
    <row r="3161" spans="3:3">
      <c r="C3161" s="60">
        <v>522</v>
      </c>
    </row>
    <row r="3162" spans="3:3">
      <c r="C3162" s="60">
        <v>633</v>
      </c>
    </row>
    <row r="3163" spans="3:3">
      <c r="C3163" s="60">
        <v>328</v>
      </c>
    </row>
    <row r="3164" spans="3:3">
      <c r="C3164" s="60">
        <v>469</v>
      </c>
    </row>
    <row r="3165" spans="3:3">
      <c r="C3165" s="60">
        <v>556</v>
      </c>
    </row>
    <row r="3166" spans="3:3">
      <c r="C3166" s="60">
        <v>603</v>
      </c>
    </row>
    <row r="3167" spans="3:3">
      <c r="C3167" s="60">
        <v>386</v>
      </c>
    </row>
    <row r="3168" spans="3:3">
      <c r="C3168" s="60">
        <v>300</v>
      </c>
    </row>
    <row r="3169" spans="3:3">
      <c r="C3169" s="60">
        <v>431</v>
      </c>
    </row>
    <row r="3170" spans="3:3">
      <c r="C3170" s="60">
        <v>339</v>
      </c>
    </row>
    <row r="3171" spans="3:3">
      <c r="C3171" s="60">
        <v>341</v>
      </c>
    </row>
    <row r="3172" spans="3:3">
      <c r="C3172" s="60">
        <v>748</v>
      </c>
    </row>
    <row r="3173" spans="3:3">
      <c r="C3173" s="60">
        <v>281</v>
      </c>
    </row>
    <row r="3174" spans="3:3">
      <c r="C3174" s="60">
        <v>670</v>
      </c>
    </row>
    <row r="3175" spans="3:3">
      <c r="C3175" s="60">
        <v>572</v>
      </c>
    </row>
    <row r="3176" spans="3:3">
      <c r="C3176" s="60">
        <v>552</v>
      </c>
    </row>
    <row r="3177" spans="3:3">
      <c r="C3177" s="60">
        <v>593</v>
      </c>
    </row>
    <row r="3178" spans="3:3">
      <c r="C3178" s="60">
        <v>340</v>
      </c>
    </row>
    <row r="3179" spans="3:3">
      <c r="C3179" s="60">
        <v>394</v>
      </c>
    </row>
    <row r="3180" spans="3:3">
      <c r="C3180" s="60">
        <v>306</v>
      </c>
    </row>
    <row r="3181" spans="3:3">
      <c r="C3181" s="60">
        <v>262</v>
      </c>
    </row>
    <row r="3182" spans="3:3">
      <c r="C3182" s="60">
        <v>264</v>
      </c>
    </row>
    <row r="3183" spans="3:3">
      <c r="C3183" s="60">
        <v>662</v>
      </c>
    </row>
    <row r="3184" spans="3:3">
      <c r="C3184" s="60">
        <v>579</v>
      </c>
    </row>
    <row r="3185" spans="3:3">
      <c r="C3185" s="60">
        <v>419</v>
      </c>
    </row>
    <row r="3186" spans="3:3">
      <c r="C3186" s="60">
        <v>470</v>
      </c>
    </row>
    <row r="3187" spans="3:3">
      <c r="C3187" s="60">
        <v>605</v>
      </c>
    </row>
    <row r="3188" spans="3:3">
      <c r="C3188" s="60">
        <v>646</v>
      </c>
    </row>
    <row r="3189" spans="3:3">
      <c r="C3189" s="60">
        <v>333</v>
      </c>
    </row>
    <row r="3190" spans="3:3">
      <c r="C3190" s="60">
        <v>471</v>
      </c>
    </row>
    <row r="3191" spans="3:3">
      <c r="C3191" s="60">
        <v>314</v>
      </c>
    </row>
    <row r="3192" spans="3:3">
      <c r="C3192" s="60">
        <v>380</v>
      </c>
    </row>
    <row r="3193" spans="3:3">
      <c r="C3193" s="60">
        <v>737</v>
      </c>
    </row>
    <row r="3194" spans="3:3">
      <c r="C3194" s="60">
        <v>610</v>
      </c>
    </row>
    <row r="3195" spans="3:3">
      <c r="C3195" s="60">
        <v>466</v>
      </c>
    </row>
    <row r="3196" spans="3:3">
      <c r="C3196" s="60">
        <v>462</v>
      </c>
    </row>
    <row r="3197" spans="3:3">
      <c r="C3197" s="60">
        <v>542</v>
      </c>
    </row>
    <row r="3198" spans="3:3">
      <c r="C3198" s="60">
        <v>373</v>
      </c>
    </row>
    <row r="3199" spans="3:3">
      <c r="C3199" s="60">
        <v>428</v>
      </c>
    </row>
    <row r="3200" spans="3:3">
      <c r="C3200" s="60">
        <v>619</v>
      </c>
    </row>
    <row r="3201" spans="3:3">
      <c r="C3201" s="60">
        <v>668</v>
      </c>
    </row>
    <row r="3202" spans="3:3">
      <c r="C3202" s="60">
        <v>334</v>
      </c>
    </row>
    <row r="3203" spans="3:3">
      <c r="C3203" s="60">
        <v>423</v>
      </c>
    </row>
    <row r="3204" spans="3:3">
      <c r="C3204" s="60">
        <v>319</v>
      </c>
    </row>
    <row r="3205" spans="3:3">
      <c r="C3205" s="60">
        <v>275</v>
      </c>
    </row>
    <row r="3206" spans="3:3">
      <c r="C3206" s="60">
        <v>607</v>
      </c>
    </row>
    <row r="3207" spans="3:3">
      <c r="C3207" s="60">
        <v>287</v>
      </c>
    </row>
    <row r="3208" spans="3:3">
      <c r="C3208" s="60">
        <v>549</v>
      </c>
    </row>
    <row r="3209" spans="3:3">
      <c r="C3209" s="60">
        <v>570</v>
      </c>
    </row>
    <row r="3210" spans="3:3">
      <c r="C3210" s="60">
        <v>383</v>
      </c>
    </row>
    <row r="3211" spans="3:3">
      <c r="C3211" s="60">
        <v>744</v>
      </c>
    </row>
    <row r="3212" spans="3:3">
      <c r="C3212" s="60">
        <v>423</v>
      </c>
    </row>
    <row r="3213" spans="3:3">
      <c r="C3213" s="60">
        <v>569</v>
      </c>
    </row>
    <row r="3214" spans="3:3">
      <c r="C3214" s="60">
        <v>520</v>
      </c>
    </row>
    <row r="3215" spans="3:3">
      <c r="C3215" s="60">
        <v>652</v>
      </c>
    </row>
    <row r="3216" spans="3:3">
      <c r="C3216" s="60">
        <v>317</v>
      </c>
    </row>
    <row r="3217" spans="3:3">
      <c r="C3217" s="60">
        <v>285</v>
      </c>
    </row>
    <row r="3218" spans="3:3">
      <c r="C3218" s="60">
        <v>501</v>
      </c>
    </row>
    <row r="3219" spans="3:3">
      <c r="C3219" s="60">
        <v>315</v>
      </c>
    </row>
    <row r="3220" spans="3:3">
      <c r="C3220" s="60">
        <v>473</v>
      </c>
    </row>
    <row r="3221" spans="3:3">
      <c r="C3221" s="60">
        <v>354</v>
      </c>
    </row>
    <row r="3222" spans="3:3">
      <c r="C3222" s="60">
        <v>544</v>
      </c>
    </row>
    <row r="3223" spans="3:3">
      <c r="C3223" s="60">
        <v>554</v>
      </c>
    </row>
    <row r="3224" spans="3:3">
      <c r="C3224" s="60">
        <v>254</v>
      </c>
    </row>
    <row r="3225" spans="3:3">
      <c r="C3225" s="60">
        <v>510</v>
      </c>
    </row>
    <row r="3226" spans="3:3">
      <c r="C3226" s="60">
        <v>411</v>
      </c>
    </row>
    <row r="3227" spans="3:3">
      <c r="C3227" s="60">
        <v>594</v>
      </c>
    </row>
    <row r="3228" spans="3:3">
      <c r="C3228" s="60">
        <v>426</v>
      </c>
    </row>
    <row r="3229" spans="3:3">
      <c r="C3229" s="60">
        <v>483</v>
      </c>
    </row>
    <row r="3230" spans="3:3">
      <c r="C3230" s="60">
        <v>261</v>
      </c>
    </row>
    <row r="3231" spans="3:3">
      <c r="C3231" s="60">
        <v>427</v>
      </c>
    </row>
    <row r="3232" spans="3:3">
      <c r="C3232" s="60">
        <v>259</v>
      </c>
    </row>
    <row r="3233" spans="3:3">
      <c r="C3233" s="60">
        <v>707</v>
      </c>
    </row>
    <row r="3234" spans="3:3">
      <c r="C3234" s="60">
        <v>733</v>
      </c>
    </row>
    <row r="3235" spans="3:3">
      <c r="C3235" s="60">
        <v>402</v>
      </c>
    </row>
    <row r="3236" spans="3:3">
      <c r="C3236" s="60">
        <v>307</v>
      </c>
    </row>
    <row r="3237" spans="3:3">
      <c r="C3237" s="60">
        <v>366</v>
      </c>
    </row>
    <row r="3238" spans="3:3">
      <c r="C3238" s="60">
        <v>278</v>
      </c>
    </row>
    <row r="3239" spans="3:3">
      <c r="C3239" s="60">
        <v>372</v>
      </c>
    </row>
    <row r="3240" spans="3:3">
      <c r="C3240" s="60">
        <v>703</v>
      </c>
    </row>
    <row r="3241" spans="3:3">
      <c r="C3241" s="60">
        <v>631</v>
      </c>
    </row>
    <row r="3242" spans="3:3">
      <c r="C3242" s="60">
        <v>314</v>
      </c>
    </row>
    <row r="3243" spans="3:3">
      <c r="C3243" s="60">
        <v>571</v>
      </c>
    </row>
    <row r="3244" spans="3:3">
      <c r="C3244" s="60">
        <v>689</v>
      </c>
    </row>
    <row r="3245" spans="3:3">
      <c r="C3245" s="60">
        <v>556</v>
      </c>
    </row>
    <row r="3246" spans="3:3">
      <c r="C3246" s="60">
        <v>500</v>
      </c>
    </row>
    <row r="3247" spans="3:3">
      <c r="C3247" s="60">
        <v>481</v>
      </c>
    </row>
    <row r="3248" spans="3:3">
      <c r="C3248" s="60">
        <v>573</v>
      </c>
    </row>
    <row r="3249" spans="3:3">
      <c r="C3249" s="60">
        <v>531</v>
      </c>
    </row>
    <row r="3250" spans="3:3">
      <c r="C3250" s="60">
        <v>447</v>
      </c>
    </row>
    <row r="3251" spans="3:3">
      <c r="C3251" s="60">
        <v>670</v>
      </c>
    </row>
    <row r="3252" spans="3:3">
      <c r="C3252" s="60">
        <v>740</v>
      </c>
    </row>
    <row r="3253" spans="3:3">
      <c r="C3253" s="60">
        <v>720</v>
      </c>
    </row>
    <row r="3254" spans="3:3">
      <c r="C3254" s="60">
        <v>563</v>
      </c>
    </row>
    <row r="3255" spans="3:3">
      <c r="C3255" s="60">
        <v>396</v>
      </c>
    </row>
    <row r="3256" spans="3:3">
      <c r="C3256" s="60">
        <v>532</v>
      </c>
    </row>
    <row r="3257" spans="3:3">
      <c r="C3257" s="60">
        <v>676</v>
      </c>
    </row>
    <row r="3258" spans="3:3">
      <c r="C3258" s="60">
        <v>547</v>
      </c>
    </row>
    <row r="3259" spans="3:3">
      <c r="C3259" s="60">
        <v>702</v>
      </c>
    </row>
    <row r="3260" spans="3:3">
      <c r="C3260" s="60">
        <v>720</v>
      </c>
    </row>
    <row r="3261" spans="3:3">
      <c r="C3261" s="60">
        <v>667</v>
      </c>
    </row>
    <row r="3262" spans="3:3">
      <c r="C3262" s="60">
        <v>443</v>
      </c>
    </row>
    <row r="3263" spans="3:3">
      <c r="C3263" s="60">
        <v>476</v>
      </c>
    </row>
    <row r="3264" spans="3:3">
      <c r="C3264" s="60">
        <v>470</v>
      </c>
    </row>
    <row r="3265" spans="3:3">
      <c r="C3265" s="60">
        <v>450</v>
      </c>
    </row>
    <row r="3266" spans="3:3">
      <c r="C3266" s="60">
        <v>604</v>
      </c>
    </row>
    <row r="3267" spans="3:3">
      <c r="C3267" s="60">
        <v>402</v>
      </c>
    </row>
    <row r="3268" spans="3:3">
      <c r="C3268" s="60">
        <v>466</v>
      </c>
    </row>
    <row r="3269" spans="3:3">
      <c r="C3269" s="60">
        <v>381</v>
      </c>
    </row>
    <row r="3270" spans="3:3">
      <c r="C3270" s="60">
        <v>423</v>
      </c>
    </row>
    <row r="3271" spans="3:3">
      <c r="C3271" s="60">
        <v>394</v>
      </c>
    </row>
    <row r="3272" spans="3:3">
      <c r="C3272" s="60">
        <v>721</v>
      </c>
    </row>
    <row r="3273" spans="3:3">
      <c r="C3273" s="60">
        <v>418</v>
      </c>
    </row>
    <row r="3274" spans="3:3">
      <c r="C3274" s="60">
        <v>446</v>
      </c>
    </row>
    <row r="3275" spans="3:3">
      <c r="C3275" s="60">
        <v>626</v>
      </c>
    </row>
    <row r="3276" spans="3:3">
      <c r="C3276" s="60">
        <v>526</v>
      </c>
    </row>
    <row r="3277" spans="3:3">
      <c r="C3277" s="60">
        <v>701</v>
      </c>
    </row>
    <row r="3278" spans="3:3">
      <c r="C3278" s="60">
        <v>316</v>
      </c>
    </row>
    <row r="3279" spans="3:3">
      <c r="C3279" s="60">
        <v>389</v>
      </c>
    </row>
    <row r="3280" spans="3:3">
      <c r="C3280" s="60">
        <v>672</v>
      </c>
    </row>
    <row r="3281" spans="3:3">
      <c r="C3281" s="60">
        <v>487</v>
      </c>
    </row>
    <row r="3282" spans="3:3">
      <c r="C3282" s="60">
        <v>448</v>
      </c>
    </row>
    <row r="3283" spans="3:3">
      <c r="C3283" s="60">
        <v>458</v>
      </c>
    </row>
    <row r="3284" spans="3:3">
      <c r="C3284" s="60">
        <v>391</v>
      </c>
    </row>
    <row r="3285" spans="3:3">
      <c r="C3285" s="60">
        <v>268</v>
      </c>
    </row>
    <row r="3286" spans="3:3">
      <c r="C3286" s="60">
        <v>425</v>
      </c>
    </row>
    <row r="3287" spans="3:3">
      <c r="C3287" s="60">
        <v>482</v>
      </c>
    </row>
    <row r="3288" spans="3:3">
      <c r="C3288" s="60">
        <v>267</v>
      </c>
    </row>
    <row r="3289" spans="3:3">
      <c r="C3289" s="60">
        <v>285</v>
      </c>
    </row>
    <row r="3290" spans="3:3">
      <c r="C3290" s="60">
        <v>745</v>
      </c>
    </row>
    <row r="3291" spans="3:3">
      <c r="C3291" s="60">
        <v>632</v>
      </c>
    </row>
    <row r="3292" spans="3:3">
      <c r="C3292" s="60">
        <v>506</v>
      </c>
    </row>
    <row r="3293" spans="3:3">
      <c r="C3293" s="60">
        <v>264</v>
      </c>
    </row>
    <row r="3294" spans="3:3">
      <c r="C3294" s="60">
        <v>344</v>
      </c>
    </row>
    <row r="3295" spans="3:3">
      <c r="C3295" s="60">
        <v>345</v>
      </c>
    </row>
    <row r="3296" spans="3:3">
      <c r="C3296" s="60">
        <v>423</v>
      </c>
    </row>
    <row r="3297" spans="3:3">
      <c r="C3297" s="60">
        <v>644</v>
      </c>
    </row>
    <row r="3298" spans="3:3">
      <c r="C3298" s="60">
        <v>371</v>
      </c>
    </row>
    <row r="3299" spans="3:3">
      <c r="C3299" s="60">
        <v>591</v>
      </c>
    </row>
    <row r="3300" spans="3:3">
      <c r="C3300" s="60">
        <v>743</v>
      </c>
    </row>
    <row r="3301" spans="3:3">
      <c r="C3301" s="60">
        <v>639</v>
      </c>
    </row>
    <row r="3302" spans="3:3">
      <c r="C3302" s="60">
        <v>577</v>
      </c>
    </row>
    <row r="3303" spans="3:3">
      <c r="C3303" s="60">
        <v>416</v>
      </c>
    </row>
    <row r="3304" spans="3:3">
      <c r="C3304" s="60">
        <v>568</v>
      </c>
    </row>
    <row r="3305" spans="3:3">
      <c r="C3305" s="60">
        <v>513</v>
      </c>
    </row>
    <row r="3306" spans="3:3">
      <c r="C3306" s="60">
        <v>544</v>
      </c>
    </row>
    <row r="3307" spans="3:3">
      <c r="C3307" s="60">
        <v>342</v>
      </c>
    </row>
    <row r="3308" spans="3:3">
      <c r="C3308" s="60">
        <v>265</v>
      </c>
    </row>
    <row r="3309" spans="3:3">
      <c r="C3309" s="60">
        <v>674</v>
      </c>
    </row>
    <row r="3310" spans="3:3">
      <c r="C3310" s="60">
        <v>589</v>
      </c>
    </row>
    <row r="3311" spans="3:3">
      <c r="C3311" s="60">
        <v>312</v>
      </c>
    </row>
    <row r="3312" spans="3:3">
      <c r="C3312" s="60">
        <v>664</v>
      </c>
    </row>
    <row r="3313" spans="3:3">
      <c r="C3313" s="60">
        <v>720</v>
      </c>
    </row>
    <row r="3314" spans="3:3">
      <c r="C3314" s="60">
        <v>299</v>
      </c>
    </row>
    <row r="3315" spans="3:3">
      <c r="C3315" s="60">
        <v>474</v>
      </c>
    </row>
    <row r="3316" spans="3:3">
      <c r="C3316" s="60">
        <v>539</v>
      </c>
    </row>
    <row r="3317" spans="3:3">
      <c r="C3317" s="60">
        <v>519</v>
      </c>
    </row>
    <row r="3318" spans="3:3">
      <c r="C3318" s="60">
        <v>728</v>
      </c>
    </row>
    <row r="3319" spans="3:3">
      <c r="C3319" s="60">
        <v>375</v>
      </c>
    </row>
    <row r="3320" spans="3:3">
      <c r="C3320" s="60">
        <v>715</v>
      </c>
    </row>
    <row r="3321" spans="3:3">
      <c r="C3321" s="60">
        <v>690</v>
      </c>
    </row>
    <row r="3322" spans="3:3">
      <c r="C3322" s="60">
        <v>709</v>
      </c>
    </row>
    <row r="3323" spans="3:3">
      <c r="C3323" s="60">
        <v>375</v>
      </c>
    </row>
    <row r="3324" spans="3:3">
      <c r="C3324" s="60">
        <v>325</v>
      </c>
    </row>
    <row r="3325" spans="3:3">
      <c r="C3325" s="60">
        <v>529</v>
      </c>
    </row>
    <row r="3326" spans="3:3">
      <c r="C3326" s="60">
        <v>450</v>
      </c>
    </row>
    <row r="3327" spans="3:3">
      <c r="C3327" s="60">
        <v>554</v>
      </c>
    </row>
    <row r="3328" spans="3:3">
      <c r="C3328" s="60">
        <v>541</v>
      </c>
    </row>
    <row r="3329" spans="3:3">
      <c r="C3329" s="60">
        <v>455</v>
      </c>
    </row>
    <row r="3330" spans="3:3">
      <c r="C3330" s="60">
        <v>409</v>
      </c>
    </row>
    <row r="3331" spans="3:3">
      <c r="C3331" s="60">
        <v>475</v>
      </c>
    </row>
    <row r="3332" spans="3:3">
      <c r="C3332" s="60">
        <v>574</v>
      </c>
    </row>
    <row r="3333" spans="3:3">
      <c r="C3333" s="60">
        <v>458</v>
      </c>
    </row>
    <row r="3334" spans="3:3">
      <c r="C3334" s="60">
        <v>453</v>
      </c>
    </row>
    <row r="3335" spans="3:3">
      <c r="C3335" s="60">
        <v>513</v>
      </c>
    </row>
    <row r="3336" spans="3:3">
      <c r="C3336" s="60">
        <v>613</v>
      </c>
    </row>
    <row r="3337" spans="3:3">
      <c r="C3337" s="60">
        <v>628</v>
      </c>
    </row>
    <row r="3338" spans="3:3">
      <c r="C3338" s="60">
        <v>296</v>
      </c>
    </row>
    <row r="3339" spans="3:3">
      <c r="C3339" s="60">
        <v>334</v>
      </c>
    </row>
    <row r="3340" spans="3:3">
      <c r="C3340" s="60">
        <v>319</v>
      </c>
    </row>
    <row r="3341" spans="3:3">
      <c r="C3341" s="60">
        <v>284</v>
      </c>
    </row>
    <row r="3342" spans="3:3">
      <c r="C3342" s="60">
        <v>479</v>
      </c>
    </row>
    <row r="3343" spans="3:3">
      <c r="C3343" s="60">
        <v>459</v>
      </c>
    </row>
    <row r="3344" spans="3:3">
      <c r="C3344" s="60">
        <v>507</v>
      </c>
    </row>
    <row r="3345" spans="3:3">
      <c r="C3345" s="60">
        <v>258</v>
      </c>
    </row>
    <row r="3346" spans="3:3">
      <c r="C3346" s="60">
        <v>287</v>
      </c>
    </row>
    <row r="3347" spans="3:3">
      <c r="C3347" s="60">
        <v>561</v>
      </c>
    </row>
    <row r="3348" spans="3:3">
      <c r="C3348" s="60">
        <v>712</v>
      </c>
    </row>
    <row r="3349" spans="3:3">
      <c r="C3349" s="60">
        <v>680</v>
      </c>
    </row>
    <row r="3350" spans="3:3">
      <c r="C3350" s="60">
        <v>385</v>
      </c>
    </row>
    <row r="3351" spans="3:3">
      <c r="C3351" s="60">
        <v>319</v>
      </c>
    </row>
    <row r="3352" spans="3:3">
      <c r="C3352" s="60">
        <v>500</v>
      </c>
    </row>
    <row r="3353" spans="3:3">
      <c r="C3353" s="60">
        <v>263</v>
      </c>
    </row>
    <row r="3354" spans="3:3">
      <c r="C3354" s="60">
        <v>479</v>
      </c>
    </row>
    <row r="3355" spans="3:3">
      <c r="C3355" s="60">
        <v>545</v>
      </c>
    </row>
    <row r="3356" spans="3:3">
      <c r="C3356" s="60">
        <v>264</v>
      </c>
    </row>
    <row r="3357" spans="3:3">
      <c r="C3357" s="60">
        <v>291</v>
      </c>
    </row>
    <row r="3358" spans="3:3">
      <c r="C3358" s="60">
        <v>581</v>
      </c>
    </row>
    <row r="3359" spans="3:3">
      <c r="C3359" s="60">
        <v>391</v>
      </c>
    </row>
    <row r="3360" spans="3:3">
      <c r="C3360" s="60">
        <v>440</v>
      </c>
    </row>
    <row r="3361" spans="3:3">
      <c r="C3361" s="60">
        <v>357</v>
      </c>
    </row>
    <row r="3362" spans="3:3">
      <c r="C3362" s="60">
        <v>661</v>
      </c>
    </row>
    <row r="3363" spans="3:3">
      <c r="C3363" s="60">
        <v>646</v>
      </c>
    </row>
    <row r="3364" spans="3:3">
      <c r="C3364" s="60">
        <v>494</v>
      </c>
    </row>
    <row r="3365" spans="3:3">
      <c r="C3365" s="60">
        <v>370</v>
      </c>
    </row>
    <row r="3366" spans="3:3">
      <c r="C3366" s="60">
        <v>347</v>
      </c>
    </row>
    <row r="3367" spans="3:3">
      <c r="C3367" s="60">
        <v>683</v>
      </c>
    </row>
    <row r="3368" spans="3:3">
      <c r="C3368" s="60">
        <v>372</v>
      </c>
    </row>
    <row r="3369" spans="3:3">
      <c r="C3369" s="60">
        <v>250</v>
      </c>
    </row>
    <row r="3370" spans="3:3">
      <c r="C3370" s="60">
        <v>410</v>
      </c>
    </row>
    <row r="3371" spans="3:3">
      <c r="C3371" s="60">
        <v>573</v>
      </c>
    </row>
    <row r="3372" spans="3:3">
      <c r="C3372" s="60">
        <v>545</v>
      </c>
    </row>
    <row r="3373" spans="3:3">
      <c r="C3373" s="60">
        <v>480</v>
      </c>
    </row>
    <row r="3374" spans="3:3">
      <c r="C3374" s="60">
        <v>578</v>
      </c>
    </row>
    <row r="3375" spans="3:3">
      <c r="C3375" s="60">
        <v>259</v>
      </c>
    </row>
    <row r="3376" spans="3:3">
      <c r="C3376" s="60">
        <v>355</v>
      </c>
    </row>
    <row r="3377" spans="3:3">
      <c r="C3377" s="60">
        <v>305</v>
      </c>
    </row>
    <row r="3378" spans="3:3">
      <c r="C3378" s="60">
        <v>372</v>
      </c>
    </row>
    <row r="3379" spans="3:3">
      <c r="C3379" s="60">
        <v>587</v>
      </c>
    </row>
    <row r="3380" spans="3:3">
      <c r="C3380" s="60">
        <v>726</v>
      </c>
    </row>
    <row r="3381" spans="3:3">
      <c r="C3381" s="60">
        <v>442</v>
      </c>
    </row>
    <row r="3382" spans="3:3">
      <c r="C3382" s="60">
        <v>466</v>
      </c>
    </row>
    <row r="3383" spans="3:3">
      <c r="C3383" s="60">
        <v>643</v>
      </c>
    </row>
    <row r="3384" spans="3:3">
      <c r="C3384" s="60">
        <v>528</v>
      </c>
    </row>
    <row r="3385" spans="3:3">
      <c r="C3385" s="60">
        <v>293</v>
      </c>
    </row>
    <row r="3386" spans="3:3">
      <c r="C3386" s="60">
        <v>265</v>
      </c>
    </row>
    <row r="3387" spans="3:3">
      <c r="C3387" s="60">
        <v>403</v>
      </c>
    </row>
    <row r="3388" spans="3:3">
      <c r="C3388" s="60">
        <v>694</v>
      </c>
    </row>
    <row r="3389" spans="3:3">
      <c r="C3389" s="60">
        <v>711</v>
      </c>
    </row>
    <row r="3390" spans="3:3">
      <c r="C3390" s="60">
        <v>392</v>
      </c>
    </row>
    <row r="3391" spans="3:3">
      <c r="C3391" s="60">
        <v>251</v>
      </c>
    </row>
    <row r="3392" spans="3:3">
      <c r="C3392" s="60">
        <v>607</v>
      </c>
    </row>
    <row r="3393" spans="3:3">
      <c r="C3393" s="60">
        <v>495</v>
      </c>
    </row>
    <row r="3394" spans="3:3">
      <c r="C3394" s="60">
        <v>373</v>
      </c>
    </row>
    <row r="3395" spans="3:3">
      <c r="C3395" s="60">
        <v>499</v>
      </c>
    </row>
    <row r="3396" spans="3:3">
      <c r="C3396" s="60">
        <v>670</v>
      </c>
    </row>
    <row r="3397" spans="3:3">
      <c r="C3397" s="60">
        <v>663</v>
      </c>
    </row>
    <row r="3398" spans="3:3">
      <c r="C3398" s="60">
        <v>625</v>
      </c>
    </row>
    <row r="3399" spans="3:3">
      <c r="C3399" s="60">
        <v>293</v>
      </c>
    </row>
    <row r="3400" spans="3:3">
      <c r="C3400" s="60">
        <v>587</v>
      </c>
    </row>
    <row r="3401" spans="3:3">
      <c r="C3401" s="60">
        <v>338</v>
      </c>
    </row>
    <row r="3402" spans="3:3">
      <c r="C3402" s="60">
        <v>448</v>
      </c>
    </row>
    <row r="3403" spans="3:3">
      <c r="C3403" s="60">
        <v>331</v>
      </c>
    </row>
    <row r="3404" spans="3:3">
      <c r="C3404" s="60">
        <v>263</v>
      </c>
    </row>
    <row r="3405" spans="3:3">
      <c r="C3405" s="60">
        <v>671</v>
      </c>
    </row>
    <row r="3406" spans="3:3">
      <c r="C3406" s="60">
        <v>690</v>
      </c>
    </row>
    <row r="3407" spans="3:3">
      <c r="C3407" s="60">
        <v>619</v>
      </c>
    </row>
    <row r="3408" spans="3:3">
      <c r="C3408" s="60">
        <v>521</v>
      </c>
    </row>
    <row r="3409" spans="3:3">
      <c r="C3409" s="60">
        <v>509</v>
      </c>
    </row>
    <row r="3410" spans="3:3">
      <c r="C3410" s="60">
        <v>370</v>
      </c>
    </row>
    <row r="3411" spans="3:3">
      <c r="C3411" s="60">
        <v>355</v>
      </c>
    </row>
    <row r="3412" spans="3:3">
      <c r="C3412" s="60">
        <v>352</v>
      </c>
    </row>
    <row r="3413" spans="3:3">
      <c r="C3413" s="60">
        <v>447</v>
      </c>
    </row>
    <row r="3414" spans="3:3">
      <c r="C3414" s="60">
        <v>676</v>
      </c>
    </row>
    <row r="3415" spans="3:3">
      <c r="C3415" s="60">
        <v>736</v>
      </c>
    </row>
    <row r="3416" spans="3:3">
      <c r="C3416" s="60">
        <v>315</v>
      </c>
    </row>
    <row r="3417" spans="3:3">
      <c r="C3417" s="60">
        <v>701</v>
      </c>
    </row>
    <row r="3418" spans="3:3">
      <c r="C3418" s="60">
        <v>345</v>
      </c>
    </row>
    <row r="3419" spans="3:3">
      <c r="C3419" s="60">
        <v>735</v>
      </c>
    </row>
    <row r="3420" spans="3:3">
      <c r="C3420" s="60">
        <v>538</v>
      </c>
    </row>
    <row r="3421" spans="3:3">
      <c r="C3421" s="60">
        <v>374</v>
      </c>
    </row>
    <row r="3422" spans="3:3">
      <c r="C3422" s="60">
        <v>416</v>
      </c>
    </row>
    <row r="3423" spans="3:3">
      <c r="C3423" s="60">
        <v>606</v>
      </c>
    </row>
    <row r="3424" spans="3:3">
      <c r="C3424" s="60">
        <v>750</v>
      </c>
    </row>
    <row r="3425" spans="3:3">
      <c r="C3425" s="60">
        <v>550</v>
      </c>
    </row>
    <row r="3426" spans="3:3">
      <c r="C3426" s="60">
        <v>363</v>
      </c>
    </row>
    <row r="3427" spans="3:3">
      <c r="C3427" s="60">
        <v>657</v>
      </c>
    </row>
    <row r="3428" spans="3:3">
      <c r="C3428" s="60">
        <v>494</v>
      </c>
    </row>
    <row r="3429" spans="3:3">
      <c r="C3429" s="60">
        <v>719</v>
      </c>
    </row>
    <row r="3430" spans="3:3">
      <c r="C3430" s="60">
        <v>684</v>
      </c>
    </row>
    <row r="3431" spans="3:3">
      <c r="C3431" s="60">
        <v>567</v>
      </c>
    </row>
    <row r="3432" spans="3:3">
      <c r="C3432" s="60">
        <v>691</v>
      </c>
    </row>
    <row r="3433" spans="3:3">
      <c r="C3433" s="60">
        <v>366</v>
      </c>
    </row>
    <row r="3434" spans="3:3">
      <c r="C3434" s="60">
        <v>611</v>
      </c>
    </row>
    <row r="3435" spans="3:3">
      <c r="C3435" s="60">
        <v>332</v>
      </c>
    </row>
    <row r="3436" spans="3:3">
      <c r="C3436" s="60">
        <v>337</v>
      </c>
    </row>
    <row r="3437" spans="3:3">
      <c r="C3437" s="60">
        <v>436</v>
      </c>
    </row>
    <row r="3438" spans="3:3">
      <c r="C3438" s="60">
        <v>263</v>
      </c>
    </row>
    <row r="3439" spans="3:3">
      <c r="C3439" s="60">
        <v>263</v>
      </c>
    </row>
    <row r="3440" spans="3:3">
      <c r="C3440" s="60">
        <v>724</v>
      </c>
    </row>
    <row r="3441" spans="3:3">
      <c r="C3441" s="60">
        <v>572</v>
      </c>
    </row>
    <row r="3442" spans="3:3">
      <c r="C3442" s="60">
        <v>308</v>
      </c>
    </row>
    <row r="3443" spans="3:3">
      <c r="C3443" s="60">
        <v>703</v>
      </c>
    </row>
    <row r="3444" spans="3:3">
      <c r="C3444" s="60">
        <v>515</v>
      </c>
    </row>
    <row r="3445" spans="3:3">
      <c r="C3445" s="60">
        <v>680</v>
      </c>
    </row>
    <row r="3446" spans="3:3">
      <c r="C3446" s="60">
        <v>631</v>
      </c>
    </row>
    <row r="3447" spans="3:3">
      <c r="C3447" s="60">
        <v>634</v>
      </c>
    </row>
    <row r="3448" spans="3:3">
      <c r="C3448" s="60">
        <v>621</v>
      </c>
    </row>
    <row r="3449" spans="3:3">
      <c r="C3449" s="60">
        <v>319</v>
      </c>
    </row>
    <row r="3450" spans="3:3">
      <c r="C3450" s="60">
        <v>342</v>
      </c>
    </row>
    <row r="3451" spans="3:3">
      <c r="C3451" s="60">
        <v>283</v>
      </c>
    </row>
    <row r="3452" spans="3:3">
      <c r="C3452" s="60">
        <v>587</v>
      </c>
    </row>
    <row r="3453" spans="3:3">
      <c r="C3453" s="60">
        <v>567</v>
      </c>
    </row>
    <row r="3454" spans="3:3">
      <c r="C3454" s="60">
        <v>607</v>
      </c>
    </row>
    <row r="3455" spans="3:3">
      <c r="C3455" s="60">
        <v>642</v>
      </c>
    </row>
    <row r="3456" spans="3:3">
      <c r="C3456" s="60">
        <v>603</v>
      </c>
    </row>
    <row r="3457" spans="3:3">
      <c r="C3457" s="60">
        <v>617</v>
      </c>
    </row>
    <row r="3458" spans="3:3">
      <c r="C3458" s="60">
        <v>638</v>
      </c>
    </row>
    <row r="3459" spans="3:3">
      <c r="C3459" s="60">
        <v>589</v>
      </c>
    </row>
    <row r="3460" spans="3:3">
      <c r="C3460" s="60">
        <v>606</v>
      </c>
    </row>
    <row r="3461" spans="3:3">
      <c r="C3461" s="60">
        <v>642</v>
      </c>
    </row>
    <row r="3462" spans="3:3">
      <c r="C3462" s="60">
        <v>565</v>
      </c>
    </row>
    <row r="3463" spans="3:3">
      <c r="C3463" s="60">
        <v>604</v>
      </c>
    </row>
    <row r="3464" spans="3:3">
      <c r="C3464" s="60">
        <v>629</v>
      </c>
    </row>
    <row r="3465" spans="3:3">
      <c r="C3465" s="60">
        <v>629</v>
      </c>
    </row>
    <row r="3466" spans="3:3">
      <c r="C3466" s="60">
        <v>605</v>
      </c>
    </row>
    <row r="3467" spans="3:3">
      <c r="C3467" s="60">
        <v>567</v>
      </c>
    </row>
    <row r="3468" spans="3:3">
      <c r="C3468" s="60">
        <v>588</v>
      </c>
    </row>
    <row r="3469" spans="3:3">
      <c r="C3469" s="60">
        <v>576</v>
      </c>
    </row>
    <row r="3470" spans="3:3">
      <c r="C3470" s="60">
        <v>604</v>
      </c>
    </row>
    <row r="3471" spans="3:3">
      <c r="C3471" s="60">
        <v>572</v>
      </c>
    </row>
    <row r="3472" spans="3:3">
      <c r="C3472" s="60">
        <v>609</v>
      </c>
    </row>
    <row r="3473" spans="3:3">
      <c r="C3473" s="60">
        <v>559</v>
      </c>
    </row>
    <row r="3474" spans="3:3">
      <c r="C3474" s="60">
        <v>611</v>
      </c>
    </row>
    <row r="3475" spans="3:3">
      <c r="C3475" s="60">
        <v>647</v>
      </c>
    </row>
    <row r="3476" spans="3:3">
      <c r="C3476" s="60">
        <v>739</v>
      </c>
    </row>
    <row r="3477" spans="3:3">
      <c r="C3477" s="60">
        <v>708</v>
      </c>
    </row>
    <row r="3478" spans="3:3">
      <c r="C3478" s="60">
        <v>715</v>
      </c>
    </row>
    <row r="3479" spans="3:3">
      <c r="C3479" s="60">
        <v>680</v>
      </c>
    </row>
    <row r="3480" spans="3:3">
      <c r="C3480" s="60">
        <v>709</v>
      </c>
    </row>
    <row r="3481" spans="3:3">
      <c r="C3481" s="60">
        <v>672</v>
      </c>
    </row>
    <row r="3482" spans="3:3">
      <c r="C3482" s="60">
        <v>736</v>
      </c>
    </row>
    <row r="3483" spans="3:3">
      <c r="C3483" s="60">
        <v>690</v>
      </c>
    </row>
    <row r="3484" spans="3:3">
      <c r="C3484" s="60">
        <v>658</v>
      </c>
    </row>
    <row r="3485" spans="3:3">
      <c r="C3485" s="60">
        <v>748</v>
      </c>
    </row>
    <row r="3486" spans="3:3">
      <c r="C3486" s="60">
        <v>658</v>
      </c>
    </row>
    <row r="3487" spans="3:3">
      <c r="C3487" s="60">
        <v>808</v>
      </c>
    </row>
    <row r="3488" spans="3:3">
      <c r="C3488" s="60">
        <v>823</v>
      </c>
    </row>
    <row r="3489" spans="3:3">
      <c r="C3489" s="60">
        <v>836</v>
      </c>
    </row>
    <row r="3490" spans="3:3">
      <c r="C3490" s="60">
        <v>848</v>
      </c>
    </row>
    <row r="3491" spans="3:3">
      <c r="C3491" s="60">
        <v>841</v>
      </c>
    </row>
    <row r="3492" spans="3:3">
      <c r="C3492" s="60">
        <v>798</v>
      </c>
    </row>
    <row r="3493" spans="3:3">
      <c r="C3493" s="60">
        <v>848</v>
      </c>
    </row>
    <row r="3494" spans="3:3">
      <c r="C3494" s="60">
        <v>798</v>
      </c>
    </row>
    <row r="3495" spans="3:3">
      <c r="C3495" s="60">
        <v>826</v>
      </c>
    </row>
    <row r="3496" spans="3:3">
      <c r="C3496" s="60">
        <v>886</v>
      </c>
    </row>
    <row r="3497" spans="3:3">
      <c r="C3497" s="60">
        <v>895</v>
      </c>
    </row>
    <row r="3498" spans="3:3">
      <c r="C3498" s="60">
        <v>896</v>
      </c>
    </row>
    <row r="3499" spans="3:3">
      <c r="C3499" s="60">
        <v>856</v>
      </c>
    </row>
    <row r="3500" spans="3:3">
      <c r="C3500" s="60">
        <v>1011</v>
      </c>
    </row>
    <row r="3501" spans="3:3">
      <c r="C3501" s="60">
        <v>1391</v>
      </c>
    </row>
    <row r="3502" spans="3:3">
      <c r="C3502" s="60">
        <v>733</v>
      </c>
    </row>
    <row r="3503" spans="3:3">
      <c r="C3503" s="60">
        <v>1054</v>
      </c>
    </row>
    <row r="3504" spans="3:3">
      <c r="C3504" s="60">
        <v>1277</v>
      </c>
    </row>
    <row r="3505" spans="3:3">
      <c r="C3505" s="60">
        <v>800</v>
      </c>
    </row>
    <row r="3506" spans="3:3">
      <c r="C3506" s="60">
        <v>605</v>
      </c>
    </row>
    <row r="3507" spans="3:3">
      <c r="C3507" s="60">
        <v>532</v>
      </c>
    </row>
    <row r="3508" spans="3:3">
      <c r="C3508" s="60">
        <v>1297</v>
      </c>
    </row>
    <row r="3509" spans="3:3">
      <c r="C3509" s="60">
        <v>1159</v>
      </c>
    </row>
    <row r="3510" spans="3:3">
      <c r="C3510" s="60">
        <v>548</v>
      </c>
    </row>
    <row r="3511" spans="3:3">
      <c r="C3511" s="60">
        <v>1153</v>
      </c>
    </row>
    <row r="3512" spans="3:3">
      <c r="C3512" s="60">
        <v>1010</v>
      </c>
    </row>
    <row r="3513" spans="3:3">
      <c r="C3513" s="60">
        <v>694</v>
      </c>
    </row>
    <row r="3514" spans="3:3">
      <c r="C3514" s="60">
        <v>1079</v>
      </c>
    </row>
    <row r="3515" spans="3:3">
      <c r="C3515" s="60">
        <v>1263</v>
      </c>
    </row>
    <row r="3516" spans="3:3">
      <c r="C3516" s="60">
        <v>756</v>
      </c>
    </row>
    <row r="3517" spans="3:3">
      <c r="C3517" s="60">
        <v>1197</v>
      </c>
    </row>
    <row r="3518" spans="3:3">
      <c r="C3518" s="60">
        <v>1273</v>
      </c>
    </row>
    <row r="3519" spans="3:3">
      <c r="C3519" s="60">
        <v>1004</v>
      </c>
    </row>
    <row r="3520" spans="3:3">
      <c r="C3520" s="60">
        <v>748</v>
      </c>
    </row>
    <row r="3521" spans="3:3">
      <c r="C3521" s="60">
        <v>587</v>
      </c>
    </row>
    <row r="3522" spans="3:3">
      <c r="C3522" s="60">
        <v>779</v>
      </c>
    </row>
    <row r="3523" spans="3:3">
      <c r="C3523" s="60">
        <v>1287</v>
      </c>
    </row>
    <row r="3524" spans="3:3">
      <c r="C3524" s="60">
        <v>794</v>
      </c>
    </row>
    <row r="3525" spans="3:3">
      <c r="C3525" s="60">
        <v>1224</v>
      </c>
    </row>
    <row r="3526" spans="3:3">
      <c r="C3526" s="60">
        <v>688</v>
      </c>
    </row>
    <row r="3527" spans="3:3">
      <c r="C3527" s="60">
        <v>1216</v>
      </c>
    </row>
    <row r="3528" spans="3:3">
      <c r="C3528" s="60">
        <v>695</v>
      </c>
    </row>
    <row r="3529" spans="3:3">
      <c r="C3529" s="60">
        <v>618</v>
      </c>
    </row>
    <row r="3530" spans="3:3">
      <c r="C3530" s="60">
        <v>1354</v>
      </c>
    </row>
    <row r="3531" spans="3:3">
      <c r="C3531" s="60">
        <v>1200</v>
      </c>
    </row>
    <row r="3532" spans="3:3">
      <c r="C3532" s="60">
        <v>1144</v>
      </c>
    </row>
    <row r="3533" spans="3:3">
      <c r="C3533" s="60">
        <v>1179</v>
      </c>
    </row>
    <row r="3534" spans="3:3">
      <c r="C3534" s="60">
        <v>866</v>
      </c>
    </row>
    <row r="3535" spans="3:3">
      <c r="C3535" s="60">
        <v>1082</v>
      </c>
    </row>
    <row r="3536" spans="3:3">
      <c r="C3536" s="60">
        <v>768</v>
      </c>
    </row>
    <row r="3537" spans="3:3">
      <c r="C3537" s="60">
        <v>661</v>
      </c>
    </row>
    <row r="3538" spans="3:3">
      <c r="C3538" s="60">
        <v>1151</v>
      </c>
    </row>
    <row r="3539" spans="3:3">
      <c r="C3539" s="60">
        <v>1390</v>
      </c>
    </row>
    <row r="3540" spans="3:3">
      <c r="C3540" s="60">
        <v>1231</v>
      </c>
    </row>
    <row r="3541" spans="3:3">
      <c r="C3541" s="60">
        <v>1354</v>
      </c>
    </row>
    <row r="3542" spans="3:3">
      <c r="C3542" s="60">
        <v>704</v>
      </c>
    </row>
    <row r="3543" spans="3:3">
      <c r="C3543" s="60">
        <v>709</v>
      </c>
    </row>
    <row r="3544" spans="3:3">
      <c r="C3544" s="60">
        <v>984</v>
      </c>
    </row>
    <row r="3545" spans="3:3">
      <c r="C3545" s="60">
        <v>1471</v>
      </c>
    </row>
    <row r="3546" spans="3:3">
      <c r="C3546" s="60">
        <v>1368</v>
      </c>
    </row>
    <row r="3547" spans="3:3">
      <c r="C3547" s="60">
        <v>1293</v>
      </c>
    </row>
    <row r="3548" spans="3:3">
      <c r="C3548" s="60">
        <v>947</v>
      </c>
    </row>
    <row r="3549" spans="3:3">
      <c r="C3549" s="60">
        <v>1478</v>
      </c>
    </row>
    <row r="3550" spans="3:3">
      <c r="C3550" s="60">
        <v>1096</v>
      </c>
    </row>
    <row r="3551" spans="3:3">
      <c r="C3551" s="60">
        <v>632</v>
      </c>
    </row>
    <row r="3552" spans="3:3">
      <c r="C3552" s="60">
        <v>1190</v>
      </c>
    </row>
    <row r="3553" spans="3:3">
      <c r="C3553" s="60">
        <v>891</v>
      </c>
    </row>
    <row r="3554" spans="3:3">
      <c r="C3554" s="60">
        <v>707</v>
      </c>
    </row>
    <row r="3555" spans="3:3">
      <c r="C3555" s="60">
        <v>747</v>
      </c>
    </row>
    <row r="3556" spans="3:3">
      <c r="C3556" s="60">
        <v>722</v>
      </c>
    </row>
    <row r="3557" spans="3:3">
      <c r="C3557" s="60">
        <v>1168</v>
      </c>
    </row>
    <row r="3558" spans="3:3">
      <c r="C3558" s="60">
        <v>1217</v>
      </c>
    </row>
    <row r="3559" spans="3:3">
      <c r="C3559" s="60">
        <v>519</v>
      </c>
    </row>
    <row r="3560" spans="3:3">
      <c r="C3560" s="60">
        <v>1106</v>
      </c>
    </row>
    <row r="3561" spans="3:3">
      <c r="C3561" s="60">
        <v>826</v>
      </c>
    </row>
    <row r="3562" spans="3:3">
      <c r="C3562" s="60">
        <v>775</v>
      </c>
    </row>
    <row r="3563" spans="3:3">
      <c r="C3563" s="60">
        <v>1422</v>
      </c>
    </row>
    <row r="3564" spans="3:3">
      <c r="C3564" s="60">
        <v>754</v>
      </c>
    </row>
    <row r="3565" spans="3:3">
      <c r="C3565" s="60">
        <v>1493</v>
      </c>
    </row>
    <row r="3566" spans="3:3">
      <c r="C3566" s="60">
        <v>1222</v>
      </c>
    </row>
    <row r="3567" spans="3:3">
      <c r="C3567" s="60">
        <v>980</v>
      </c>
    </row>
    <row r="3568" spans="3:3">
      <c r="C3568" s="60">
        <v>619</v>
      </c>
    </row>
    <row r="3569" spans="3:3">
      <c r="C3569" s="60">
        <v>1020</v>
      </c>
    </row>
    <row r="3570" spans="3:3">
      <c r="C3570" s="60">
        <v>654</v>
      </c>
    </row>
    <row r="3571" spans="3:3">
      <c r="C3571" s="60">
        <v>1239</v>
      </c>
    </row>
    <row r="3572" spans="3:3">
      <c r="C3572" s="60">
        <v>694</v>
      </c>
    </row>
    <row r="3573" spans="3:3">
      <c r="C3573" s="60">
        <v>1289</v>
      </c>
    </row>
    <row r="3574" spans="3:3">
      <c r="C3574" s="60">
        <v>1085</v>
      </c>
    </row>
    <row r="3575" spans="3:3">
      <c r="C3575" s="60">
        <v>1299</v>
      </c>
    </row>
    <row r="3576" spans="3:3">
      <c r="C3576" s="60">
        <v>854</v>
      </c>
    </row>
    <row r="3577" spans="3:3">
      <c r="C3577" s="60">
        <v>1044</v>
      </c>
    </row>
    <row r="3578" spans="3:3">
      <c r="C3578" s="60">
        <v>574</v>
      </c>
    </row>
    <row r="3579" spans="3:3">
      <c r="C3579" s="60">
        <v>898</v>
      </c>
    </row>
    <row r="3580" spans="3:3">
      <c r="C3580" s="60">
        <v>804</v>
      </c>
    </row>
    <row r="3581" spans="3:3">
      <c r="C3581" s="60">
        <v>1242</v>
      </c>
    </row>
    <row r="3582" spans="3:3">
      <c r="C3582" s="60">
        <v>1260</v>
      </c>
    </row>
    <row r="3583" spans="3:3">
      <c r="C3583" s="60">
        <v>1264</v>
      </c>
    </row>
    <row r="3584" spans="3:3">
      <c r="C3584" s="60">
        <v>925</v>
      </c>
    </row>
    <row r="3585" spans="3:3">
      <c r="C3585" s="60">
        <v>606</v>
      </c>
    </row>
    <row r="3586" spans="3:3">
      <c r="C3586" s="60">
        <v>957</v>
      </c>
    </row>
    <row r="3587" spans="3:3">
      <c r="C3587" s="60">
        <v>1185</v>
      </c>
    </row>
    <row r="3588" spans="3:3">
      <c r="C3588" s="60">
        <v>1202</v>
      </c>
    </row>
    <row r="3589" spans="3:3">
      <c r="C3589" s="60">
        <v>1420</v>
      </c>
    </row>
    <row r="3590" spans="3:3">
      <c r="C3590" s="60">
        <v>1069</v>
      </c>
    </row>
    <row r="3591" spans="3:3">
      <c r="C3591" s="60">
        <v>1407</v>
      </c>
    </row>
    <row r="3592" spans="3:3">
      <c r="C3592" s="60">
        <v>733</v>
      </c>
    </row>
    <row r="3593" spans="3:3">
      <c r="C3593" s="60">
        <v>1059</v>
      </c>
    </row>
    <row r="3594" spans="3:3">
      <c r="C3594" s="60">
        <v>1472</v>
      </c>
    </row>
    <row r="3595" spans="3:3">
      <c r="C3595" s="60">
        <v>827</v>
      </c>
    </row>
    <row r="3596" spans="3:3">
      <c r="C3596" s="60">
        <v>1258</v>
      </c>
    </row>
    <row r="3597" spans="3:3">
      <c r="C3597" s="60">
        <v>670</v>
      </c>
    </row>
    <row r="3598" spans="3:3">
      <c r="C3598" s="60">
        <v>1333</v>
      </c>
    </row>
    <row r="3599" spans="3:3">
      <c r="C3599" s="60">
        <v>1201</v>
      </c>
    </row>
    <row r="3600" spans="3:3">
      <c r="C3600" s="60">
        <v>1196</v>
      </c>
    </row>
    <row r="3601" spans="3:3">
      <c r="C3601" s="60">
        <v>1351</v>
      </c>
    </row>
    <row r="3602" spans="3:3">
      <c r="C3602" s="60">
        <v>1456</v>
      </c>
    </row>
    <row r="3603" spans="3:3">
      <c r="C3603" s="60">
        <v>1363</v>
      </c>
    </row>
    <row r="3604" spans="3:3">
      <c r="C3604" s="60">
        <v>681</v>
      </c>
    </row>
    <row r="3605" spans="3:3">
      <c r="C3605" s="60">
        <v>533</v>
      </c>
    </row>
    <row r="3606" spans="3:3">
      <c r="C3606" s="60">
        <v>1447</v>
      </c>
    </row>
    <row r="3607" spans="3:3">
      <c r="C3607" s="60">
        <v>864</v>
      </c>
    </row>
    <row r="3608" spans="3:3">
      <c r="C3608" s="60">
        <v>969</v>
      </c>
    </row>
    <row r="3609" spans="3:3">
      <c r="C3609" s="60">
        <v>1367</v>
      </c>
    </row>
    <row r="3610" spans="3:3">
      <c r="C3610" s="60">
        <v>1363</v>
      </c>
    </row>
    <row r="3611" spans="3:3">
      <c r="C3611" s="60">
        <v>775</v>
      </c>
    </row>
    <row r="3612" spans="3:3">
      <c r="C3612" s="60">
        <v>1187</v>
      </c>
    </row>
    <row r="3613" spans="3:3">
      <c r="C3613" s="60">
        <v>843</v>
      </c>
    </row>
    <row r="3614" spans="3:3">
      <c r="C3614" s="60">
        <v>1439</v>
      </c>
    </row>
    <row r="3615" spans="3:3">
      <c r="C3615" s="60">
        <v>1452</v>
      </c>
    </row>
    <row r="3616" spans="3:3">
      <c r="C3616" s="60">
        <v>735</v>
      </c>
    </row>
    <row r="3617" spans="3:3">
      <c r="C3617" s="60">
        <v>682</v>
      </c>
    </row>
    <row r="3618" spans="3:3">
      <c r="C3618" s="60">
        <v>1027</v>
      </c>
    </row>
    <row r="3619" spans="3:3">
      <c r="C3619" s="60">
        <v>1212</v>
      </c>
    </row>
    <row r="3620" spans="3:3">
      <c r="C3620" s="60">
        <v>1123</v>
      </c>
    </row>
    <row r="3621" spans="3:3">
      <c r="C3621" s="60">
        <v>1034</v>
      </c>
    </row>
    <row r="3622" spans="3:3">
      <c r="C3622" s="60">
        <v>1180</v>
      </c>
    </row>
    <row r="3623" spans="3:3">
      <c r="C3623" s="60">
        <v>774</v>
      </c>
    </row>
    <row r="3624" spans="3:3">
      <c r="C3624" s="60">
        <v>1111</v>
      </c>
    </row>
    <row r="3625" spans="3:3">
      <c r="C3625" s="60">
        <v>1114</v>
      </c>
    </row>
    <row r="3626" spans="3:3">
      <c r="C3626" s="60">
        <v>1121</v>
      </c>
    </row>
    <row r="3627" spans="3:3">
      <c r="C3627" s="60">
        <v>1082</v>
      </c>
    </row>
    <row r="3628" spans="3:3">
      <c r="C3628" s="60">
        <v>981</v>
      </c>
    </row>
    <row r="3629" spans="3:3">
      <c r="C3629" s="60">
        <v>1244</v>
      </c>
    </row>
    <row r="3630" spans="3:3">
      <c r="C3630" s="60">
        <v>728</v>
      </c>
    </row>
    <row r="3631" spans="3:3">
      <c r="C3631" s="60">
        <v>1370</v>
      </c>
    </row>
    <row r="3632" spans="3:3">
      <c r="C3632" s="60">
        <v>955</v>
      </c>
    </row>
    <row r="3633" spans="3:3">
      <c r="C3633" s="60">
        <v>1445</v>
      </c>
    </row>
    <row r="3634" spans="3:3">
      <c r="C3634" s="60">
        <v>558</v>
      </c>
    </row>
    <row r="3635" spans="3:3">
      <c r="C3635" s="60">
        <v>1100</v>
      </c>
    </row>
    <row r="3636" spans="3:3">
      <c r="C3636" s="60">
        <v>740</v>
      </c>
    </row>
    <row r="3637" spans="3:3">
      <c r="C3637" s="60">
        <v>711</v>
      </c>
    </row>
    <row r="3638" spans="3:3">
      <c r="C3638" s="60">
        <v>803</v>
      </c>
    </row>
    <row r="3639" spans="3:3">
      <c r="C3639" s="60">
        <v>530</v>
      </c>
    </row>
    <row r="3640" spans="3:3">
      <c r="C3640" s="60">
        <v>665</v>
      </c>
    </row>
    <row r="3641" spans="3:3">
      <c r="C3641" s="60">
        <v>1136</v>
      </c>
    </row>
    <row r="3642" spans="3:3">
      <c r="C3642" s="60">
        <v>755</v>
      </c>
    </row>
    <row r="3643" spans="3:3">
      <c r="C3643" s="60">
        <v>1337</v>
      </c>
    </row>
    <row r="3644" spans="3:3">
      <c r="C3644" s="60">
        <v>860</v>
      </c>
    </row>
    <row r="3645" spans="3:3">
      <c r="C3645" s="60">
        <v>1147</v>
      </c>
    </row>
    <row r="3646" spans="3:3">
      <c r="C3646" s="60">
        <v>1396</v>
      </c>
    </row>
    <row r="3647" spans="3:3">
      <c r="C3647" s="60">
        <v>768</v>
      </c>
    </row>
    <row r="3648" spans="3:3">
      <c r="C3648" s="60">
        <v>1411</v>
      </c>
    </row>
    <row r="3649" spans="3:3">
      <c r="C3649" s="60">
        <v>1358</v>
      </c>
    </row>
    <row r="3650" spans="3:3">
      <c r="C3650" s="60">
        <v>1310</v>
      </c>
    </row>
    <row r="3651" spans="3:3">
      <c r="C3651" s="60">
        <v>890</v>
      </c>
    </row>
    <row r="3652" spans="3:3">
      <c r="C3652" s="60">
        <v>623</v>
      </c>
    </row>
    <row r="3653" spans="3:3">
      <c r="C3653" s="60">
        <v>1275</v>
      </c>
    </row>
    <row r="3654" spans="3:3">
      <c r="C3654" s="60">
        <v>1033</v>
      </c>
    </row>
    <row r="3655" spans="3:3">
      <c r="C3655" s="60">
        <v>1444</v>
      </c>
    </row>
    <row r="3656" spans="3:3">
      <c r="C3656" s="60">
        <v>1071</v>
      </c>
    </row>
    <row r="3657" spans="3:3">
      <c r="C3657" s="60">
        <v>1031</v>
      </c>
    </row>
    <row r="3658" spans="3:3">
      <c r="C3658" s="60">
        <v>1489</v>
      </c>
    </row>
    <row r="3659" spans="3:3">
      <c r="C3659" s="60">
        <v>531</v>
      </c>
    </row>
    <row r="3660" spans="3:3">
      <c r="C3660" s="60">
        <v>1282</v>
      </c>
    </row>
    <row r="3661" spans="3:3">
      <c r="C3661" s="60">
        <v>1034</v>
      </c>
    </row>
    <row r="3662" spans="3:3">
      <c r="C3662" s="60">
        <v>1353</v>
      </c>
    </row>
    <row r="3663" spans="3:3">
      <c r="C3663" s="60">
        <v>1204</v>
      </c>
    </row>
    <row r="3664" spans="3:3">
      <c r="C3664" s="60">
        <v>810</v>
      </c>
    </row>
    <row r="3665" spans="3:3">
      <c r="C3665" s="60">
        <v>708</v>
      </c>
    </row>
    <row r="3666" spans="3:3">
      <c r="C3666" s="60">
        <v>1360</v>
      </c>
    </row>
    <row r="3667" spans="3:3">
      <c r="C3667" s="60">
        <v>863</v>
      </c>
    </row>
    <row r="3668" spans="3:3">
      <c r="C3668" s="60">
        <v>1479</v>
      </c>
    </row>
    <row r="3669" spans="3:3">
      <c r="C3669" s="60">
        <v>1497</v>
      </c>
    </row>
    <row r="3670" spans="3:3">
      <c r="C3670" s="60">
        <v>680</v>
      </c>
    </row>
    <row r="3671" spans="3:3">
      <c r="C3671" s="60">
        <v>708</v>
      </c>
    </row>
    <row r="3672" spans="3:3">
      <c r="C3672" s="60">
        <v>1212</v>
      </c>
    </row>
    <row r="3673" spans="3:3">
      <c r="C3673" s="60">
        <v>847</v>
      </c>
    </row>
    <row r="3674" spans="3:3">
      <c r="C3674" s="60">
        <v>828</v>
      </c>
    </row>
    <row r="3675" spans="3:3">
      <c r="C3675" s="60">
        <v>1266</v>
      </c>
    </row>
    <row r="3676" spans="3:3">
      <c r="C3676" s="60">
        <v>924</v>
      </c>
    </row>
    <row r="3677" spans="3:3">
      <c r="C3677" s="60">
        <v>808</v>
      </c>
    </row>
    <row r="3678" spans="3:3">
      <c r="C3678" s="60">
        <v>1201</v>
      </c>
    </row>
    <row r="3679" spans="3:3">
      <c r="C3679" s="60">
        <v>693</v>
      </c>
    </row>
    <row r="3680" spans="3:3">
      <c r="C3680" s="60">
        <v>1020</v>
      </c>
    </row>
    <row r="3681" spans="3:3">
      <c r="C3681" s="60">
        <v>1017</v>
      </c>
    </row>
    <row r="3682" spans="3:3">
      <c r="C3682" s="60">
        <v>1274</v>
      </c>
    </row>
    <row r="3683" spans="3:3">
      <c r="C3683" s="60">
        <v>677</v>
      </c>
    </row>
    <row r="3684" spans="3:3">
      <c r="C3684" s="60">
        <v>702</v>
      </c>
    </row>
    <row r="3685" spans="3:3">
      <c r="C3685" s="60">
        <v>510</v>
      </c>
    </row>
    <row r="3686" spans="3:3">
      <c r="C3686" s="60">
        <v>1166</v>
      </c>
    </row>
    <row r="3687" spans="3:3">
      <c r="C3687" s="60">
        <v>1131</v>
      </c>
    </row>
    <row r="3688" spans="3:3">
      <c r="C3688" s="60">
        <v>624</v>
      </c>
    </row>
    <row r="3689" spans="3:3">
      <c r="C3689" s="60">
        <v>916</v>
      </c>
    </row>
    <row r="3690" spans="3:3">
      <c r="C3690" s="60">
        <v>655</v>
      </c>
    </row>
    <row r="3691" spans="3:3">
      <c r="C3691" s="60">
        <v>1375</v>
      </c>
    </row>
    <row r="3692" spans="3:3">
      <c r="C3692" s="60">
        <v>777</v>
      </c>
    </row>
    <row r="3693" spans="3:3">
      <c r="C3693" s="60">
        <v>1418</v>
      </c>
    </row>
    <row r="3694" spans="3:3">
      <c r="C3694" s="60">
        <v>987</v>
      </c>
    </row>
    <row r="3695" spans="3:3">
      <c r="C3695" s="60">
        <v>1079</v>
      </c>
    </row>
    <row r="3696" spans="3:3">
      <c r="C3696" s="60">
        <v>1209</v>
      </c>
    </row>
    <row r="3697" spans="3:3">
      <c r="C3697" s="60">
        <v>554</v>
      </c>
    </row>
    <row r="3698" spans="3:3">
      <c r="C3698" s="60">
        <v>970</v>
      </c>
    </row>
    <row r="3699" spans="3:3">
      <c r="C3699" s="60">
        <v>606</v>
      </c>
    </row>
    <row r="3700" spans="3:3">
      <c r="C3700" s="60">
        <v>1278</v>
      </c>
    </row>
    <row r="3701" spans="3:3">
      <c r="C3701" s="60">
        <v>1140</v>
      </c>
    </row>
    <row r="3702" spans="3:3">
      <c r="C3702" s="60">
        <v>1223</v>
      </c>
    </row>
    <row r="3703" spans="3:3">
      <c r="C3703" s="60">
        <v>1239</v>
      </c>
    </row>
    <row r="3704" spans="3:3">
      <c r="C3704" s="60">
        <v>1464</v>
      </c>
    </row>
    <row r="3705" spans="3:3">
      <c r="C3705" s="60">
        <v>1225</v>
      </c>
    </row>
    <row r="3706" spans="3:3">
      <c r="C3706" s="60">
        <v>1495</v>
      </c>
    </row>
    <row r="3707" spans="3:3">
      <c r="C3707" s="60">
        <v>1354</v>
      </c>
    </row>
    <row r="3708" spans="3:3">
      <c r="C3708" s="60">
        <v>523</v>
      </c>
    </row>
    <row r="3709" spans="3:3">
      <c r="C3709" s="60">
        <v>1301</v>
      </c>
    </row>
    <row r="3710" spans="3:3">
      <c r="C3710" s="60">
        <v>1087</v>
      </c>
    </row>
    <row r="3711" spans="3:3">
      <c r="C3711" s="60">
        <v>1343</v>
      </c>
    </row>
    <row r="3712" spans="3:3">
      <c r="C3712" s="60">
        <v>1226</v>
      </c>
    </row>
    <row r="3713" spans="3:3">
      <c r="C3713" s="60">
        <v>1092</v>
      </c>
    </row>
    <row r="3714" spans="3:3">
      <c r="C3714" s="60">
        <v>1446</v>
      </c>
    </row>
    <row r="3715" spans="3:3">
      <c r="C3715" s="60">
        <v>507</v>
      </c>
    </row>
    <row r="3716" spans="3:3">
      <c r="C3716" s="60">
        <v>807</v>
      </c>
    </row>
    <row r="3717" spans="3:3">
      <c r="C3717" s="60">
        <v>553</v>
      </c>
    </row>
    <row r="3718" spans="3:3">
      <c r="C3718" s="60">
        <v>966</v>
      </c>
    </row>
    <row r="3719" spans="3:3">
      <c r="C3719" s="60">
        <v>1311</v>
      </c>
    </row>
    <row r="3720" spans="3:3">
      <c r="C3720" s="60">
        <v>1021</v>
      </c>
    </row>
    <row r="3721" spans="3:3">
      <c r="C3721" s="60">
        <v>1436</v>
      </c>
    </row>
    <row r="3722" spans="3:3">
      <c r="C3722" s="60">
        <v>1238</v>
      </c>
    </row>
    <row r="3723" spans="3:3">
      <c r="C3723" s="60">
        <v>1188</v>
      </c>
    </row>
    <row r="3724" spans="3:3">
      <c r="C3724" s="60">
        <v>1224</v>
      </c>
    </row>
    <row r="3725" spans="3:3">
      <c r="C3725" s="60">
        <v>1464</v>
      </c>
    </row>
    <row r="3726" spans="3:3">
      <c r="C3726" s="60">
        <v>725</v>
      </c>
    </row>
    <row r="3727" spans="3:3">
      <c r="C3727" s="60">
        <v>551</v>
      </c>
    </row>
    <row r="3728" spans="3:3">
      <c r="C3728" s="60">
        <v>810</v>
      </c>
    </row>
    <row r="3729" spans="3:3">
      <c r="C3729" s="60">
        <v>970</v>
      </c>
    </row>
    <row r="3730" spans="3:3">
      <c r="C3730" s="60">
        <v>682</v>
      </c>
    </row>
    <row r="3731" spans="3:3">
      <c r="C3731" s="60">
        <v>1168</v>
      </c>
    </row>
    <row r="3732" spans="3:3">
      <c r="C3732" s="60">
        <v>540</v>
      </c>
    </row>
    <row r="3733" spans="3:3">
      <c r="C3733" s="60">
        <v>1283</v>
      </c>
    </row>
    <row r="3734" spans="3:3">
      <c r="C3734" s="60">
        <v>573</v>
      </c>
    </row>
    <row r="3735" spans="3:3">
      <c r="C3735" s="60">
        <v>939</v>
      </c>
    </row>
    <row r="3736" spans="3:3">
      <c r="C3736" s="60">
        <v>960</v>
      </c>
    </row>
    <row r="3737" spans="3:3">
      <c r="C3737" s="60">
        <v>730</v>
      </c>
    </row>
    <row r="3738" spans="3:3">
      <c r="C3738" s="60">
        <v>1119</v>
      </c>
    </row>
    <row r="3739" spans="3:3">
      <c r="C3739" s="60">
        <v>1276</v>
      </c>
    </row>
    <row r="3740" spans="3:3">
      <c r="C3740" s="60">
        <v>765</v>
      </c>
    </row>
    <row r="3741" spans="3:3">
      <c r="C3741" s="60">
        <v>1076</v>
      </c>
    </row>
    <row r="3742" spans="3:3">
      <c r="C3742" s="60">
        <v>787</v>
      </c>
    </row>
    <row r="3743" spans="3:3">
      <c r="C3743" s="60">
        <v>1217</v>
      </c>
    </row>
    <row r="3744" spans="3:3">
      <c r="C3744" s="60">
        <v>1096</v>
      </c>
    </row>
    <row r="3745" spans="3:3">
      <c r="C3745" s="60">
        <v>1283</v>
      </c>
    </row>
    <row r="3746" spans="3:3">
      <c r="C3746" s="60">
        <v>1296</v>
      </c>
    </row>
    <row r="3747" spans="3:3">
      <c r="C3747" s="60">
        <v>1039</v>
      </c>
    </row>
    <row r="3748" spans="3:3">
      <c r="C3748" s="60">
        <v>1056</v>
      </c>
    </row>
    <row r="3749" spans="3:3">
      <c r="C3749" s="60">
        <v>714</v>
      </c>
    </row>
    <row r="3750" spans="3:3">
      <c r="C3750" s="60">
        <v>1241</v>
      </c>
    </row>
    <row r="3751" spans="3:3">
      <c r="C3751" s="60">
        <v>695</v>
      </c>
    </row>
    <row r="3752" spans="3:3">
      <c r="C3752" s="60">
        <v>904</v>
      </c>
    </row>
    <row r="3753" spans="3:3">
      <c r="C3753" s="60">
        <v>547</v>
      </c>
    </row>
    <row r="3754" spans="3:3">
      <c r="C3754" s="60">
        <v>963</v>
      </c>
    </row>
    <row r="3755" spans="3:3">
      <c r="C3755" s="60">
        <v>893</v>
      </c>
    </row>
    <row r="3756" spans="3:3">
      <c r="C3756" s="60">
        <v>744</v>
      </c>
    </row>
    <row r="3757" spans="3:3">
      <c r="C3757" s="60">
        <v>857</v>
      </c>
    </row>
    <row r="3758" spans="3:3">
      <c r="C3758" s="60">
        <v>921</v>
      </c>
    </row>
    <row r="3759" spans="3:3">
      <c r="C3759" s="60">
        <v>1017</v>
      </c>
    </row>
    <row r="3760" spans="3:3">
      <c r="C3760" s="60">
        <v>917</v>
      </c>
    </row>
    <row r="3761" spans="3:3">
      <c r="C3761" s="60">
        <v>1349</v>
      </c>
    </row>
    <row r="3762" spans="3:3">
      <c r="C3762" s="60">
        <v>852</v>
      </c>
    </row>
    <row r="3763" spans="3:3">
      <c r="C3763" s="60">
        <v>887</v>
      </c>
    </row>
    <row r="3764" spans="3:3">
      <c r="C3764" s="60">
        <v>1461</v>
      </c>
    </row>
    <row r="3765" spans="3:3">
      <c r="C3765" s="60">
        <v>622</v>
      </c>
    </row>
    <row r="3766" spans="3:3">
      <c r="C3766" s="60">
        <v>1217</v>
      </c>
    </row>
    <row r="3767" spans="3:3">
      <c r="C3767" s="60">
        <v>1210</v>
      </c>
    </row>
    <row r="3768" spans="3:3">
      <c r="C3768" s="60">
        <v>1227</v>
      </c>
    </row>
    <row r="3769" spans="3:3">
      <c r="C3769" s="60">
        <v>1163</v>
      </c>
    </row>
    <row r="3770" spans="3:3">
      <c r="C3770" s="60">
        <v>1247</v>
      </c>
    </row>
    <row r="3771" spans="3:3">
      <c r="C3771" s="60">
        <v>1160</v>
      </c>
    </row>
    <row r="3772" spans="3:3">
      <c r="C3772" s="60">
        <v>1266</v>
      </c>
    </row>
    <row r="3773" spans="3:3">
      <c r="C3773" s="60">
        <v>1258</v>
      </c>
    </row>
    <row r="3774" spans="3:3">
      <c r="C3774" s="60">
        <v>1528</v>
      </c>
    </row>
    <row r="3775" spans="3:3">
      <c r="C3775" s="60">
        <v>1568</v>
      </c>
    </row>
    <row r="3776" spans="3:3">
      <c r="C3776" s="60">
        <v>1663</v>
      </c>
    </row>
    <row r="3777" spans="3:3">
      <c r="C3777" s="60">
        <v>1486</v>
      </c>
    </row>
    <row r="3778" spans="3:3">
      <c r="C3778" s="60">
        <v>1528</v>
      </c>
    </row>
    <row r="3779" spans="3:3">
      <c r="C3779" s="60">
        <v>1659</v>
      </c>
    </row>
    <row r="3780" spans="3:3">
      <c r="C3780" s="60">
        <v>1402</v>
      </c>
    </row>
    <row r="3781" spans="3:3">
      <c r="C3781" s="60">
        <v>1574</v>
      </c>
    </row>
    <row r="3782" spans="3:3">
      <c r="C3782" s="60">
        <v>1509</v>
      </c>
    </row>
    <row r="3783" spans="3:3">
      <c r="C3783" s="60">
        <v>1649</v>
      </c>
    </row>
    <row r="3784" spans="3:3">
      <c r="C3784" s="60">
        <v>1559</v>
      </c>
    </row>
    <row r="3785" spans="3:3">
      <c r="C3785" s="60">
        <v>1350</v>
      </c>
    </row>
    <row r="3786" spans="3:3">
      <c r="C3786" s="60">
        <v>1735</v>
      </c>
    </row>
    <row r="3787" spans="3:3">
      <c r="C3787" s="60">
        <v>1566</v>
      </c>
    </row>
    <row r="3788" spans="3:3">
      <c r="C3788" s="60">
        <v>1457</v>
      </c>
    </row>
    <row r="3789" spans="3:3">
      <c r="C3789" s="60">
        <v>1665</v>
      </c>
    </row>
    <row r="3790" spans="3:3">
      <c r="C3790" s="60">
        <v>1459</v>
      </c>
    </row>
    <row r="3791" spans="3:3">
      <c r="C3791" s="60">
        <v>1327</v>
      </c>
    </row>
    <row r="3792" spans="3:3">
      <c r="C3792" s="60">
        <v>1624</v>
      </c>
    </row>
    <row r="3793" spans="3:3">
      <c r="C3793" s="60">
        <v>1519</v>
      </c>
    </row>
    <row r="3794" spans="3:3">
      <c r="C3794" s="60">
        <v>1496</v>
      </c>
    </row>
    <row r="3795" spans="3:3">
      <c r="C3795" s="60">
        <v>1301</v>
      </c>
    </row>
    <row r="3796" spans="3:3">
      <c r="C3796" s="60">
        <v>1308</v>
      </c>
    </row>
    <row r="3797" spans="3:3">
      <c r="C3797" s="60">
        <v>1563</v>
      </c>
    </row>
    <row r="3798" spans="3:3">
      <c r="C3798" s="60">
        <v>1353</v>
      </c>
    </row>
    <row r="3799" spans="3:3">
      <c r="C3799" s="60">
        <v>1703</v>
      </c>
    </row>
    <row r="3800" spans="3:3">
      <c r="C3800" s="60">
        <v>1488</v>
      </c>
    </row>
    <row r="3801" spans="3:3">
      <c r="C3801" s="60">
        <v>1309</v>
      </c>
    </row>
    <row r="3802" spans="3:3">
      <c r="C3802" s="60">
        <v>1742</v>
      </c>
    </row>
    <row r="3803" spans="3:3">
      <c r="C3803" s="60">
        <v>1286</v>
      </c>
    </row>
    <row r="3804" spans="3:3">
      <c r="C3804" s="60">
        <v>1301</v>
      </c>
    </row>
    <row r="3805" spans="3:3">
      <c r="C3805" s="60">
        <v>1410</v>
      </c>
    </row>
    <row r="3806" spans="3:3">
      <c r="C3806" s="60">
        <v>1686</v>
      </c>
    </row>
    <row r="3807" spans="3:3">
      <c r="C3807" s="60">
        <v>1607</v>
      </c>
    </row>
    <row r="3808" spans="3:3">
      <c r="C3808" s="60">
        <v>1528</v>
      </c>
    </row>
    <row r="3809" spans="3:3">
      <c r="C3809" s="60">
        <v>1389</v>
      </c>
    </row>
    <row r="3810" spans="3:3">
      <c r="C3810" s="60">
        <v>1594</v>
      </c>
    </row>
    <row r="3811" spans="3:3">
      <c r="C3811" s="60">
        <v>1406</v>
      </c>
    </row>
    <row r="3812" spans="3:3">
      <c r="C3812" s="60">
        <v>1301</v>
      </c>
    </row>
    <row r="3813" spans="3:3">
      <c r="C3813" s="60">
        <v>1424</v>
      </c>
    </row>
    <row r="3814" spans="3:3">
      <c r="C3814" s="60">
        <v>1355</v>
      </c>
    </row>
    <row r="3815" spans="3:3">
      <c r="C3815" s="60">
        <v>1725</v>
      </c>
    </row>
    <row r="3816" spans="3:3">
      <c r="C3816" s="60">
        <v>1307</v>
      </c>
    </row>
    <row r="3817" spans="3:3">
      <c r="C3817" s="60">
        <v>1317</v>
      </c>
    </row>
    <row r="3818" spans="3:3">
      <c r="C3818" s="60">
        <v>1418</v>
      </c>
    </row>
    <row r="3819" spans="3:3">
      <c r="C3819" s="60">
        <v>1393</v>
      </c>
    </row>
    <row r="3820" spans="3:3">
      <c r="C3820" s="60">
        <v>1586</v>
      </c>
    </row>
    <row r="3821" spans="3:3">
      <c r="C3821" s="60">
        <v>1599</v>
      </c>
    </row>
    <row r="3822" spans="3:3">
      <c r="C3822" s="60">
        <v>1340</v>
      </c>
    </row>
    <row r="3823" spans="3:3">
      <c r="C3823" s="60">
        <v>1641</v>
      </c>
    </row>
    <row r="3824" spans="3:3">
      <c r="C3824" s="60">
        <v>1403</v>
      </c>
    </row>
    <row r="3825" spans="3:3">
      <c r="C3825" s="60">
        <v>1746</v>
      </c>
    </row>
    <row r="3826" spans="3:3">
      <c r="C3826" s="60">
        <v>1541</v>
      </c>
    </row>
    <row r="3827" spans="3:3">
      <c r="C3827" s="60">
        <v>1600</v>
      </c>
    </row>
    <row r="3828" spans="3:3">
      <c r="C3828" s="60">
        <v>1746</v>
      </c>
    </row>
    <row r="3829" spans="3:3">
      <c r="C3829" s="60">
        <v>1634</v>
      </c>
    </row>
    <row r="3830" spans="3:3">
      <c r="C3830" s="60">
        <v>2192</v>
      </c>
    </row>
    <row r="3831" spans="3:3">
      <c r="C3831" s="60">
        <v>2161</v>
      </c>
    </row>
    <row r="3832" spans="3:3">
      <c r="C3832" s="60">
        <v>1912</v>
      </c>
    </row>
    <row r="3833" spans="3:3">
      <c r="C3833" s="60">
        <v>1879</v>
      </c>
    </row>
    <row r="3834" spans="3:3">
      <c r="C3834" s="60">
        <v>2137</v>
      </c>
    </row>
    <row r="3835" spans="3:3">
      <c r="C3835" s="60">
        <v>1716</v>
      </c>
    </row>
    <row r="3836" spans="3:3">
      <c r="C3836" s="60">
        <v>2024</v>
      </c>
    </row>
    <row r="3837" spans="3:3">
      <c r="C3837" s="60">
        <v>1575</v>
      </c>
    </row>
    <row r="3838" spans="3:3">
      <c r="C3838" s="60">
        <v>2225</v>
      </c>
    </row>
    <row r="3839" spans="3:3">
      <c r="C3839" s="60">
        <v>1627</v>
      </c>
    </row>
    <row r="3840" spans="3:3">
      <c r="C3840" s="60">
        <v>2471</v>
      </c>
    </row>
    <row r="3841" spans="3:3">
      <c r="C3841" s="60">
        <v>2272</v>
      </c>
    </row>
    <row r="3842" spans="3:3">
      <c r="C3842" s="60">
        <v>2327</v>
      </c>
    </row>
    <row r="3843" spans="3:3">
      <c r="C3843" s="60">
        <v>1538</v>
      </c>
    </row>
    <row r="3844" spans="3:3">
      <c r="C3844" s="60">
        <v>1603</v>
      </c>
    </row>
    <row r="3845" spans="3:3">
      <c r="C3845" s="60">
        <v>1880</v>
      </c>
    </row>
    <row r="3846" spans="3:3">
      <c r="C3846" s="60">
        <v>2159</v>
      </c>
    </row>
    <row r="3847" spans="3:3">
      <c r="C3847" s="60">
        <v>1706</v>
      </c>
    </row>
    <row r="3848" spans="3:3">
      <c r="C3848" s="60">
        <v>1751</v>
      </c>
    </row>
    <row r="3849" spans="3:3">
      <c r="C3849" s="60">
        <v>1764</v>
      </c>
    </row>
    <row r="3850" spans="3:3">
      <c r="C3850" s="60">
        <v>2484</v>
      </c>
    </row>
    <row r="3851" spans="3:3">
      <c r="C3851" s="60">
        <v>1814</v>
      </c>
    </row>
    <row r="3852" spans="3:3">
      <c r="C3852" s="60">
        <v>2415</v>
      </c>
    </row>
    <row r="3853" spans="3:3">
      <c r="C3853" s="60">
        <v>1904</v>
      </c>
    </row>
    <row r="3854" spans="3:3">
      <c r="C3854" s="60">
        <v>2271</v>
      </c>
    </row>
    <row r="3855" spans="3:3">
      <c r="C3855" s="60">
        <v>2412</v>
      </c>
    </row>
    <row r="3856" spans="3:3">
      <c r="C3856" s="60">
        <v>1752</v>
      </c>
    </row>
    <row r="3857" spans="3:3">
      <c r="C3857" s="60">
        <v>1880</v>
      </c>
    </row>
    <row r="3858" spans="3:3">
      <c r="C3858" s="60">
        <v>2292</v>
      </c>
    </row>
    <row r="3859" spans="3:3">
      <c r="C3859" s="60">
        <v>2172</v>
      </c>
    </row>
    <row r="3860" spans="3:3">
      <c r="C3860" s="60">
        <v>2495</v>
      </c>
    </row>
    <row r="3861" spans="3:3">
      <c r="C3861" s="60">
        <v>1894</v>
      </c>
    </row>
    <row r="3862" spans="3:3">
      <c r="C3862" s="60">
        <v>1579</v>
      </c>
    </row>
    <row r="3863" spans="3:3">
      <c r="C3863" s="60">
        <v>1865</v>
      </c>
    </row>
    <row r="3864" spans="3:3">
      <c r="C3864" s="60">
        <v>2256</v>
      </c>
    </row>
    <row r="3865" spans="3:3">
      <c r="C3865" s="60">
        <v>1923</v>
      </c>
    </row>
    <row r="3866" spans="3:3">
      <c r="C3866" s="60">
        <v>2047</v>
      </c>
    </row>
    <row r="3867" spans="3:3">
      <c r="C3867" s="60">
        <v>1715</v>
      </c>
    </row>
    <row r="3868" spans="3:3">
      <c r="C3868" s="60">
        <v>1585</v>
      </c>
    </row>
    <row r="3869" spans="3:3">
      <c r="C3869" s="60">
        <v>1746</v>
      </c>
    </row>
    <row r="3870" spans="3:3">
      <c r="C3870" s="60">
        <v>2339</v>
      </c>
    </row>
    <row r="3871" spans="3:3">
      <c r="C3871" s="60">
        <v>2412</v>
      </c>
    </row>
    <row r="3872" spans="3:3">
      <c r="C3872" s="60">
        <v>2500</v>
      </c>
    </row>
    <row r="3873" spans="3:3">
      <c r="C3873" s="60">
        <v>1534</v>
      </c>
    </row>
    <row r="3874" spans="3:3">
      <c r="C3874" s="60">
        <v>1511</v>
      </c>
    </row>
    <row r="3875" spans="3:3">
      <c r="C3875" s="60">
        <v>1802</v>
      </c>
    </row>
    <row r="3876" spans="3:3">
      <c r="C3876" s="60">
        <v>1504</v>
      </c>
    </row>
    <row r="3877" spans="3:3">
      <c r="C3877" s="60">
        <v>2029</v>
      </c>
    </row>
    <row r="3878" spans="3:3">
      <c r="C3878" s="60">
        <v>2739</v>
      </c>
    </row>
    <row r="3879" spans="3:3">
      <c r="C3879" s="60">
        <v>2559</v>
      </c>
    </row>
    <row r="3880" spans="3:3">
      <c r="C3880" s="60">
        <v>2858</v>
      </c>
    </row>
    <row r="3881" spans="3:3">
      <c r="C3881" s="60">
        <v>2564</v>
      </c>
    </row>
    <row r="3882" spans="3:3">
      <c r="C3882" s="60">
        <v>3343</v>
      </c>
    </row>
    <row r="3883" spans="3:3">
      <c r="C3883" s="60">
        <v>3265</v>
      </c>
    </row>
    <row r="3884" spans="3:3">
      <c r="C3884" s="60">
        <v>3333</v>
      </c>
    </row>
    <row r="3885" spans="3:3">
      <c r="C3885" s="60">
        <v>3366</v>
      </c>
    </row>
    <row r="3886" spans="3:3">
      <c r="C3886" s="60">
        <v>3133</v>
      </c>
    </row>
    <row r="3887" spans="3:3">
      <c r="C3887" s="60">
        <v>4404</v>
      </c>
    </row>
    <row r="3888" spans="3:3">
      <c r="C3888" s="60">
        <v>5233</v>
      </c>
    </row>
    <row r="3889" spans="3:3">
      <c r="C3889" s="60">
        <v>4956</v>
      </c>
    </row>
    <row r="3890" spans="3:3">
      <c r="C3890" s="60">
        <v>5122</v>
      </c>
    </row>
    <row r="3891" spans="3:3">
      <c r="C3891" s="60">
        <v>5193</v>
      </c>
    </row>
    <row r="3892" spans="3:3">
      <c r="C3892" s="60">
        <v>119</v>
      </c>
    </row>
    <row r="3893" spans="3:3">
      <c r="C3893" s="60">
        <v>102</v>
      </c>
    </row>
    <row r="3894" spans="3:3">
      <c r="C3894" s="60">
        <v>140</v>
      </c>
    </row>
    <row r="3895" spans="3:3">
      <c r="C3895" s="60">
        <v>111</v>
      </c>
    </row>
    <row r="3896" spans="3:3">
      <c r="C3896" s="60">
        <v>50</v>
      </c>
    </row>
    <row r="3897" spans="3:3">
      <c r="C3897" s="60">
        <v>147</v>
      </c>
    </row>
    <row r="3898" spans="3:3">
      <c r="C3898" s="60">
        <v>149</v>
      </c>
    </row>
    <row r="3899" spans="3:3">
      <c r="C3899" s="60">
        <v>142</v>
      </c>
    </row>
    <row r="3900" spans="3:3">
      <c r="C3900" s="60">
        <v>81</v>
      </c>
    </row>
    <row r="3901" spans="3:3">
      <c r="C3901" s="60">
        <v>140</v>
      </c>
    </row>
    <row r="3902" spans="3:3">
      <c r="C3902" s="60">
        <v>76</v>
      </c>
    </row>
    <row r="3903" spans="3:3">
      <c r="C3903" s="60">
        <v>99</v>
      </c>
    </row>
    <row r="3904" spans="3:3">
      <c r="C3904" s="60">
        <v>56</v>
      </c>
    </row>
    <row r="3905" spans="3:3">
      <c r="C3905" s="60">
        <v>98</v>
      </c>
    </row>
    <row r="3906" spans="3:3">
      <c r="C3906" s="60">
        <v>147</v>
      </c>
    </row>
    <row r="3907" spans="3:3">
      <c r="C3907" s="60">
        <v>109</v>
      </c>
    </row>
    <row r="3908" spans="3:3">
      <c r="C3908" s="60">
        <v>128</v>
      </c>
    </row>
    <row r="3909" spans="3:3">
      <c r="C3909" s="60">
        <v>52</v>
      </c>
    </row>
    <row r="3910" spans="3:3">
      <c r="C3910" s="60">
        <v>74</v>
      </c>
    </row>
    <row r="3911" spans="3:3">
      <c r="C3911" s="60">
        <v>53</v>
      </c>
    </row>
    <row r="3912" spans="3:3">
      <c r="C3912" s="60">
        <v>100</v>
      </c>
    </row>
    <row r="3913" spans="3:3">
      <c r="C3913" s="60">
        <v>70</v>
      </c>
    </row>
    <row r="3914" spans="3:3">
      <c r="C3914" s="60">
        <v>94</v>
      </c>
    </row>
    <row r="3915" spans="3:3">
      <c r="C3915" s="60">
        <v>117</v>
      </c>
    </row>
    <row r="3916" spans="3:3">
      <c r="C3916" s="60">
        <v>53</v>
      </c>
    </row>
    <row r="3917" spans="3:3">
      <c r="C3917" s="60">
        <v>63</v>
      </c>
    </row>
    <row r="3918" spans="3:3">
      <c r="C3918" s="60">
        <v>100</v>
      </c>
    </row>
    <row r="3919" spans="3:3">
      <c r="C3919" s="60">
        <v>117</v>
      </c>
    </row>
    <row r="3920" spans="3:3">
      <c r="C3920" s="60">
        <v>130</v>
      </c>
    </row>
    <row r="3921" spans="3:3">
      <c r="C3921" s="60">
        <v>53</v>
      </c>
    </row>
    <row r="3922" spans="3:3">
      <c r="C3922" s="60">
        <v>115</v>
      </c>
    </row>
    <row r="3923" spans="3:3">
      <c r="C3923" s="60">
        <v>122</v>
      </c>
    </row>
    <row r="3924" spans="3:3">
      <c r="C3924" s="60">
        <v>96</v>
      </c>
    </row>
    <row r="3925" spans="3:3">
      <c r="C3925" s="60">
        <v>129</v>
      </c>
    </row>
    <row r="3926" spans="3:3">
      <c r="C3926" s="60">
        <v>134</v>
      </c>
    </row>
    <row r="3927" spans="3:3">
      <c r="C3927" s="60">
        <v>119</v>
      </c>
    </row>
    <row r="3928" spans="3:3">
      <c r="C3928" s="60">
        <v>105</v>
      </c>
    </row>
    <row r="3929" spans="3:3">
      <c r="C3929" s="60">
        <v>120</v>
      </c>
    </row>
    <row r="3930" spans="3:3">
      <c r="C3930" s="60">
        <v>70</v>
      </c>
    </row>
    <row r="3931" spans="3:3">
      <c r="C3931" s="60">
        <v>132</v>
      </c>
    </row>
    <row r="3932" spans="3:3">
      <c r="C3932" s="60">
        <v>119</v>
      </c>
    </row>
    <row r="3933" spans="3:3">
      <c r="C3933" s="60">
        <v>53</v>
      </c>
    </row>
    <row r="3934" spans="3:3">
      <c r="C3934" s="60">
        <v>57</v>
      </c>
    </row>
    <row r="3935" spans="3:3">
      <c r="C3935" s="60">
        <v>55</v>
      </c>
    </row>
    <row r="3936" spans="3:3">
      <c r="C3936" s="60">
        <v>121</v>
      </c>
    </row>
    <row r="3937" spans="3:3">
      <c r="C3937" s="60">
        <v>79</v>
      </c>
    </row>
    <row r="3938" spans="3:3">
      <c r="C3938" s="60">
        <v>105</v>
      </c>
    </row>
    <row r="3939" spans="3:3">
      <c r="C3939" s="60">
        <v>121</v>
      </c>
    </row>
    <row r="3940" spans="3:3">
      <c r="C3940" s="60">
        <v>126</v>
      </c>
    </row>
    <row r="3941" spans="3:3">
      <c r="C3941" s="60">
        <v>126</v>
      </c>
    </row>
    <row r="3942" spans="3:3">
      <c r="C3942" s="60">
        <v>119</v>
      </c>
    </row>
    <row r="3943" spans="3:3">
      <c r="C3943" s="60">
        <v>89</v>
      </c>
    </row>
    <row r="3944" spans="3:3">
      <c r="C3944" s="60">
        <v>150</v>
      </c>
    </row>
    <row r="3945" spans="3:3">
      <c r="C3945" s="60">
        <v>150</v>
      </c>
    </row>
    <row r="3946" spans="3:3">
      <c r="C3946" s="60">
        <v>233</v>
      </c>
    </row>
    <row r="3947" spans="3:3">
      <c r="C3947" s="60">
        <v>185</v>
      </c>
    </row>
    <row r="3948" spans="3:3">
      <c r="C3948" s="60">
        <v>222</v>
      </c>
    </row>
    <row r="3949" spans="3:3">
      <c r="C3949" s="60">
        <v>212</v>
      </c>
    </row>
    <row r="3950" spans="3:3">
      <c r="C3950" s="60">
        <v>240</v>
      </c>
    </row>
    <row r="3951" spans="3:3">
      <c r="C3951" s="60">
        <v>228</v>
      </c>
    </row>
    <row r="3952" spans="3:3">
      <c r="C3952" s="60">
        <v>165</v>
      </c>
    </row>
    <row r="3953" spans="3:3">
      <c r="C3953" s="60">
        <v>174</v>
      </c>
    </row>
    <row r="3954" spans="3:3">
      <c r="C3954" s="60">
        <v>163</v>
      </c>
    </row>
    <row r="3955" spans="3:3">
      <c r="C3955" s="60">
        <v>245</v>
      </c>
    </row>
    <row r="3956" spans="3:3">
      <c r="C3956" s="60">
        <v>155</v>
      </c>
    </row>
    <row r="3957" spans="3:3">
      <c r="C3957" s="60">
        <v>168</v>
      </c>
    </row>
    <row r="3958" spans="3:3">
      <c r="C3958" s="60">
        <v>207</v>
      </c>
    </row>
    <row r="3959" spans="3:3">
      <c r="C3959" s="60">
        <v>168</v>
      </c>
    </row>
    <row r="3960" spans="3:3">
      <c r="C3960" s="60">
        <v>235</v>
      </c>
    </row>
    <row r="3961" spans="3:3">
      <c r="C3961" s="60">
        <v>233</v>
      </c>
    </row>
    <row r="3962" spans="3:3">
      <c r="C3962" s="60">
        <v>197</v>
      </c>
    </row>
    <row r="3963" spans="3:3">
      <c r="C3963" s="60">
        <v>154</v>
      </c>
    </row>
    <row r="3964" spans="3:3">
      <c r="C3964" s="60">
        <v>157</v>
      </c>
    </row>
    <row r="3965" spans="3:3">
      <c r="C3965" s="60">
        <v>204</v>
      </c>
    </row>
    <row r="3966" spans="3:3">
      <c r="C3966" s="60">
        <v>172</v>
      </c>
    </row>
    <row r="3967" spans="3:3">
      <c r="C3967" s="60">
        <v>191</v>
      </c>
    </row>
    <row r="3968" spans="3:3">
      <c r="C3968" s="60">
        <v>246</v>
      </c>
    </row>
    <row r="3969" spans="3:3">
      <c r="C3969" s="60">
        <v>180</v>
      </c>
    </row>
    <row r="3970" spans="3:3">
      <c r="C3970" s="60">
        <v>183</v>
      </c>
    </row>
    <row r="3971" spans="3:3">
      <c r="C3971" s="60">
        <v>205</v>
      </c>
    </row>
    <row r="3972" spans="3:3">
      <c r="C3972" s="60">
        <v>248</v>
      </c>
    </row>
    <row r="3973" spans="3:3">
      <c r="C3973" s="60">
        <v>246</v>
      </c>
    </row>
    <row r="3974" spans="3:3">
      <c r="C3974" s="60">
        <v>238</v>
      </c>
    </row>
    <row r="3975" spans="3:3">
      <c r="C3975" s="60">
        <v>245</v>
      </c>
    </row>
    <row r="3976" spans="3:3">
      <c r="C3976" s="60">
        <v>150</v>
      </c>
    </row>
    <row r="3977" spans="3:3">
      <c r="C3977" s="60">
        <v>206</v>
      </c>
    </row>
    <row r="3978" spans="3:3">
      <c r="C3978" s="60">
        <v>207</v>
      </c>
    </row>
    <row r="3979" spans="3:3">
      <c r="C3979" s="60">
        <v>186</v>
      </c>
    </row>
    <row r="3980" spans="3:3">
      <c r="C3980" s="60">
        <v>211</v>
      </c>
    </row>
    <row r="3981" spans="3:3">
      <c r="C3981" s="60">
        <v>153</v>
      </c>
    </row>
    <row r="3982" spans="3:3">
      <c r="C3982" s="60">
        <v>157</v>
      </c>
    </row>
    <row r="3983" spans="3:3">
      <c r="C3983" s="60">
        <v>152</v>
      </c>
    </row>
    <row r="3984" spans="3:3">
      <c r="C3984" s="60">
        <v>218</v>
      </c>
    </row>
    <row r="3985" spans="3:3">
      <c r="C3985" s="60">
        <v>225</v>
      </c>
    </row>
    <row r="3986" spans="3:3">
      <c r="C3986" s="60">
        <v>246</v>
      </c>
    </row>
    <row r="3987" spans="3:3">
      <c r="C3987" s="60">
        <v>250</v>
      </c>
    </row>
    <row r="3988" spans="3:3">
      <c r="C3988" s="60">
        <v>169</v>
      </c>
    </row>
    <row r="3989" spans="3:3">
      <c r="C3989" s="60">
        <v>225</v>
      </c>
    </row>
    <row r="3990" spans="3:3">
      <c r="C3990" s="60">
        <v>213</v>
      </c>
    </row>
    <row r="3991" spans="3:3">
      <c r="C3991" s="60">
        <v>221</v>
      </c>
    </row>
    <row r="3992" spans="3:3">
      <c r="C3992" s="60">
        <v>174</v>
      </c>
    </row>
    <row r="3993" spans="3:3">
      <c r="C3993" s="60">
        <v>241</v>
      </c>
    </row>
    <row r="3994" spans="3:3">
      <c r="C3994" s="60">
        <v>151</v>
      </c>
    </row>
    <row r="3995" spans="3:3">
      <c r="C3995" s="60">
        <v>235</v>
      </c>
    </row>
    <row r="3996" spans="3:3">
      <c r="C3996" s="60">
        <v>244</v>
      </c>
    </row>
    <row r="3997" spans="3:3">
      <c r="C3997" s="60">
        <v>160</v>
      </c>
    </row>
    <row r="3998" spans="3:3">
      <c r="C3998" s="60">
        <v>233</v>
      </c>
    </row>
    <row r="3999" spans="3:3">
      <c r="C3999" s="60">
        <v>167</v>
      </c>
    </row>
    <row r="4000" spans="3:3">
      <c r="C4000" s="60">
        <v>215</v>
      </c>
    </row>
    <row r="4001" spans="3:3">
      <c r="C4001" s="60">
        <v>200</v>
      </c>
    </row>
    <row r="4002" spans="3:3">
      <c r="C4002" s="60">
        <v>164</v>
      </c>
    </row>
    <row r="4003" spans="3:3">
      <c r="C4003" s="60">
        <v>225</v>
      </c>
    </row>
    <row r="4004" spans="3:3">
      <c r="C4004" s="60">
        <v>186</v>
      </c>
    </row>
    <row r="4005" spans="3:3">
      <c r="C4005" s="60">
        <v>161</v>
      </c>
    </row>
    <row r="4006" spans="3:3">
      <c r="C4006" s="60">
        <v>167</v>
      </c>
    </row>
    <row r="4007" spans="3:3">
      <c r="C4007" s="60">
        <v>207</v>
      </c>
    </row>
    <row r="4008" spans="3:3">
      <c r="C4008" s="60">
        <v>167</v>
      </c>
    </row>
    <row r="4009" spans="3:3">
      <c r="C4009" s="60">
        <v>164</v>
      </c>
    </row>
    <row r="4010" spans="3:3">
      <c r="C4010" s="60">
        <v>227</v>
      </c>
    </row>
    <row r="4011" spans="3:3">
      <c r="C4011" s="60">
        <v>223</v>
      </c>
    </row>
    <row r="4012" spans="3:3">
      <c r="C4012" s="60">
        <v>210</v>
      </c>
    </row>
    <row r="4013" spans="3:3">
      <c r="C4013" s="60">
        <v>162</v>
      </c>
    </row>
    <row r="4014" spans="3:3">
      <c r="C4014" s="60">
        <v>202</v>
      </c>
    </row>
    <row r="4015" spans="3:3">
      <c r="C4015" s="60">
        <v>246</v>
      </c>
    </row>
    <row r="4016" spans="3:3">
      <c r="C4016" s="60">
        <v>225</v>
      </c>
    </row>
    <row r="4017" spans="3:3">
      <c r="C4017" s="60">
        <v>246</v>
      </c>
    </row>
    <row r="4018" spans="3:3">
      <c r="C4018" s="60">
        <v>177</v>
      </c>
    </row>
    <row r="4019" spans="3:3">
      <c r="C4019" s="60">
        <v>237</v>
      </c>
    </row>
    <row r="4020" spans="3:3">
      <c r="C4020" s="60">
        <v>150</v>
      </c>
    </row>
    <row r="4021" spans="3:3">
      <c r="C4021" s="60">
        <v>209</v>
      </c>
    </row>
    <row r="4022" spans="3:3">
      <c r="C4022" s="60">
        <v>205</v>
      </c>
    </row>
    <row r="4023" spans="3:3">
      <c r="C4023" s="60">
        <v>226</v>
      </c>
    </row>
    <row r="4024" spans="3:3">
      <c r="C4024" s="60">
        <v>219</v>
      </c>
    </row>
    <row r="4025" spans="3:3">
      <c r="C4025" s="60">
        <v>249</v>
      </c>
    </row>
    <row r="4026" spans="3:3">
      <c r="C4026" s="60">
        <v>173</v>
      </c>
    </row>
    <row r="4027" spans="3:3">
      <c r="C4027" s="60">
        <v>210</v>
      </c>
    </row>
    <row r="4028" spans="3:3">
      <c r="C4028" s="60">
        <v>240</v>
      </c>
    </row>
    <row r="4029" spans="3:3">
      <c r="C4029" s="60">
        <v>186</v>
      </c>
    </row>
    <row r="4030" spans="3:3">
      <c r="C4030" s="60">
        <v>203</v>
      </c>
    </row>
    <row r="4031" spans="3:3">
      <c r="C4031" s="60">
        <v>349</v>
      </c>
    </row>
    <row r="4032" spans="3:3">
      <c r="C4032" s="60">
        <v>303</v>
      </c>
    </row>
    <row r="4033" spans="3:3">
      <c r="C4033" s="60">
        <v>311</v>
      </c>
    </row>
    <row r="4034" spans="3:3">
      <c r="C4034" s="60">
        <v>298</v>
      </c>
    </row>
    <row r="4035" spans="3:3">
      <c r="C4035" s="60">
        <v>331</v>
      </c>
    </row>
    <row r="4036" spans="3:3">
      <c r="C4036" s="60">
        <v>265</v>
      </c>
    </row>
    <row r="4037" spans="3:3">
      <c r="C4037" s="60">
        <v>324</v>
      </c>
    </row>
    <row r="4038" spans="3:3">
      <c r="C4038" s="60">
        <v>293</v>
      </c>
    </row>
    <row r="4039" spans="3:3">
      <c r="C4039" s="60">
        <v>298</v>
      </c>
    </row>
    <row r="4040" spans="3:3">
      <c r="C4040" s="60">
        <v>319</v>
      </c>
    </row>
    <row r="4041" spans="3:3">
      <c r="C4041" s="60">
        <v>325</v>
      </c>
    </row>
    <row r="4042" spans="3:3">
      <c r="C4042" s="60">
        <v>331</v>
      </c>
    </row>
    <row r="4043" spans="3:3">
      <c r="C4043" s="60">
        <v>345</v>
      </c>
    </row>
    <row r="4044" spans="3:3">
      <c r="C4044" s="60">
        <v>280</v>
      </c>
    </row>
    <row r="4045" spans="3:3">
      <c r="C4045" s="60">
        <v>319</v>
      </c>
    </row>
    <row r="4046" spans="3:3">
      <c r="C4046" s="60">
        <v>259</v>
      </c>
    </row>
    <row r="4047" spans="3:3">
      <c r="C4047" s="60">
        <v>295</v>
      </c>
    </row>
    <row r="4048" spans="3:3">
      <c r="C4048" s="60">
        <v>287</v>
      </c>
    </row>
    <row r="4049" spans="3:3">
      <c r="C4049" s="60">
        <v>307</v>
      </c>
    </row>
    <row r="4050" spans="3:3">
      <c r="C4050" s="60">
        <v>310</v>
      </c>
    </row>
    <row r="4051" spans="3:3">
      <c r="C4051" s="60">
        <v>323</v>
      </c>
    </row>
    <row r="4052" spans="3:3">
      <c r="C4052" s="60">
        <v>308</v>
      </c>
    </row>
    <row r="4053" spans="3:3">
      <c r="C4053" s="60">
        <v>340</v>
      </c>
    </row>
    <row r="4054" spans="3:3">
      <c r="C4054" s="60">
        <v>324</v>
      </c>
    </row>
    <row r="4055" spans="3:3">
      <c r="C4055" s="60">
        <v>313</v>
      </c>
    </row>
    <row r="4056" spans="3:3">
      <c r="C4056" s="60">
        <v>336</v>
      </c>
    </row>
    <row r="4057" spans="3:3">
      <c r="C4057" s="60">
        <v>347</v>
      </c>
    </row>
    <row r="4058" spans="3:3">
      <c r="C4058" s="60">
        <v>274</v>
      </c>
    </row>
    <row r="4059" spans="3:3">
      <c r="C4059" s="60">
        <v>252</v>
      </c>
    </row>
    <row r="4060" spans="3:3">
      <c r="C4060" s="60">
        <v>267</v>
      </c>
    </row>
    <row r="4061" spans="3:3">
      <c r="C4061" s="60">
        <v>335</v>
      </c>
    </row>
    <row r="4062" spans="3:3">
      <c r="C4062" s="60">
        <v>322</v>
      </c>
    </row>
    <row r="4063" spans="3:3">
      <c r="C4063" s="60">
        <v>339</v>
      </c>
    </row>
    <row r="4064" spans="3:3">
      <c r="C4064" s="60">
        <v>307</v>
      </c>
    </row>
    <row r="4065" spans="3:3">
      <c r="C4065" s="60">
        <v>319</v>
      </c>
    </row>
    <row r="4066" spans="3:3">
      <c r="C4066" s="60">
        <v>314</v>
      </c>
    </row>
    <row r="4067" spans="3:3">
      <c r="C4067" s="60">
        <v>301</v>
      </c>
    </row>
    <row r="4068" spans="3:3">
      <c r="C4068" s="60">
        <v>319</v>
      </c>
    </row>
    <row r="4069" spans="3:3">
      <c r="C4069" s="60">
        <v>270</v>
      </c>
    </row>
    <row r="4070" spans="3:3">
      <c r="C4070" s="60">
        <v>349</v>
      </c>
    </row>
    <row r="4071" spans="3:3">
      <c r="C4071" s="60">
        <v>316</v>
      </c>
    </row>
    <row r="4072" spans="3:3">
      <c r="C4072" s="60">
        <v>319</v>
      </c>
    </row>
    <row r="4073" spans="3:3">
      <c r="C4073" s="60">
        <v>284</v>
      </c>
    </row>
    <row r="4074" spans="3:3">
      <c r="C4074" s="60">
        <v>349</v>
      </c>
    </row>
    <row r="4075" spans="3:3">
      <c r="C4075" s="60">
        <v>316</v>
      </c>
    </row>
    <row r="4076" spans="3:3">
      <c r="C4076" s="60">
        <v>267</v>
      </c>
    </row>
    <row r="4077" spans="3:3">
      <c r="C4077" s="60">
        <v>309</v>
      </c>
    </row>
    <row r="4078" spans="3:3">
      <c r="C4078" s="60">
        <v>337</v>
      </c>
    </row>
    <row r="4079" spans="3:3">
      <c r="C4079" s="60">
        <v>258</v>
      </c>
    </row>
    <row r="4080" spans="3:3">
      <c r="C4080" s="60">
        <v>334</v>
      </c>
    </row>
    <row r="4081" spans="3:3">
      <c r="C4081" s="60">
        <v>347</v>
      </c>
    </row>
    <row r="4082" spans="3:3">
      <c r="C4082" s="60">
        <v>377</v>
      </c>
    </row>
    <row r="4083" spans="3:3">
      <c r="C4083" s="60">
        <v>362</v>
      </c>
    </row>
    <row r="4084" spans="3:3">
      <c r="C4084" s="60">
        <v>433</v>
      </c>
    </row>
    <row r="4085" spans="3:3">
      <c r="C4085" s="60">
        <v>414</v>
      </c>
    </row>
    <row r="4086" spans="3:3">
      <c r="C4086" s="60">
        <v>418</v>
      </c>
    </row>
    <row r="4087" spans="3:3">
      <c r="C4087" s="60">
        <v>443</v>
      </c>
    </row>
    <row r="4088" spans="3:3">
      <c r="C4088" s="60">
        <v>375</v>
      </c>
    </row>
    <row r="4089" spans="3:3">
      <c r="C4089" s="60">
        <v>396</v>
      </c>
    </row>
    <row r="4090" spans="3:3">
      <c r="C4090" s="60">
        <v>395</v>
      </c>
    </row>
    <row r="4091" spans="3:3">
      <c r="C4091" s="60">
        <v>395</v>
      </c>
    </row>
    <row r="4092" spans="3:3">
      <c r="C4092" s="60">
        <v>446</v>
      </c>
    </row>
    <row r="4093" spans="3:3">
      <c r="C4093" s="60">
        <v>376</v>
      </c>
    </row>
    <row r="4094" spans="3:3">
      <c r="C4094" s="60">
        <v>394</v>
      </c>
    </row>
    <row r="4095" spans="3:3">
      <c r="C4095" s="60">
        <v>354</v>
      </c>
    </row>
    <row r="4096" spans="3:3">
      <c r="C4096" s="60">
        <v>444</v>
      </c>
    </row>
    <row r="4097" spans="3:3">
      <c r="C4097" s="60">
        <v>353</v>
      </c>
    </row>
    <row r="4098" spans="3:3">
      <c r="C4098" s="60">
        <v>449</v>
      </c>
    </row>
    <row r="4099" spans="3:3">
      <c r="C4099" s="60">
        <v>366</v>
      </c>
    </row>
    <row r="4100" spans="3:3">
      <c r="C4100" s="60">
        <v>404</v>
      </c>
    </row>
    <row r="4101" spans="3:3">
      <c r="C4101" s="60">
        <v>350</v>
      </c>
    </row>
    <row r="4102" spans="3:3">
      <c r="C4102" s="60">
        <v>413</v>
      </c>
    </row>
    <row r="4103" spans="3:3">
      <c r="C4103" s="60">
        <v>413</v>
      </c>
    </row>
    <row r="4104" spans="3:3">
      <c r="C4104" s="60">
        <v>429</v>
      </c>
    </row>
    <row r="4105" spans="3:3">
      <c r="C4105" s="60">
        <v>444</v>
      </c>
    </row>
    <row r="4106" spans="3:3">
      <c r="C4106" s="60">
        <v>372</v>
      </c>
    </row>
    <row r="4107" spans="3:3">
      <c r="C4107" s="60">
        <v>383</v>
      </c>
    </row>
    <row r="4108" spans="3:3">
      <c r="C4108" s="60">
        <v>371</v>
      </c>
    </row>
    <row r="4109" spans="3:3">
      <c r="C4109" s="60">
        <v>370</v>
      </c>
    </row>
    <row r="4110" spans="3:3">
      <c r="C4110" s="60">
        <v>359</v>
      </c>
    </row>
    <row r="4111" spans="3:3">
      <c r="C4111" s="60">
        <v>398</v>
      </c>
    </row>
    <row r="4112" spans="3:3">
      <c r="C4112" s="60">
        <v>413</v>
      </c>
    </row>
    <row r="4113" spans="3:3">
      <c r="C4113" s="60">
        <v>406</v>
      </c>
    </row>
    <row r="4114" spans="3:3">
      <c r="C4114" s="60">
        <v>420</v>
      </c>
    </row>
    <row r="4115" spans="3:3">
      <c r="C4115" s="60">
        <v>430</v>
      </c>
    </row>
    <row r="4116" spans="3:3">
      <c r="C4116" s="60">
        <v>365</v>
      </c>
    </row>
    <row r="4117" spans="3:3">
      <c r="C4117" s="60">
        <v>362</v>
      </c>
    </row>
    <row r="4118" spans="3:3">
      <c r="C4118" s="60">
        <v>357</v>
      </c>
    </row>
    <row r="4119" spans="3:3">
      <c r="C4119" s="60">
        <v>737</v>
      </c>
    </row>
    <row r="4120" spans="3:3">
      <c r="C4120" s="60">
        <v>535</v>
      </c>
    </row>
    <row r="4121" spans="3:3">
      <c r="C4121" s="60">
        <v>555</v>
      </c>
    </row>
    <row r="4122" spans="3:3">
      <c r="C4122" s="60">
        <v>732</v>
      </c>
    </row>
    <row r="4123" spans="3:3">
      <c r="C4123" s="60">
        <v>466</v>
      </c>
    </row>
    <row r="4124" spans="3:3">
      <c r="C4124" s="60">
        <v>625</v>
      </c>
    </row>
    <row r="4125" spans="3:3">
      <c r="C4125" s="60">
        <v>657</v>
      </c>
    </row>
    <row r="4126" spans="3:3">
      <c r="C4126" s="60">
        <v>497</v>
      </c>
    </row>
    <row r="4127" spans="3:3">
      <c r="C4127" s="60">
        <v>554</v>
      </c>
    </row>
    <row r="4128" spans="3:3">
      <c r="C4128" s="60">
        <v>378</v>
      </c>
    </row>
    <row r="4129" spans="3:3">
      <c r="C4129" s="60">
        <v>407</v>
      </c>
    </row>
    <row r="4130" spans="3:3">
      <c r="C4130" s="60">
        <v>636</v>
      </c>
    </row>
    <row r="4131" spans="3:3">
      <c r="C4131" s="60">
        <v>383</v>
      </c>
    </row>
    <row r="4132" spans="3:3">
      <c r="C4132" s="60">
        <v>370</v>
      </c>
    </row>
    <row r="4133" spans="3:3">
      <c r="C4133" s="60">
        <v>558</v>
      </c>
    </row>
    <row r="4134" spans="3:3">
      <c r="C4134" s="60">
        <v>367</v>
      </c>
    </row>
    <row r="4135" spans="3:3">
      <c r="C4135" s="60">
        <v>302</v>
      </c>
    </row>
    <row r="4136" spans="3:3">
      <c r="C4136" s="60">
        <v>588</v>
      </c>
    </row>
    <row r="4137" spans="3:3">
      <c r="C4137" s="60">
        <v>517</v>
      </c>
    </row>
    <row r="4138" spans="3:3">
      <c r="C4138" s="60">
        <v>473</v>
      </c>
    </row>
    <row r="4139" spans="3:3">
      <c r="C4139" s="60">
        <v>647</v>
      </c>
    </row>
    <row r="4140" spans="3:3">
      <c r="C4140" s="60">
        <v>650</v>
      </c>
    </row>
    <row r="4141" spans="3:3">
      <c r="C4141" s="60">
        <v>523</v>
      </c>
    </row>
    <row r="4142" spans="3:3">
      <c r="C4142" s="60">
        <v>306</v>
      </c>
    </row>
    <row r="4143" spans="3:3">
      <c r="C4143" s="60">
        <v>625</v>
      </c>
    </row>
    <row r="4144" spans="3:3">
      <c r="C4144" s="60">
        <v>289</v>
      </c>
    </row>
    <row r="4145" spans="3:3">
      <c r="C4145" s="60">
        <v>649</v>
      </c>
    </row>
    <row r="4146" spans="3:3">
      <c r="C4146" s="60">
        <v>390</v>
      </c>
    </row>
    <row r="4147" spans="3:3">
      <c r="C4147" s="60">
        <v>716</v>
      </c>
    </row>
    <row r="4148" spans="3:3">
      <c r="C4148" s="60">
        <v>564</v>
      </c>
    </row>
    <row r="4149" spans="3:3">
      <c r="C4149" s="60">
        <v>340</v>
      </c>
    </row>
    <row r="4150" spans="3:3">
      <c r="C4150" s="60">
        <v>408</v>
      </c>
    </row>
    <row r="4151" spans="3:3">
      <c r="C4151" s="60">
        <v>418</v>
      </c>
    </row>
    <row r="4152" spans="3:3">
      <c r="C4152" s="60">
        <v>340</v>
      </c>
    </row>
    <row r="4153" spans="3:3">
      <c r="C4153" s="60">
        <v>737</v>
      </c>
    </row>
    <row r="4154" spans="3:3">
      <c r="C4154" s="60">
        <v>338</v>
      </c>
    </row>
    <row r="4155" spans="3:3">
      <c r="C4155" s="60">
        <v>261</v>
      </c>
    </row>
    <row r="4156" spans="3:3">
      <c r="C4156" s="60">
        <v>414</v>
      </c>
    </row>
    <row r="4157" spans="3:3">
      <c r="C4157" s="60">
        <v>716</v>
      </c>
    </row>
    <row r="4158" spans="3:3">
      <c r="C4158" s="60">
        <v>456</v>
      </c>
    </row>
    <row r="4159" spans="3:3">
      <c r="C4159" s="60">
        <v>561</v>
      </c>
    </row>
    <row r="4160" spans="3:3">
      <c r="C4160" s="60">
        <v>741</v>
      </c>
    </row>
    <row r="4161" spans="3:3">
      <c r="C4161" s="60">
        <v>295</v>
      </c>
    </row>
    <row r="4162" spans="3:3">
      <c r="C4162" s="60">
        <v>269</v>
      </c>
    </row>
    <row r="4163" spans="3:3">
      <c r="C4163" s="60">
        <v>684</v>
      </c>
    </row>
    <row r="4164" spans="3:3">
      <c r="C4164" s="60">
        <v>318</v>
      </c>
    </row>
    <row r="4165" spans="3:3">
      <c r="C4165" s="60">
        <v>641</v>
      </c>
    </row>
    <row r="4166" spans="3:3">
      <c r="C4166" s="60">
        <v>395</v>
      </c>
    </row>
    <row r="4167" spans="3:3">
      <c r="C4167" s="60">
        <v>645</v>
      </c>
    </row>
    <row r="4168" spans="3:3">
      <c r="C4168" s="60">
        <v>298</v>
      </c>
    </row>
    <row r="4169" spans="3:3">
      <c r="C4169" s="60">
        <v>608</v>
      </c>
    </row>
    <row r="4170" spans="3:3">
      <c r="C4170" s="60">
        <v>503</v>
      </c>
    </row>
    <row r="4171" spans="3:3">
      <c r="C4171" s="60">
        <v>320</v>
      </c>
    </row>
    <row r="4172" spans="3:3">
      <c r="C4172" s="60">
        <v>289</v>
      </c>
    </row>
    <row r="4173" spans="3:3">
      <c r="C4173" s="60">
        <v>691</v>
      </c>
    </row>
    <row r="4174" spans="3:3">
      <c r="C4174" s="60">
        <v>447</v>
      </c>
    </row>
    <row r="4175" spans="3:3">
      <c r="C4175" s="60">
        <v>526</v>
      </c>
    </row>
    <row r="4176" spans="3:3">
      <c r="C4176" s="60">
        <v>588</v>
      </c>
    </row>
    <row r="4177" spans="3:3">
      <c r="C4177" s="60">
        <v>361</v>
      </c>
    </row>
    <row r="4178" spans="3:3">
      <c r="C4178" s="60">
        <v>504</v>
      </c>
    </row>
    <row r="4179" spans="3:3">
      <c r="C4179" s="60">
        <v>312</v>
      </c>
    </row>
    <row r="4180" spans="3:3">
      <c r="C4180" s="60">
        <v>454</v>
      </c>
    </row>
    <row r="4181" spans="3:3">
      <c r="C4181" s="60">
        <v>480</v>
      </c>
    </row>
    <row r="4182" spans="3:3">
      <c r="C4182" s="60">
        <v>514</v>
      </c>
    </row>
    <row r="4183" spans="3:3">
      <c r="C4183" s="60">
        <v>597</v>
      </c>
    </row>
    <row r="4184" spans="3:3">
      <c r="C4184" s="60">
        <v>716</v>
      </c>
    </row>
    <row r="4185" spans="3:3">
      <c r="C4185" s="60">
        <v>677</v>
      </c>
    </row>
    <row r="4186" spans="3:3">
      <c r="C4186" s="60">
        <v>389</v>
      </c>
    </row>
    <row r="4187" spans="3:3">
      <c r="C4187" s="60">
        <v>281</v>
      </c>
    </row>
    <row r="4188" spans="3:3">
      <c r="C4188" s="60">
        <v>588</v>
      </c>
    </row>
    <row r="4189" spans="3:3">
      <c r="C4189" s="60">
        <v>666</v>
      </c>
    </row>
    <row r="4190" spans="3:3">
      <c r="C4190" s="60">
        <v>611</v>
      </c>
    </row>
    <row r="4191" spans="3:3">
      <c r="C4191" s="60">
        <v>523</v>
      </c>
    </row>
    <row r="4192" spans="3:3">
      <c r="C4192" s="60">
        <v>498</v>
      </c>
    </row>
    <row r="4193" spans="3:3">
      <c r="C4193" s="60">
        <v>498</v>
      </c>
    </row>
    <row r="4194" spans="3:3">
      <c r="C4194" s="60">
        <v>643</v>
      </c>
    </row>
    <row r="4195" spans="3:3">
      <c r="C4195" s="60">
        <v>646</v>
      </c>
    </row>
    <row r="4196" spans="3:3">
      <c r="C4196" s="60">
        <v>597</v>
      </c>
    </row>
    <row r="4197" spans="3:3">
      <c r="C4197" s="60">
        <v>273</v>
      </c>
    </row>
    <row r="4198" spans="3:3">
      <c r="C4198" s="60">
        <v>407</v>
      </c>
    </row>
    <row r="4199" spans="3:3">
      <c r="C4199" s="60">
        <v>678</v>
      </c>
    </row>
    <row r="4200" spans="3:3">
      <c r="C4200" s="60">
        <v>587</v>
      </c>
    </row>
    <row r="4201" spans="3:3">
      <c r="C4201" s="60">
        <v>661</v>
      </c>
    </row>
    <row r="4202" spans="3:3">
      <c r="C4202" s="60">
        <v>307</v>
      </c>
    </row>
    <row r="4203" spans="3:3">
      <c r="C4203" s="60">
        <v>486</v>
      </c>
    </row>
    <row r="4204" spans="3:3">
      <c r="C4204" s="60">
        <v>381</v>
      </c>
    </row>
    <row r="4205" spans="3:3">
      <c r="C4205" s="60">
        <v>484</v>
      </c>
    </row>
    <row r="4206" spans="3:3">
      <c r="C4206" s="60">
        <v>447</v>
      </c>
    </row>
    <row r="4207" spans="3:3">
      <c r="C4207" s="60">
        <v>624</v>
      </c>
    </row>
    <row r="4208" spans="3:3">
      <c r="C4208" s="60">
        <v>673</v>
      </c>
    </row>
    <row r="4209" spans="3:3">
      <c r="C4209" s="60">
        <v>634</v>
      </c>
    </row>
    <row r="4210" spans="3:3">
      <c r="C4210" s="60">
        <v>381</v>
      </c>
    </row>
    <row r="4211" spans="3:3">
      <c r="C4211" s="60">
        <v>446</v>
      </c>
    </row>
    <row r="4212" spans="3:3">
      <c r="C4212" s="60">
        <v>377</v>
      </c>
    </row>
    <row r="4213" spans="3:3">
      <c r="C4213" s="60">
        <v>330</v>
      </c>
    </row>
    <row r="4214" spans="3:3">
      <c r="C4214" s="60">
        <v>336</v>
      </c>
    </row>
    <row r="4215" spans="3:3">
      <c r="C4215" s="60">
        <v>707</v>
      </c>
    </row>
    <row r="4216" spans="3:3">
      <c r="C4216" s="60">
        <v>301</v>
      </c>
    </row>
    <row r="4217" spans="3:3">
      <c r="C4217" s="60">
        <v>413</v>
      </c>
    </row>
    <row r="4218" spans="3:3">
      <c r="C4218" s="60">
        <v>324</v>
      </c>
    </row>
    <row r="4219" spans="3:3">
      <c r="C4219" s="60">
        <v>644</v>
      </c>
    </row>
    <row r="4220" spans="3:3">
      <c r="C4220" s="60">
        <v>280</v>
      </c>
    </row>
    <row r="4221" spans="3:3">
      <c r="C4221" s="60">
        <v>643</v>
      </c>
    </row>
    <row r="4222" spans="3:3">
      <c r="C4222" s="60">
        <v>303</v>
      </c>
    </row>
    <row r="4223" spans="3:3">
      <c r="C4223" s="60">
        <v>632</v>
      </c>
    </row>
    <row r="4224" spans="3:3">
      <c r="C4224" s="60">
        <v>475</v>
      </c>
    </row>
    <row r="4225" spans="3:3">
      <c r="C4225" s="60">
        <v>431</v>
      </c>
    </row>
    <row r="4226" spans="3:3">
      <c r="C4226" s="60">
        <v>640</v>
      </c>
    </row>
    <row r="4227" spans="3:3">
      <c r="C4227" s="60">
        <v>378</v>
      </c>
    </row>
    <row r="4228" spans="3:3">
      <c r="C4228" s="60">
        <v>695</v>
      </c>
    </row>
    <row r="4229" spans="3:3">
      <c r="C4229" s="60">
        <v>510</v>
      </c>
    </row>
    <row r="4230" spans="3:3">
      <c r="C4230" s="60">
        <v>347</v>
      </c>
    </row>
    <row r="4231" spans="3:3">
      <c r="C4231" s="60">
        <v>522</v>
      </c>
    </row>
    <row r="4232" spans="3:3">
      <c r="C4232" s="60">
        <v>377</v>
      </c>
    </row>
    <row r="4233" spans="3:3">
      <c r="C4233" s="60">
        <v>644</v>
      </c>
    </row>
    <row r="4234" spans="3:3">
      <c r="C4234" s="60">
        <v>309</v>
      </c>
    </row>
    <row r="4235" spans="3:3">
      <c r="C4235" s="60">
        <v>416</v>
      </c>
    </row>
    <row r="4236" spans="3:3">
      <c r="C4236" s="60">
        <v>548</v>
      </c>
    </row>
    <row r="4237" spans="3:3">
      <c r="C4237" s="60">
        <v>454</v>
      </c>
    </row>
    <row r="4238" spans="3:3">
      <c r="C4238" s="60">
        <v>628</v>
      </c>
    </row>
    <row r="4239" spans="3:3">
      <c r="C4239" s="60">
        <v>352</v>
      </c>
    </row>
    <row r="4240" spans="3:3">
      <c r="C4240" s="60">
        <v>543</v>
      </c>
    </row>
    <row r="4241" spans="3:3">
      <c r="C4241" s="60">
        <v>644</v>
      </c>
    </row>
    <row r="4242" spans="3:3">
      <c r="C4242" s="60">
        <v>489</v>
      </c>
    </row>
    <row r="4243" spans="3:3">
      <c r="C4243" s="60">
        <v>748</v>
      </c>
    </row>
    <row r="4244" spans="3:3">
      <c r="C4244" s="60">
        <v>263</v>
      </c>
    </row>
    <row r="4245" spans="3:3">
      <c r="C4245" s="60">
        <v>381</v>
      </c>
    </row>
    <row r="4246" spans="3:3">
      <c r="C4246" s="60">
        <v>363</v>
      </c>
    </row>
    <row r="4247" spans="3:3">
      <c r="C4247" s="60">
        <v>655</v>
      </c>
    </row>
    <row r="4248" spans="3:3">
      <c r="C4248" s="60">
        <v>310</v>
      </c>
    </row>
    <row r="4249" spans="3:3">
      <c r="C4249" s="60">
        <v>447</v>
      </c>
    </row>
    <row r="4250" spans="3:3">
      <c r="C4250" s="60">
        <v>489</v>
      </c>
    </row>
    <row r="4251" spans="3:3">
      <c r="C4251" s="60">
        <v>671</v>
      </c>
    </row>
    <row r="4252" spans="3:3">
      <c r="C4252" s="60">
        <v>408</v>
      </c>
    </row>
    <row r="4253" spans="3:3">
      <c r="C4253" s="60">
        <v>300</v>
      </c>
    </row>
    <row r="4254" spans="3:3">
      <c r="C4254" s="60">
        <v>281</v>
      </c>
    </row>
    <row r="4255" spans="3:3">
      <c r="C4255" s="60">
        <v>643</v>
      </c>
    </row>
    <row r="4256" spans="3:3">
      <c r="C4256" s="60">
        <v>539</v>
      </c>
    </row>
    <row r="4257" spans="3:3">
      <c r="C4257" s="60">
        <v>509</v>
      </c>
    </row>
    <row r="4258" spans="3:3">
      <c r="C4258" s="60">
        <v>459</v>
      </c>
    </row>
    <row r="4259" spans="3:3">
      <c r="C4259" s="60">
        <v>606</v>
      </c>
    </row>
    <row r="4260" spans="3:3">
      <c r="C4260" s="60">
        <v>276</v>
      </c>
    </row>
    <row r="4261" spans="3:3">
      <c r="C4261" s="60">
        <v>303</v>
      </c>
    </row>
    <row r="4262" spans="3:3">
      <c r="C4262" s="60">
        <v>415</v>
      </c>
    </row>
    <row r="4263" spans="3:3">
      <c r="C4263" s="60">
        <v>457</v>
      </c>
    </row>
    <row r="4264" spans="3:3">
      <c r="C4264" s="60">
        <v>514</v>
      </c>
    </row>
    <row r="4265" spans="3:3">
      <c r="C4265" s="60">
        <v>274</v>
      </c>
    </row>
    <row r="4266" spans="3:3">
      <c r="C4266" s="60">
        <v>696</v>
      </c>
    </row>
    <row r="4267" spans="3:3">
      <c r="C4267" s="60">
        <v>437</v>
      </c>
    </row>
    <row r="4268" spans="3:3">
      <c r="C4268" s="60">
        <v>594</v>
      </c>
    </row>
    <row r="4269" spans="3:3">
      <c r="C4269" s="60">
        <v>661</v>
      </c>
    </row>
    <row r="4270" spans="3:3">
      <c r="C4270" s="60">
        <v>367</v>
      </c>
    </row>
    <row r="4271" spans="3:3">
      <c r="C4271" s="60">
        <v>375</v>
      </c>
    </row>
    <row r="4272" spans="3:3">
      <c r="C4272" s="60">
        <v>389</v>
      </c>
    </row>
    <row r="4273" spans="3:3">
      <c r="C4273" s="60">
        <v>476</v>
      </c>
    </row>
    <row r="4274" spans="3:3">
      <c r="C4274" s="60">
        <v>376</v>
      </c>
    </row>
    <row r="4275" spans="3:3">
      <c r="C4275" s="60">
        <v>371</v>
      </c>
    </row>
    <row r="4276" spans="3:3">
      <c r="C4276" s="60">
        <v>607</v>
      </c>
    </row>
    <row r="4277" spans="3:3">
      <c r="C4277" s="60">
        <v>575</v>
      </c>
    </row>
    <row r="4278" spans="3:3">
      <c r="C4278" s="60">
        <v>658</v>
      </c>
    </row>
    <row r="4279" spans="3:3">
      <c r="C4279" s="60">
        <v>280</v>
      </c>
    </row>
    <row r="4280" spans="3:3">
      <c r="C4280" s="60">
        <v>546</v>
      </c>
    </row>
    <row r="4281" spans="3:3">
      <c r="C4281" s="60">
        <v>431</v>
      </c>
    </row>
    <row r="4282" spans="3:3">
      <c r="C4282" s="60">
        <v>361</v>
      </c>
    </row>
    <row r="4283" spans="3:3">
      <c r="C4283" s="60">
        <v>406</v>
      </c>
    </row>
    <row r="4284" spans="3:3">
      <c r="C4284" s="60">
        <v>582</v>
      </c>
    </row>
    <row r="4285" spans="3:3">
      <c r="C4285" s="60">
        <v>403</v>
      </c>
    </row>
    <row r="4286" spans="3:3">
      <c r="C4286" s="60">
        <v>533</v>
      </c>
    </row>
    <row r="4287" spans="3:3">
      <c r="C4287" s="60">
        <v>577</v>
      </c>
    </row>
    <row r="4288" spans="3:3">
      <c r="C4288" s="60">
        <v>375</v>
      </c>
    </row>
    <row r="4289" spans="3:3">
      <c r="C4289" s="60">
        <v>633</v>
      </c>
    </row>
    <row r="4290" spans="3:3">
      <c r="C4290" s="60">
        <v>560</v>
      </c>
    </row>
    <row r="4291" spans="3:3">
      <c r="C4291" s="60">
        <v>557</v>
      </c>
    </row>
    <row r="4292" spans="3:3">
      <c r="C4292" s="60">
        <v>711</v>
      </c>
    </row>
    <row r="4293" spans="3:3">
      <c r="C4293" s="60">
        <v>306</v>
      </c>
    </row>
    <row r="4294" spans="3:3">
      <c r="C4294" s="60">
        <v>469</v>
      </c>
    </row>
    <row r="4295" spans="3:3">
      <c r="C4295" s="60">
        <v>718</v>
      </c>
    </row>
    <row r="4296" spans="3:3">
      <c r="C4296" s="60">
        <v>264</v>
      </c>
    </row>
    <row r="4297" spans="3:3">
      <c r="C4297" s="60">
        <v>632</v>
      </c>
    </row>
    <row r="4298" spans="3:3">
      <c r="C4298" s="60">
        <v>312</v>
      </c>
    </row>
    <row r="4299" spans="3:3">
      <c r="C4299" s="60">
        <v>466</v>
      </c>
    </row>
    <row r="4300" spans="3:3">
      <c r="C4300" s="60">
        <v>557</v>
      </c>
    </row>
    <row r="4301" spans="3:3">
      <c r="C4301" s="60">
        <v>424</v>
      </c>
    </row>
    <row r="4302" spans="3:3">
      <c r="C4302" s="60">
        <v>306</v>
      </c>
    </row>
    <row r="4303" spans="3:3">
      <c r="C4303" s="60">
        <v>580</v>
      </c>
    </row>
    <row r="4304" spans="3:3">
      <c r="C4304" s="60">
        <v>728</v>
      </c>
    </row>
    <row r="4305" spans="3:3">
      <c r="C4305" s="60">
        <v>251</v>
      </c>
    </row>
    <row r="4306" spans="3:3">
      <c r="C4306" s="60">
        <v>539</v>
      </c>
    </row>
    <row r="4307" spans="3:3">
      <c r="C4307" s="60">
        <v>687</v>
      </c>
    </row>
    <row r="4308" spans="3:3">
      <c r="C4308" s="60">
        <v>595</v>
      </c>
    </row>
    <row r="4309" spans="3:3">
      <c r="C4309" s="60">
        <v>420</v>
      </c>
    </row>
    <row r="4310" spans="3:3">
      <c r="C4310" s="60">
        <v>736</v>
      </c>
    </row>
    <row r="4311" spans="3:3">
      <c r="C4311" s="60">
        <v>424</v>
      </c>
    </row>
    <row r="4312" spans="3:3">
      <c r="C4312" s="60">
        <v>375</v>
      </c>
    </row>
    <row r="4313" spans="3:3">
      <c r="C4313" s="60">
        <v>420</v>
      </c>
    </row>
    <row r="4314" spans="3:3">
      <c r="C4314" s="60">
        <v>272</v>
      </c>
    </row>
    <row r="4315" spans="3:3">
      <c r="C4315" s="60">
        <v>667</v>
      </c>
    </row>
    <row r="4316" spans="3:3">
      <c r="C4316" s="60">
        <v>559</v>
      </c>
    </row>
    <row r="4317" spans="3:3">
      <c r="C4317" s="60">
        <v>273</v>
      </c>
    </row>
    <row r="4318" spans="3:3">
      <c r="C4318" s="60">
        <v>479</v>
      </c>
    </row>
    <row r="4319" spans="3:3">
      <c r="C4319" s="60">
        <v>729</v>
      </c>
    </row>
    <row r="4320" spans="3:3">
      <c r="C4320" s="60">
        <v>361</v>
      </c>
    </row>
    <row r="4321" spans="3:3">
      <c r="C4321" s="60">
        <v>540</v>
      </c>
    </row>
    <row r="4322" spans="3:3">
      <c r="C4322" s="60">
        <v>334</v>
      </c>
    </row>
    <row r="4323" spans="3:3">
      <c r="C4323" s="60">
        <v>665</v>
      </c>
    </row>
    <row r="4324" spans="3:3">
      <c r="C4324" s="60">
        <v>747</v>
      </c>
    </row>
    <row r="4325" spans="3:3">
      <c r="C4325" s="60">
        <v>498</v>
      </c>
    </row>
    <row r="4326" spans="3:3">
      <c r="C4326" s="60">
        <v>277</v>
      </c>
    </row>
    <row r="4327" spans="3:3">
      <c r="C4327" s="60">
        <v>577</v>
      </c>
    </row>
    <row r="4328" spans="3:3">
      <c r="C4328" s="60">
        <v>581</v>
      </c>
    </row>
    <row r="4329" spans="3:3">
      <c r="C4329" s="60">
        <v>381</v>
      </c>
    </row>
    <row r="4330" spans="3:3">
      <c r="C4330" s="60">
        <v>485</v>
      </c>
    </row>
    <row r="4331" spans="3:3">
      <c r="C4331" s="60">
        <v>724</v>
      </c>
    </row>
    <row r="4332" spans="3:3">
      <c r="C4332" s="60">
        <v>335</v>
      </c>
    </row>
    <row r="4333" spans="3:3">
      <c r="C4333" s="60">
        <v>623</v>
      </c>
    </row>
    <row r="4334" spans="3:3">
      <c r="C4334" s="60">
        <v>525</v>
      </c>
    </row>
    <row r="4335" spans="3:3">
      <c r="C4335" s="60">
        <v>562</v>
      </c>
    </row>
    <row r="4336" spans="3:3">
      <c r="C4336" s="60">
        <v>598</v>
      </c>
    </row>
    <row r="4337" spans="3:3">
      <c r="C4337" s="60">
        <v>417</v>
      </c>
    </row>
    <row r="4338" spans="3:3">
      <c r="C4338" s="60">
        <v>750</v>
      </c>
    </row>
    <row r="4339" spans="3:3">
      <c r="C4339" s="60">
        <v>287</v>
      </c>
    </row>
    <row r="4340" spans="3:3">
      <c r="C4340" s="60">
        <v>680</v>
      </c>
    </row>
    <row r="4341" spans="3:3">
      <c r="C4341" s="60">
        <v>288</v>
      </c>
    </row>
    <row r="4342" spans="3:3">
      <c r="C4342" s="60">
        <v>487</v>
      </c>
    </row>
    <row r="4343" spans="3:3">
      <c r="C4343" s="60">
        <v>556</v>
      </c>
    </row>
    <row r="4344" spans="3:3">
      <c r="C4344" s="60">
        <v>367</v>
      </c>
    </row>
    <row r="4345" spans="3:3">
      <c r="C4345" s="60">
        <v>466</v>
      </c>
    </row>
    <row r="4346" spans="3:3">
      <c r="C4346" s="60">
        <v>611</v>
      </c>
    </row>
    <row r="4347" spans="3:3">
      <c r="C4347" s="60">
        <v>464</v>
      </c>
    </row>
    <row r="4348" spans="3:3">
      <c r="C4348" s="60">
        <v>269</v>
      </c>
    </row>
    <row r="4349" spans="3:3">
      <c r="C4349" s="60">
        <v>471</v>
      </c>
    </row>
    <row r="4350" spans="3:3">
      <c r="C4350" s="60">
        <v>505</v>
      </c>
    </row>
    <row r="4351" spans="3:3">
      <c r="C4351" s="60">
        <v>559</v>
      </c>
    </row>
    <row r="4352" spans="3:3">
      <c r="C4352" s="60">
        <v>730</v>
      </c>
    </row>
    <row r="4353" spans="3:3">
      <c r="C4353" s="60">
        <v>573</v>
      </c>
    </row>
    <row r="4354" spans="3:3">
      <c r="C4354" s="60">
        <v>498</v>
      </c>
    </row>
    <row r="4355" spans="3:3">
      <c r="C4355" s="60">
        <v>523</v>
      </c>
    </row>
    <row r="4356" spans="3:3">
      <c r="C4356" s="60">
        <v>745</v>
      </c>
    </row>
    <row r="4357" spans="3:3">
      <c r="C4357" s="60">
        <v>274</v>
      </c>
    </row>
    <row r="4358" spans="3:3">
      <c r="C4358" s="60">
        <v>430</v>
      </c>
    </row>
    <row r="4359" spans="3:3">
      <c r="C4359" s="60">
        <v>367</v>
      </c>
    </row>
    <row r="4360" spans="3:3">
      <c r="C4360" s="60">
        <v>671</v>
      </c>
    </row>
    <row r="4361" spans="3:3">
      <c r="C4361" s="60">
        <v>532</v>
      </c>
    </row>
    <row r="4362" spans="3:3">
      <c r="C4362" s="60">
        <v>484</v>
      </c>
    </row>
    <row r="4363" spans="3:3">
      <c r="C4363" s="60">
        <v>426</v>
      </c>
    </row>
    <row r="4364" spans="3:3">
      <c r="C4364" s="60">
        <v>420</v>
      </c>
    </row>
    <row r="4365" spans="3:3">
      <c r="C4365" s="60">
        <v>297</v>
      </c>
    </row>
    <row r="4366" spans="3:3">
      <c r="C4366" s="60">
        <v>731</v>
      </c>
    </row>
    <row r="4367" spans="3:3">
      <c r="C4367" s="60">
        <v>503</v>
      </c>
    </row>
    <row r="4368" spans="3:3">
      <c r="C4368" s="60">
        <v>718</v>
      </c>
    </row>
    <row r="4369" spans="3:3">
      <c r="C4369" s="60">
        <v>441</v>
      </c>
    </row>
    <row r="4370" spans="3:3">
      <c r="C4370" s="60">
        <v>392</v>
      </c>
    </row>
    <row r="4371" spans="3:3">
      <c r="C4371" s="60">
        <v>588</v>
      </c>
    </row>
    <row r="4372" spans="3:3">
      <c r="C4372" s="60">
        <v>583</v>
      </c>
    </row>
    <row r="4373" spans="3:3">
      <c r="C4373" s="60">
        <v>373</v>
      </c>
    </row>
    <row r="4374" spans="3:3">
      <c r="C4374" s="60">
        <v>266</v>
      </c>
    </row>
    <row r="4375" spans="3:3">
      <c r="C4375" s="60">
        <v>545</v>
      </c>
    </row>
    <row r="4376" spans="3:3">
      <c r="C4376" s="60">
        <v>317</v>
      </c>
    </row>
    <row r="4377" spans="3:3">
      <c r="C4377" s="60">
        <v>367</v>
      </c>
    </row>
    <row r="4378" spans="3:3">
      <c r="C4378" s="60">
        <v>364</v>
      </c>
    </row>
    <row r="4379" spans="3:3">
      <c r="C4379" s="60">
        <v>679</v>
      </c>
    </row>
    <row r="4380" spans="3:3">
      <c r="C4380" s="60">
        <v>347</v>
      </c>
    </row>
    <row r="4381" spans="3:3">
      <c r="C4381" s="60">
        <v>414</v>
      </c>
    </row>
    <row r="4382" spans="3:3">
      <c r="C4382" s="60">
        <v>329</v>
      </c>
    </row>
    <row r="4383" spans="3:3">
      <c r="C4383" s="60">
        <v>306</v>
      </c>
    </row>
    <row r="4384" spans="3:3">
      <c r="C4384" s="60">
        <v>402</v>
      </c>
    </row>
    <row r="4385" spans="3:3">
      <c r="C4385" s="60">
        <v>644</v>
      </c>
    </row>
    <row r="4386" spans="3:3">
      <c r="C4386" s="60">
        <v>256</v>
      </c>
    </row>
    <row r="4387" spans="3:3">
      <c r="C4387" s="60">
        <v>337</v>
      </c>
    </row>
    <row r="4388" spans="3:3">
      <c r="C4388" s="60">
        <v>460</v>
      </c>
    </row>
    <row r="4389" spans="3:3">
      <c r="C4389" s="60">
        <v>288</v>
      </c>
    </row>
    <row r="4390" spans="3:3">
      <c r="C4390" s="60">
        <v>675</v>
      </c>
    </row>
    <row r="4391" spans="3:3">
      <c r="C4391" s="60">
        <v>652</v>
      </c>
    </row>
    <row r="4392" spans="3:3">
      <c r="C4392" s="60">
        <v>590</v>
      </c>
    </row>
    <row r="4393" spans="3:3">
      <c r="C4393" s="60">
        <v>721</v>
      </c>
    </row>
    <row r="4394" spans="3:3">
      <c r="C4394" s="60">
        <v>340</v>
      </c>
    </row>
    <row r="4395" spans="3:3">
      <c r="C4395" s="60">
        <v>681</v>
      </c>
    </row>
    <row r="4396" spans="3:3">
      <c r="C4396" s="60">
        <v>566</v>
      </c>
    </row>
    <row r="4397" spans="3:3">
      <c r="C4397" s="60">
        <v>479</v>
      </c>
    </row>
    <row r="4398" spans="3:3">
      <c r="C4398" s="60">
        <v>512</v>
      </c>
    </row>
    <row r="4399" spans="3:3">
      <c r="C4399" s="60">
        <v>298</v>
      </c>
    </row>
    <row r="4400" spans="3:3">
      <c r="C4400" s="60">
        <v>374</v>
      </c>
    </row>
    <row r="4401" spans="3:3">
      <c r="C4401" s="60">
        <v>291</v>
      </c>
    </row>
    <row r="4402" spans="3:3">
      <c r="C4402" s="60">
        <v>737</v>
      </c>
    </row>
    <row r="4403" spans="3:3">
      <c r="C4403" s="60">
        <v>693</v>
      </c>
    </row>
    <row r="4404" spans="3:3">
      <c r="C4404" s="60">
        <v>464</v>
      </c>
    </row>
    <row r="4405" spans="3:3">
      <c r="C4405" s="60">
        <v>639</v>
      </c>
    </row>
    <row r="4406" spans="3:3">
      <c r="C4406" s="60">
        <v>696</v>
      </c>
    </row>
    <row r="4407" spans="3:3">
      <c r="C4407" s="60">
        <v>729</v>
      </c>
    </row>
    <row r="4408" spans="3:3">
      <c r="C4408" s="60">
        <v>511</v>
      </c>
    </row>
    <row r="4409" spans="3:3">
      <c r="C4409" s="60">
        <v>285</v>
      </c>
    </row>
    <row r="4410" spans="3:3">
      <c r="C4410" s="60">
        <v>439</v>
      </c>
    </row>
    <row r="4411" spans="3:3">
      <c r="C4411" s="60">
        <v>499</v>
      </c>
    </row>
    <row r="4412" spans="3:3">
      <c r="C4412" s="60">
        <v>468</v>
      </c>
    </row>
    <row r="4413" spans="3:3">
      <c r="C4413" s="60">
        <v>487</v>
      </c>
    </row>
    <row r="4414" spans="3:3">
      <c r="C4414" s="60">
        <v>301</v>
      </c>
    </row>
    <row r="4415" spans="3:3">
      <c r="C4415" s="60">
        <v>501</v>
      </c>
    </row>
    <row r="4416" spans="3:3">
      <c r="C4416" s="60">
        <v>486</v>
      </c>
    </row>
    <row r="4417" spans="3:3">
      <c r="C4417" s="60">
        <v>375</v>
      </c>
    </row>
    <row r="4418" spans="3:3">
      <c r="C4418" s="60">
        <v>258</v>
      </c>
    </row>
    <row r="4419" spans="3:3">
      <c r="C4419" s="60">
        <v>747</v>
      </c>
    </row>
    <row r="4420" spans="3:3">
      <c r="C4420" s="60">
        <v>619</v>
      </c>
    </row>
    <row r="4421" spans="3:3">
      <c r="C4421" s="60">
        <v>526</v>
      </c>
    </row>
    <row r="4422" spans="3:3">
      <c r="C4422" s="60">
        <v>657</v>
      </c>
    </row>
    <row r="4423" spans="3:3">
      <c r="C4423" s="60">
        <v>552</v>
      </c>
    </row>
    <row r="4424" spans="3:3">
      <c r="C4424" s="60">
        <v>373</v>
      </c>
    </row>
    <row r="4425" spans="3:3">
      <c r="C4425" s="60">
        <v>594</v>
      </c>
    </row>
    <row r="4426" spans="3:3">
      <c r="C4426" s="60">
        <v>550</v>
      </c>
    </row>
    <row r="4427" spans="3:3">
      <c r="C4427" s="60">
        <v>597</v>
      </c>
    </row>
    <row r="4428" spans="3:3">
      <c r="C4428" s="60">
        <v>580</v>
      </c>
    </row>
    <row r="4429" spans="3:3">
      <c r="C4429" s="60">
        <v>610</v>
      </c>
    </row>
    <row r="4430" spans="3:3">
      <c r="C4430" s="60">
        <v>570</v>
      </c>
    </row>
    <row r="4431" spans="3:3">
      <c r="C4431" s="60">
        <v>617</v>
      </c>
    </row>
    <row r="4432" spans="3:3">
      <c r="C4432" s="60">
        <v>560</v>
      </c>
    </row>
    <row r="4433" spans="3:3">
      <c r="C4433" s="60">
        <v>583</v>
      </c>
    </row>
    <row r="4434" spans="3:3">
      <c r="C4434" s="60">
        <v>633</v>
      </c>
    </row>
    <row r="4435" spans="3:3">
      <c r="C4435" s="60">
        <v>606</v>
      </c>
    </row>
    <row r="4436" spans="3:3">
      <c r="C4436" s="60">
        <v>645</v>
      </c>
    </row>
    <row r="4437" spans="3:3">
      <c r="C4437" s="60">
        <v>625</v>
      </c>
    </row>
    <row r="4438" spans="3:3">
      <c r="C4438" s="60">
        <v>626</v>
      </c>
    </row>
    <row r="4439" spans="3:3">
      <c r="C4439" s="60">
        <v>591</v>
      </c>
    </row>
    <row r="4440" spans="3:3">
      <c r="C4440" s="60">
        <v>573</v>
      </c>
    </row>
    <row r="4441" spans="3:3">
      <c r="C4441" s="60">
        <v>637</v>
      </c>
    </row>
    <row r="4442" spans="3:3">
      <c r="C4442" s="60">
        <v>587</v>
      </c>
    </row>
    <row r="4443" spans="3:3">
      <c r="C4443" s="60">
        <v>562</v>
      </c>
    </row>
    <row r="4444" spans="3:3">
      <c r="C4444" s="60">
        <v>624</v>
      </c>
    </row>
    <row r="4445" spans="3:3">
      <c r="C4445" s="60">
        <v>643</v>
      </c>
    </row>
    <row r="4446" spans="3:3">
      <c r="C4446" s="60">
        <v>583</v>
      </c>
    </row>
    <row r="4447" spans="3:3">
      <c r="C4447" s="60">
        <v>603</v>
      </c>
    </row>
    <row r="4448" spans="3:3">
      <c r="C4448" s="60">
        <v>727</v>
      </c>
    </row>
    <row r="4449" spans="3:3">
      <c r="C4449" s="60">
        <v>748</v>
      </c>
    </row>
    <row r="4450" spans="3:3">
      <c r="C4450" s="60">
        <v>671</v>
      </c>
    </row>
    <row r="4451" spans="3:3">
      <c r="C4451" s="60">
        <v>723</v>
      </c>
    </row>
    <row r="4452" spans="3:3">
      <c r="C4452" s="60">
        <v>666</v>
      </c>
    </row>
    <row r="4453" spans="3:3">
      <c r="C4453" s="60">
        <v>667</v>
      </c>
    </row>
    <row r="4454" spans="3:3">
      <c r="C4454" s="60">
        <v>745</v>
      </c>
    </row>
    <row r="4455" spans="3:3">
      <c r="C4455" s="60">
        <v>739</v>
      </c>
    </row>
    <row r="4456" spans="3:3">
      <c r="C4456" s="60">
        <v>654</v>
      </c>
    </row>
    <row r="4457" spans="3:3">
      <c r="C4457" s="60">
        <v>704</v>
      </c>
    </row>
    <row r="4458" spans="3:3">
      <c r="C4458" s="60">
        <v>702</v>
      </c>
    </row>
    <row r="4459" spans="3:3">
      <c r="C4459" s="60">
        <v>751</v>
      </c>
    </row>
    <row r="4460" spans="3:3">
      <c r="C4460" s="60">
        <v>787</v>
      </c>
    </row>
    <row r="4461" spans="3:3">
      <c r="C4461" s="60">
        <v>848</v>
      </c>
    </row>
    <row r="4462" spans="3:3">
      <c r="C4462" s="60">
        <v>784</v>
      </c>
    </row>
    <row r="4463" spans="3:3">
      <c r="C4463" s="60">
        <v>778</v>
      </c>
    </row>
    <row r="4464" spans="3:3">
      <c r="C4464" s="60">
        <v>756</v>
      </c>
    </row>
    <row r="4465" spans="3:3">
      <c r="C4465" s="60">
        <v>752</v>
      </c>
    </row>
    <row r="4466" spans="3:3">
      <c r="C4466" s="60">
        <v>844</v>
      </c>
    </row>
    <row r="4467" spans="3:3">
      <c r="C4467" s="60">
        <v>781</v>
      </c>
    </row>
    <row r="4468" spans="3:3">
      <c r="C4468" s="60">
        <v>910</v>
      </c>
    </row>
    <row r="4469" spans="3:3">
      <c r="C4469" s="60">
        <v>892</v>
      </c>
    </row>
    <row r="4470" spans="3:3">
      <c r="C4470" s="60">
        <v>909</v>
      </c>
    </row>
    <row r="4471" spans="3:3">
      <c r="C4471" s="60">
        <v>881</v>
      </c>
    </row>
    <row r="4472" spans="3:3">
      <c r="C4472" s="60">
        <v>1127</v>
      </c>
    </row>
    <row r="4473" spans="3:3">
      <c r="C4473" s="60">
        <v>975</v>
      </c>
    </row>
    <row r="4474" spans="3:3">
      <c r="C4474" s="60">
        <v>1216</v>
      </c>
    </row>
    <row r="4475" spans="3:3">
      <c r="C4475" s="60">
        <v>617</v>
      </c>
    </row>
    <row r="4476" spans="3:3">
      <c r="C4476" s="60">
        <v>1171</v>
      </c>
    </row>
    <row r="4477" spans="3:3">
      <c r="C4477" s="60">
        <v>1476</v>
      </c>
    </row>
    <row r="4478" spans="3:3">
      <c r="C4478" s="60">
        <v>885</v>
      </c>
    </row>
    <row r="4479" spans="3:3">
      <c r="C4479" s="60">
        <v>713</v>
      </c>
    </row>
    <row r="4480" spans="3:3">
      <c r="C4480" s="60">
        <v>1427</v>
      </c>
    </row>
    <row r="4481" spans="3:3">
      <c r="C4481" s="60">
        <v>1419</v>
      </c>
    </row>
    <row r="4482" spans="3:3">
      <c r="C4482" s="60">
        <v>539</v>
      </c>
    </row>
    <row r="4483" spans="3:3">
      <c r="C4483" s="60">
        <v>1496</v>
      </c>
    </row>
    <row r="4484" spans="3:3">
      <c r="C4484" s="60">
        <v>696</v>
      </c>
    </row>
    <row r="4485" spans="3:3">
      <c r="C4485" s="60">
        <v>907</v>
      </c>
    </row>
    <row r="4486" spans="3:3">
      <c r="C4486" s="60">
        <v>1063</v>
      </c>
    </row>
    <row r="4487" spans="3:3">
      <c r="C4487" s="60">
        <v>762</v>
      </c>
    </row>
    <row r="4488" spans="3:3">
      <c r="C4488" s="60">
        <v>550</v>
      </c>
    </row>
    <row r="4489" spans="3:3">
      <c r="C4489" s="60">
        <v>1269</v>
      </c>
    </row>
    <row r="4490" spans="3:3">
      <c r="C4490" s="60">
        <v>1217</v>
      </c>
    </row>
    <row r="4491" spans="3:3">
      <c r="C4491" s="60">
        <v>1035</v>
      </c>
    </row>
    <row r="4492" spans="3:3">
      <c r="C4492" s="60">
        <v>761</v>
      </c>
    </row>
    <row r="4493" spans="3:3">
      <c r="C4493" s="60">
        <v>905</v>
      </c>
    </row>
    <row r="4494" spans="3:3">
      <c r="C4494" s="60">
        <v>658</v>
      </c>
    </row>
    <row r="4495" spans="3:3">
      <c r="C4495" s="60">
        <v>790</v>
      </c>
    </row>
    <row r="4496" spans="3:3">
      <c r="C4496" s="60">
        <v>1258</v>
      </c>
    </row>
    <row r="4497" spans="3:3">
      <c r="C4497" s="60">
        <v>1338</v>
      </c>
    </row>
    <row r="4498" spans="3:3">
      <c r="C4498" s="60">
        <v>1061</v>
      </c>
    </row>
    <row r="4499" spans="3:3">
      <c r="C4499" s="60">
        <v>1147</v>
      </c>
    </row>
    <row r="4500" spans="3:3">
      <c r="C4500" s="60">
        <v>747</v>
      </c>
    </row>
    <row r="4501" spans="3:3">
      <c r="C4501" s="60">
        <v>957</v>
      </c>
    </row>
    <row r="4502" spans="3:3">
      <c r="C4502" s="60">
        <v>975</v>
      </c>
    </row>
    <row r="4503" spans="3:3">
      <c r="C4503" s="60">
        <v>788</v>
      </c>
    </row>
    <row r="4504" spans="3:3">
      <c r="C4504" s="60">
        <v>1120</v>
      </c>
    </row>
    <row r="4505" spans="3:3">
      <c r="C4505" s="60">
        <v>950</v>
      </c>
    </row>
    <row r="4506" spans="3:3">
      <c r="C4506" s="60">
        <v>1003</v>
      </c>
    </row>
    <row r="4507" spans="3:3">
      <c r="C4507" s="60">
        <v>1077</v>
      </c>
    </row>
    <row r="4508" spans="3:3">
      <c r="C4508" s="60">
        <v>1279</v>
      </c>
    </row>
    <row r="4509" spans="3:3">
      <c r="C4509" s="60">
        <v>1099</v>
      </c>
    </row>
    <row r="4510" spans="3:3">
      <c r="C4510" s="60">
        <v>954</v>
      </c>
    </row>
    <row r="4511" spans="3:3">
      <c r="C4511" s="60">
        <v>1210</v>
      </c>
    </row>
    <row r="4512" spans="3:3">
      <c r="C4512" s="60">
        <v>601</v>
      </c>
    </row>
    <row r="4513" spans="3:3">
      <c r="C4513" s="60">
        <v>767</v>
      </c>
    </row>
    <row r="4514" spans="3:3">
      <c r="C4514" s="60">
        <v>1010</v>
      </c>
    </row>
    <row r="4515" spans="3:3">
      <c r="C4515" s="60">
        <v>785</v>
      </c>
    </row>
    <row r="4516" spans="3:3">
      <c r="C4516" s="60">
        <v>741</v>
      </c>
    </row>
    <row r="4517" spans="3:3">
      <c r="C4517" s="60">
        <v>799</v>
      </c>
    </row>
    <row r="4518" spans="3:3">
      <c r="C4518" s="60">
        <v>1362</v>
      </c>
    </row>
    <row r="4519" spans="3:3">
      <c r="C4519" s="60">
        <v>993</v>
      </c>
    </row>
    <row r="4520" spans="3:3">
      <c r="C4520" s="60">
        <v>1032</v>
      </c>
    </row>
    <row r="4521" spans="3:3">
      <c r="C4521" s="60">
        <v>894</v>
      </c>
    </row>
    <row r="4522" spans="3:3">
      <c r="C4522" s="60">
        <v>1131</v>
      </c>
    </row>
    <row r="4523" spans="3:3">
      <c r="C4523" s="60">
        <v>1297</v>
      </c>
    </row>
    <row r="4524" spans="3:3">
      <c r="C4524" s="60">
        <v>1301</v>
      </c>
    </row>
    <row r="4525" spans="3:3">
      <c r="C4525" s="60">
        <v>1328</v>
      </c>
    </row>
    <row r="4526" spans="3:3">
      <c r="C4526" s="60">
        <v>534</v>
      </c>
    </row>
    <row r="4527" spans="3:3">
      <c r="C4527" s="60">
        <v>824</v>
      </c>
    </row>
    <row r="4528" spans="3:3">
      <c r="C4528" s="60">
        <v>643</v>
      </c>
    </row>
    <row r="4529" spans="3:3">
      <c r="C4529" s="60">
        <v>898</v>
      </c>
    </row>
    <row r="4530" spans="3:3">
      <c r="C4530" s="60">
        <v>797</v>
      </c>
    </row>
    <row r="4531" spans="3:3">
      <c r="C4531" s="60">
        <v>1225</v>
      </c>
    </row>
    <row r="4532" spans="3:3">
      <c r="C4532" s="60">
        <v>605</v>
      </c>
    </row>
    <row r="4533" spans="3:3">
      <c r="C4533" s="60">
        <v>1442</v>
      </c>
    </row>
    <row r="4534" spans="3:3">
      <c r="C4534" s="60">
        <v>657</v>
      </c>
    </row>
    <row r="4535" spans="3:3">
      <c r="C4535" s="60">
        <v>1232</v>
      </c>
    </row>
    <row r="4536" spans="3:3">
      <c r="C4536" s="60">
        <v>962</v>
      </c>
    </row>
    <row r="4537" spans="3:3">
      <c r="C4537" s="60">
        <v>616</v>
      </c>
    </row>
    <row r="4538" spans="3:3">
      <c r="C4538" s="60">
        <v>1115</v>
      </c>
    </row>
    <row r="4539" spans="3:3">
      <c r="C4539" s="60">
        <v>871</v>
      </c>
    </row>
    <row r="4540" spans="3:3">
      <c r="C4540" s="60">
        <v>635</v>
      </c>
    </row>
    <row r="4541" spans="3:3">
      <c r="C4541" s="60">
        <v>846</v>
      </c>
    </row>
    <row r="4542" spans="3:3">
      <c r="C4542" s="60">
        <v>1439</v>
      </c>
    </row>
    <row r="4543" spans="3:3">
      <c r="C4543" s="60">
        <v>1416</v>
      </c>
    </row>
    <row r="4544" spans="3:3">
      <c r="C4544" s="60">
        <v>1405</v>
      </c>
    </row>
    <row r="4545" spans="3:3">
      <c r="C4545" s="60">
        <v>589</v>
      </c>
    </row>
    <row r="4546" spans="3:3">
      <c r="C4546" s="60">
        <v>1468</v>
      </c>
    </row>
    <row r="4547" spans="3:3">
      <c r="C4547" s="60">
        <v>1327</v>
      </c>
    </row>
    <row r="4548" spans="3:3">
      <c r="C4548" s="60">
        <v>1364</v>
      </c>
    </row>
    <row r="4549" spans="3:3">
      <c r="C4549" s="60">
        <v>1402</v>
      </c>
    </row>
    <row r="4550" spans="3:3">
      <c r="C4550" s="60">
        <v>837</v>
      </c>
    </row>
    <row r="4551" spans="3:3">
      <c r="C4551" s="60">
        <v>1395</v>
      </c>
    </row>
    <row r="4552" spans="3:3">
      <c r="C4552" s="60">
        <v>1418</v>
      </c>
    </row>
    <row r="4553" spans="3:3">
      <c r="C4553" s="60">
        <v>1252</v>
      </c>
    </row>
    <row r="4554" spans="3:3">
      <c r="C4554" s="60">
        <v>948</v>
      </c>
    </row>
    <row r="4555" spans="3:3">
      <c r="C4555" s="60">
        <v>1054</v>
      </c>
    </row>
    <row r="4556" spans="3:3">
      <c r="C4556" s="60">
        <v>746</v>
      </c>
    </row>
    <row r="4557" spans="3:3">
      <c r="C4557" s="60">
        <v>1115</v>
      </c>
    </row>
    <row r="4558" spans="3:3">
      <c r="C4558" s="60">
        <v>691</v>
      </c>
    </row>
    <row r="4559" spans="3:3">
      <c r="C4559" s="60">
        <v>1207</v>
      </c>
    </row>
    <row r="4560" spans="3:3">
      <c r="C4560" s="60">
        <v>1437</v>
      </c>
    </row>
    <row r="4561" spans="3:3">
      <c r="C4561" s="60">
        <v>1192</v>
      </c>
    </row>
    <row r="4562" spans="3:3">
      <c r="C4562" s="60">
        <v>1177</v>
      </c>
    </row>
    <row r="4563" spans="3:3">
      <c r="C4563" s="60">
        <v>870</v>
      </c>
    </row>
    <row r="4564" spans="3:3">
      <c r="C4564" s="60">
        <v>722</v>
      </c>
    </row>
    <row r="4565" spans="3:3">
      <c r="C4565" s="60">
        <v>1232</v>
      </c>
    </row>
    <row r="4566" spans="3:3">
      <c r="C4566" s="60">
        <v>864</v>
      </c>
    </row>
    <row r="4567" spans="3:3">
      <c r="C4567" s="60">
        <v>755</v>
      </c>
    </row>
    <row r="4568" spans="3:3">
      <c r="C4568" s="60">
        <v>1378</v>
      </c>
    </row>
    <row r="4569" spans="3:3">
      <c r="C4569" s="60">
        <v>1283</v>
      </c>
    </row>
    <row r="4570" spans="3:3">
      <c r="C4570" s="60">
        <v>916</v>
      </c>
    </row>
    <row r="4571" spans="3:3">
      <c r="C4571" s="60">
        <v>1392</v>
      </c>
    </row>
    <row r="4572" spans="3:3">
      <c r="C4572" s="60">
        <v>1453</v>
      </c>
    </row>
    <row r="4573" spans="3:3">
      <c r="C4573" s="60">
        <v>1422</v>
      </c>
    </row>
    <row r="4574" spans="3:3">
      <c r="C4574" s="60">
        <v>1490</v>
      </c>
    </row>
    <row r="4575" spans="3:3">
      <c r="C4575" s="60">
        <v>1248</v>
      </c>
    </row>
    <row r="4576" spans="3:3">
      <c r="C4576" s="60">
        <v>1406</v>
      </c>
    </row>
    <row r="4577" spans="3:3">
      <c r="C4577" s="60">
        <v>1078</v>
      </c>
    </row>
    <row r="4578" spans="3:3">
      <c r="C4578" s="60">
        <v>1058</v>
      </c>
    </row>
    <row r="4579" spans="3:3">
      <c r="C4579" s="60">
        <v>1415</v>
      </c>
    </row>
    <row r="4580" spans="3:3">
      <c r="C4580" s="60">
        <v>607</v>
      </c>
    </row>
    <row r="4581" spans="3:3">
      <c r="C4581" s="60">
        <v>1305</v>
      </c>
    </row>
    <row r="4582" spans="3:3">
      <c r="C4582" s="60">
        <v>968</v>
      </c>
    </row>
    <row r="4583" spans="3:3">
      <c r="C4583" s="60">
        <v>636</v>
      </c>
    </row>
    <row r="4584" spans="3:3">
      <c r="C4584" s="60">
        <v>1470</v>
      </c>
    </row>
    <row r="4585" spans="3:3">
      <c r="C4585" s="60">
        <v>1370</v>
      </c>
    </row>
    <row r="4586" spans="3:3">
      <c r="C4586" s="60">
        <v>1017</v>
      </c>
    </row>
    <row r="4587" spans="3:3">
      <c r="C4587" s="60">
        <v>1254</v>
      </c>
    </row>
    <row r="4588" spans="3:3">
      <c r="C4588" s="60">
        <v>1288</v>
      </c>
    </row>
    <row r="4589" spans="3:3">
      <c r="C4589" s="60">
        <v>617</v>
      </c>
    </row>
    <row r="4590" spans="3:3">
      <c r="C4590" s="60">
        <v>679</v>
      </c>
    </row>
    <row r="4591" spans="3:3">
      <c r="C4591" s="60">
        <v>885</v>
      </c>
    </row>
    <row r="4592" spans="3:3">
      <c r="C4592" s="60">
        <v>1124</v>
      </c>
    </row>
    <row r="4593" spans="3:3">
      <c r="C4593" s="60">
        <v>697</v>
      </c>
    </row>
    <row r="4594" spans="3:3">
      <c r="C4594" s="60">
        <v>1338</v>
      </c>
    </row>
    <row r="4595" spans="3:3">
      <c r="C4595" s="60">
        <v>1101</v>
      </c>
    </row>
    <row r="4596" spans="3:3">
      <c r="C4596" s="60">
        <v>793</v>
      </c>
    </row>
    <row r="4597" spans="3:3">
      <c r="C4597" s="60">
        <v>1308</v>
      </c>
    </row>
    <row r="4598" spans="3:3">
      <c r="C4598" s="60">
        <v>794</v>
      </c>
    </row>
    <row r="4599" spans="3:3">
      <c r="C4599" s="60">
        <v>1425</v>
      </c>
    </row>
    <row r="4600" spans="3:3">
      <c r="C4600" s="60">
        <v>743</v>
      </c>
    </row>
    <row r="4601" spans="3:3">
      <c r="C4601" s="60">
        <v>675</v>
      </c>
    </row>
    <row r="4602" spans="3:3">
      <c r="C4602" s="60">
        <v>746</v>
      </c>
    </row>
    <row r="4603" spans="3:3">
      <c r="C4603" s="60">
        <v>1215</v>
      </c>
    </row>
    <row r="4604" spans="3:3">
      <c r="C4604" s="60">
        <v>1443</v>
      </c>
    </row>
    <row r="4605" spans="3:3">
      <c r="C4605" s="60">
        <v>794</v>
      </c>
    </row>
    <row r="4606" spans="3:3">
      <c r="C4606" s="60">
        <v>947</v>
      </c>
    </row>
    <row r="4607" spans="3:3">
      <c r="C4607" s="60">
        <v>1165</v>
      </c>
    </row>
    <row r="4608" spans="3:3">
      <c r="C4608" s="60">
        <v>636</v>
      </c>
    </row>
    <row r="4609" spans="3:3">
      <c r="C4609" s="60">
        <v>1149</v>
      </c>
    </row>
    <row r="4610" spans="3:3">
      <c r="C4610" s="60">
        <v>1257</v>
      </c>
    </row>
    <row r="4611" spans="3:3">
      <c r="C4611" s="60">
        <v>517</v>
      </c>
    </row>
    <row r="4612" spans="3:3">
      <c r="C4612" s="60">
        <v>1387</v>
      </c>
    </row>
    <row r="4613" spans="3:3">
      <c r="C4613" s="60">
        <v>555</v>
      </c>
    </row>
    <row r="4614" spans="3:3">
      <c r="C4614" s="60">
        <v>875</v>
      </c>
    </row>
    <row r="4615" spans="3:3">
      <c r="C4615" s="60">
        <v>764</v>
      </c>
    </row>
    <row r="4616" spans="3:3">
      <c r="C4616" s="60">
        <v>1080</v>
      </c>
    </row>
    <row r="4617" spans="3:3">
      <c r="C4617" s="60">
        <v>634</v>
      </c>
    </row>
    <row r="4618" spans="3:3">
      <c r="C4618" s="60">
        <v>1244</v>
      </c>
    </row>
    <row r="4619" spans="3:3">
      <c r="C4619" s="60">
        <v>809</v>
      </c>
    </row>
    <row r="4620" spans="3:3">
      <c r="C4620" s="60">
        <v>1223</v>
      </c>
    </row>
    <row r="4621" spans="3:3">
      <c r="C4621" s="60">
        <v>987</v>
      </c>
    </row>
    <row r="4622" spans="3:3">
      <c r="C4622" s="60">
        <v>653</v>
      </c>
    </row>
    <row r="4623" spans="3:3">
      <c r="C4623" s="60">
        <v>1219</v>
      </c>
    </row>
    <row r="4624" spans="3:3">
      <c r="C4624" s="60">
        <v>638</v>
      </c>
    </row>
    <row r="4625" spans="3:3">
      <c r="C4625" s="60">
        <v>1401</v>
      </c>
    </row>
    <row r="4626" spans="3:3">
      <c r="C4626" s="60">
        <v>1374</v>
      </c>
    </row>
    <row r="4627" spans="3:3">
      <c r="C4627" s="60">
        <v>593</v>
      </c>
    </row>
    <row r="4628" spans="3:3">
      <c r="C4628" s="60">
        <v>972</v>
      </c>
    </row>
    <row r="4629" spans="3:3">
      <c r="C4629" s="60">
        <v>1060</v>
      </c>
    </row>
    <row r="4630" spans="3:3">
      <c r="C4630" s="60">
        <v>1457</v>
      </c>
    </row>
    <row r="4631" spans="3:3">
      <c r="C4631" s="60">
        <v>526</v>
      </c>
    </row>
    <row r="4632" spans="3:3">
      <c r="C4632" s="60">
        <v>894</v>
      </c>
    </row>
    <row r="4633" spans="3:3">
      <c r="C4633" s="60">
        <v>575</v>
      </c>
    </row>
    <row r="4634" spans="3:3">
      <c r="C4634" s="60">
        <v>525</v>
      </c>
    </row>
    <row r="4635" spans="3:3">
      <c r="C4635" s="60">
        <v>1109</v>
      </c>
    </row>
    <row r="4636" spans="3:3">
      <c r="C4636" s="60">
        <v>1377</v>
      </c>
    </row>
    <row r="4637" spans="3:3">
      <c r="C4637" s="60">
        <v>1422</v>
      </c>
    </row>
    <row r="4638" spans="3:3">
      <c r="C4638" s="60">
        <v>974</v>
      </c>
    </row>
    <row r="4639" spans="3:3">
      <c r="C4639" s="60">
        <v>835</v>
      </c>
    </row>
    <row r="4640" spans="3:3">
      <c r="C4640" s="60">
        <v>941</v>
      </c>
    </row>
    <row r="4641" spans="3:3">
      <c r="C4641" s="60">
        <v>917</v>
      </c>
    </row>
    <row r="4642" spans="3:3">
      <c r="C4642" s="60">
        <v>1103</v>
      </c>
    </row>
    <row r="4643" spans="3:3">
      <c r="C4643" s="60">
        <v>638</v>
      </c>
    </row>
    <row r="4644" spans="3:3">
      <c r="C4644" s="60">
        <v>752</v>
      </c>
    </row>
    <row r="4645" spans="3:3">
      <c r="C4645" s="60">
        <v>1405</v>
      </c>
    </row>
    <row r="4646" spans="3:3">
      <c r="C4646" s="60">
        <v>583</v>
      </c>
    </row>
    <row r="4647" spans="3:3">
      <c r="C4647" s="60">
        <v>1300</v>
      </c>
    </row>
    <row r="4648" spans="3:3">
      <c r="C4648" s="60">
        <v>1480</v>
      </c>
    </row>
    <row r="4649" spans="3:3">
      <c r="C4649" s="60">
        <v>863</v>
      </c>
    </row>
    <row r="4650" spans="3:3">
      <c r="C4650" s="60">
        <v>1173</v>
      </c>
    </row>
    <row r="4651" spans="3:3">
      <c r="C4651" s="60">
        <v>1030</v>
      </c>
    </row>
    <row r="4652" spans="3:3">
      <c r="C4652" s="60">
        <v>872</v>
      </c>
    </row>
    <row r="4653" spans="3:3">
      <c r="C4653" s="60">
        <v>1273</v>
      </c>
    </row>
    <row r="4654" spans="3:3">
      <c r="C4654" s="60">
        <v>807</v>
      </c>
    </row>
    <row r="4655" spans="3:3">
      <c r="C4655" s="60">
        <v>874</v>
      </c>
    </row>
    <row r="4656" spans="3:3">
      <c r="C4656" s="60">
        <v>1199</v>
      </c>
    </row>
    <row r="4657" spans="3:3">
      <c r="C4657" s="60">
        <v>1170</v>
      </c>
    </row>
    <row r="4658" spans="3:3">
      <c r="C4658" s="60">
        <v>1075</v>
      </c>
    </row>
    <row r="4659" spans="3:3">
      <c r="C4659" s="60">
        <v>1219</v>
      </c>
    </row>
    <row r="4660" spans="3:3">
      <c r="C4660" s="60">
        <v>770</v>
      </c>
    </row>
    <row r="4661" spans="3:3">
      <c r="C4661" s="60">
        <v>569</v>
      </c>
    </row>
    <row r="4662" spans="3:3">
      <c r="C4662" s="60">
        <v>634</v>
      </c>
    </row>
    <row r="4663" spans="3:3">
      <c r="C4663" s="60">
        <v>907</v>
      </c>
    </row>
    <row r="4664" spans="3:3">
      <c r="C4664" s="60">
        <v>802</v>
      </c>
    </row>
    <row r="4665" spans="3:3">
      <c r="C4665" s="60">
        <v>1271</v>
      </c>
    </row>
    <row r="4666" spans="3:3">
      <c r="C4666" s="60">
        <v>987</v>
      </c>
    </row>
    <row r="4667" spans="3:3">
      <c r="C4667" s="60">
        <v>875</v>
      </c>
    </row>
    <row r="4668" spans="3:3">
      <c r="C4668" s="60">
        <v>696</v>
      </c>
    </row>
    <row r="4669" spans="3:3">
      <c r="C4669" s="60">
        <v>1359</v>
      </c>
    </row>
    <row r="4670" spans="3:3">
      <c r="C4670" s="60">
        <v>681</v>
      </c>
    </row>
    <row r="4671" spans="3:3">
      <c r="C4671" s="60">
        <v>1378</v>
      </c>
    </row>
    <row r="4672" spans="3:3">
      <c r="C4672" s="60">
        <v>929</v>
      </c>
    </row>
    <row r="4673" spans="3:3">
      <c r="C4673" s="60">
        <v>1320</v>
      </c>
    </row>
    <row r="4674" spans="3:3">
      <c r="C4674" s="60">
        <v>1354</v>
      </c>
    </row>
    <row r="4675" spans="3:3">
      <c r="C4675" s="60">
        <v>523</v>
      </c>
    </row>
    <row r="4676" spans="3:3">
      <c r="C4676" s="60">
        <v>1227</v>
      </c>
    </row>
    <row r="4677" spans="3:3">
      <c r="C4677" s="60">
        <v>535</v>
      </c>
    </row>
    <row r="4678" spans="3:3">
      <c r="C4678" s="60">
        <v>693</v>
      </c>
    </row>
    <row r="4679" spans="3:3">
      <c r="C4679" s="60">
        <v>502</v>
      </c>
    </row>
    <row r="4680" spans="3:3">
      <c r="C4680" s="60">
        <v>754</v>
      </c>
    </row>
    <row r="4681" spans="3:3">
      <c r="C4681" s="60">
        <v>828</v>
      </c>
    </row>
    <row r="4682" spans="3:3">
      <c r="C4682" s="60">
        <v>1364</v>
      </c>
    </row>
    <row r="4683" spans="3:3">
      <c r="C4683" s="60">
        <v>568</v>
      </c>
    </row>
    <row r="4684" spans="3:3">
      <c r="C4684" s="60">
        <v>1441</v>
      </c>
    </row>
    <row r="4685" spans="3:3">
      <c r="C4685" s="60">
        <v>590</v>
      </c>
    </row>
    <row r="4686" spans="3:3">
      <c r="C4686" s="60">
        <v>1363</v>
      </c>
    </row>
    <row r="4687" spans="3:3">
      <c r="C4687" s="60">
        <v>1232</v>
      </c>
    </row>
    <row r="4688" spans="3:3">
      <c r="C4688" s="60">
        <v>735</v>
      </c>
    </row>
    <row r="4689" spans="3:3">
      <c r="C4689" s="60">
        <v>997</v>
      </c>
    </row>
    <row r="4690" spans="3:3">
      <c r="C4690" s="60">
        <v>842</v>
      </c>
    </row>
    <row r="4691" spans="3:3">
      <c r="C4691" s="60">
        <v>505</v>
      </c>
    </row>
    <row r="4692" spans="3:3">
      <c r="C4692" s="60">
        <v>1497</v>
      </c>
    </row>
    <row r="4693" spans="3:3">
      <c r="C4693" s="60">
        <v>957</v>
      </c>
    </row>
    <row r="4694" spans="3:3">
      <c r="C4694" s="60">
        <v>1469</v>
      </c>
    </row>
    <row r="4695" spans="3:3">
      <c r="C4695" s="60">
        <v>745</v>
      </c>
    </row>
    <row r="4696" spans="3:3">
      <c r="C4696" s="60">
        <v>1140</v>
      </c>
    </row>
    <row r="4697" spans="3:3">
      <c r="C4697" s="60">
        <v>1252</v>
      </c>
    </row>
    <row r="4698" spans="3:3">
      <c r="C4698" s="60">
        <v>521</v>
      </c>
    </row>
    <row r="4699" spans="3:3">
      <c r="C4699" s="60">
        <v>1112</v>
      </c>
    </row>
    <row r="4700" spans="3:3">
      <c r="C4700" s="60">
        <v>1018</v>
      </c>
    </row>
    <row r="4701" spans="3:3">
      <c r="C4701" s="60">
        <v>658</v>
      </c>
    </row>
    <row r="4702" spans="3:3">
      <c r="C4702" s="60">
        <v>551</v>
      </c>
    </row>
    <row r="4703" spans="3:3">
      <c r="C4703" s="60">
        <v>1124</v>
      </c>
    </row>
    <row r="4704" spans="3:3">
      <c r="C4704" s="60">
        <v>1396</v>
      </c>
    </row>
    <row r="4705" spans="3:3">
      <c r="C4705" s="60">
        <v>1444</v>
      </c>
    </row>
    <row r="4706" spans="3:3">
      <c r="C4706" s="60">
        <v>1383</v>
      </c>
    </row>
    <row r="4707" spans="3:3">
      <c r="C4707" s="60">
        <v>1275</v>
      </c>
    </row>
    <row r="4708" spans="3:3">
      <c r="C4708" s="60">
        <v>948</v>
      </c>
    </row>
    <row r="4709" spans="3:3">
      <c r="C4709" s="60">
        <v>911</v>
      </c>
    </row>
    <row r="4710" spans="3:3">
      <c r="C4710" s="60">
        <v>819</v>
      </c>
    </row>
    <row r="4711" spans="3:3">
      <c r="C4711" s="60">
        <v>856</v>
      </c>
    </row>
    <row r="4712" spans="3:3">
      <c r="C4712" s="60">
        <v>1296</v>
      </c>
    </row>
    <row r="4713" spans="3:3">
      <c r="C4713" s="60">
        <v>1199</v>
      </c>
    </row>
    <row r="4714" spans="3:3">
      <c r="C4714" s="60">
        <v>1365</v>
      </c>
    </row>
    <row r="4715" spans="3:3">
      <c r="C4715" s="60">
        <v>1084</v>
      </c>
    </row>
    <row r="4716" spans="3:3">
      <c r="C4716" s="60">
        <v>1158</v>
      </c>
    </row>
    <row r="4717" spans="3:3">
      <c r="C4717" s="60">
        <v>615</v>
      </c>
    </row>
    <row r="4718" spans="3:3">
      <c r="C4718" s="60">
        <v>616</v>
      </c>
    </row>
    <row r="4719" spans="3:3">
      <c r="C4719" s="60">
        <v>1170</v>
      </c>
    </row>
    <row r="4720" spans="3:3">
      <c r="C4720" s="60">
        <v>897</v>
      </c>
    </row>
    <row r="4721" spans="3:3">
      <c r="C4721" s="60">
        <v>1054</v>
      </c>
    </row>
    <row r="4722" spans="3:3">
      <c r="C4722" s="60">
        <v>1049</v>
      </c>
    </row>
    <row r="4723" spans="3:3">
      <c r="C4723" s="60">
        <v>1210</v>
      </c>
    </row>
    <row r="4724" spans="3:3">
      <c r="C4724" s="60">
        <v>665</v>
      </c>
    </row>
    <row r="4725" spans="3:3">
      <c r="C4725" s="60">
        <v>964</v>
      </c>
    </row>
    <row r="4726" spans="3:3">
      <c r="C4726" s="60">
        <v>758</v>
      </c>
    </row>
    <row r="4727" spans="3:3">
      <c r="C4727" s="60">
        <v>786</v>
      </c>
    </row>
    <row r="4728" spans="3:3">
      <c r="C4728" s="60">
        <v>1079</v>
      </c>
    </row>
    <row r="4729" spans="3:3">
      <c r="C4729" s="60">
        <v>1334</v>
      </c>
    </row>
    <row r="4730" spans="3:3">
      <c r="C4730" s="60">
        <v>919</v>
      </c>
    </row>
    <row r="4731" spans="3:3">
      <c r="C4731" s="60">
        <v>619</v>
      </c>
    </row>
    <row r="4732" spans="3:3">
      <c r="C4732" s="60">
        <v>1277</v>
      </c>
    </row>
    <row r="4733" spans="3:3">
      <c r="C4733" s="60">
        <v>681</v>
      </c>
    </row>
    <row r="4734" spans="3:3">
      <c r="C4734" s="60">
        <v>1370</v>
      </c>
    </row>
    <row r="4735" spans="3:3">
      <c r="C4735" s="60">
        <v>1400</v>
      </c>
    </row>
    <row r="4736" spans="3:3">
      <c r="C4736" s="60">
        <v>898</v>
      </c>
    </row>
    <row r="4737" spans="3:3">
      <c r="C4737" s="60">
        <v>766</v>
      </c>
    </row>
    <row r="4738" spans="3:3">
      <c r="C4738" s="60">
        <v>1214</v>
      </c>
    </row>
    <row r="4739" spans="3:3">
      <c r="C4739" s="60">
        <v>1152</v>
      </c>
    </row>
    <row r="4740" spans="3:3">
      <c r="C4740" s="60">
        <v>1186</v>
      </c>
    </row>
    <row r="4741" spans="3:3">
      <c r="C4741" s="60">
        <v>1200</v>
      </c>
    </row>
    <row r="4742" spans="3:3">
      <c r="C4742" s="60">
        <v>1153</v>
      </c>
    </row>
    <row r="4743" spans="3:3">
      <c r="C4743" s="60">
        <v>1201</v>
      </c>
    </row>
    <row r="4744" spans="3:3">
      <c r="C4744" s="60">
        <v>1256</v>
      </c>
    </row>
    <row r="4745" spans="3:3">
      <c r="C4745" s="60">
        <v>1523</v>
      </c>
    </row>
    <row r="4746" spans="3:3">
      <c r="C4746" s="60">
        <v>1411</v>
      </c>
    </row>
    <row r="4747" spans="3:3">
      <c r="C4747" s="60">
        <v>1303</v>
      </c>
    </row>
    <row r="4748" spans="3:3">
      <c r="C4748" s="60">
        <v>1473</v>
      </c>
    </row>
    <row r="4749" spans="3:3">
      <c r="C4749" s="60">
        <v>1534</v>
      </c>
    </row>
    <row r="4750" spans="3:3">
      <c r="C4750" s="60">
        <v>1658</v>
      </c>
    </row>
    <row r="4751" spans="3:3">
      <c r="C4751" s="60">
        <v>1516</v>
      </c>
    </row>
    <row r="4752" spans="3:3">
      <c r="C4752" s="60">
        <v>1506</v>
      </c>
    </row>
    <row r="4753" spans="3:3">
      <c r="C4753" s="60">
        <v>1553</v>
      </c>
    </row>
    <row r="4754" spans="3:3">
      <c r="C4754" s="60">
        <v>1738</v>
      </c>
    </row>
    <row r="4755" spans="3:3">
      <c r="C4755" s="60">
        <v>1350</v>
      </c>
    </row>
    <row r="4756" spans="3:3">
      <c r="C4756" s="60">
        <v>1666</v>
      </c>
    </row>
    <row r="4757" spans="3:3">
      <c r="C4757" s="60">
        <v>1277</v>
      </c>
    </row>
    <row r="4758" spans="3:3">
      <c r="C4758" s="60">
        <v>1711</v>
      </c>
    </row>
    <row r="4759" spans="3:3">
      <c r="C4759" s="60">
        <v>1344</v>
      </c>
    </row>
    <row r="4760" spans="3:3">
      <c r="C4760" s="60">
        <v>1480</v>
      </c>
    </row>
    <row r="4761" spans="3:3">
      <c r="C4761" s="60">
        <v>1712</v>
      </c>
    </row>
    <row r="4762" spans="3:3">
      <c r="C4762" s="60">
        <v>1572</v>
      </c>
    </row>
    <row r="4763" spans="3:3">
      <c r="C4763" s="60">
        <v>1531</v>
      </c>
    </row>
    <row r="4764" spans="3:3">
      <c r="C4764" s="60">
        <v>1636</v>
      </c>
    </row>
    <row r="4765" spans="3:3">
      <c r="C4765" s="60">
        <v>1347</v>
      </c>
    </row>
    <row r="4766" spans="3:3">
      <c r="C4766" s="60">
        <v>1525</v>
      </c>
    </row>
    <row r="4767" spans="3:3">
      <c r="C4767" s="60">
        <v>1372</v>
      </c>
    </row>
    <row r="4768" spans="3:3">
      <c r="C4768" s="60">
        <v>1624</v>
      </c>
    </row>
    <row r="4769" spans="3:3">
      <c r="C4769" s="60">
        <v>1372</v>
      </c>
    </row>
    <row r="4770" spans="3:3">
      <c r="C4770" s="60">
        <v>1721</v>
      </c>
    </row>
    <row r="4771" spans="3:3">
      <c r="C4771" s="60">
        <v>1395</v>
      </c>
    </row>
    <row r="4772" spans="3:3">
      <c r="C4772" s="60">
        <v>1281</v>
      </c>
    </row>
    <row r="4773" spans="3:3">
      <c r="C4773" s="60">
        <v>1476</v>
      </c>
    </row>
    <row r="4774" spans="3:3">
      <c r="C4774" s="60">
        <v>1578</v>
      </c>
    </row>
    <row r="4775" spans="3:3">
      <c r="C4775" s="60">
        <v>1360</v>
      </c>
    </row>
    <row r="4776" spans="3:3">
      <c r="C4776" s="60">
        <v>1745</v>
      </c>
    </row>
    <row r="4777" spans="3:3">
      <c r="C4777" s="60">
        <v>1732</v>
      </c>
    </row>
    <row r="4778" spans="3:3">
      <c r="C4778" s="60">
        <v>1292</v>
      </c>
    </row>
    <row r="4779" spans="3:3">
      <c r="C4779" s="60">
        <v>1250</v>
      </c>
    </row>
    <row r="4780" spans="3:3">
      <c r="C4780" s="60">
        <v>1685</v>
      </c>
    </row>
    <row r="4781" spans="3:3">
      <c r="C4781" s="60">
        <v>1566</v>
      </c>
    </row>
    <row r="4782" spans="3:3">
      <c r="C4782" s="60">
        <v>1255</v>
      </c>
    </row>
    <row r="4783" spans="3:3">
      <c r="C4783" s="60">
        <v>1355</v>
      </c>
    </row>
    <row r="4784" spans="3:3">
      <c r="C4784" s="60">
        <v>1719</v>
      </c>
    </row>
    <row r="4785" spans="3:3">
      <c r="C4785" s="60">
        <v>1318</v>
      </c>
    </row>
    <row r="4786" spans="3:3">
      <c r="C4786" s="60">
        <v>1597</v>
      </c>
    </row>
    <row r="4787" spans="3:3">
      <c r="C4787" s="60">
        <v>1447</v>
      </c>
    </row>
    <row r="4788" spans="3:3">
      <c r="C4788" s="60">
        <v>1275</v>
      </c>
    </row>
    <row r="4789" spans="3:3">
      <c r="C4789" s="60">
        <v>1601</v>
      </c>
    </row>
    <row r="4790" spans="3:3">
      <c r="C4790" s="60">
        <v>1603</v>
      </c>
    </row>
    <row r="4791" spans="3:3">
      <c r="C4791" s="60">
        <v>1688</v>
      </c>
    </row>
    <row r="4792" spans="3:3">
      <c r="C4792" s="60">
        <v>1440</v>
      </c>
    </row>
    <row r="4793" spans="3:3">
      <c r="C4793" s="60">
        <v>1327</v>
      </c>
    </row>
    <row r="4794" spans="3:3">
      <c r="C4794" s="60">
        <v>1336</v>
      </c>
    </row>
    <row r="4795" spans="3:3">
      <c r="C4795" s="60">
        <v>1258</v>
      </c>
    </row>
    <row r="4796" spans="3:3">
      <c r="C4796" s="60">
        <v>1329</v>
      </c>
    </row>
    <row r="4797" spans="3:3">
      <c r="C4797" s="60">
        <v>1526</v>
      </c>
    </row>
    <row r="4798" spans="3:3">
      <c r="C4798" s="60">
        <v>1690</v>
      </c>
    </row>
    <row r="4799" spans="3:3">
      <c r="C4799" s="60">
        <v>1618</v>
      </c>
    </row>
    <row r="4800" spans="3:3">
      <c r="C4800" s="60">
        <v>1452</v>
      </c>
    </row>
    <row r="4801" spans="3:3">
      <c r="C4801" s="60">
        <v>1619</v>
      </c>
    </row>
    <row r="4802" spans="3:3">
      <c r="C4802" s="60">
        <v>1521</v>
      </c>
    </row>
    <row r="4803" spans="3:3">
      <c r="C4803" s="60">
        <v>1876</v>
      </c>
    </row>
    <row r="4804" spans="3:3">
      <c r="C4804" s="60">
        <v>2481</v>
      </c>
    </row>
    <row r="4805" spans="3:3">
      <c r="C4805" s="60">
        <v>1867</v>
      </c>
    </row>
    <row r="4806" spans="3:3">
      <c r="C4806" s="60">
        <v>2031</v>
      </c>
    </row>
    <row r="4807" spans="3:3">
      <c r="C4807" s="60">
        <v>1940</v>
      </c>
    </row>
    <row r="4808" spans="3:3">
      <c r="C4808" s="60">
        <v>2037</v>
      </c>
    </row>
    <row r="4809" spans="3:3">
      <c r="C4809" s="60">
        <v>1987</v>
      </c>
    </row>
    <row r="4810" spans="3:3">
      <c r="C4810" s="60">
        <v>2255</v>
      </c>
    </row>
    <row r="4811" spans="3:3">
      <c r="C4811" s="60">
        <v>1552</v>
      </c>
    </row>
    <row r="4812" spans="3:3">
      <c r="C4812" s="60">
        <v>1790</v>
      </c>
    </row>
    <row r="4813" spans="3:3">
      <c r="C4813" s="60">
        <v>1572</v>
      </c>
    </row>
    <row r="4814" spans="3:3">
      <c r="C4814" s="60">
        <v>2436</v>
      </c>
    </row>
    <row r="4815" spans="3:3">
      <c r="C4815" s="60">
        <v>1778</v>
      </c>
    </row>
    <row r="4816" spans="3:3">
      <c r="C4816" s="60">
        <v>1622</v>
      </c>
    </row>
    <row r="4817" spans="3:3">
      <c r="C4817" s="60">
        <v>1927</v>
      </c>
    </row>
    <row r="4818" spans="3:3">
      <c r="C4818" s="60">
        <v>1785</v>
      </c>
    </row>
    <row r="4819" spans="3:3">
      <c r="C4819" s="60">
        <v>1713</v>
      </c>
    </row>
    <row r="4820" spans="3:3">
      <c r="C4820" s="60">
        <v>2213</v>
      </c>
    </row>
    <row r="4821" spans="3:3">
      <c r="C4821" s="60">
        <v>1631</v>
      </c>
    </row>
    <row r="4822" spans="3:3">
      <c r="C4822" s="60">
        <v>1929</v>
      </c>
    </row>
    <row r="4823" spans="3:3">
      <c r="C4823" s="60">
        <v>2250</v>
      </c>
    </row>
    <row r="4824" spans="3:3">
      <c r="C4824" s="60">
        <v>2280</v>
      </c>
    </row>
    <row r="4825" spans="3:3">
      <c r="C4825" s="60">
        <v>2029</v>
      </c>
    </row>
    <row r="4826" spans="3:3">
      <c r="C4826" s="60">
        <v>2304</v>
      </c>
    </row>
    <row r="4827" spans="3:3">
      <c r="C4827" s="60">
        <v>1732</v>
      </c>
    </row>
    <row r="4828" spans="3:3">
      <c r="C4828" s="60">
        <v>2317</v>
      </c>
    </row>
    <row r="4829" spans="3:3">
      <c r="C4829" s="60">
        <v>2235</v>
      </c>
    </row>
    <row r="4830" spans="3:3">
      <c r="C4830" s="60">
        <v>1608</v>
      </c>
    </row>
    <row r="4831" spans="3:3">
      <c r="C4831" s="60">
        <v>1864</v>
      </c>
    </row>
    <row r="4832" spans="3:3">
      <c r="C4832" s="60">
        <v>2399</v>
      </c>
    </row>
    <row r="4833" spans="3:3">
      <c r="C4833" s="60">
        <v>2390</v>
      </c>
    </row>
    <row r="4834" spans="3:3">
      <c r="C4834" s="60">
        <v>2416</v>
      </c>
    </row>
    <row r="4835" spans="3:3">
      <c r="C4835" s="60">
        <v>2082</v>
      </c>
    </row>
    <row r="4836" spans="3:3">
      <c r="C4836" s="60">
        <v>1576</v>
      </c>
    </row>
    <row r="4837" spans="3:3">
      <c r="C4837" s="60">
        <v>2162</v>
      </c>
    </row>
    <row r="4838" spans="3:3">
      <c r="C4838" s="60">
        <v>1960</v>
      </c>
    </row>
    <row r="4839" spans="3:3">
      <c r="C4839" s="60">
        <v>2241</v>
      </c>
    </row>
    <row r="4840" spans="3:3">
      <c r="C4840" s="60">
        <v>1829</v>
      </c>
    </row>
    <row r="4841" spans="3:3">
      <c r="C4841" s="60">
        <v>2169</v>
      </c>
    </row>
    <row r="4842" spans="3:3">
      <c r="C4842" s="60">
        <v>1737</v>
      </c>
    </row>
    <row r="4843" spans="3:3">
      <c r="C4843" s="60">
        <v>1550</v>
      </c>
    </row>
    <row r="4844" spans="3:3">
      <c r="C4844" s="60">
        <v>1663</v>
      </c>
    </row>
    <row r="4845" spans="3:3">
      <c r="C4845" s="60">
        <v>1891</v>
      </c>
    </row>
    <row r="4846" spans="3:3">
      <c r="C4846" s="60">
        <v>1940</v>
      </c>
    </row>
    <row r="4847" spans="3:3">
      <c r="C4847" s="60">
        <v>2395</v>
      </c>
    </row>
    <row r="4848" spans="3:3">
      <c r="C4848" s="60">
        <v>1504</v>
      </c>
    </row>
    <row r="4849" spans="3:3">
      <c r="C4849" s="60">
        <v>2433</v>
      </c>
    </row>
    <row r="4850" spans="3:3">
      <c r="C4850" s="60">
        <v>2835</v>
      </c>
    </row>
    <row r="4851" spans="3:3">
      <c r="C4851" s="60">
        <v>2911</v>
      </c>
    </row>
    <row r="4852" spans="3:3">
      <c r="C4852" s="60">
        <v>2549</v>
      </c>
    </row>
    <row r="4853" spans="3:3">
      <c r="C4853" s="60">
        <v>3023</v>
      </c>
    </row>
    <row r="4854" spans="3:3">
      <c r="C4854" s="60">
        <v>2956</v>
      </c>
    </row>
    <row r="4855" spans="3:3">
      <c r="C4855" s="60">
        <v>2795</v>
      </c>
    </row>
    <row r="4856" spans="3:3">
      <c r="C4856" s="60">
        <v>3151</v>
      </c>
    </row>
    <row r="4857" spans="3:3">
      <c r="C4857" s="60">
        <v>2884</v>
      </c>
    </row>
    <row r="4858" spans="3:3">
      <c r="C4858" s="60">
        <v>2898</v>
      </c>
    </row>
    <row r="4859" spans="3:3">
      <c r="C4859" s="60">
        <v>3632</v>
      </c>
    </row>
    <row r="4860" spans="3:3">
      <c r="C4860" s="60">
        <v>4957</v>
      </c>
    </row>
    <row r="4861" spans="3:3">
      <c r="C4861" s="60">
        <v>5161</v>
      </c>
    </row>
    <row r="4862" spans="3:3">
      <c r="C4862" s="60">
        <v>5068</v>
      </c>
    </row>
    <row r="4863" spans="3:3">
      <c r="C4863" s="60">
        <v>5324</v>
      </c>
    </row>
  </sheetData>
  <phoneticPr fontId="1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walk_est_Result</vt:lpstr>
      <vt:lpstr>walk_para</vt:lpstr>
      <vt:lpstr>Bivariate ND MI</vt:lpstr>
      <vt:lpstr>Multiple Imputation</vt:lpstr>
      <vt:lpstr>inputdata</vt:lpstr>
      <vt:lpstr>MI 1</vt:lpstr>
      <vt:lpstr>MI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Meilan</dc:creator>
  <cp:lastModifiedBy>Mothafer Ghasak</cp:lastModifiedBy>
  <cp:lastPrinted>2018-11-15T00:39:01Z</cp:lastPrinted>
  <dcterms:created xsi:type="dcterms:W3CDTF">2018-07-30T02:33:16Z</dcterms:created>
  <dcterms:modified xsi:type="dcterms:W3CDTF">2018-12-04T10:44:23Z</dcterms:modified>
</cp:coreProperties>
</file>