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_Project_Data_Wrangling/3_Toyota_Data_Modeling/STATA/"/>
    </mc:Choice>
  </mc:AlternateContent>
  <xr:revisionPtr revIDLastSave="0" documentId="13_ncr:1_{5C58E08E-6050-F745-B457-0274DA3A4CC6}" xr6:coauthVersionLast="43" xr6:coauthVersionMax="43" xr10:uidLastSave="{00000000-0000-0000-0000-000000000000}"/>
  <bookViews>
    <workbookView xWindow="-38400" yWindow="460" windowWidth="38400" windowHeight="23540" activeTab="4" xr2:uid="{00000000-000D-0000-FFFF-FFFF00000000}"/>
  </bookViews>
  <sheets>
    <sheet name="Test " sheetId="1" r:id="rId1"/>
    <sheet name="Descriptive Statistic" sheetId="7" r:id="rId2"/>
    <sheet name="All Variables Set" sheetId="38" r:id="rId3"/>
    <sheet name="Sheet2" sheetId="39" r:id="rId4"/>
    <sheet name="Univaraite-All-Models" sheetId="28" r:id="rId5"/>
    <sheet name="Raw-Models" sheetId="40" r:id="rId6"/>
    <sheet name="Template" sheetId="41" r:id="rId7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6" i="28" l="1"/>
  <c r="S26" i="28"/>
  <c r="M26" i="28"/>
  <c r="G26" i="28"/>
  <c r="Y24" i="28"/>
  <c r="V24" i="28"/>
  <c r="S24" i="28"/>
  <c r="P24" i="28"/>
  <c r="M24" i="28"/>
  <c r="J24" i="28"/>
  <c r="G24" i="28"/>
  <c r="D24" i="28"/>
  <c r="W32" i="41"/>
  <c r="T32" i="41"/>
  <c r="Q32" i="41"/>
  <c r="N32" i="41"/>
  <c r="K32" i="41"/>
  <c r="H32" i="41"/>
  <c r="E32" i="41"/>
  <c r="B32" i="41"/>
  <c r="W31" i="41"/>
  <c r="T31" i="41"/>
  <c r="Q31" i="41"/>
  <c r="N31" i="41"/>
  <c r="K31" i="41"/>
  <c r="H31" i="41"/>
  <c r="E31" i="41"/>
  <c r="B31" i="41"/>
  <c r="Y24" i="41"/>
  <c r="S24" i="41"/>
  <c r="M24" i="41"/>
  <c r="G24" i="41"/>
  <c r="Y23" i="41"/>
  <c r="V23" i="41"/>
  <c r="S23" i="41"/>
  <c r="P23" i="41"/>
  <c r="M23" i="41"/>
  <c r="J23" i="41"/>
  <c r="G23" i="41"/>
  <c r="D23" i="41"/>
  <c r="Y22" i="41"/>
  <c r="V22" i="41"/>
  <c r="S22" i="41"/>
  <c r="P22" i="41"/>
  <c r="M22" i="41"/>
  <c r="J22" i="41"/>
  <c r="G22" i="41"/>
  <c r="D22" i="41"/>
  <c r="Y21" i="41"/>
  <c r="V21" i="41"/>
  <c r="S21" i="41"/>
  <c r="P21" i="41"/>
  <c r="M21" i="41"/>
  <c r="J21" i="41"/>
  <c r="G21" i="41"/>
  <c r="D21" i="41"/>
  <c r="Y20" i="41"/>
  <c r="V20" i="41"/>
  <c r="S20" i="41"/>
  <c r="P20" i="41"/>
  <c r="M20" i="41"/>
  <c r="J20" i="41"/>
  <c r="G20" i="41"/>
  <c r="D20" i="41"/>
  <c r="Y19" i="41"/>
  <c r="V19" i="41"/>
  <c r="S19" i="41"/>
  <c r="P19" i="41"/>
  <c r="M19" i="41"/>
  <c r="J19" i="41"/>
  <c r="G19" i="41"/>
  <c r="D19" i="41"/>
  <c r="Y18" i="41"/>
  <c r="V18" i="41"/>
  <c r="S18" i="41"/>
  <c r="P18" i="41"/>
  <c r="M18" i="41"/>
  <c r="J18" i="41"/>
  <c r="G18" i="41"/>
  <c r="D18" i="41"/>
  <c r="Y17" i="41"/>
  <c r="V17" i="41"/>
  <c r="S17" i="41"/>
  <c r="P17" i="41"/>
  <c r="M17" i="41"/>
  <c r="J17" i="41"/>
  <c r="G17" i="41"/>
  <c r="D17" i="41"/>
  <c r="Y16" i="41"/>
  <c r="V16" i="41"/>
  <c r="S16" i="41"/>
  <c r="P16" i="41"/>
  <c r="M16" i="41"/>
  <c r="J16" i="41"/>
  <c r="G16" i="41"/>
  <c r="D16" i="41"/>
  <c r="Y15" i="41"/>
  <c r="V15" i="41"/>
  <c r="S15" i="41"/>
  <c r="P15" i="41"/>
  <c r="M15" i="41"/>
  <c r="J15" i="41"/>
  <c r="G15" i="41"/>
  <c r="D15" i="41"/>
  <c r="Y14" i="41"/>
  <c r="V14" i="41"/>
  <c r="S14" i="41"/>
  <c r="P14" i="41"/>
  <c r="M14" i="41"/>
  <c r="J14" i="41"/>
  <c r="G14" i="41"/>
  <c r="D14" i="41"/>
  <c r="Y13" i="41"/>
  <c r="V13" i="41"/>
  <c r="S13" i="41"/>
  <c r="P13" i="41"/>
  <c r="M13" i="41"/>
  <c r="J13" i="41"/>
  <c r="G13" i="41"/>
  <c r="D13" i="41"/>
  <c r="Y12" i="41"/>
  <c r="V12" i="41"/>
  <c r="S12" i="41"/>
  <c r="P12" i="41"/>
  <c r="M12" i="41"/>
  <c r="J12" i="41"/>
  <c r="G12" i="41"/>
  <c r="D12" i="41"/>
  <c r="Y11" i="41"/>
  <c r="V11" i="41"/>
  <c r="S11" i="41"/>
  <c r="P11" i="41"/>
  <c r="M11" i="41"/>
  <c r="J11" i="41"/>
  <c r="G11" i="41"/>
  <c r="D11" i="41"/>
  <c r="Y10" i="41"/>
  <c r="V10" i="41"/>
  <c r="S10" i="41"/>
  <c r="P10" i="41"/>
  <c r="M10" i="41"/>
  <c r="J10" i="41"/>
  <c r="G10" i="41"/>
  <c r="D10" i="41"/>
  <c r="Y9" i="41"/>
  <c r="V9" i="41"/>
  <c r="S9" i="41"/>
  <c r="P9" i="41"/>
  <c r="M9" i="41"/>
  <c r="J9" i="41"/>
  <c r="G9" i="41"/>
  <c r="D9" i="41"/>
  <c r="Y8" i="41"/>
  <c r="V8" i="41"/>
  <c r="S8" i="41"/>
  <c r="P8" i="41"/>
  <c r="M8" i="41"/>
  <c r="J8" i="41"/>
  <c r="G8" i="41"/>
  <c r="D8" i="41"/>
  <c r="Y7" i="41"/>
  <c r="V7" i="41"/>
  <c r="S7" i="41"/>
  <c r="P7" i="41"/>
  <c r="M7" i="41"/>
  <c r="J7" i="41"/>
  <c r="G7" i="41"/>
  <c r="D7" i="41"/>
  <c r="Y6" i="41"/>
  <c r="V6" i="41"/>
  <c r="S6" i="41"/>
  <c r="P6" i="41"/>
  <c r="M6" i="41"/>
  <c r="J6" i="41"/>
  <c r="G6" i="41"/>
  <c r="D6" i="41"/>
  <c r="Y5" i="41"/>
  <c r="V5" i="41"/>
  <c r="S5" i="41"/>
  <c r="P5" i="41"/>
  <c r="M5" i="41"/>
  <c r="J5" i="41"/>
  <c r="G5" i="41"/>
  <c r="D5" i="41"/>
  <c r="Y23" i="28"/>
  <c r="V23" i="28"/>
  <c r="S23" i="28"/>
  <c r="P23" i="28"/>
  <c r="M23" i="28"/>
  <c r="J23" i="28"/>
  <c r="Y22" i="28"/>
  <c r="V22" i="28"/>
  <c r="S22" i="28"/>
  <c r="P22" i="28"/>
  <c r="M22" i="28"/>
  <c r="J22" i="28"/>
  <c r="Y21" i="28"/>
  <c r="V21" i="28"/>
  <c r="S21" i="28"/>
  <c r="P21" i="28"/>
  <c r="M21" i="28"/>
  <c r="J21" i="28"/>
  <c r="Y20" i="28"/>
  <c r="V20" i="28"/>
  <c r="S20" i="28"/>
  <c r="P20" i="28"/>
  <c r="M20" i="28"/>
  <c r="J20" i="28"/>
  <c r="Y19" i="28"/>
  <c r="V19" i="28"/>
  <c r="S19" i="28"/>
  <c r="P19" i="28"/>
  <c r="M19" i="28"/>
  <c r="J19" i="28"/>
  <c r="Y18" i="28"/>
  <c r="V18" i="28"/>
  <c r="S18" i="28"/>
  <c r="P18" i="28"/>
  <c r="M18" i="28"/>
  <c r="J18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B34" i="28" l="1"/>
  <c r="B33" i="28"/>
  <c r="W34" i="28" l="1"/>
  <c r="T34" i="28"/>
  <c r="W33" i="28"/>
  <c r="T33" i="28"/>
  <c r="Y25" i="28"/>
  <c r="Y17" i="28"/>
  <c r="V17" i="28"/>
  <c r="Y16" i="28"/>
  <c r="V16" i="28"/>
  <c r="Y15" i="28"/>
  <c r="V15" i="28"/>
  <c r="Y14" i="28"/>
  <c r="V14" i="28"/>
  <c r="Y13" i="28"/>
  <c r="V13" i="28"/>
  <c r="Y12" i="28"/>
  <c r="V12" i="28"/>
  <c r="Y11" i="28"/>
  <c r="V11" i="28"/>
  <c r="Y10" i="28"/>
  <c r="V10" i="28"/>
  <c r="Y9" i="28"/>
  <c r="V9" i="28"/>
  <c r="Y8" i="28"/>
  <c r="V8" i="28"/>
  <c r="Y7" i="28"/>
  <c r="V7" i="28"/>
  <c r="Y6" i="28"/>
  <c r="V6" i="28"/>
  <c r="Y5" i="28"/>
  <c r="V5" i="28"/>
  <c r="D17" i="28"/>
  <c r="G17" i="28"/>
  <c r="J17" i="28"/>
  <c r="M17" i="28"/>
  <c r="P17" i="28"/>
  <c r="S17" i="28"/>
  <c r="D5" i="28"/>
  <c r="G5" i="28"/>
  <c r="J5" i="28"/>
  <c r="M5" i="28"/>
  <c r="P5" i="28"/>
  <c r="S5" i="28"/>
  <c r="D6" i="28"/>
  <c r="G6" i="28"/>
  <c r="J6" i="28"/>
  <c r="M6" i="28"/>
  <c r="P6" i="28"/>
  <c r="S6" i="28"/>
  <c r="D7" i="28"/>
  <c r="G7" i="28"/>
  <c r="J7" i="28"/>
  <c r="M7" i="28"/>
  <c r="P7" i="28"/>
  <c r="S7" i="28"/>
  <c r="D8" i="28"/>
  <c r="G8" i="28"/>
  <c r="J8" i="28"/>
  <c r="M8" i="28"/>
  <c r="P8" i="28"/>
  <c r="S8" i="28"/>
  <c r="D9" i="28"/>
  <c r="G9" i="28"/>
  <c r="J9" i="28"/>
  <c r="M9" i="28"/>
  <c r="P9" i="28"/>
  <c r="S9" i="28"/>
  <c r="D10" i="28"/>
  <c r="G10" i="28"/>
  <c r="J10" i="28"/>
  <c r="M10" i="28"/>
  <c r="P10" i="28"/>
  <c r="S10" i="28"/>
  <c r="D11" i="28"/>
  <c r="G11" i="28"/>
  <c r="J11" i="28"/>
  <c r="M11" i="28"/>
  <c r="P11" i="28"/>
  <c r="S11" i="28"/>
  <c r="D12" i="28"/>
  <c r="G12" i="28"/>
  <c r="J12" i="28"/>
  <c r="M12" i="28"/>
  <c r="P12" i="28"/>
  <c r="S12" i="28"/>
  <c r="D13" i="28"/>
  <c r="G13" i="28"/>
  <c r="J13" i="28"/>
  <c r="M13" i="28"/>
  <c r="P13" i="28"/>
  <c r="S13" i="28"/>
  <c r="D14" i="28"/>
  <c r="G14" i="28"/>
  <c r="J14" i="28"/>
  <c r="M14" i="28"/>
  <c r="P14" i="28"/>
  <c r="S14" i="28"/>
  <c r="D15" i="28"/>
  <c r="G15" i="28"/>
  <c r="J15" i="28"/>
  <c r="M15" i="28"/>
  <c r="P15" i="28"/>
  <c r="S15" i="28"/>
  <c r="D16" i="28"/>
  <c r="G16" i="28"/>
  <c r="J16" i="28"/>
  <c r="M16" i="28"/>
  <c r="P16" i="28"/>
  <c r="S16" i="28"/>
  <c r="G25" i="28"/>
  <c r="M25" i="28"/>
  <c r="S25" i="28"/>
  <c r="Q34" i="28" l="1"/>
  <c r="Q33" i="28"/>
  <c r="N34" i="28"/>
  <c r="N33" i="28"/>
  <c r="K34" i="28"/>
  <c r="K33" i="28"/>
  <c r="H34" i="28"/>
  <c r="H33" i="28"/>
  <c r="E34" i="28"/>
  <c r="E33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<sst xmlns="http://schemas.openxmlformats.org/spreadsheetml/2006/main" count="1403" uniqueCount="468">
  <si>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</si>
  <si>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</si>
  <si>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</si>
  <si>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</si>
  <si>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</si>
  <si>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</si>
  <si>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</si>
  <si>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</si>
  <si>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</si>
  <si>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</si>
  <si>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</si>
  <si>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</si>
  <si>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</si>
  <si>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</si>
  <si>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</si>
  <si>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</si>
  <si>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</si>
  <si>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</si>
  <si>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</si>
  <si>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</si>
  <si>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</si>
  <si>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</si>
  <si>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</si>
  <si>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</si>
  <si>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</si>
  <si>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</si>
  <si>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</si>
  <si>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</si>
  <si>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</si>
  <si>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</si>
  <si>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</si>
  <si>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</si>
  <si>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</si>
  <si>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</si>
  <si>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</si>
  <si>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</si>
  <si>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</si>
  <si>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</si>
  <si>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</si>
  <si>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</si>
  <si>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</si>
  <si>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</si>
  <si>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</si>
  <si>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</si>
  <si>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2"/>
  </si>
  <si>
    <t>Young driver crash count</t>
    <phoneticPr fontId="12"/>
  </si>
  <si>
    <t>Middle age driver crash count</t>
    <phoneticPr fontId="12"/>
  </si>
  <si>
    <t>Senior driver crash count</t>
    <phoneticPr fontId="12"/>
  </si>
  <si>
    <t xml:space="preserve">LNSTV12h {12 hours Traffic volume [100 units] logarithm} </t>
    <phoneticPr fontId="12"/>
  </si>
  <si>
    <t>Standard devision is larger than the mean, overdispersion is possible</t>
    <phoneticPr fontId="12"/>
  </si>
  <si>
    <t>Total Crash Count</t>
    <phoneticPr fontId="12"/>
  </si>
  <si>
    <t>Inersection Road Type and Location</t>
    <phoneticPr fontId="12"/>
  </si>
  <si>
    <t>High_speed</t>
  </si>
  <si>
    <t>Major prefectural road dummy</t>
    <phoneticPr fontId="12"/>
  </si>
  <si>
    <t>Prefectural road dummy</t>
    <phoneticPr fontId="12"/>
  </si>
  <si>
    <t>High speed national road</t>
    <phoneticPr fontId="12"/>
  </si>
  <si>
    <t>Minor general prefectural road dummy</t>
    <phoneticPr fontId="12"/>
  </si>
  <si>
    <t>Other types dummy</t>
    <phoneticPr fontId="12"/>
  </si>
  <si>
    <t>Note</t>
    <phoneticPr fontId="12"/>
  </si>
  <si>
    <t>General national road</t>
    <phoneticPr fontId="12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</si>
  <si>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</si>
  <si>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2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</si>
  <si>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2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</si>
  <si>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2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</si>
  <si>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</si>
  <si>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</si>
  <si>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2"/>
  </si>
  <si>
    <t>General_national_road</t>
    <phoneticPr fontId="12"/>
  </si>
  <si>
    <t>Major_prefectural_road</t>
  </si>
  <si>
    <t>Road width collected from Police Report- Usui sensei dataset</t>
    <phoneticPr fontId="12"/>
  </si>
  <si>
    <t>conf1_35_m~e</t>
  </si>
  <si>
    <t>conf1_55_m~e</t>
  </si>
  <si>
    <t>conf1_90_m~e</t>
  </si>
  <si>
    <t>conf1_130_~e</t>
  </si>
  <si>
    <t>conf1_195_~e</t>
  </si>
  <si>
    <t>conf1_Less~m</t>
    <phoneticPr fontId="12"/>
  </si>
  <si>
    <t>Road width less than 3.5 m</t>
    <phoneticPr fontId="12"/>
  </si>
  <si>
    <t xml:space="preserve">Road width 5.5 m and larger but less than 9.0 m </t>
    <phoneticPr fontId="12"/>
  </si>
  <si>
    <t xml:space="preserve">Road width 9.0 m and larger but less than 13.0 m </t>
    <phoneticPr fontId="12"/>
  </si>
  <si>
    <t>Road width 13.0 m and larger but less than 19.0 m</t>
    <phoneticPr fontId="12"/>
  </si>
  <si>
    <t>Road width 19.0 m and larger</t>
    <phoneticPr fontId="12"/>
  </si>
  <si>
    <t>This is the first configuration as the width variable available</t>
    <phoneticPr fontId="12"/>
  </si>
  <si>
    <t>Road width less than 3.5 up to 5.5 m</t>
    <phoneticPr fontId="12"/>
  </si>
  <si>
    <t>Road width 5.5 m or larger but less than 9.0 m</t>
    <phoneticPr fontId="12"/>
  </si>
  <si>
    <t>Road width 9.0 m or larger but less than 13.0 m</t>
    <phoneticPr fontId="12"/>
  </si>
  <si>
    <t>Road width 13.0 m or larger</t>
    <phoneticPr fontId="12"/>
  </si>
  <si>
    <t xml:space="preserve">Second configuration by combining the road width less than 3.5 m with the road width 3.5 m or larger but less than 5.5 m </t>
    <phoneticPr fontId="12"/>
  </si>
  <si>
    <t xml:space="preserve">Road width 3.5 or larger but less than 5.5 m </t>
    <phoneticPr fontId="12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</si>
  <si>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</si>
  <si>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</si>
  <si>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</si>
  <si>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</si>
  <si>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2"/>
  </si>
  <si>
    <t>Road width with one lane existance</t>
    <phoneticPr fontId="12"/>
  </si>
  <si>
    <t>Road width two to three lanes existance</t>
    <phoneticPr fontId="12"/>
  </si>
  <si>
    <t>Road width with larger than four lanes existance</t>
    <phoneticPr fontId="12"/>
  </si>
  <si>
    <t>an Intersection can have any road type connect to it, which means the sum is not supposed  to equal one</t>
    <phoneticPr fontId="12"/>
  </si>
  <si>
    <t>Second configuration</t>
    <phoneticPr fontId="12"/>
  </si>
  <si>
    <t>Third configuration</t>
    <phoneticPr fontId="12"/>
  </si>
  <si>
    <t>Road width collected from map matching by Usui sensei</t>
    <phoneticPr fontId="12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</si>
  <si>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</si>
  <si>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</si>
  <si>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</si>
  <si>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</si>
  <si>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2"/>
  </si>
  <si>
    <t xml:space="preserve">Road width between 3.0 m and 5.5 m </t>
    <phoneticPr fontId="12"/>
  </si>
  <si>
    <t xml:space="preserve">Road width between 5.5 m and 13.0 m </t>
    <phoneticPr fontId="12"/>
  </si>
  <si>
    <t xml:space="preserve">Road width 13.0 m or less </t>
    <phoneticPr fontId="12"/>
  </si>
  <si>
    <t xml:space="preserve">According to Usui sensei, this variable is more accurate to then variable number (2), this was before conducting the survey </t>
    <phoneticPr fontId="12"/>
  </si>
  <si>
    <t>Speed regulation from map matching by Usui sensei</t>
    <phoneticPr fontId="12"/>
  </si>
  <si>
    <t>Speed limit 30 km/hr or less</t>
    <phoneticPr fontId="12"/>
  </si>
  <si>
    <t>Speed limit 40 km/hr or less</t>
    <phoneticPr fontId="12"/>
  </si>
  <si>
    <t>Speed limit 50 km/hr or less</t>
    <phoneticPr fontId="12"/>
  </si>
  <si>
    <t>Speed limit 60 km/hr or less</t>
    <phoneticPr fontId="12"/>
  </si>
  <si>
    <t xml:space="preserve">No speed regulation available </t>
    <phoneticPr fontId="12"/>
  </si>
  <si>
    <t>conf1_60kmh_orless</t>
  </si>
  <si>
    <t>An intersection can have multiple speed regulations, thus the sum is not equal one</t>
    <phoneticPr fontId="12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</si>
  <si>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</si>
  <si>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</si>
  <si>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</si>
  <si>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</si>
  <si>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2"/>
  </si>
  <si>
    <t>Speed limit 60 km/hr or less including 50 km/hr or less</t>
    <phoneticPr fontId="12"/>
  </si>
  <si>
    <t>Combined the speed limit 50 km/hr with 60 km/hr</t>
    <phoneticPr fontId="12"/>
  </si>
  <si>
    <t>traffic_volume</t>
  </si>
  <si>
    <t>log_traffic_volume</t>
  </si>
  <si>
    <t>Traffic volume information</t>
    <phoneticPr fontId="12"/>
  </si>
  <si>
    <t xml:space="preserve">Traffic volume  {12 hours Traffic volume [100 units] } </t>
    <phoneticPr fontId="12"/>
  </si>
  <si>
    <t>logarithm traffic volume</t>
    <phoneticPr fontId="12"/>
  </si>
  <si>
    <t xml:space="preserve">Unobserved traffic volume dummy </t>
    <phoneticPr fontId="12"/>
  </si>
  <si>
    <t>Traffic volume *100 unit then log is taken</t>
    <phoneticPr fontId="12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</si>
  <si>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</si>
  <si>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</si>
  <si>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</si>
  <si>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</si>
  <si>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</si>
  <si>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2"/>
  </si>
  <si>
    <t>Intersection shape</t>
    <phoneticPr fontId="12"/>
  </si>
  <si>
    <t xml:space="preserve">Intersection general variables </t>
    <phoneticPr fontId="12"/>
  </si>
  <si>
    <t>Intersection shape variable</t>
    <phoneticPr fontId="12"/>
  </si>
  <si>
    <t>Intersection with more than four arm</t>
    <phoneticPr fontId="12"/>
  </si>
  <si>
    <t>Other shapes</t>
    <phoneticPr fontId="12"/>
  </si>
  <si>
    <t>T-shape intersection</t>
    <phoneticPr fontId="12"/>
  </si>
  <si>
    <t>Y-shape intersection</t>
    <phoneticPr fontId="12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</si>
  <si>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</si>
  <si>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</si>
  <si>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</si>
  <si>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</si>
  <si>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2"/>
  </si>
  <si>
    <t>Number of driveways located in range proximity of 200m</t>
    <phoneticPr fontId="12"/>
  </si>
  <si>
    <t>Distance to nearest intersection (with shape one of the one mention at var-6)</t>
    <phoneticPr fontId="12"/>
  </si>
  <si>
    <t xml:space="preserve">Longest width of intersection variable </t>
    <phoneticPr fontId="12"/>
  </si>
  <si>
    <t xml:space="preserve">Shortest width of intersection variable </t>
    <phoneticPr fontId="12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</si>
  <si>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</si>
  <si>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</si>
  <si>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</si>
  <si>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</si>
  <si>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</si>
  <si>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2"/>
  </si>
  <si>
    <t>Radius between arm2 and arm3</t>
    <phoneticPr fontId="12"/>
  </si>
  <si>
    <t>Radius between arm3 and arm4</t>
    <phoneticPr fontId="12"/>
  </si>
  <si>
    <t>Radius between arm4 and arm5</t>
    <phoneticPr fontId="12"/>
  </si>
  <si>
    <t>Radius between arm5 and arm6</t>
    <phoneticPr fontId="12"/>
  </si>
  <si>
    <t>Radius between arm6 and arm7</t>
    <phoneticPr fontId="12"/>
  </si>
  <si>
    <t xml:space="preserve">Radius between arm1 and arm2 </t>
    <phoneticPr fontId="12"/>
  </si>
  <si>
    <t>Intersection Radius</t>
    <phoneticPr fontId="12"/>
  </si>
  <si>
    <t>Radius is measured in meter</t>
    <phoneticPr fontId="12"/>
  </si>
  <si>
    <t>Numer of arms of a given intersection</t>
    <phoneticPr fontId="12"/>
  </si>
  <si>
    <t>Three_arms</t>
  </si>
  <si>
    <t>Four_arms</t>
  </si>
  <si>
    <t>Five_arms</t>
  </si>
  <si>
    <t>Six_arms</t>
  </si>
  <si>
    <t>Three arms intersection type</t>
    <phoneticPr fontId="12"/>
  </si>
  <si>
    <t>Four arms intersection type</t>
    <phoneticPr fontId="12"/>
  </si>
  <si>
    <t>Five arms intersection type</t>
    <phoneticPr fontId="12"/>
  </si>
  <si>
    <t>six arms intersection type</t>
    <phoneticPr fontId="12"/>
  </si>
  <si>
    <t>Arm1_RoadType_Divided_roadway_with_No_Physical_Median_and_No_Central_Strip</t>
    <phoneticPr fontId="12"/>
  </si>
  <si>
    <t>Arm1_RoadType_Divided_roadway_with_No_Physical_Median_and_with_Central_Strip</t>
    <phoneticPr fontId="12"/>
  </si>
  <si>
    <t>Arm1_RoadType_Divided_roadway_with_Physical_Median_and_No_Central_Strip</t>
    <phoneticPr fontId="12"/>
  </si>
  <si>
    <t>Arm1_RoadType_Divided_roadway_with_Physical_Median_and_with_Central_Strip</t>
    <phoneticPr fontId="12"/>
  </si>
  <si>
    <t>Arm1_RoadType_One_way_street</t>
    <phoneticPr fontId="12"/>
  </si>
  <si>
    <t>Arm1_RoadType_Single_roadway_without_central_strip</t>
    <phoneticPr fontId="12"/>
  </si>
  <si>
    <t>Variables of first arm</t>
    <phoneticPr fontId="12"/>
  </si>
  <si>
    <t>Divided roadway with no physical median and no central strip</t>
    <phoneticPr fontId="12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</si>
  <si>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</si>
  <si>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</si>
  <si>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</si>
  <si>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</si>
  <si>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2"/>
  </si>
  <si>
    <t>No. of lanes changed at the approach</t>
  </si>
  <si>
    <t>Intersection characteristics-related to approaches</t>
    <phoneticPr fontId="12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</si>
  <si>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</si>
  <si>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</si>
  <si>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</si>
  <si>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</si>
  <si>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</si>
  <si>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</si>
  <si>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</si>
  <si>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</si>
  <si>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</si>
  <si>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</si>
  <si>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</si>
  <si>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</si>
  <si>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</si>
  <si>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</si>
  <si>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</si>
  <si>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2"/>
  </si>
  <si>
    <t>Traffic signal characteristics</t>
    <phoneticPr fontId="12"/>
  </si>
  <si>
    <t>Skewness_level_of_first_arm_to_the_next_arm</t>
  </si>
  <si>
    <t>Skewness_level_of_first_arm_to_the_next_arm</t>
    <phoneticPr fontId="12"/>
  </si>
  <si>
    <t xml:space="preserve">Skewness level of arm-i to arm-j </t>
    <phoneticPr fontId="12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</si>
  <si>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</si>
  <si>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</si>
  <si>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</si>
  <si>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</si>
  <si>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</si>
  <si>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</si>
  <si>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</si>
  <si>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</si>
  <si>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</si>
  <si>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</si>
  <si>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</si>
  <si>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</si>
  <si>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</si>
  <si>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</si>
  <si>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</si>
  <si>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</si>
  <si>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</si>
  <si>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</si>
  <si>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</si>
  <si>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</si>
  <si>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</si>
  <si>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</si>
  <si>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2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</si>
  <si>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</si>
  <si>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</si>
  <si>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</si>
  <si>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</si>
  <si>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</si>
  <si>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</si>
  <si>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</si>
  <si>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</si>
  <si>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</si>
  <si>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</si>
  <si>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</si>
  <si>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2"/>
  </si>
  <si>
    <t>Variables of Second arm</t>
    <phoneticPr fontId="12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</si>
  <si>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</si>
  <si>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</si>
  <si>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</si>
  <si>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</si>
  <si>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</si>
  <si>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</si>
  <si>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</si>
  <si>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</si>
  <si>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</si>
  <si>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</si>
  <si>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</si>
  <si>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</si>
  <si>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</si>
  <si>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</si>
  <si>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</si>
  <si>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</si>
  <si>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</si>
  <si>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</si>
  <si>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</si>
  <si>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</si>
  <si>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</si>
  <si>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</si>
  <si>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</si>
  <si>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</si>
  <si>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</si>
  <si>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</si>
  <si>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</si>
  <si>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</si>
  <si>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</si>
  <si>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</si>
  <si>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</si>
  <si>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2"/>
  </si>
  <si>
    <t>Variables of third arm</t>
    <phoneticPr fontId="12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</si>
  <si>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</si>
  <si>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</si>
  <si>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</si>
  <si>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</si>
  <si>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</si>
  <si>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</si>
  <si>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</si>
  <si>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</si>
  <si>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</si>
  <si>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</si>
  <si>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</si>
  <si>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</si>
  <si>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</si>
  <si>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</si>
  <si>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</si>
  <si>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</si>
  <si>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</si>
  <si>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</si>
  <si>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</si>
  <si>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</si>
  <si>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</si>
  <si>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</si>
  <si>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</si>
  <si>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</si>
  <si>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</si>
  <si>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2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</si>
  <si>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</si>
  <si>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</si>
  <si>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</si>
  <si>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</si>
  <si>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</si>
  <si>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</si>
  <si>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</si>
  <si>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</si>
  <si>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</si>
  <si>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</si>
  <si>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</si>
  <si>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</si>
  <si>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</si>
  <si>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</si>
  <si>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</si>
  <si>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</si>
  <si>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</si>
  <si>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</si>
  <si>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</si>
  <si>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</si>
  <si>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</si>
  <si>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</si>
  <si>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</si>
  <si>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</si>
  <si>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2"/>
  </si>
  <si>
    <t>Arm4_Road_type_Non_Existed</t>
    <phoneticPr fontId="12"/>
  </si>
  <si>
    <t>Arm4_2ndSide_Sidewalk_without_any_guardrail_or_curbstone</t>
    <phoneticPr fontId="12"/>
  </si>
  <si>
    <t>Non_Existed (No fourth arm)</t>
    <phoneticPr fontId="12"/>
  </si>
  <si>
    <t>Variables of fifth and sixth--etc arm</t>
    <phoneticPr fontId="12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</si>
  <si>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</si>
  <si>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</si>
  <si>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</si>
  <si>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</si>
  <si>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</si>
  <si>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</si>
  <si>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</si>
  <si>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</si>
  <si>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</si>
  <si>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</si>
  <si>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</si>
  <si>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</si>
  <si>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</si>
  <si>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</si>
  <si>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</si>
  <si>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</si>
  <si>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</si>
  <si>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</si>
  <si>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</si>
  <si>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</si>
  <si>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</si>
  <si>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</si>
  <si>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</si>
  <si>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</si>
  <si>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</si>
  <si>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</si>
  <si>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2"/>
  </si>
  <si>
    <t>mean arm. 1</t>
    <phoneticPr fontId="12"/>
  </si>
  <si>
    <t>mean arm 2]</t>
    <phoneticPr fontId="12"/>
  </si>
  <si>
    <t xml:space="preserve">arm 3 </t>
    <phoneticPr fontId="12"/>
  </si>
  <si>
    <t>arm 4</t>
    <phoneticPr fontId="12"/>
  </si>
  <si>
    <t xml:space="preserve"> Traffic signal without left or right turn only </t>
    <phoneticPr fontId="12"/>
  </si>
  <si>
    <t>Negative</t>
  </si>
  <si>
    <t>binomial</t>
  </si>
  <si>
    <t>regression</t>
  </si>
  <si>
    <t>Number</t>
  </si>
  <si>
    <t>of</t>
  </si>
  <si>
    <t>obs</t>
  </si>
  <si>
    <t>=</t>
  </si>
  <si>
    <t>LR</t>
  </si>
  <si>
    <t>chi2(19)</t>
  </si>
  <si>
    <t>Dispersion</t>
  </si>
  <si>
    <t>constant</t>
  </si>
  <si>
    <t>Prob</t>
  </si>
  <si>
    <t>&gt;</t>
  </si>
  <si>
    <t>chi2</t>
  </si>
  <si>
    <t>Log</t>
  </si>
  <si>
    <t>likelihood</t>
  </si>
  <si>
    <t>Pseudo</t>
  </si>
  <si>
    <t>R2</t>
  </si>
  <si>
    <t>--------------------------------------------------------------------------------------------------</t>
  </si>
  <si>
    <t>Crash_count</t>
  </si>
  <si>
    <t>|</t>
  </si>
  <si>
    <t>Coef.</t>
  </si>
  <si>
    <t>Std.</t>
  </si>
  <si>
    <t>Err.</t>
  </si>
  <si>
    <t>z</t>
  </si>
  <si>
    <t>P&gt;|z|</t>
  </si>
  <si>
    <t>[95%</t>
  </si>
  <si>
    <t>Conf.</t>
  </si>
  <si>
    <t>Interval]</t>
  </si>
  <si>
    <t>---------------------------------+----------------------------------------------------------------</t>
  </si>
  <si>
    <t>IS_IT_THREE_ARMS</t>
  </si>
  <si>
    <t>LOG_NO_DRIVE_WAYS</t>
  </si>
  <si>
    <t>LOG_SHORTEST_WIDTH_INTER</t>
  </si>
  <si>
    <t>NON_DIVIDED_SINGLE_ROADWAY</t>
  </si>
  <si>
    <t>LOG_NUMBER_OF_LANES</t>
  </si>
  <si>
    <t>NO_OF_LANES_CHANGED</t>
  </si>
  <si>
    <t>LOG_AVERAGE_WIDTH_PHYSICAL_MEDIA</t>
  </si>
  <si>
    <t>IS_THERE_CENTRAL_STRIP</t>
  </si>
  <si>
    <t>SIGNALIZED_HIGH_LEVEL_SIGNAL</t>
  </si>
  <si>
    <t>FLASHING_GREEN_PED</t>
  </si>
  <si>
    <t>_cons</t>
  </si>
  <si>
    <t>/lndelta</t>
  </si>
  <si>
    <t>Likelihood-ratio</t>
  </si>
  <si>
    <t>test</t>
  </si>
  <si>
    <t>delta=0:</t>
  </si>
  <si>
    <t>chibar2(01)</t>
  </si>
  <si>
    <t>Prob&gt;=chibar2</t>
  </si>
  <si>
    <t>Obs</t>
  </si>
  <si>
    <t>Variable</t>
  </si>
  <si>
    <t>Dev.</t>
  </si>
  <si>
    <t>-------------+--------------------------------------------------------</t>
  </si>
  <si>
    <t>Minor_pref~d</t>
  </si>
  <si>
    <t>conf1_30km~s</t>
  </si>
  <si>
    <t>conf1_40km~s</t>
  </si>
  <si>
    <t>conf1_50km~s</t>
  </si>
  <si>
    <t>conf1_60km~s</t>
  </si>
  <si>
    <t>conf1_No_r~n</t>
  </si>
  <si>
    <t>log_traffi~e</t>
  </si>
  <si>
    <t>IS_IT_THRE~S</t>
  </si>
  <si>
    <t>LOG_NO_DRI~S</t>
  </si>
  <si>
    <t>LOG_SHORTE~R</t>
  </si>
  <si>
    <t>NON_DIVIDE~Y</t>
  </si>
  <si>
    <t>LOG_NUMBER~S</t>
  </si>
  <si>
    <t>NO_OF_LANE~D</t>
  </si>
  <si>
    <t>LOG_AVERAG~A</t>
  </si>
  <si>
    <t>IS_THERE_C~P</t>
  </si>
  <si>
    <t>SIG~L_SIGNAL</t>
  </si>
  <si>
    <t>FLASHING_G~D</t>
  </si>
  <si>
    <t>Speed limit 60 km/hr.or less Dummy</t>
    <phoneticPr fontId="12"/>
  </si>
  <si>
    <t xml:space="preserve">Intersection Type Dummy (1: if it is Y-Shape, T-Shape, 0: otherwise) </t>
    <phoneticPr fontId="12"/>
  </si>
  <si>
    <t>Baseline is Cross-Sectional Intersection</t>
    <phoneticPr fontId="12"/>
  </si>
  <si>
    <t>Driver_Young</t>
  </si>
  <si>
    <t>Driver_Mid~e</t>
  </si>
  <si>
    <t>Driver_Sen~r</t>
  </si>
  <si>
    <t>IS_THERE_S~S</t>
  </si>
  <si>
    <t>Log Number of lanes (combined of all lanes of all approaches)</t>
    <phoneticPr fontId="12"/>
  </si>
  <si>
    <t>Number of lanes changed dummy</t>
    <phoneticPr fontId="12"/>
  </si>
  <si>
    <t>Log Average width of physical median (average is based on number of approaches)</t>
    <phoneticPr fontId="12"/>
  </si>
  <si>
    <t>Is there central strip dummy</t>
    <phoneticPr fontId="12"/>
  </si>
  <si>
    <t>at least one of the approaches will have central strip, default case: all approaches will not have central strip</t>
    <phoneticPr fontId="12"/>
  </si>
  <si>
    <t>at least there is one skweness between two approaches, default 90-degrees of all others</t>
    <phoneticPr fontId="12"/>
  </si>
  <si>
    <t>at least there are two approaches with high-level signals, default: less than two or non exist</t>
    <phoneticPr fontId="12"/>
  </si>
  <si>
    <t>Pedestrain signal existed dummy</t>
    <phoneticPr fontId="12"/>
  </si>
  <si>
    <t>at least one of the approaches will have a pedestrain signal, default no pedestrain signal is installed</t>
    <phoneticPr fontId="12"/>
  </si>
  <si>
    <t>Log number of drive ways</t>
    <phoneticPr fontId="12"/>
  </si>
  <si>
    <t>Log shortest width intersection</t>
    <phoneticPr fontId="12"/>
  </si>
  <si>
    <t xml:space="preserve">Log of shortest width (intersection size) </t>
    <phoneticPr fontId="12"/>
  </si>
  <si>
    <t>Log Number of driveways (access points) to the main stream within ()meter</t>
    <phoneticPr fontId="12"/>
  </si>
  <si>
    <t>is there is skweness dummy</t>
    <phoneticPr fontId="12"/>
  </si>
  <si>
    <t>Signalized hgih level signal dummy</t>
    <phoneticPr fontId="12"/>
  </si>
  <si>
    <t xml:space="preserve">Speed limit 30 km /hr. or less Dummy </t>
    <phoneticPr fontId="12"/>
  </si>
  <si>
    <t>Speed limit 40 km /hr. or less Dummy</t>
    <phoneticPr fontId="12"/>
  </si>
  <si>
    <t>Speed limit 50 km /hr. or less Dummy</t>
    <phoneticPr fontId="12"/>
  </si>
  <si>
    <t>No Speed regulations dummy</t>
    <phoneticPr fontId="12"/>
  </si>
  <si>
    <t xml:space="preserve">Road Type -Non Divided single roadway dummy </t>
    <phoneticPr fontId="12"/>
  </si>
  <si>
    <t>IS_THERE_SKEWNESS</t>
  </si>
  <si>
    <t>Constant</t>
    <phoneticPr fontId="12"/>
  </si>
  <si>
    <t>Poisson</t>
  </si>
  <si>
    <t>Driver_Middle_age</t>
  </si>
  <si>
    <t xml:space="preserve">Ln delta </t>
    <phoneticPr fontId="12"/>
  </si>
  <si>
    <t>Driver_Senior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</si>
</sst>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26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7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1" xfId="0" applyFont="1" applyFill="1" applyBorder="1"/>
    <xf numFmtId="0" fontId="4" fillId="0" borderId="9" xfId="0" applyFont="1" applyFill="1" applyBorder="1"/>
    <xf numFmtId="0" fontId="0" fillId="0" borderId="0" xfId="0" applyBorder="1"/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1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7" fillId="11" borderId="14" xfId="0" applyFont="1" applyFill="1" applyBorder="1" applyAlignment="1">
      <alignment vertical="center"/>
    </xf>
    <xf numFmtId="0" fontId="17" fillId="11" borderId="16" xfId="0" applyFont="1" applyFill="1" applyBorder="1" applyAlignment="1">
      <alignment horizontal="center" vertical="center" wrapText="1"/>
    </xf>
    <xf numFmtId="0" fontId="18" fillId="0" borderId="11" xfId="0" applyFont="1" applyFill="1" applyBorder="1"/>
    <xf numFmtId="176" fontId="16" fillId="0" borderId="11" xfId="0" applyNumberFormat="1" applyFont="1" applyBorder="1" applyAlignment="1">
      <alignment horizontal="center"/>
    </xf>
    <xf numFmtId="176" fontId="16" fillId="0" borderId="10" xfId="0" applyNumberFormat="1" applyFont="1" applyBorder="1" applyAlignment="1">
      <alignment horizontal="center"/>
    </xf>
    <xf numFmtId="176" fontId="16" fillId="0" borderId="12" xfId="0" applyNumberFormat="1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/>
    </xf>
    <xf numFmtId="176" fontId="16" fillId="0" borderId="0" xfId="0" applyNumberFormat="1" applyFont="1" applyBorder="1" applyAlignment="1">
      <alignment horizontal="center"/>
    </xf>
    <xf numFmtId="176" fontId="16" fillId="0" borderId="5" xfId="0" applyNumberFormat="1" applyFont="1" applyBorder="1" applyAlignment="1">
      <alignment horizontal="center"/>
    </xf>
    <xf numFmtId="0" fontId="18" fillId="0" borderId="9" xfId="0" applyFont="1" applyFill="1" applyBorder="1"/>
    <xf numFmtId="176" fontId="16" fillId="0" borderId="9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8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9" fillId="0" borderId="0" xfId="0" applyFont="1"/>
    <xf numFmtId="0" fontId="16" fillId="0" borderId="10" xfId="0" applyFont="1" applyBorder="1"/>
    <xf numFmtId="0" fontId="16" fillId="0" borderId="12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8" xfId="0" applyFont="1" applyBorder="1"/>
    <xf numFmtId="0" fontId="17" fillId="11" borderId="3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24" fillId="0" borderId="17" xfId="0" applyFont="1" applyBorder="1" applyAlignment="1">
      <alignment vertical="center" wrapText="1"/>
    </xf>
    <xf numFmtId="0" fontId="15" fillId="0" borderId="5" xfId="0" applyFont="1" applyBorder="1"/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 wrapText="1"/>
    </xf>
    <xf numFmtId="0" fontId="16" fillId="0" borderId="11" xfId="0" applyFont="1" applyBorder="1"/>
    <xf numFmtId="0" fontId="16" fillId="0" borderId="9" xfId="0" applyFont="1" applyBorder="1"/>
    <xf numFmtId="176" fontId="16" fillId="0" borderId="0" xfId="0" applyNumberFormat="1" applyFont="1"/>
    <xf numFmtId="0" fontId="25" fillId="0" borderId="9" xfId="0" applyFont="1" applyBorder="1"/>
    <xf numFmtId="0" fontId="19" fillId="14" borderId="6" xfId="0" applyFont="1" applyFill="1" applyBorder="1"/>
    <xf numFmtId="0" fontId="16" fillId="14" borderId="1" xfId="0" applyFont="1" applyFill="1" applyBorder="1"/>
    <xf numFmtId="0" fontId="16" fillId="14" borderId="7" xfId="0" applyFont="1" applyFill="1" applyBorder="1"/>
    <xf numFmtId="0" fontId="19" fillId="13" borderId="6" xfId="0" applyFont="1" applyFill="1" applyBorder="1"/>
    <xf numFmtId="0" fontId="16" fillId="13" borderId="1" xfId="0" applyFont="1" applyFill="1" applyBorder="1"/>
    <xf numFmtId="0" fontId="16" fillId="13" borderId="7" xfId="0" applyFont="1" applyFill="1" applyBorder="1"/>
    <xf numFmtId="0" fontId="19" fillId="12" borderId="6" xfId="0" applyFont="1" applyFill="1" applyBorder="1"/>
    <xf numFmtId="0" fontId="16" fillId="12" borderId="1" xfId="0" applyFont="1" applyFill="1" applyBorder="1"/>
    <xf numFmtId="0" fontId="16" fillId="12" borderId="7" xfId="0" applyFont="1" applyFill="1" applyBorder="1"/>
    <xf numFmtId="0" fontId="19" fillId="10" borderId="6" xfId="0" applyFont="1" applyFill="1" applyBorder="1"/>
    <xf numFmtId="0" fontId="16" fillId="10" borderId="1" xfId="0" applyFont="1" applyFill="1" applyBorder="1"/>
    <xf numFmtId="0" fontId="16" fillId="10" borderId="7" xfId="0" applyFont="1" applyFill="1" applyBorder="1"/>
    <xf numFmtId="0" fontId="19" fillId="15" borderId="6" xfId="0" applyFont="1" applyFill="1" applyBorder="1"/>
    <xf numFmtId="0" fontId="16" fillId="15" borderId="1" xfId="0" applyFont="1" applyFill="1" applyBorder="1"/>
    <xf numFmtId="0" fontId="16" fillId="15" borderId="7" xfId="0" applyFont="1" applyFill="1" applyBorder="1"/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/>
    </xf>
    <xf numFmtId="176" fontId="0" fillId="0" borderId="10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7" fillId="11" borderId="14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4" fillId="0" borderId="4" xfId="0" applyFont="1" applyFill="1" applyBorder="1" applyAlignment="1">
      <alignment horizontal="left" vertical="center"/>
    </xf>
    <xf numFmtId="11" fontId="0" fillId="0" borderId="0" xfId="0" applyNumberFormat="1"/>
    <xf numFmtId="0" fontId="7" fillId="0" borderId="11" xfId="0" applyFont="1" applyBorder="1"/>
    <xf numFmtId="0" fontId="7" fillId="0" borderId="10" xfId="0" applyFont="1" applyBorder="1" applyAlignment="1"/>
    <xf numFmtId="0" fontId="7" fillId="0" borderId="12" xfId="0" applyFont="1" applyBorder="1" applyAlignment="1"/>
    <xf numFmtId="0" fontId="7" fillId="0" borderId="10" xfId="0" applyFont="1" applyBorder="1"/>
    <xf numFmtId="176" fontId="7" fillId="0" borderId="7" xfId="0" applyNumberFormat="1" applyFont="1" applyBorder="1" applyAlignment="1">
      <alignment horizontal="center" vertical="center"/>
    </xf>
  </cellXfs>
  <cellStyles count="14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</cellStyles>
  <dxfs count="124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BFF8D"/>
      <color rgb="FFFFF580"/>
      <color rgb="FFFF978A"/>
      <color rgb="FF009999"/>
      <color rgb="FFD6ACFF"/>
      <color rgb="FFFFA1C5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workbookViewId="0">
      <selection activeCell="C5" sqref="C5:F5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2"/>
  <conditionalFormatting sqref="G3">
    <cfRule type="cellIs" dxfId="799" priority="21" operator="between">
      <formula>$F$6</formula>
      <formula>$F$7</formula>
    </cfRule>
    <cfRule type="cellIs" dxfId="798" priority="22" operator="between">
      <formula>$E$6</formula>
      <formula>$E$7</formula>
    </cfRule>
    <cfRule type="cellIs" dxfId="797" priority="23" operator="between">
      <formula>$F$5</formula>
      <formula>$F$6</formula>
    </cfRule>
    <cfRule type="cellIs" dxfId="796" priority="24" operator="between">
      <formula>$E$5</formula>
      <formula>$E$6</formula>
    </cfRule>
    <cfRule type="cellIs" dxfId="795" priority="25" operator="between">
      <formula>$F$4</formula>
      <formula>$F$5</formula>
    </cfRule>
    <cfRule type="cellIs" dxfId="794" priority="26" operator="between">
      <formula>$E$4</formula>
      <formula>$E$5</formula>
    </cfRule>
    <cfRule type="cellIs" dxfId="793" priority="27" operator="between">
      <formula>$F$3</formula>
      <formula>$F$4</formula>
    </cfRule>
    <cfRule type="cellIs" dxfId="792" priority="28" operator="between">
      <formula>$E$3</formula>
      <formula>$E$4</formula>
    </cfRule>
    <cfRule type="cellIs" dxfId="791" priority="29" operator="lessThan">
      <formula>$F$3</formula>
    </cfRule>
    <cfRule type="cellIs" dxfId="79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="132" workbookViewId="0">
      <selection activeCell="B33" sqref="B33"/>
    </sheetView>
  </sheetViews>
  <sheetFormatPr baseColWidth="10" defaultColWidth="8.83203125" defaultRowHeight="18"/>
  <cols>
    <col min="1" max="1" width="68.6640625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101.33203125" bestFit="1" customWidth="1"/>
    <col min="7" max="7" width="12.5" bestFit="1" customWidth="1"/>
    <col min="9" max="9" width="19.83203125" customWidth="1"/>
  </cols>
  <sheetData>
    <row r="1" spans="1:17" ht="28.5" customHeight="1" thickBot="1">
      <c r="A1" s="183" t="s">
        <v>11</v>
      </c>
      <c r="B1" s="23" t="s">
        <v>25</v>
      </c>
      <c r="C1" s="23" t="s">
        <v>30</v>
      </c>
      <c r="D1" s="23" t="s">
        <v>26</v>
      </c>
      <c r="E1" s="23" t="s">
        <v>27</v>
      </c>
      <c r="F1" s="23" t="s">
        <v>32</v>
      </c>
    </row>
    <row r="2" spans="1:17">
      <c r="A2" s="17" t="s">
        <v>44</v>
      </c>
      <c r="B2" s="177">
        <v>5.0276500000000004</v>
      </c>
      <c r="C2" s="177">
        <v>5.5500389999999999</v>
      </c>
      <c r="D2" s="24"/>
      <c r="E2" s="28"/>
      <c r="F2" s="80" t="s">
        <v>49</v>
      </c>
      <c r="I2" s="10"/>
      <c r="J2" s="10" t="s">
        <v>415</v>
      </c>
      <c r="K2" s="10" t="s">
        <v>387</v>
      </c>
      <c r="L2" s="10" t="s">
        <v>414</v>
      </c>
      <c r="M2" s="10" t="s">
        <v>25</v>
      </c>
      <c r="N2" s="10" t="s">
        <v>389</v>
      </c>
      <c r="O2" s="10" t="s">
        <v>416</v>
      </c>
      <c r="P2" s="10" t="s">
        <v>26</v>
      </c>
      <c r="Q2" s="10" t="s">
        <v>27</v>
      </c>
    </row>
    <row r="3" spans="1:17">
      <c r="A3" s="13" t="s">
        <v>45</v>
      </c>
      <c r="B3" s="180">
        <v>0.96313360000000003</v>
      </c>
      <c r="C3" s="180">
        <v>1.65459</v>
      </c>
      <c r="D3" s="26"/>
      <c r="E3" s="29"/>
      <c r="F3" s="81"/>
      <c r="I3" s="10" t="s">
        <v>417</v>
      </c>
      <c r="J3" s="10"/>
      <c r="K3" s="10"/>
      <c r="L3" s="10"/>
      <c r="M3" s="10"/>
      <c r="N3" s="10"/>
      <c r="O3" s="10"/>
      <c r="P3" s="10"/>
      <c r="Q3" s="10"/>
    </row>
    <row r="4" spans="1:17">
      <c r="A4" s="13" t="s">
        <v>46</v>
      </c>
      <c r="B4" s="180">
        <v>3.2949310000000001</v>
      </c>
      <c r="C4" s="180">
        <v>3.6750980000000002</v>
      </c>
      <c r="D4" s="26"/>
      <c r="E4" s="29"/>
      <c r="F4" s="81"/>
      <c r="I4" s="10"/>
      <c r="J4" s="10" t="s">
        <v>386</v>
      </c>
      <c r="K4" s="10" t="s">
        <v>387</v>
      </c>
      <c r="L4" s="10">
        <v>434</v>
      </c>
      <c r="M4" s="10">
        <v>5.0276500000000004</v>
      </c>
      <c r="N4" s="10">
        <v>5.5500389999999999</v>
      </c>
      <c r="O4" s="10">
        <v>1</v>
      </c>
      <c r="P4" s="10">
        <v>66</v>
      </c>
      <c r="Q4" s="10"/>
    </row>
    <row r="5" spans="1:17" ht="19" thickBot="1">
      <c r="A5" s="18" t="s">
        <v>47</v>
      </c>
      <c r="B5" s="179">
        <v>0.76958530000000003</v>
      </c>
      <c r="C5" s="179">
        <v>1.0648260000000001</v>
      </c>
      <c r="D5" s="27"/>
      <c r="E5" s="30"/>
      <c r="F5" s="82"/>
      <c r="I5" s="10" t="s">
        <v>438</v>
      </c>
      <c r="J5" s="10" t="s">
        <v>387</v>
      </c>
      <c r="K5" s="10">
        <v>434</v>
      </c>
      <c r="L5" s="10">
        <v>0.96313360000000003</v>
      </c>
      <c r="M5" s="10">
        <v>1.65459</v>
      </c>
      <c r="N5" s="10">
        <v>0</v>
      </c>
      <c r="O5" s="10">
        <v>20</v>
      </c>
      <c r="P5" s="10"/>
      <c r="Q5" s="10"/>
    </row>
    <row r="6" spans="1:17">
      <c r="A6" s="13" t="s">
        <v>56</v>
      </c>
      <c r="B6" s="180">
        <v>0.29953920000000001</v>
      </c>
      <c r="C6" s="180"/>
      <c r="D6" s="25"/>
      <c r="E6" s="31"/>
      <c r="F6" s="81"/>
      <c r="I6" s="10" t="s">
        <v>439</v>
      </c>
      <c r="J6" s="10" t="s">
        <v>387</v>
      </c>
      <c r="K6" s="10">
        <v>434</v>
      </c>
      <c r="L6" s="10">
        <v>3.2949310000000001</v>
      </c>
      <c r="M6" s="10">
        <v>3.6750980000000002</v>
      </c>
      <c r="N6" s="10">
        <v>0</v>
      </c>
      <c r="O6" s="10">
        <v>40</v>
      </c>
      <c r="P6" s="10"/>
      <c r="Q6" s="10"/>
    </row>
    <row r="7" spans="1:17" ht="19" thickBot="1">
      <c r="A7" s="13" t="s">
        <v>57</v>
      </c>
      <c r="B7" s="180">
        <v>0.28801840000000001</v>
      </c>
      <c r="C7" s="180"/>
      <c r="D7" s="25"/>
      <c r="E7" s="31"/>
      <c r="F7" s="81"/>
      <c r="I7" s="10" t="s">
        <v>440</v>
      </c>
      <c r="J7" s="10" t="s">
        <v>387</v>
      </c>
      <c r="K7" s="10">
        <v>434</v>
      </c>
      <c r="L7" s="10">
        <v>0.76958530000000003</v>
      </c>
      <c r="M7" s="10">
        <v>1.0648260000000001</v>
      </c>
      <c r="N7" s="10">
        <v>0</v>
      </c>
      <c r="O7" s="10">
        <v>7</v>
      </c>
      <c r="P7" s="10"/>
      <c r="Q7" s="10"/>
    </row>
    <row r="8" spans="1:17">
      <c r="A8" s="14" t="s">
        <v>457</v>
      </c>
      <c r="B8" s="177">
        <v>7.3732699999999998E-2</v>
      </c>
      <c r="C8" s="177"/>
      <c r="D8" s="21"/>
      <c r="E8" s="16"/>
      <c r="F8" s="80"/>
      <c r="I8" s="10" t="s">
        <v>418</v>
      </c>
      <c r="J8" s="10" t="s">
        <v>387</v>
      </c>
      <c r="K8" s="10">
        <v>434</v>
      </c>
      <c r="L8" s="10">
        <v>0.29953920000000001</v>
      </c>
      <c r="M8" s="10">
        <v>0.45858480000000001</v>
      </c>
      <c r="N8" s="10">
        <v>0</v>
      </c>
      <c r="O8" s="10">
        <v>1</v>
      </c>
      <c r="P8" s="10"/>
      <c r="Q8" s="10"/>
    </row>
    <row r="9" spans="1:17">
      <c r="A9" s="13" t="s">
        <v>458</v>
      </c>
      <c r="B9" s="180">
        <v>0.68433180000000005</v>
      </c>
      <c r="C9" s="180"/>
      <c r="D9" s="20"/>
      <c r="E9" s="15"/>
      <c r="F9" s="81"/>
      <c r="I9" s="10" t="s">
        <v>417</v>
      </c>
      <c r="J9" s="10"/>
      <c r="K9" s="10"/>
      <c r="L9" s="10"/>
      <c r="M9" s="10"/>
      <c r="N9" s="10"/>
      <c r="O9" s="10"/>
      <c r="P9" s="10"/>
      <c r="Q9" s="10"/>
    </row>
    <row r="10" spans="1:17">
      <c r="A10" s="13" t="s">
        <v>459</v>
      </c>
      <c r="B10" s="180">
        <v>0.65668199999999999</v>
      </c>
      <c r="C10" s="180"/>
      <c r="D10" s="20"/>
      <c r="E10" s="15"/>
      <c r="F10" s="81"/>
      <c r="I10" s="10"/>
      <c r="J10" s="10" t="s">
        <v>37</v>
      </c>
      <c r="K10" s="10" t="s">
        <v>387</v>
      </c>
      <c r="L10" s="10">
        <v>434</v>
      </c>
      <c r="M10" s="10">
        <v>0.28801840000000001</v>
      </c>
      <c r="N10" s="10">
        <v>0.4533623</v>
      </c>
      <c r="O10" s="10">
        <v>0</v>
      </c>
      <c r="P10" s="10">
        <v>1</v>
      </c>
      <c r="Q10" s="10"/>
    </row>
    <row r="11" spans="1:17">
      <c r="A11" s="13" t="s">
        <v>435</v>
      </c>
      <c r="B11" s="180">
        <v>0.23271890000000001</v>
      </c>
      <c r="C11" s="180"/>
      <c r="D11" s="20"/>
      <c r="E11" s="20"/>
      <c r="F11" s="78"/>
      <c r="I11" s="10" t="s">
        <v>419</v>
      </c>
      <c r="J11" s="10" t="s">
        <v>387</v>
      </c>
      <c r="K11" s="10">
        <v>434</v>
      </c>
      <c r="L11" s="10">
        <v>7.3732699999999998E-2</v>
      </c>
      <c r="M11" s="10">
        <v>0.26163700000000001</v>
      </c>
      <c r="N11" s="10">
        <v>0</v>
      </c>
      <c r="O11" s="10">
        <v>1</v>
      </c>
      <c r="P11" s="10"/>
      <c r="Q11" s="10"/>
    </row>
    <row r="12" spans="1:17" ht="19" thickBot="1">
      <c r="A12" s="178" t="s">
        <v>460</v>
      </c>
      <c r="B12" s="179">
        <v>0.4447005</v>
      </c>
      <c r="C12" s="179"/>
      <c r="D12" s="22"/>
      <c r="E12" s="22"/>
      <c r="F12" s="79"/>
      <c r="I12" s="10" t="s">
        <v>420</v>
      </c>
      <c r="J12" s="10" t="s">
        <v>387</v>
      </c>
      <c r="K12" s="10">
        <v>434</v>
      </c>
      <c r="L12" s="10">
        <v>0.68433180000000005</v>
      </c>
      <c r="M12" s="10">
        <v>0.4653178</v>
      </c>
      <c r="N12" s="10">
        <v>0</v>
      </c>
      <c r="O12" s="10">
        <v>1</v>
      </c>
      <c r="P12" s="10"/>
      <c r="Q12" s="10"/>
    </row>
    <row r="13" spans="1:17">
      <c r="A13" s="14" t="s">
        <v>48</v>
      </c>
      <c r="B13" s="177">
        <v>2.977252</v>
      </c>
      <c r="C13" s="177">
        <v>2.0887500000000001</v>
      </c>
      <c r="D13" s="184"/>
      <c r="E13" s="184"/>
      <c r="F13" s="185"/>
      <c r="I13" s="10" t="s">
        <v>421</v>
      </c>
      <c r="J13" s="10" t="s">
        <v>387</v>
      </c>
      <c r="K13" s="10">
        <v>434</v>
      </c>
      <c r="L13" s="10">
        <v>0.65668199999999999</v>
      </c>
      <c r="M13" s="10">
        <v>0.47536450000000002</v>
      </c>
      <c r="N13" s="10">
        <v>0</v>
      </c>
      <c r="O13" s="10">
        <v>1</v>
      </c>
      <c r="P13" s="10"/>
      <c r="Q13" s="10"/>
    </row>
    <row r="14" spans="1:17">
      <c r="A14" s="13" t="s">
        <v>436</v>
      </c>
      <c r="B14" s="180">
        <v>0.35253459999999998</v>
      </c>
      <c r="C14" s="19"/>
      <c r="D14" s="19"/>
      <c r="E14" s="19"/>
      <c r="F14" s="81" t="s">
        <v>437</v>
      </c>
      <c r="I14" s="10" t="s">
        <v>422</v>
      </c>
      <c r="J14" s="10" t="s">
        <v>387</v>
      </c>
      <c r="K14" s="10">
        <v>434</v>
      </c>
      <c r="L14" s="10">
        <v>0.23271890000000001</v>
      </c>
      <c r="M14" s="10">
        <v>0.42305219999999999</v>
      </c>
      <c r="N14" s="10">
        <v>0</v>
      </c>
      <c r="O14" s="10">
        <v>1</v>
      </c>
      <c r="P14" s="10"/>
      <c r="Q14" s="10"/>
    </row>
    <row r="15" spans="1:17" ht="19" thickBot="1">
      <c r="A15" s="178" t="s">
        <v>452</v>
      </c>
      <c r="B15" s="179">
        <v>3.180679</v>
      </c>
      <c r="C15" s="179">
        <v>0.5932501</v>
      </c>
      <c r="D15" s="182"/>
      <c r="E15" s="182"/>
      <c r="F15" s="82" t="s">
        <v>453</v>
      </c>
      <c r="I15" s="10" t="s">
        <v>417</v>
      </c>
      <c r="J15" s="10"/>
      <c r="K15" s="10"/>
      <c r="L15" s="10"/>
      <c r="M15" s="10"/>
      <c r="N15" s="10"/>
      <c r="O15" s="10"/>
      <c r="P15" s="10"/>
      <c r="Q15" s="10"/>
    </row>
    <row r="16" spans="1:17">
      <c r="A16" s="14" t="s">
        <v>451</v>
      </c>
      <c r="B16" s="177">
        <v>0.89182620000000001</v>
      </c>
      <c r="C16" s="177">
        <v>0.70488779999999995</v>
      </c>
      <c r="D16" s="184"/>
      <c r="E16" s="184"/>
      <c r="F16" s="80" t="s">
        <v>454</v>
      </c>
      <c r="I16" s="10" t="s">
        <v>423</v>
      </c>
      <c r="J16" s="10" t="s">
        <v>387</v>
      </c>
      <c r="K16" s="10">
        <v>434</v>
      </c>
      <c r="L16" s="10">
        <v>0.4447005</v>
      </c>
      <c r="M16" s="10">
        <v>0.497506</v>
      </c>
      <c r="N16" s="10">
        <v>0</v>
      </c>
      <c r="O16" s="10">
        <v>1</v>
      </c>
      <c r="P16" s="10"/>
      <c r="Q16" s="10"/>
    </row>
    <row r="17" spans="1:17">
      <c r="A17" s="13" t="s">
        <v>442</v>
      </c>
      <c r="B17" s="180">
        <v>2.2506620000000002</v>
      </c>
      <c r="C17" s="180">
        <v>0.36256850000000002</v>
      </c>
      <c r="D17" s="19"/>
      <c r="E17" s="19"/>
      <c r="F17" s="181"/>
      <c r="I17" s="10" t="s">
        <v>424</v>
      </c>
      <c r="J17" s="10" t="s">
        <v>387</v>
      </c>
      <c r="K17" s="10">
        <v>434</v>
      </c>
      <c r="L17" s="10">
        <v>2.977252</v>
      </c>
      <c r="M17" s="10">
        <v>2.0887500000000001</v>
      </c>
      <c r="N17" s="10">
        <v>0</v>
      </c>
      <c r="O17" s="10">
        <v>5.6276210000000004</v>
      </c>
      <c r="P17" s="10"/>
      <c r="Q17" s="10"/>
    </row>
    <row r="18" spans="1:17">
      <c r="A18" s="13" t="s">
        <v>443</v>
      </c>
      <c r="B18" s="180">
        <v>0.55529949999999995</v>
      </c>
      <c r="C18" s="19"/>
      <c r="D18" s="19"/>
      <c r="E18" s="19"/>
      <c r="F18" s="81"/>
      <c r="G18" s="10"/>
      <c r="I18" s="10" t="s">
        <v>425</v>
      </c>
      <c r="J18" s="10" t="s">
        <v>387</v>
      </c>
      <c r="K18" s="10">
        <v>434</v>
      </c>
      <c r="L18" s="10">
        <v>0.35253459999999998</v>
      </c>
      <c r="M18" s="10">
        <v>0.47831069999999998</v>
      </c>
      <c r="N18" s="10">
        <v>0</v>
      </c>
      <c r="O18" s="10">
        <v>1</v>
      </c>
      <c r="P18" s="10"/>
      <c r="Q18" s="10"/>
    </row>
    <row r="19" spans="1:17">
      <c r="A19" s="13" t="s">
        <v>455</v>
      </c>
      <c r="B19" s="180">
        <v>0.6336406</v>
      </c>
      <c r="C19" s="180"/>
      <c r="D19" s="19"/>
      <c r="E19" s="19"/>
      <c r="F19" s="81" t="s">
        <v>447</v>
      </c>
      <c r="G19" s="10"/>
      <c r="H19" s="10"/>
      <c r="P19" s="10"/>
      <c r="Q19" s="10"/>
    </row>
    <row r="20" spans="1:17">
      <c r="A20" s="13" t="s">
        <v>461</v>
      </c>
      <c r="B20" s="180">
        <v>0.36866359999999998</v>
      </c>
      <c r="C20" s="180"/>
      <c r="D20" s="19"/>
      <c r="E20" s="19"/>
      <c r="F20" s="81"/>
      <c r="G20" s="10"/>
      <c r="P20" s="10"/>
      <c r="Q20" s="10"/>
    </row>
    <row r="21" spans="1:17">
      <c r="A21" s="13" t="s">
        <v>444</v>
      </c>
      <c r="B21" s="180">
        <v>8.6539900000000003E-2</v>
      </c>
      <c r="C21" s="180">
        <v>0.3017608</v>
      </c>
      <c r="D21" s="19"/>
      <c r="E21" s="19"/>
      <c r="F21" s="81"/>
      <c r="G21" s="10"/>
      <c r="H21" s="10"/>
      <c r="I21" s="10" t="s">
        <v>427</v>
      </c>
      <c r="J21" s="10" t="s">
        <v>387</v>
      </c>
      <c r="K21" s="10">
        <v>434</v>
      </c>
      <c r="L21" s="10">
        <v>3.180679</v>
      </c>
      <c r="M21" s="10">
        <v>0.5932501</v>
      </c>
      <c r="N21" s="10">
        <v>0</v>
      </c>
      <c r="O21" s="10">
        <v>4.2571719999999997</v>
      </c>
      <c r="P21" s="10"/>
      <c r="Q21" s="10"/>
    </row>
    <row r="22" spans="1:17">
      <c r="A22" s="13" t="s">
        <v>445</v>
      </c>
      <c r="B22" s="180">
        <v>0.53456219999999999</v>
      </c>
      <c r="C22" s="180"/>
      <c r="D22" s="19"/>
      <c r="E22" s="19"/>
      <c r="F22" s="81" t="s">
        <v>446</v>
      </c>
      <c r="G22" s="10"/>
      <c r="H22" s="10"/>
      <c r="I22" s="10" t="s">
        <v>426</v>
      </c>
      <c r="J22" s="10" t="s">
        <v>387</v>
      </c>
      <c r="K22" s="10">
        <v>434</v>
      </c>
      <c r="L22" s="10">
        <v>0.89182620000000001</v>
      </c>
      <c r="M22" s="10">
        <v>0.70488779999999995</v>
      </c>
      <c r="N22" s="10">
        <v>0</v>
      </c>
      <c r="O22" s="10">
        <v>2.3025850000000001</v>
      </c>
      <c r="P22" s="10"/>
      <c r="Q22" s="10"/>
    </row>
    <row r="23" spans="1:17">
      <c r="A23" s="13" t="s">
        <v>456</v>
      </c>
      <c r="B23" s="180">
        <v>0.2050691</v>
      </c>
      <c r="C23" s="180"/>
      <c r="D23" s="19"/>
      <c r="E23" s="19"/>
      <c r="F23" s="81" t="s">
        <v>448</v>
      </c>
      <c r="G23" s="10"/>
      <c r="H23" s="10"/>
      <c r="I23" s="10" t="s">
        <v>417</v>
      </c>
      <c r="J23" s="10"/>
      <c r="K23" s="10"/>
      <c r="L23" s="10"/>
      <c r="M23" s="10"/>
      <c r="N23" s="10"/>
      <c r="O23" s="10"/>
      <c r="P23" s="10"/>
      <c r="Q23" s="10"/>
    </row>
    <row r="24" spans="1:17" ht="19" thickBot="1">
      <c r="A24" s="178" t="s">
        <v>449</v>
      </c>
      <c r="B24" s="179">
        <v>0.53686639999999997</v>
      </c>
      <c r="C24" s="179"/>
      <c r="D24" s="182"/>
      <c r="E24" s="182"/>
      <c r="F24" s="82" t="s">
        <v>450</v>
      </c>
      <c r="G24" s="10"/>
      <c r="H24" s="10"/>
      <c r="I24" s="10" t="s">
        <v>429</v>
      </c>
      <c r="J24" s="10" t="s">
        <v>387</v>
      </c>
      <c r="K24" s="10">
        <v>434</v>
      </c>
      <c r="L24" s="10">
        <v>2.2506620000000002</v>
      </c>
      <c r="M24" s="10">
        <v>0.36256850000000002</v>
      </c>
      <c r="N24" s="10">
        <v>1.3862939999999999</v>
      </c>
      <c r="O24" s="10">
        <v>3.0910419999999998</v>
      </c>
      <c r="P24" s="10"/>
      <c r="Q24" s="10"/>
    </row>
    <row r="25" spans="1:17">
      <c r="G25" s="10"/>
      <c r="H25" s="10"/>
      <c r="I25" s="10" t="s">
        <v>430</v>
      </c>
      <c r="J25" s="10" t="s">
        <v>387</v>
      </c>
      <c r="K25" s="10">
        <v>434</v>
      </c>
      <c r="L25" s="10">
        <v>0.55529949999999995</v>
      </c>
      <c r="M25" s="10">
        <v>0.497506</v>
      </c>
      <c r="N25" s="10">
        <v>0</v>
      </c>
      <c r="O25" s="10">
        <v>1</v>
      </c>
      <c r="P25" s="10"/>
      <c r="Q25" s="10"/>
    </row>
    <row r="26" spans="1:17">
      <c r="A26" s="19"/>
      <c r="B26" s="19"/>
      <c r="C26" s="19"/>
      <c r="D26" s="19"/>
      <c r="E26" s="19"/>
      <c r="F26" s="19"/>
      <c r="G26" s="10"/>
      <c r="H26" s="10"/>
      <c r="I26" s="10" t="s">
        <v>441</v>
      </c>
      <c r="J26" s="10" t="s">
        <v>387</v>
      </c>
      <c r="K26" s="10">
        <v>434</v>
      </c>
      <c r="L26" s="10">
        <v>0.6336406</v>
      </c>
      <c r="M26" s="10">
        <v>0.4823653</v>
      </c>
      <c r="N26" s="10">
        <v>0</v>
      </c>
      <c r="O26" s="10">
        <v>1</v>
      </c>
      <c r="P26" s="10"/>
      <c r="Q26" s="10"/>
    </row>
    <row r="27" spans="1:17">
      <c r="A27" s="19"/>
      <c r="B27" s="19"/>
      <c r="C27" s="19"/>
      <c r="D27" s="19"/>
      <c r="E27" s="19"/>
      <c r="F27" s="19"/>
      <c r="G27" s="10"/>
      <c r="H27" s="10"/>
      <c r="I27" s="10" t="s">
        <v>428</v>
      </c>
      <c r="J27" s="10" t="s">
        <v>387</v>
      </c>
      <c r="K27" s="10">
        <v>434</v>
      </c>
      <c r="L27" s="10">
        <v>0.36866359999999998</v>
      </c>
      <c r="M27" s="10">
        <v>0.48299930000000002</v>
      </c>
      <c r="N27" s="10">
        <v>0</v>
      </c>
      <c r="O27" s="10">
        <v>1</v>
      </c>
      <c r="P27" s="10"/>
      <c r="Q27" s="10"/>
    </row>
    <row r="28" spans="1:17">
      <c r="A28" s="19"/>
      <c r="B28" s="19"/>
      <c r="C28" s="19"/>
      <c r="D28" s="19"/>
      <c r="E28" s="19"/>
      <c r="F28" s="19"/>
      <c r="G28" s="10"/>
      <c r="H28" s="10"/>
      <c r="I28" s="10" t="s">
        <v>431</v>
      </c>
      <c r="J28" s="10" t="s">
        <v>387</v>
      </c>
      <c r="K28" s="10">
        <v>434</v>
      </c>
      <c r="L28" s="10">
        <v>8.6539900000000003E-2</v>
      </c>
      <c r="M28" s="10">
        <v>0.3017608</v>
      </c>
      <c r="N28" s="10">
        <v>0</v>
      </c>
      <c r="O28" s="10">
        <v>2.7080500000000001</v>
      </c>
      <c r="P28" s="10"/>
      <c r="Q28" s="10"/>
    </row>
    <row r="29" spans="1:17">
      <c r="A29" s="19"/>
      <c r="B29" s="19"/>
      <c r="C29" s="19"/>
      <c r="D29" s="19"/>
      <c r="E29" s="19"/>
      <c r="F29" s="19"/>
      <c r="G29" s="10"/>
      <c r="H29" s="10"/>
      <c r="I29" s="10" t="s">
        <v>417</v>
      </c>
      <c r="J29" s="10"/>
      <c r="K29" s="10"/>
      <c r="L29" s="10"/>
      <c r="M29" s="10"/>
      <c r="N29" s="10"/>
      <c r="O29" s="10"/>
      <c r="P29" s="10"/>
      <c r="Q29" s="10"/>
    </row>
    <row r="30" spans="1:17">
      <c r="A30" s="19"/>
      <c r="B30" s="19"/>
      <c r="C30" s="19"/>
      <c r="D30" s="19"/>
      <c r="E30" s="19"/>
      <c r="F30" s="19"/>
      <c r="G30" s="10"/>
      <c r="H30" s="10"/>
      <c r="I30" s="10" t="s">
        <v>432</v>
      </c>
      <c r="J30" s="10" t="s">
        <v>387</v>
      </c>
      <c r="K30" s="10">
        <v>434</v>
      </c>
      <c r="L30" s="10">
        <v>0.53456219999999999</v>
      </c>
      <c r="M30" s="10">
        <v>0.49937969999999998</v>
      </c>
      <c r="N30" s="10">
        <v>0</v>
      </c>
      <c r="O30" s="10">
        <v>1</v>
      </c>
      <c r="P30" s="10"/>
      <c r="Q30" s="10"/>
    </row>
    <row r="31" spans="1:17">
      <c r="A31" s="19"/>
      <c r="B31" s="19"/>
      <c r="C31" s="19"/>
      <c r="D31" s="19"/>
      <c r="E31" s="19"/>
      <c r="F31" s="19"/>
      <c r="G31" s="10"/>
      <c r="H31" s="10"/>
      <c r="I31" s="10" t="s">
        <v>433</v>
      </c>
      <c r="J31" s="10" t="s">
        <v>387</v>
      </c>
      <c r="K31" s="10">
        <v>434</v>
      </c>
      <c r="L31" s="10">
        <v>0.2050691</v>
      </c>
      <c r="M31" s="10">
        <v>0.40421810000000002</v>
      </c>
      <c r="N31" s="10">
        <v>0</v>
      </c>
      <c r="O31" s="10">
        <v>1</v>
      </c>
    </row>
    <row r="32" spans="1:17">
      <c r="A32" s="19"/>
      <c r="B32" s="19"/>
      <c r="C32" s="19"/>
      <c r="D32" s="19"/>
      <c r="E32" s="19"/>
      <c r="F32" s="19"/>
      <c r="G32" s="10"/>
      <c r="H32" s="10"/>
      <c r="I32" s="10" t="s">
        <v>434</v>
      </c>
      <c r="J32" s="10" t="s">
        <v>387</v>
      </c>
      <c r="K32" s="10">
        <v>434</v>
      </c>
      <c r="L32" s="10">
        <v>0.53686639999999997</v>
      </c>
      <c r="M32" s="10">
        <v>0.49921450000000001</v>
      </c>
      <c r="N32" s="10">
        <v>0</v>
      </c>
      <c r="O32" s="10">
        <v>1</v>
      </c>
    </row>
    <row r="33" spans="1:8">
      <c r="A33" s="19"/>
      <c r="B33" s="19"/>
      <c r="C33" s="19"/>
      <c r="D33" s="19"/>
      <c r="E33" s="19"/>
      <c r="F33" s="19"/>
      <c r="G33" s="10"/>
      <c r="H33" s="10"/>
    </row>
    <row r="34" spans="1:8">
      <c r="B34" s="10"/>
      <c r="C34" s="10"/>
      <c r="F34" s="10"/>
      <c r="G34" s="10"/>
      <c r="H34" s="10"/>
    </row>
    <row r="35" spans="1:8">
      <c r="B35" s="10"/>
      <c r="C35" s="10"/>
      <c r="F35" s="10"/>
      <c r="G35" s="10"/>
      <c r="H35" s="10"/>
    </row>
    <row r="36" spans="1:8">
      <c r="B36" s="10"/>
      <c r="C36" s="10"/>
      <c r="F36" s="10"/>
      <c r="G36" s="10"/>
      <c r="H36" s="10"/>
    </row>
    <row r="37" spans="1:8">
      <c r="B37" s="10"/>
      <c r="C37" s="10"/>
      <c r="F37" s="10"/>
      <c r="G37" s="10"/>
      <c r="H37" s="10"/>
    </row>
  </sheetData>
  <phoneticPr fontId="1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topLeftCell="A124" zoomScale="150" workbookViewId="0">
      <selection activeCell="D172" sqref="D172"/>
    </sheetView>
  </sheetViews>
  <sheetFormatPr baseColWidth="10" defaultRowHeight="15"/>
  <cols>
    <col min="1" max="2" width="10.83203125" style="91"/>
    <col min="3" max="3" width="73" style="91" bestFit="1" customWidth="1"/>
    <col min="4" max="4" width="11.6640625" style="91" bestFit="1" customWidth="1"/>
    <col min="5" max="6" width="11" style="91" bestFit="1" customWidth="1"/>
    <col min="7" max="7" width="11.83203125" style="91" bestFit="1" customWidth="1"/>
    <col min="8" max="8" width="51.1640625" style="91" customWidth="1"/>
    <col min="9" max="9" width="73" style="91" bestFit="1" customWidth="1"/>
    <col min="10" max="10" width="10.83203125" style="91"/>
    <col min="11" max="11" width="53.6640625" style="91" bestFit="1" customWidth="1"/>
    <col min="12" max="12" width="58.5" style="91" customWidth="1"/>
    <col min="13" max="16384" width="10.83203125" style="91"/>
  </cols>
  <sheetData>
    <row r="2" spans="3:12" ht="16" thickBot="1"/>
    <row r="3" spans="3:12" ht="20" thickBot="1">
      <c r="C3" s="92" t="s">
        <v>11</v>
      </c>
      <c r="D3" s="93" t="s">
        <v>25</v>
      </c>
      <c r="E3" s="93" t="s">
        <v>30</v>
      </c>
      <c r="F3" s="93" t="s">
        <v>26</v>
      </c>
      <c r="G3" s="93" t="s">
        <v>27</v>
      </c>
      <c r="H3" s="115" t="s">
        <v>58</v>
      </c>
      <c r="I3" s="115" t="s">
        <v>66</v>
      </c>
    </row>
    <row r="4" spans="3:12" ht="16">
      <c r="C4" s="94" t="s">
        <v>44</v>
      </c>
      <c r="D4" s="95">
        <v>5.022831</v>
      </c>
      <c r="E4" s="96">
        <v>5.5337059999999996</v>
      </c>
      <c r="F4" s="96">
        <v>1</v>
      </c>
      <c r="G4" s="97">
        <v>66</v>
      </c>
      <c r="H4" s="109"/>
      <c r="I4" s="109"/>
    </row>
    <row r="5" spans="3:12" ht="16">
      <c r="C5" s="98" t="s">
        <v>45</v>
      </c>
      <c r="D5" s="99">
        <v>0.95890410000000004</v>
      </c>
      <c r="E5" s="100">
        <v>1.648285</v>
      </c>
      <c r="F5" s="100">
        <v>0</v>
      </c>
      <c r="G5" s="101">
        <v>20</v>
      </c>
      <c r="H5" s="112"/>
      <c r="I5" s="112"/>
    </row>
    <row r="6" spans="3:12" ht="16">
      <c r="C6" s="98" t="s">
        <v>46</v>
      </c>
      <c r="D6" s="99">
        <v>3.2899539999999998</v>
      </c>
      <c r="E6" s="100">
        <v>3.6613440000000002</v>
      </c>
      <c r="F6" s="100">
        <v>0</v>
      </c>
      <c r="G6" s="101">
        <v>40</v>
      </c>
      <c r="H6" s="112"/>
      <c r="I6" s="112"/>
    </row>
    <row r="7" spans="3:12" ht="17" thickBot="1">
      <c r="C7" s="102" t="s">
        <v>47</v>
      </c>
      <c r="D7" s="103">
        <v>0.77397260000000001</v>
      </c>
      <c r="E7" s="104">
        <v>1.0724590000000001</v>
      </c>
      <c r="F7" s="104">
        <v>0</v>
      </c>
      <c r="G7" s="105">
        <v>7</v>
      </c>
      <c r="H7" s="114"/>
      <c r="I7" s="114"/>
    </row>
    <row r="8" spans="3:12" ht="17" thickBot="1">
      <c r="C8" s="107" t="s">
        <v>51</v>
      </c>
    </row>
    <row r="9" spans="3:12" ht="17" thickBot="1">
      <c r="C9" s="106" t="s">
        <v>55</v>
      </c>
      <c r="D9" s="96">
        <v>0</v>
      </c>
      <c r="E9" s="96">
        <v>0</v>
      </c>
      <c r="F9" s="96">
        <v>0</v>
      </c>
      <c r="G9" s="96">
        <v>0</v>
      </c>
      <c r="H9" s="117" t="s">
        <v>60</v>
      </c>
      <c r="I9" s="109" t="s">
        <v>52</v>
      </c>
    </row>
    <row r="10" spans="3:12" ht="19" thickBot="1">
      <c r="C10" s="98" t="s">
        <v>54</v>
      </c>
      <c r="D10" s="100">
        <v>0.49543379999999998</v>
      </c>
      <c r="E10" s="100">
        <v>0.50055090000000002</v>
      </c>
      <c r="F10" s="100">
        <v>0</v>
      </c>
      <c r="G10" s="100">
        <v>1</v>
      </c>
      <c r="H10" s="118" t="s">
        <v>61</v>
      </c>
      <c r="I10" s="112" t="s">
        <v>35</v>
      </c>
    </row>
    <row r="11" spans="3:12" ht="17" thickBot="1">
      <c r="C11" s="110" t="s">
        <v>59</v>
      </c>
      <c r="D11" s="100">
        <v>0.32191779999999998</v>
      </c>
      <c r="E11" s="100">
        <v>0.46774589999999999</v>
      </c>
      <c r="F11" s="100">
        <v>0</v>
      </c>
      <c r="G11" s="100">
        <v>1</v>
      </c>
      <c r="H11" s="119" t="s">
        <v>62</v>
      </c>
      <c r="I11" s="112" t="s">
        <v>67</v>
      </c>
    </row>
    <row r="12" spans="3:12" ht="17" thickBot="1">
      <c r="C12" s="98" t="s">
        <v>53</v>
      </c>
      <c r="D12" s="100">
        <v>0.173516</v>
      </c>
      <c r="E12" s="100">
        <v>0.37912580000000001</v>
      </c>
      <c r="F12" s="100">
        <v>0</v>
      </c>
      <c r="G12" s="100">
        <v>1</v>
      </c>
      <c r="H12" s="119" t="s">
        <v>63</v>
      </c>
      <c r="I12" s="112" t="s">
        <v>68</v>
      </c>
    </row>
    <row r="13" spans="3:12" ht="17" thickBot="1">
      <c r="C13" s="98" t="s">
        <v>56</v>
      </c>
      <c r="D13" s="100">
        <v>0.30136990000000002</v>
      </c>
      <c r="E13" s="100">
        <v>0.4593777</v>
      </c>
      <c r="F13" s="100">
        <v>0</v>
      </c>
      <c r="G13" s="100">
        <v>1</v>
      </c>
      <c r="H13" s="119" t="s">
        <v>64</v>
      </c>
      <c r="I13" s="112" t="s">
        <v>36</v>
      </c>
    </row>
    <row r="14" spans="3:12" ht="17" thickBot="1">
      <c r="C14" s="116" t="s">
        <v>57</v>
      </c>
      <c r="D14" s="104">
        <v>0.2899543</v>
      </c>
      <c r="E14" s="104">
        <v>0.45425979999999999</v>
      </c>
      <c r="F14" s="104">
        <v>0</v>
      </c>
      <c r="G14" s="104">
        <v>1</v>
      </c>
      <c r="H14" s="120" t="s">
        <v>65</v>
      </c>
      <c r="I14" s="112" t="s">
        <v>37</v>
      </c>
    </row>
    <row r="15" spans="3:12" ht="17" thickBot="1">
      <c r="C15" s="107" t="s">
        <v>69</v>
      </c>
      <c r="I15" s="121"/>
      <c r="J15" s="122"/>
      <c r="K15" s="123"/>
      <c r="L15" s="123"/>
    </row>
    <row r="16" spans="3:12">
      <c r="C16" s="126" t="s">
        <v>76</v>
      </c>
      <c r="D16" s="96">
        <v>1.5981700000000001E-2</v>
      </c>
      <c r="E16" s="96">
        <v>0.12554799999999999</v>
      </c>
      <c r="F16" s="96">
        <v>0</v>
      </c>
      <c r="G16" s="96">
        <v>1</v>
      </c>
      <c r="H16" s="148" t="s">
        <v>81</v>
      </c>
      <c r="I16" s="109" t="s">
        <v>75</v>
      </c>
      <c r="J16" s="124"/>
      <c r="K16" s="111"/>
      <c r="L16" s="125"/>
    </row>
    <row r="17" spans="3:12">
      <c r="C17" s="110" t="s">
        <v>87</v>
      </c>
      <c r="D17" s="100">
        <v>0.48858449999999998</v>
      </c>
      <c r="E17" s="100">
        <v>0.50044129999999998</v>
      </c>
      <c r="F17" s="100">
        <v>0</v>
      </c>
      <c r="G17" s="100">
        <v>1</v>
      </c>
      <c r="H17" s="149"/>
      <c r="I17" s="112" t="s">
        <v>70</v>
      </c>
      <c r="J17" s="124"/>
      <c r="K17" s="111"/>
      <c r="L17" s="125"/>
    </row>
    <row r="18" spans="3:12">
      <c r="C18" s="110" t="s">
        <v>77</v>
      </c>
      <c r="D18" s="100">
        <v>0.88356159999999995</v>
      </c>
      <c r="E18" s="100">
        <v>0.32111659999999997</v>
      </c>
      <c r="F18" s="100">
        <v>0</v>
      </c>
      <c r="G18" s="100">
        <v>1</v>
      </c>
      <c r="H18" s="149"/>
      <c r="I18" s="112" t="s">
        <v>71</v>
      </c>
      <c r="J18" s="124"/>
      <c r="K18" s="111"/>
      <c r="L18" s="125"/>
    </row>
    <row r="19" spans="3:12">
      <c r="C19" s="110" t="s">
        <v>78</v>
      </c>
      <c r="D19" s="100">
        <v>0.40182649999999998</v>
      </c>
      <c r="E19" s="100">
        <v>0.49082789999999998</v>
      </c>
      <c r="F19" s="100">
        <v>0</v>
      </c>
      <c r="G19" s="100">
        <v>1</v>
      </c>
      <c r="H19" s="149"/>
      <c r="I19" s="112" t="s">
        <v>72</v>
      </c>
      <c r="J19" s="124"/>
      <c r="K19" s="111"/>
      <c r="L19" s="125"/>
    </row>
    <row r="20" spans="3:12">
      <c r="C20" s="110" t="s">
        <v>79</v>
      </c>
      <c r="D20" s="100">
        <v>0.26027400000000001</v>
      </c>
      <c r="E20" s="100">
        <v>0.4392858</v>
      </c>
      <c r="F20" s="100">
        <v>0</v>
      </c>
      <c r="G20" s="100">
        <v>1</v>
      </c>
      <c r="H20" s="149"/>
      <c r="I20" s="112" t="s">
        <v>73</v>
      </c>
      <c r="J20" s="124"/>
      <c r="K20" s="111"/>
      <c r="L20" s="125"/>
    </row>
    <row r="21" spans="3:12" ht="16" thickBot="1">
      <c r="C21" s="127" t="s">
        <v>80</v>
      </c>
      <c r="D21" s="104">
        <v>5.4794500000000003E-2</v>
      </c>
      <c r="E21" s="104">
        <v>0.22783900000000001</v>
      </c>
      <c r="F21" s="104">
        <v>0</v>
      </c>
      <c r="G21" s="104">
        <v>1</v>
      </c>
      <c r="H21" s="150"/>
      <c r="I21" s="114" t="s">
        <v>74</v>
      </c>
      <c r="J21" s="111"/>
      <c r="K21" s="111"/>
      <c r="L21" s="111"/>
    </row>
    <row r="22" spans="3:12" ht="17" thickBot="1">
      <c r="C22" s="107" t="s">
        <v>97</v>
      </c>
    </row>
    <row r="23" spans="3:12">
      <c r="C23" s="126" t="s">
        <v>82</v>
      </c>
      <c r="D23" s="96">
        <v>0.49771690000000002</v>
      </c>
      <c r="E23" s="96">
        <v>0.50056650000000003</v>
      </c>
      <c r="F23" s="96">
        <v>0</v>
      </c>
      <c r="G23" s="96">
        <v>1</v>
      </c>
      <c r="H23" s="145" t="s">
        <v>86</v>
      </c>
      <c r="I23" s="109"/>
    </row>
    <row r="24" spans="3:12">
      <c r="C24" s="110" t="s">
        <v>83</v>
      </c>
      <c r="D24" s="100">
        <v>0.88356159999999995</v>
      </c>
      <c r="E24" s="100">
        <v>0.32111659999999997</v>
      </c>
      <c r="F24" s="100">
        <v>0</v>
      </c>
      <c r="G24" s="100">
        <v>1</v>
      </c>
      <c r="H24" s="146"/>
      <c r="I24" s="112"/>
    </row>
    <row r="25" spans="3:12">
      <c r="C25" s="110" t="s">
        <v>84</v>
      </c>
      <c r="D25" s="100">
        <v>0.40182649999999998</v>
      </c>
      <c r="E25" s="100">
        <v>0.49082789999999998</v>
      </c>
      <c r="F25" s="100">
        <v>0</v>
      </c>
      <c r="G25" s="100">
        <v>1</v>
      </c>
      <c r="H25" s="146"/>
      <c r="I25" s="112"/>
    </row>
    <row r="26" spans="3:12" ht="16" thickBot="1">
      <c r="C26" s="127" t="s">
        <v>85</v>
      </c>
      <c r="D26" s="104">
        <v>0.26940639999999999</v>
      </c>
      <c r="E26" s="104">
        <v>0.44415870000000002</v>
      </c>
      <c r="F26" s="104">
        <v>0</v>
      </c>
      <c r="G26" s="104">
        <v>1</v>
      </c>
      <c r="H26" s="147"/>
      <c r="I26" s="114"/>
    </row>
    <row r="27" spans="3:12" ht="17" thickBot="1">
      <c r="C27" s="107" t="s">
        <v>98</v>
      </c>
    </row>
    <row r="28" spans="3:12">
      <c r="C28" s="126" t="s">
        <v>92</v>
      </c>
      <c r="D28" s="96">
        <v>1.5981700000000001E-2</v>
      </c>
      <c r="E28" s="96">
        <v>0.12554799999999999</v>
      </c>
      <c r="F28" s="96">
        <v>0</v>
      </c>
      <c r="G28" s="96">
        <v>1</v>
      </c>
      <c r="H28" s="145" t="s">
        <v>96</v>
      </c>
      <c r="I28" s="109" t="s">
        <v>88</v>
      </c>
    </row>
    <row r="29" spans="3:12">
      <c r="C29" s="110" t="s">
        <v>93</v>
      </c>
      <c r="D29" s="100">
        <v>0.48858449999999998</v>
      </c>
      <c r="E29" s="100">
        <v>0.50044129999999998</v>
      </c>
      <c r="F29" s="100">
        <v>0</v>
      </c>
      <c r="G29" s="100">
        <v>1</v>
      </c>
      <c r="H29" s="146"/>
      <c r="I29" s="112" t="s">
        <v>89</v>
      </c>
    </row>
    <row r="30" spans="3:12">
      <c r="C30" s="110" t="s">
        <v>94</v>
      </c>
      <c r="D30" s="100">
        <v>0.91780819999999996</v>
      </c>
      <c r="E30" s="100">
        <v>0.27497080000000002</v>
      </c>
      <c r="F30" s="100">
        <v>0</v>
      </c>
      <c r="G30" s="100">
        <v>1</v>
      </c>
      <c r="H30" s="146"/>
      <c r="I30" s="112" t="s">
        <v>90</v>
      </c>
    </row>
    <row r="31" spans="3:12" ht="16" thickBot="1">
      <c r="C31" s="127" t="s">
        <v>95</v>
      </c>
      <c r="D31" s="104">
        <v>0.26940639999999999</v>
      </c>
      <c r="E31" s="104">
        <v>0.44415870000000002</v>
      </c>
      <c r="F31" s="104">
        <v>0</v>
      </c>
      <c r="G31" s="104">
        <v>1</v>
      </c>
      <c r="H31" s="147"/>
      <c r="I31" s="114" t="s">
        <v>91</v>
      </c>
    </row>
    <row r="32" spans="3:12" ht="17" thickBot="1">
      <c r="C32" s="107" t="s">
        <v>99</v>
      </c>
    </row>
    <row r="33" spans="3:9">
      <c r="C33" s="126" t="s">
        <v>104</v>
      </c>
      <c r="D33" s="96">
        <v>2.2831000000000001E-3</v>
      </c>
      <c r="E33" s="96">
        <v>4.7781799999999999E-2</v>
      </c>
      <c r="F33" s="96">
        <v>0</v>
      </c>
      <c r="G33" s="96">
        <v>1</v>
      </c>
      <c r="H33" s="145" t="s">
        <v>108</v>
      </c>
      <c r="I33" s="109" t="s">
        <v>100</v>
      </c>
    </row>
    <row r="34" spans="3:9">
      <c r="C34" s="110" t="s">
        <v>105</v>
      </c>
      <c r="D34" s="100">
        <v>8.6758000000000002E-2</v>
      </c>
      <c r="E34" s="100">
        <v>0.281802</v>
      </c>
      <c r="F34" s="100">
        <v>0</v>
      </c>
      <c r="G34" s="100">
        <v>1</v>
      </c>
      <c r="H34" s="146"/>
      <c r="I34" s="112" t="s">
        <v>101</v>
      </c>
    </row>
    <row r="35" spans="3:9">
      <c r="C35" s="110" t="s">
        <v>106</v>
      </c>
      <c r="D35" s="100">
        <v>0.8401826</v>
      </c>
      <c r="E35" s="100">
        <v>0.3668556</v>
      </c>
      <c r="F35" s="100">
        <v>0</v>
      </c>
      <c r="G35" s="100">
        <v>1</v>
      </c>
      <c r="H35" s="146"/>
      <c r="I35" s="112" t="s">
        <v>102</v>
      </c>
    </row>
    <row r="36" spans="3:9" ht="16" thickBot="1">
      <c r="C36" s="127" t="s">
        <v>107</v>
      </c>
      <c r="D36" s="104">
        <v>9.3607300000000004E-2</v>
      </c>
      <c r="E36" s="104">
        <v>0.2916147</v>
      </c>
      <c r="F36" s="104">
        <v>0</v>
      </c>
      <c r="G36" s="104">
        <v>1</v>
      </c>
      <c r="H36" s="147"/>
      <c r="I36" s="114" t="s">
        <v>103</v>
      </c>
    </row>
    <row r="37" spans="3:9" ht="17" thickBot="1">
      <c r="C37" s="107" t="s">
        <v>109</v>
      </c>
    </row>
    <row r="38" spans="3:9">
      <c r="C38" s="126" t="s">
        <v>110</v>
      </c>
      <c r="D38" s="96">
        <v>7.3059399999999997E-2</v>
      </c>
      <c r="E38" s="96">
        <v>0.26053150000000003</v>
      </c>
      <c r="F38" s="96">
        <v>0</v>
      </c>
      <c r="G38" s="96">
        <v>1</v>
      </c>
      <c r="H38" s="145" t="s">
        <v>116</v>
      </c>
      <c r="I38" s="109" t="s">
        <v>42</v>
      </c>
    </row>
    <row r="39" spans="3:9" ht="18" customHeight="1">
      <c r="C39" s="110" t="s">
        <v>111</v>
      </c>
      <c r="D39" s="100">
        <v>0.68721460000000001</v>
      </c>
      <c r="E39" s="100">
        <v>0.46415790000000001</v>
      </c>
      <c r="F39" s="100">
        <v>0</v>
      </c>
      <c r="G39" s="100">
        <v>1</v>
      </c>
      <c r="H39" s="146"/>
      <c r="I39" s="112" t="s">
        <v>38</v>
      </c>
    </row>
    <row r="40" spans="3:9" ht="18" customHeight="1">
      <c r="C40" s="110" t="s">
        <v>112</v>
      </c>
      <c r="D40" s="100">
        <v>0.65525109999999998</v>
      </c>
      <c r="E40" s="100">
        <v>0.47582980000000002</v>
      </c>
      <c r="F40" s="100">
        <v>0</v>
      </c>
      <c r="G40" s="100">
        <v>1</v>
      </c>
      <c r="H40" s="146"/>
      <c r="I40" s="112" t="s">
        <v>39</v>
      </c>
    </row>
    <row r="41" spans="3:9" ht="18" customHeight="1">
      <c r="C41" s="110" t="s">
        <v>113</v>
      </c>
      <c r="D41" s="100">
        <v>0.23059360000000001</v>
      </c>
      <c r="E41" s="100">
        <v>0.42169440000000002</v>
      </c>
      <c r="F41" s="100">
        <v>0</v>
      </c>
      <c r="G41" s="100">
        <v>1</v>
      </c>
      <c r="H41" s="146"/>
      <c r="I41" s="112" t="s">
        <v>115</v>
      </c>
    </row>
    <row r="42" spans="3:9" ht="19" customHeight="1" thickBot="1">
      <c r="C42" s="127" t="s">
        <v>114</v>
      </c>
      <c r="D42" s="104">
        <v>0.44292239999999999</v>
      </c>
      <c r="E42" s="104">
        <v>0.49729950000000001</v>
      </c>
      <c r="F42" s="104">
        <v>0</v>
      </c>
      <c r="G42" s="104">
        <v>1</v>
      </c>
      <c r="H42" s="147"/>
      <c r="I42" s="114" t="s">
        <v>40</v>
      </c>
    </row>
    <row r="43" spans="3:9" ht="17" thickBot="1">
      <c r="C43" s="107" t="s">
        <v>97</v>
      </c>
    </row>
    <row r="44" spans="3:9">
      <c r="C44" s="126" t="s">
        <v>121</v>
      </c>
      <c r="D44" s="96">
        <v>7.3059399999999997E-2</v>
      </c>
      <c r="E44" s="96">
        <v>0.26053150000000003</v>
      </c>
      <c r="F44" s="96">
        <v>0</v>
      </c>
      <c r="G44" s="96">
        <v>1</v>
      </c>
      <c r="H44" s="148" t="s">
        <v>123</v>
      </c>
      <c r="I44" s="109" t="s">
        <v>117</v>
      </c>
    </row>
    <row r="45" spans="3:9">
      <c r="C45" s="110" t="s">
        <v>111</v>
      </c>
      <c r="D45" s="100">
        <v>0.68721460000000001</v>
      </c>
      <c r="E45" s="100">
        <v>0.46415790000000001</v>
      </c>
      <c r="F45" s="100">
        <v>0</v>
      </c>
      <c r="G45" s="100">
        <v>1</v>
      </c>
      <c r="H45" s="149"/>
      <c r="I45" s="112" t="s">
        <v>118</v>
      </c>
    </row>
    <row r="46" spans="3:9">
      <c r="C46" s="110" t="s">
        <v>122</v>
      </c>
      <c r="D46" s="100">
        <v>0.70776260000000002</v>
      </c>
      <c r="E46" s="100">
        <v>0.45531090000000002</v>
      </c>
      <c r="F46" s="100">
        <v>0</v>
      </c>
      <c r="G46" s="100">
        <v>1</v>
      </c>
      <c r="H46" s="149"/>
      <c r="I46" s="112" t="s">
        <v>119</v>
      </c>
    </row>
    <row r="47" spans="3:9" ht="16" thickBot="1">
      <c r="C47" s="127" t="s">
        <v>114</v>
      </c>
      <c r="D47" s="104">
        <v>0.44292239999999999</v>
      </c>
      <c r="E47" s="104">
        <v>0.49729950000000001</v>
      </c>
      <c r="F47" s="104">
        <v>0</v>
      </c>
      <c r="G47" s="104">
        <v>1</v>
      </c>
      <c r="H47" s="150"/>
      <c r="I47" s="114" t="s">
        <v>120</v>
      </c>
    </row>
    <row r="48" spans="3:9" ht="17" thickBot="1">
      <c r="C48" s="107" t="s">
        <v>126</v>
      </c>
    </row>
    <row r="49" spans="3:9">
      <c r="C49" s="126" t="s">
        <v>127</v>
      </c>
      <c r="D49" s="96">
        <v>70.232849999999999</v>
      </c>
      <c r="E49" s="96">
        <v>68.602310000000003</v>
      </c>
      <c r="F49" s="96">
        <v>0</v>
      </c>
      <c r="G49" s="96">
        <v>278</v>
      </c>
      <c r="H49" s="108"/>
      <c r="I49" s="109" t="s">
        <v>124</v>
      </c>
    </row>
    <row r="50" spans="3:9">
      <c r="C50" s="110" t="s">
        <v>128</v>
      </c>
      <c r="D50" s="100">
        <v>2.976324</v>
      </c>
      <c r="E50" s="100">
        <v>2.0879669999999999</v>
      </c>
      <c r="F50" s="100">
        <v>0</v>
      </c>
      <c r="G50" s="100">
        <v>5.6276210000000004</v>
      </c>
      <c r="H50" s="111"/>
      <c r="I50" s="112" t="s">
        <v>125</v>
      </c>
    </row>
    <row r="51" spans="3:9">
      <c r="C51" s="110" t="s">
        <v>129</v>
      </c>
      <c r="D51" s="100">
        <v>0.29223739999999998</v>
      </c>
      <c r="E51" s="100">
        <v>0.45531090000000002</v>
      </c>
      <c r="F51" s="100">
        <v>0</v>
      </c>
      <c r="G51" s="100">
        <v>1</v>
      </c>
      <c r="H51" s="111"/>
      <c r="I51" s="112" t="s">
        <v>43</v>
      </c>
    </row>
    <row r="52" spans="3:9" ht="16" thickBot="1">
      <c r="C52" s="127" t="s">
        <v>130</v>
      </c>
      <c r="D52" s="104">
        <v>6.3378389999999998</v>
      </c>
      <c r="E52" s="104">
        <v>4.1328610000000001</v>
      </c>
      <c r="F52" s="104">
        <v>0</v>
      </c>
      <c r="G52" s="104">
        <v>10.23279</v>
      </c>
      <c r="H52" s="113"/>
      <c r="I52" s="114" t="s">
        <v>41</v>
      </c>
    </row>
    <row r="54" spans="3:9" ht="16">
      <c r="C54" s="107" t="s">
        <v>138</v>
      </c>
    </row>
    <row r="55" spans="3:9" ht="17" thickBot="1">
      <c r="C55" s="107" t="s">
        <v>137</v>
      </c>
    </row>
    <row r="56" spans="3:9">
      <c r="C56" s="126" t="s">
        <v>142</v>
      </c>
      <c r="D56" s="96">
        <v>0.23287669999999999</v>
      </c>
      <c r="E56" s="96">
        <v>0.42314770000000002</v>
      </c>
      <c r="F56" s="96">
        <v>0</v>
      </c>
      <c r="G56" s="96">
        <v>1</v>
      </c>
      <c r="H56" s="145" t="s">
        <v>139</v>
      </c>
      <c r="I56" s="109" t="s">
        <v>134</v>
      </c>
    </row>
    <row r="57" spans="3:9">
      <c r="C57" s="110" t="s">
        <v>143</v>
      </c>
      <c r="D57" s="100">
        <v>0.1164384</v>
      </c>
      <c r="E57" s="100">
        <v>0.32111659999999997</v>
      </c>
      <c r="F57" s="100">
        <v>0</v>
      </c>
      <c r="G57" s="100">
        <v>1</v>
      </c>
      <c r="H57" s="146"/>
      <c r="I57" s="112" t="s">
        <v>135</v>
      </c>
    </row>
    <row r="58" spans="3:9">
      <c r="C58" s="110" t="s">
        <v>136</v>
      </c>
      <c r="D58" s="100">
        <v>0.62785389999999996</v>
      </c>
      <c r="E58" s="100">
        <v>0.48392980000000002</v>
      </c>
      <c r="F58" s="100">
        <v>0</v>
      </c>
      <c r="G58" s="100">
        <v>1</v>
      </c>
      <c r="H58" s="146"/>
      <c r="I58" s="112" t="s">
        <v>131</v>
      </c>
    </row>
    <row r="59" spans="3:9">
      <c r="C59" s="110" t="s">
        <v>140</v>
      </c>
      <c r="D59" s="100">
        <v>6.8493E-3</v>
      </c>
      <c r="E59" s="100">
        <v>8.2571000000000006E-2</v>
      </c>
      <c r="F59" s="100">
        <v>0</v>
      </c>
      <c r="G59" s="100">
        <v>1</v>
      </c>
      <c r="H59" s="146"/>
      <c r="I59" s="112" t="s">
        <v>132</v>
      </c>
    </row>
    <row r="60" spans="3:9" ht="16" thickBot="1">
      <c r="C60" s="127" t="s">
        <v>141</v>
      </c>
      <c r="D60" s="104">
        <v>1.5981700000000001E-2</v>
      </c>
      <c r="E60" s="104">
        <v>0.12554799999999999</v>
      </c>
      <c r="F60" s="104">
        <v>0</v>
      </c>
      <c r="G60" s="104">
        <v>1</v>
      </c>
      <c r="H60" s="147"/>
      <c r="I60" s="114" t="s">
        <v>133</v>
      </c>
    </row>
    <row r="61" spans="3:9" ht="17" thickBot="1">
      <c r="C61" s="107" t="s">
        <v>148</v>
      </c>
    </row>
    <row r="62" spans="3:9">
      <c r="C62" s="126" t="s">
        <v>149</v>
      </c>
      <c r="D62" s="96">
        <v>2.9337900000000001</v>
      </c>
      <c r="E62" s="96">
        <v>2.2401990000000001</v>
      </c>
      <c r="F62" s="96">
        <v>0</v>
      </c>
      <c r="G62" s="96">
        <v>10</v>
      </c>
      <c r="H62" s="108"/>
      <c r="I62" s="109" t="s">
        <v>144</v>
      </c>
    </row>
    <row r="63" spans="3:9">
      <c r="C63" s="110" t="s">
        <v>150</v>
      </c>
      <c r="D63" s="100">
        <v>204.5402</v>
      </c>
      <c r="E63" s="100">
        <v>113.3518</v>
      </c>
      <c r="F63" s="100">
        <v>0</v>
      </c>
      <c r="G63" s="100">
        <v>499.71</v>
      </c>
      <c r="H63" s="111"/>
      <c r="I63" s="112" t="s">
        <v>145</v>
      </c>
    </row>
    <row r="64" spans="3:9">
      <c r="C64" s="110" t="s">
        <v>151</v>
      </c>
      <c r="D64" s="100">
        <v>35.77413</v>
      </c>
      <c r="E64" s="100">
        <v>13.64405</v>
      </c>
      <c r="F64" s="100">
        <v>9.5</v>
      </c>
      <c r="G64" s="100">
        <v>79.94</v>
      </c>
      <c r="H64" s="111"/>
      <c r="I64" s="112" t="s">
        <v>146</v>
      </c>
    </row>
    <row r="65" spans="3:9" ht="16" thickBot="1">
      <c r="C65" s="127" t="s">
        <v>152</v>
      </c>
      <c r="D65" s="104">
        <v>27.808240000000001</v>
      </c>
      <c r="E65" s="104">
        <v>12.858790000000001</v>
      </c>
      <c r="F65" s="104">
        <v>0</v>
      </c>
      <c r="G65" s="104">
        <v>70.61</v>
      </c>
      <c r="H65" s="113"/>
      <c r="I65" s="114" t="s">
        <v>147</v>
      </c>
    </row>
    <row r="66" spans="3:9" ht="17" thickBot="1">
      <c r="C66" s="107" t="s">
        <v>165</v>
      </c>
    </row>
    <row r="67" spans="3:9">
      <c r="C67" s="126" t="s">
        <v>164</v>
      </c>
      <c r="D67" s="96">
        <v>8.0450459999999993</v>
      </c>
      <c r="E67" s="96">
        <v>5.3299700000000003</v>
      </c>
      <c r="F67" s="96">
        <v>0</v>
      </c>
      <c r="G67" s="96">
        <v>38.51</v>
      </c>
      <c r="H67" s="145" t="s">
        <v>166</v>
      </c>
      <c r="I67" s="109" t="s">
        <v>153</v>
      </c>
    </row>
    <row r="68" spans="3:9">
      <c r="C68" s="110" t="s">
        <v>159</v>
      </c>
      <c r="D68" s="100">
        <v>8.4116890000000009</v>
      </c>
      <c r="E68" s="100">
        <v>9.3996639999999996</v>
      </c>
      <c r="F68" s="100">
        <v>0</v>
      </c>
      <c r="G68" s="100">
        <v>141.63</v>
      </c>
      <c r="H68" s="146"/>
      <c r="I68" s="112" t="s">
        <v>154</v>
      </c>
    </row>
    <row r="69" spans="3:9">
      <c r="C69" s="110" t="s">
        <v>160</v>
      </c>
      <c r="D69" s="100">
        <v>7.1200460000000003</v>
      </c>
      <c r="E69" s="100">
        <v>5.7285649999999997</v>
      </c>
      <c r="F69" s="100">
        <v>0</v>
      </c>
      <c r="G69" s="100">
        <v>51.61</v>
      </c>
      <c r="H69" s="146"/>
      <c r="I69" s="112" t="s">
        <v>155</v>
      </c>
    </row>
    <row r="70" spans="3:9">
      <c r="C70" s="110" t="s">
        <v>161</v>
      </c>
      <c r="D70" s="100">
        <v>5.8763009999999998</v>
      </c>
      <c r="E70" s="100">
        <v>5.6426160000000003</v>
      </c>
      <c r="F70" s="100">
        <v>0</v>
      </c>
      <c r="G70" s="100">
        <v>28.03</v>
      </c>
      <c r="H70" s="146"/>
      <c r="I70" s="112" t="s">
        <v>156</v>
      </c>
    </row>
    <row r="71" spans="3:9">
      <c r="C71" s="110" t="s">
        <v>162</v>
      </c>
      <c r="D71" s="100">
        <v>9.6917799999999998E-2</v>
      </c>
      <c r="E71" s="100">
        <v>0.94185750000000001</v>
      </c>
      <c r="F71" s="100">
        <v>0</v>
      </c>
      <c r="G71" s="100">
        <v>16.53</v>
      </c>
      <c r="H71" s="146"/>
      <c r="I71" s="112" t="s">
        <v>157</v>
      </c>
    </row>
    <row r="72" spans="3:9" ht="16" thickBot="1">
      <c r="C72" s="127" t="s">
        <v>163</v>
      </c>
      <c r="D72" s="104">
        <v>5.7762999999999998E-3</v>
      </c>
      <c r="E72" s="104">
        <v>0.1208881</v>
      </c>
      <c r="F72" s="104">
        <v>0</v>
      </c>
      <c r="G72" s="104">
        <v>2.5299999999999998</v>
      </c>
      <c r="H72" s="147"/>
      <c r="I72" s="114" t="s">
        <v>158</v>
      </c>
    </row>
    <row r="73" spans="3:9" ht="17" thickBot="1">
      <c r="C73" s="107" t="s">
        <v>167</v>
      </c>
    </row>
    <row r="74" spans="3:9">
      <c r="C74" s="126" t="s">
        <v>172</v>
      </c>
      <c r="D74" s="96">
        <v>0.34474890000000002</v>
      </c>
      <c r="E74" s="96">
        <v>0.47582980000000002</v>
      </c>
      <c r="F74" s="96">
        <v>0</v>
      </c>
      <c r="G74" s="96">
        <v>1</v>
      </c>
      <c r="H74" s="108"/>
      <c r="I74" s="109" t="s">
        <v>168</v>
      </c>
    </row>
    <row r="75" spans="3:9">
      <c r="C75" s="110" t="s">
        <v>173</v>
      </c>
      <c r="D75" s="100">
        <v>0.64155249999999997</v>
      </c>
      <c r="E75" s="100">
        <v>0.48009279999999999</v>
      </c>
      <c r="F75" s="100">
        <v>0</v>
      </c>
      <c r="G75" s="100">
        <v>1</v>
      </c>
      <c r="H75" s="111"/>
      <c r="I75" s="112" t="s">
        <v>169</v>
      </c>
    </row>
    <row r="76" spans="3:9">
      <c r="C76" s="110" t="s">
        <v>174</v>
      </c>
      <c r="D76" s="100">
        <v>1.14155E-2</v>
      </c>
      <c r="E76" s="100">
        <v>0.1063534</v>
      </c>
      <c r="F76" s="100">
        <v>0</v>
      </c>
      <c r="G76" s="100">
        <v>1</v>
      </c>
      <c r="H76" s="111"/>
      <c r="I76" s="112" t="s">
        <v>170</v>
      </c>
    </row>
    <row r="77" spans="3:9" ht="16" thickBot="1">
      <c r="C77" s="127" t="s">
        <v>175</v>
      </c>
      <c r="D77" s="104">
        <v>2.2831000000000001E-3</v>
      </c>
      <c r="E77" s="104">
        <v>4.7781799999999999E-2</v>
      </c>
      <c r="F77" s="104">
        <v>0</v>
      </c>
      <c r="G77" s="104">
        <v>1</v>
      </c>
      <c r="H77" s="113"/>
      <c r="I77" s="114" t="s">
        <v>171</v>
      </c>
    </row>
    <row r="78" spans="3:9">
      <c r="C78" s="111"/>
      <c r="D78" s="100"/>
      <c r="E78" s="100"/>
      <c r="F78" s="100"/>
      <c r="G78" s="100"/>
      <c r="H78" s="111"/>
      <c r="I78" s="111"/>
    </row>
    <row r="79" spans="3:9" ht="16" thickBot="1">
      <c r="C79" s="111"/>
      <c r="D79" s="100"/>
      <c r="E79" s="100"/>
      <c r="F79" s="100"/>
      <c r="G79" s="100"/>
      <c r="H79" s="111"/>
      <c r="I79" s="111"/>
    </row>
    <row r="80" spans="3:9" ht="17" thickBot="1">
      <c r="C80" s="139" t="s">
        <v>182</v>
      </c>
      <c r="D80" s="140"/>
      <c r="E80" s="140"/>
      <c r="F80" s="140"/>
      <c r="G80" s="140"/>
      <c r="H80" s="140"/>
      <c r="I80" s="141"/>
    </row>
    <row r="81" spans="3:9" ht="17" thickBot="1">
      <c r="C81" s="107" t="s">
        <v>278</v>
      </c>
    </row>
    <row r="82" spans="3:9">
      <c r="C82" s="126" t="s">
        <v>183</v>
      </c>
      <c r="D82" s="96">
        <v>0.43379000000000001</v>
      </c>
      <c r="E82" s="96">
        <v>0.49616359999999998</v>
      </c>
      <c r="F82" s="96">
        <v>0</v>
      </c>
      <c r="G82" s="96">
        <v>1</v>
      </c>
      <c r="H82" s="108"/>
      <c r="I82" s="109" t="s">
        <v>176</v>
      </c>
    </row>
    <row r="83" spans="3:9">
      <c r="C83" s="110" t="s">
        <v>188</v>
      </c>
      <c r="D83" s="100">
        <v>0.26255709999999999</v>
      </c>
      <c r="E83" s="100">
        <v>0.4405269</v>
      </c>
      <c r="F83" s="100">
        <v>0</v>
      </c>
      <c r="G83" s="100">
        <v>1</v>
      </c>
      <c r="H83" s="111"/>
      <c r="I83" s="112" t="s">
        <v>177</v>
      </c>
    </row>
    <row r="84" spans="3:9">
      <c r="C84" s="110" t="s">
        <v>186</v>
      </c>
      <c r="D84" s="100">
        <v>0.13698630000000001</v>
      </c>
      <c r="E84" s="100">
        <v>0.34422609999999998</v>
      </c>
      <c r="F84" s="100">
        <v>0</v>
      </c>
      <c r="G84" s="100">
        <v>1</v>
      </c>
      <c r="H84" s="111"/>
      <c r="I84" s="112" t="s">
        <v>178</v>
      </c>
    </row>
    <row r="85" spans="3:9">
      <c r="C85" s="110" t="s">
        <v>187</v>
      </c>
      <c r="D85" s="100">
        <v>4.79452E-2</v>
      </c>
      <c r="E85" s="100">
        <v>0.21389459999999999</v>
      </c>
      <c r="F85" s="100">
        <v>0</v>
      </c>
      <c r="G85" s="100">
        <v>1</v>
      </c>
      <c r="H85" s="111"/>
      <c r="I85" s="112" t="s">
        <v>179</v>
      </c>
    </row>
    <row r="86" spans="3:9">
      <c r="C86" s="110" t="s">
        <v>184</v>
      </c>
      <c r="D86" s="100">
        <v>6.8493E-3</v>
      </c>
      <c r="E86" s="100">
        <v>8.2571000000000006E-2</v>
      </c>
      <c r="F86" s="100">
        <v>0</v>
      </c>
      <c r="G86" s="100">
        <v>1</v>
      </c>
      <c r="H86" s="111"/>
      <c r="I86" s="112" t="s">
        <v>180</v>
      </c>
    </row>
    <row r="87" spans="3:9" ht="16" thickBot="1">
      <c r="C87" s="127" t="s">
        <v>185</v>
      </c>
      <c r="D87" s="104">
        <v>0.1118721</v>
      </c>
      <c r="E87" s="104">
        <v>0.3155695</v>
      </c>
      <c r="F87" s="104">
        <v>0</v>
      </c>
      <c r="G87" s="104">
        <v>1</v>
      </c>
      <c r="H87" s="113"/>
      <c r="I87" s="114" t="s">
        <v>181</v>
      </c>
    </row>
    <row r="88" spans="3:9" ht="17" thickBot="1">
      <c r="C88" s="107" t="s">
        <v>190</v>
      </c>
    </row>
    <row r="89" spans="3:9">
      <c r="C89" s="126" t="s">
        <v>199</v>
      </c>
      <c r="D89" s="96">
        <v>2.8310499999999998</v>
      </c>
      <c r="E89" s="96">
        <v>1.11931</v>
      </c>
      <c r="F89" s="96">
        <v>1</v>
      </c>
      <c r="G89" s="96">
        <v>6</v>
      </c>
      <c r="H89" s="108"/>
      <c r="I89" s="109" t="s">
        <v>191</v>
      </c>
    </row>
    <row r="90" spans="3:9">
      <c r="C90" s="110" t="s">
        <v>189</v>
      </c>
      <c r="D90" s="100">
        <v>0.38584469999999998</v>
      </c>
      <c r="E90" s="100">
        <v>0.48735079999999997</v>
      </c>
      <c r="F90" s="100">
        <v>0</v>
      </c>
      <c r="G90" s="100">
        <v>1</v>
      </c>
      <c r="H90" s="111"/>
      <c r="I90" s="112" t="s">
        <v>192</v>
      </c>
    </row>
    <row r="91" spans="3:9">
      <c r="C91" s="110" t="s">
        <v>202</v>
      </c>
      <c r="D91" s="100">
        <v>4.3379000000000001E-2</v>
      </c>
      <c r="E91" s="100">
        <v>0.2039417</v>
      </c>
      <c r="F91" s="100">
        <v>0</v>
      </c>
      <c r="G91" s="100">
        <v>1</v>
      </c>
      <c r="H91" s="111"/>
      <c r="I91" s="112" t="s">
        <v>193</v>
      </c>
    </row>
    <row r="92" spans="3:9">
      <c r="C92" s="110" t="s">
        <v>203</v>
      </c>
      <c r="D92" s="100">
        <v>0.3835616</v>
      </c>
      <c r="E92" s="100">
        <v>0.4868092</v>
      </c>
      <c r="F92" s="100">
        <v>0</v>
      </c>
      <c r="G92" s="100">
        <v>1</v>
      </c>
      <c r="H92" s="111"/>
      <c r="I92" s="112" t="s">
        <v>194</v>
      </c>
    </row>
    <row r="93" spans="3:9">
      <c r="C93" s="110" t="s">
        <v>204</v>
      </c>
      <c r="D93" s="100">
        <v>0.46794520000000001</v>
      </c>
      <c r="E93" s="100">
        <v>1.438267</v>
      </c>
      <c r="F93" s="100">
        <v>0</v>
      </c>
      <c r="G93" s="100">
        <v>20.7</v>
      </c>
      <c r="H93" s="111"/>
      <c r="I93" s="112" t="s">
        <v>195</v>
      </c>
    </row>
    <row r="94" spans="3:9">
      <c r="C94" s="110" t="s">
        <v>205</v>
      </c>
      <c r="D94" s="100">
        <v>0.17123289999999999</v>
      </c>
      <c r="E94" s="100">
        <v>0.37714310000000001</v>
      </c>
      <c r="F94" s="100">
        <v>0</v>
      </c>
      <c r="G94" s="100">
        <v>1</v>
      </c>
      <c r="H94" s="111"/>
      <c r="I94" s="112" t="s">
        <v>196</v>
      </c>
    </row>
    <row r="95" spans="3:9">
      <c r="C95" s="110" t="s">
        <v>200</v>
      </c>
      <c r="D95" s="100">
        <v>1.114233</v>
      </c>
      <c r="E95" s="100">
        <v>2.7478919999999998</v>
      </c>
      <c r="F95" s="100">
        <v>0</v>
      </c>
      <c r="G95" s="100">
        <v>23.91</v>
      </c>
      <c r="H95" s="111"/>
      <c r="I95" s="112" t="s">
        <v>197</v>
      </c>
    </row>
    <row r="96" spans="3:9">
      <c r="C96" s="110" t="s">
        <v>201</v>
      </c>
      <c r="D96" s="100">
        <v>0.32420090000000001</v>
      </c>
      <c r="E96" s="100">
        <v>0.46861079999999999</v>
      </c>
      <c r="F96" s="100">
        <v>0</v>
      </c>
      <c r="G96" s="100">
        <v>1</v>
      </c>
      <c r="H96" s="111"/>
      <c r="I96" s="112" t="s">
        <v>198</v>
      </c>
    </row>
    <row r="97" spans="3:9" ht="16" thickBot="1">
      <c r="C97" s="127" t="s">
        <v>210</v>
      </c>
      <c r="D97" s="104">
        <v>0.27168949999999997</v>
      </c>
      <c r="E97" s="104">
        <v>0.44533929999999999</v>
      </c>
      <c r="F97" s="104">
        <v>0</v>
      </c>
      <c r="G97" s="104">
        <v>1</v>
      </c>
      <c r="H97" s="113"/>
      <c r="I97" s="114" t="s">
        <v>209</v>
      </c>
    </row>
    <row r="98" spans="3:9" ht="17" thickBot="1">
      <c r="C98" s="107" t="s">
        <v>207</v>
      </c>
    </row>
    <row r="99" spans="3:9">
      <c r="C99" s="126" t="s">
        <v>233</v>
      </c>
      <c r="D99" s="96">
        <v>2.2831000000000001E-3</v>
      </c>
      <c r="E99" s="96">
        <v>4.7781799999999999E-2</v>
      </c>
      <c r="F99" s="96">
        <v>0</v>
      </c>
      <c r="G99" s="96">
        <v>1</v>
      </c>
      <c r="H99" s="108"/>
      <c r="I99" s="109" t="s">
        <v>222</v>
      </c>
    </row>
    <row r="100" spans="3:9">
      <c r="C100" s="110" t="s">
        <v>228</v>
      </c>
      <c r="D100" s="100">
        <v>7.9908699999999999E-2</v>
      </c>
      <c r="E100" s="100">
        <v>0.27146179999999998</v>
      </c>
      <c r="F100" s="100">
        <v>0</v>
      </c>
      <c r="G100" s="100">
        <v>1</v>
      </c>
      <c r="H100" s="111"/>
      <c r="I100" s="112" t="s">
        <v>223</v>
      </c>
    </row>
    <row r="101" spans="3:9">
      <c r="C101" s="110" t="s">
        <v>229</v>
      </c>
      <c r="D101" s="100">
        <v>0.18949769999999999</v>
      </c>
      <c r="E101" s="100">
        <v>0.39235160000000002</v>
      </c>
      <c r="F101" s="100">
        <v>0</v>
      </c>
      <c r="G101" s="100">
        <v>1</v>
      </c>
      <c r="H101" s="111"/>
      <c r="I101" s="112" t="s">
        <v>224</v>
      </c>
    </row>
    <row r="102" spans="3:9">
      <c r="C102" s="110" t="s">
        <v>230</v>
      </c>
      <c r="D102" s="100">
        <v>0.48401830000000001</v>
      </c>
      <c r="E102" s="100">
        <v>0.50031599999999998</v>
      </c>
      <c r="F102" s="100">
        <v>0</v>
      </c>
      <c r="G102" s="100">
        <v>1</v>
      </c>
      <c r="H102" s="111"/>
      <c r="I102" s="112" t="s">
        <v>225</v>
      </c>
    </row>
    <row r="103" spans="3:9">
      <c r="C103" s="110" t="s">
        <v>231</v>
      </c>
      <c r="D103" s="100">
        <v>0.24429219999999999</v>
      </c>
      <c r="E103" s="100">
        <v>0.43015809999999999</v>
      </c>
      <c r="F103" s="100">
        <v>0</v>
      </c>
      <c r="G103" s="100">
        <v>1</v>
      </c>
      <c r="H103" s="111"/>
      <c r="I103" s="112" t="s">
        <v>226</v>
      </c>
    </row>
    <row r="104" spans="3:9" ht="16" thickBot="1">
      <c r="C104" s="127" t="s">
        <v>232</v>
      </c>
      <c r="D104" s="104">
        <v>0.44520549999999998</v>
      </c>
      <c r="E104" s="104">
        <v>0.49755680000000002</v>
      </c>
      <c r="F104" s="104">
        <v>0</v>
      </c>
      <c r="G104" s="104">
        <v>1</v>
      </c>
      <c r="H104" s="113"/>
      <c r="I104" s="114" t="s">
        <v>227</v>
      </c>
    </row>
    <row r="106" spans="3:9" ht="17" thickBot="1">
      <c r="C106" s="107" t="s">
        <v>206</v>
      </c>
    </row>
    <row r="107" spans="3:9">
      <c r="C107" s="126" t="s">
        <v>234</v>
      </c>
      <c r="D107" s="96">
        <v>0.38584469999999998</v>
      </c>
      <c r="E107" s="96">
        <v>0.48735079999999997</v>
      </c>
      <c r="F107" s="96">
        <v>0</v>
      </c>
      <c r="G107" s="96">
        <v>1</v>
      </c>
      <c r="H107" s="108"/>
      <c r="I107" s="109" t="s">
        <v>211</v>
      </c>
    </row>
    <row r="108" spans="3:9">
      <c r="C108" s="110" t="s">
        <v>235</v>
      </c>
      <c r="D108" s="100">
        <v>0.31278539999999999</v>
      </c>
      <c r="E108" s="100">
        <v>0.46415790000000001</v>
      </c>
      <c r="F108" s="100">
        <v>0</v>
      </c>
      <c r="G108" s="100">
        <v>1</v>
      </c>
      <c r="H108" s="111"/>
      <c r="I108" s="112" t="s">
        <v>212</v>
      </c>
    </row>
    <row r="109" spans="3:9" ht="16" thickBot="1">
      <c r="C109" s="127" t="s">
        <v>236</v>
      </c>
      <c r="D109" s="104">
        <v>0.30136990000000002</v>
      </c>
      <c r="E109" s="104">
        <v>0.4593777</v>
      </c>
      <c r="F109" s="104">
        <v>0</v>
      </c>
      <c r="G109" s="104">
        <v>1</v>
      </c>
      <c r="H109" s="113"/>
      <c r="I109" s="114" t="s">
        <v>213</v>
      </c>
    </row>
    <row r="110" spans="3:9" ht="17" thickBot="1">
      <c r="C110" s="107" t="s">
        <v>245</v>
      </c>
    </row>
    <row r="111" spans="3:9">
      <c r="C111" s="126" t="s">
        <v>237</v>
      </c>
      <c r="D111" s="96">
        <v>0.2534247</v>
      </c>
      <c r="E111" s="96">
        <v>0.4354693</v>
      </c>
      <c r="F111" s="96">
        <v>0</v>
      </c>
      <c r="G111" s="96">
        <v>1</v>
      </c>
      <c r="H111" s="108"/>
      <c r="I111" s="109" t="s">
        <v>214</v>
      </c>
    </row>
    <row r="112" spans="3:9">
      <c r="C112" s="110" t="s">
        <v>238</v>
      </c>
      <c r="D112" s="100">
        <v>0.2031963</v>
      </c>
      <c r="E112" s="100">
        <v>0.40283750000000002</v>
      </c>
      <c r="F112" s="100">
        <v>0</v>
      </c>
      <c r="G112" s="100">
        <v>1</v>
      </c>
      <c r="H112" s="111"/>
      <c r="I112" s="112" t="s">
        <v>215</v>
      </c>
    </row>
    <row r="113" spans="3:9">
      <c r="C113" s="110" t="s">
        <v>239</v>
      </c>
      <c r="D113" s="100">
        <v>0.47945209999999999</v>
      </c>
      <c r="E113" s="100">
        <v>0.50014890000000001</v>
      </c>
      <c r="F113" s="100">
        <v>0</v>
      </c>
      <c r="G113" s="100">
        <v>1</v>
      </c>
      <c r="H113" s="111"/>
      <c r="I113" s="112" t="s">
        <v>216</v>
      </c>
    </row>
    <row r="114" spans="3:9">
      <c r="C114" s="110" t="s">
        <v>240</v>
      </c>
      <c r="D114" s="100">
        <v>6.3926899999999995E-2</v>
      </c>
      <c r="E114" s="100">
        <v>0.2449025</v>
      </c>
      <c r="F114" s="100">
        <v>0</v>
      </c>
      <c r="G114" s="100">
        <v>1</v>
      </c>
      <c r="H114" s="111"/>
      <c r="I114" s="112" t="s">
        <v>217</v>
      </c>
    </row>
    <row r="115" spans="3:9">
      <c r="C115" s="110" t="s">
        <v>241</v>
      </c>
      <c r="D115" s="100">
        <v>0.2351598</v>
      </c>
      <c r="E115" s="100">
        <v>0.42458360000000001</v>
      </c>
      <c r="F115" s="100">
        <v>0</v>
      </c>
      <c r="G115" s="100">
        <v>1</v>
      </c>
      <c r="H115" s="111"/>
      <c r="I115" s="112" t="s">
        <v>218</v>
      </c>
    </row>
    <row r="116" spans="3:9">
      <c r="C116" s="110" t="s">
        <v>242</v>
      </c>
      <c r="D116" s="100">
        <v>0.23744290000000001</v>
      </c>
      <c r="E116" s="100">
        <v>0.42600250000000001</v>
      </c>
      <c r="F116" s="100">
        <v>0</v>
      </c>
      <c r="G116" s="100">
        <v>1</v>
      </c>
      <c r="H116" s="111"/>
      <c r="I116" s="112" t="s">
        <v>219</v>
      </c>
    </row>
    <row r="117" spans="3:9">
      <c r="C117" s="110" t="s">
        <v>243</v>
      </c>
      <c r="D117" s="100">
        <v>0.47488580000000002</v>
      </c>
      <c r="E117" s="100">
        <v>0.49993989999999999</v>
      </c>
      <c r="F117" s="100">
        <v>0</v>
      </c>
      <c r="G117" s="100">
        <v>1</v>
      </c>
      <c r="H117" s="111"/>
      <c r="I117" s="112" t="s">
        <v>220</v>
      </c>
    </row>
    <row r="118" spans="3:9" ht="16" thickBot="1">
      <c r="C118" s="127" t="s">
        <v>244</v>
      </c>
      <c r="D118" s="104">
        <v>5.25114E-2</v>
      </c>
      <c r="E118" s="104">
        <v>0.22331100000000001</v>
      </c>
      <c r="F118" s="104">
        <v>0</v>
      </c>
      <c r="G118" s="104">
        <v>1</v>
      </c>
      <c r="H118" s="113"/>
      <c r="I118" s="114" t="s">
        <v>221</v>
      </c>
    </row>
    <row r="120" spans="3:9" ht="16" thickBot="1"/>
    <row r="121" spans="3:9" ht="17" thickBot="1">
      <c r="C121" s="136" t="s">
        <v>246</v>
      </c>
      <c r="D121" s="137"/>
      <c r="E121" s="137"/>
      <c r="F121" s="137"/>
      <c r="G121" s="137"/>
      <c r="H121" s="137"/>
      <c r="I121" s="138"/>
    </row>
    <row r="122" spans="3:9" ht="17" thickBot="1">
      <c r="C122" s="107" t="s">
        <v>278</v>
      </c>
    </row>
    <row r="123" spans="3:9">
      <c r="C123" s="126" t="s">
        <v>183</v>
      </c>
      <c r="D123" s="96">
        <v>0.44748860000000001</v>
      </c>
      <c r="E123" s="96">
        <v>0.49780350000000001</v>
      </c>
      <c r="F123" s="96">
        <v>0</v>
      </c>
      <c r="G123" s="96">
        <v>1</v>
      </c>
      <c r="H123" s="108"/>
      <c r="I123" s="109" t="s">
        <v>247</v>
      </c>
    </row>
    <row r="124" spans="3:9">
      <c r="C124" s="110" t="s">
        <v>188</v>
      </c>
      <c r="D124" s="100">
        <v>0.23972599999999999</v>
      </c>
      <c r="E124" s="100">
        <v>0.42740440000000002</v>
      </c>
      <c r="F124" s="100">
        <v>0</v>
      </c>
      <c r="G124" s="100">
        <v>1</v>
      </c>
      <c r="H124" s="111"/>
      <c r="I124" s="112" t="s">
        <v>248</v>
      </c>
    </row>
    <row r="125" spans="3:9">
      <c r="C125" s="110" t="s">
        <v>186</v>
      </c>
      <c r="D125" s="100">
        <v>8.2191799999999995E-2</v>
      </c>
      <c r="E125" s="100">
        <v>0.27497080000000002</v>
      </c>
      <c r="F125" s="100">
        <v>0</v>
      </c>
      <c r="G125" s="100">
        <v>1</v>
      </c>
      <c r="H125" s="111"/>
      <c r="I125" s="112" t="s">
        <v>249</v>
      </c>
    </row>
    <row r="126" spans="3:9">
      <c r="C126" s="110" t="s">
        <v>187</v>
      </c>
      <c r="D126" s="100">
        <v>4.1095899999999998E-2</v>
      </c>
      <c r="E126" s="100">
        <v>0.198739</v>
      </c>
      <c r="F126" s="100">
        <v>0</v>
      </c>
      <c r="G126" s="100">
        <v>1</v>
      </c>
      <c r="H126" s="111"/>
      <c r="I126" s="112" t="s">
        <v>250</v>
      </c>
    </row>
    <row r="127" spans="3:9">
      <c r="C127" s="110" t="s">
        <v>184</v>
      </c>
      <c r="D127" s="100">
        <v>9.1324000000000006E-3</v>
      </c>
      <c r="E127" s="100">
        <v>9.5235100000000003E-2</v>
      </c>
      <c r="F127" s="100">
        <v>0</v>
      </c>
      <c r="G127" s="100">
        <v>1</v>
      </c>
      <c r="H127" s="111"/>
      <c r="I127" s="112" t="s">
        <v>251</v>
      </c>
    </row>
    <row r="128" spans="3:9" ht="16" thickBot="1">
      <c r="C128" s="127" t="s">
        <v>185</v>
      </c>
      <c r="D128" s="104">
        <v>0.18036530000000001</v>
      </c>
      <c r="E128" s="104">
        <v>0.38493110000000003</v>
      </c>
      <c r="F128" s="104">
        <v>0</v>
      </c>
      <c r="G128" s="104">
        <v>1</v>
      </c>
      <c r="H128" s="113"/>
      <c r="I128" s="114" t="s">
        <v>252</v>
      </c>
    </row>
    <row r="129" spans="3:9" ht="17" thickBot="1">
      <c r="C129" s="107" t="s">
        <v>190</v>
      </c>
    </row>
    <row r="130" spans="3:9">
      <c r="C130" s="126" t="s">
        <v>199</v>
      </c>
      <c r="D130" s="96">
        <v>2.6392690000000001</v>
      </c>
      <c r="E130" s="96">
        <v>1.020392</v>
      </c>
      <c r="F130" s="96">
        <v>1</v>
      </c>
      <c r="G130" s="96">
        <v>6</v>
      </c>
      <c r="H130" s="108"/>
      <c r="I130" s="109" t="s">
        <v>253</v>
      </c>
    </row>
    <row r="131" spans="3:9">
      <c r="C131" s="110" t="s">
        <v>189</v>
      </c>
      <c r="D131" s="100">
        <v>0.31963469999999999</v>
      </c>
      <c r="E131" s="100">
        <v>0.46686830000000001</v>
      </c>
      <c r="F131" s="100">
        <v>0</v>
      </c>
      <c r="G131" s="100">
        <v>1</v>
      </c>
      <c r="H131" s="111"/>
      <c r="I131" s="112" t="s">
        <v>254</v>
      </c>
    </row>
    <row r="132" spans="3:9">
      <c r="C132" s="110" t="s">
        <v>202</v>
      </c>
      <c r="D132" s="100">
        <v>5.25114E-2</v>
      </c>
      <c r="E132" s="100">
        <v>0.22331100000000001</v>
      </c>
      <c r="F132" s="100">
        <v>0</v>
      </c>
      <c r="G132" s="100">
        <v>1</v>
      </c>
      <c r="H132" s="111"/>
      <c r="I132" s="112" t="s">
        <v>255</v>
      </c>
    </row>
    <row r="133" spans="3:9">
      <c r="C133" s="110" t="s">
        <v>203</v>
      </c>
      <c r="D133" s="100">
        <v>0.32420090000000001</v>
      </c>
      <c r="E133" s="100">
        <v>0.46861079999999999</v>
      </c>
      <c r="F133" s="100">
        <v>0</v>
      </c>
      <c r="G133" s="100">
        <v>1</v>
      </c>
      <c r="H133" s="111"/>
      <c r="I133" s="112" t="s">
        <v>256</v>
      </c>
    </row>
    <row r="134" spans="3:9">
      <c r="C134" s="110" t="s">
        <v>204</v>
      </c>
      <c r="D134" s="100">
        <v>0.39481739999999999</v>
      </c>
      <c r="E134" s="100">
        <v>2.0396800000000002</v>
      </c>
      <c r="F134" s="100">
        <v>0</v>
      </c>
      <c r="G134" s="100">
        <v>30</v>
      </c>
      <c r="H134" s="111"/>
      <c r="I134" s="112" t="s">
        <v>257</v>
      </c>
    </row>
    <row r="135" spans="3:9">
      <c r="C135" s="110" t="s">
        <v>205</v>
      </c>
      <c r="D135" s="100">
        <v>0.1050228</v>
      </c>
      <c r="E135" s="100">
        <v>0.30693340000000002</v>
      </c>
      <c r="F135" s="100">
        <v>0</v>
      </c>
      <c r="G135" s="100">
        <v>1</v>
      </c>
      <c r="H135" s="111"/>
      <c r="I135" s="112" t="s">
        <v>258</v>
      </c>
    </row>
    <row r="136" spans="3:9">
      <c r="C136" s="110" t="s">
        <v>200</v>
      </c>
      <c r="D136" s="100">
        <v>0.7416895</v>
      </c>
      <c r="E136" s="100">
        <v>1.490936</v>
      </c>
      <c r="F136" s="100">
        <v>0</v>
      </c>
      <c r="G136" s="100">
        <v>11.97</v>
      </c>
      <c r="H136" s="111"/>
      <c r="I136" s="112" t="s">
        <v>259</v>
      </c>
    </row>
    <row r="137" spans="3:9">
      <c r="C137" s="110" t="s">
        <v>201</v>
      </c>
      <c r="D137" s="100">
        <v>0.283105</v>
      </c>
      <c r="E137" s="100">
        <v>0.45102219999999998</v>
      </c>
      <c r="F137" s="100">
        <v>0</v>
      </c>
      <c r="G137" s="100">
        <v>1</v>
      </c>
      <c r="H137" s="111"/>
      <c r="I137" s="112" t="s">
        <v>260</v>
      </c>
    </row>
    <row r="138" spans="3:9" ht="16" thickBot="1">
      <c r="C138" s="127" t="s">
        <v>210</v>
      </c>
      <c r="D138" s="104">
        <v>0.29452050000000002</v>
      </c>
      <c r="E138" s="104">
        <v>0.45634819999999998</v>
      </c>
      <c r="F138" s="104">
        <v>0</v>
      </c>
      <c r="G138" s="104">
        <v>1</v>
      </c>
      <c r="H138" s="113"/>
      <c r="I138" s="114" t="s">
        <v>208</v>
      </c>
    </row>
    <row r="139" spans="3:9" ht="17" thickBot="1">
      <c r="C139" s="107" t="s">
        <v>207</v>
      </c>
    </row>
    <row r="140" spans="3:9">
      <c r="C140" s="126" t="s">
        <v>233</v>
      </c>
      <c r="D140" s="96">
        <v>2.2831000000000001E-3</v>
      </c>
      <c r="E140" s="96">
        <v>4.7781799999999999E-2</v>
      </c>
      <c r="F140" s="96">
        <v>0</v>
      </c>
      <c r="G140" s="96">
        <v>1</v>
      </c>
      <c r="H140" s="108"/>
      <c r="I140" s="109" t="s">
        <v>261</v>
      </c>
    </row>
    <row r="141" spans="3:9">
      <c r="C141" s="110" t="s">
        <v>228</v>
      </c>
      <c r="D141" s="100">
        <v>0.1666667</v>
      </c>
      <c r="E141" s="100">
        <v>0.3731042</v>
      </c>
      <c r="F141" s="100">
        <v>0</v>
      </c>
      <c r="G141" s="100">
        <v>1</v>
      </c>
      <c r="H141" s="111"/>
      <c r="I141" s="112" t="s">
        <v>262</v>
      </c>
    </row>
    <row r="142" spans="3:9">
      <c r="C142" s="110" t="s">
        <v>229</v>
      </c>
      <c r="D142" s="100">
        <v>0.15296799999999999</v>
      </c>
      <c r="E142" s="100">
        <v>0.36036829999999997</v>
      </c>
      <c r="F142" s="100">
        <v>0</v>
      </c>
      <c r="G142" s="100">
        <v>1</v>
      </c>
      <c r="H142" s="111"/>
      <c r="I142" s="112" t="s">
        <v>263</v>
      </c>
    </row>
    <row r="143" spans="3:9">
      <c r="C143" s="110" t="s">
        <v>230</v>
      </c>
      <c r="D143" s="100">
        <v>0.50456619999999996</v>
      </c>
      <c r="E143" s="100">
        <v>0.50055090000000002</v>
      </c>
      <c r="F143" s="100">
        <v>0</v>
      </c>
      <c r="G143" s="100">
        <v>1</v>
      </c>
      <c r="H143" s="111"/>
      <c r="I143" s="112" t="s">
        <v>264</v>
      </c>
    </row>
    <row r="144" spans="3:9">
      <c r="C144" s="110" t="s">
        <v>231</v>
      </c>
      <c r="D144" s="100">
        <v>0.173516</v>
      </c>
      <c r="E144" s="100">
        <v>0.37912580000000001</v>
      </c>
      <c r="F144" s="100">
        <v>0</v>
      </c>
      <c r="G144" s="100">
        <v>1</v>
      </c>
      <c r="H144" s="111"/>
      <c r="I144" s="112" t="s">
        <v>265</v>
      </c>
    </row>
    <row r="145" spans="3:9" ht="16" thickBot="1">
      <c r="C145" s="127" t="s">
        <v>232</v>
      </c>
      <c r="D145" s="104">
        <v>0.42922369999999999</v>
      </c>
      <c r="E145" s="104">
        <v>0.49553140000000001</v>
      </c>
      <c r="F145" s="104">
        <v>0</v>
      </c>
      <c r="G145" s="104">
        <v>1</v>
      </c>
      <c r="H145" s="113"/>
      <c r="I145" s="114" t="s">
        <v>266</v>
      </c>
    </row>
    <row r="147" spans="3:9" ht="17" thickBot="1">
      <c r="C147" s="107" t="s">
        <v>206</v>
      </c>
      <c r="D147" s="128"/>
    </row>
    <row r="148" spans="3:9">
      <c r="C148" s="126" t="s">
        <v>234</v>
      </c>
      <c r="D148" s="96">
        <v>0.4269406</v>
      </c>
      <c r="E148" s="96">
        <v>0.4951991</v>
      </c>
      <c r="F148" s="96">
        <v>0</v>
      </c>
      <c r="G148" s="96">
        <v>1</v>
      </c>
      <c r="H148" s="108"/>
      <c r="I148" s="109" t="s">
        <v>267</v>
      </c>
    </row>
    <row r="149" spans="3:9">
      <c r="C149" s="110" t="s">
        <v>235</v>
      </c>
      <c r="D149" s="100">
        <v>0.30365300000000001</v>
      </c>
      <c r="E149" s="100">
        <v>0.4603604</v>
      </c>
      <c r="F149" s="100">
        <v>0</v>
      </c>
      <c r="G149" s="100">
        <v>1</v>
      </c>
      <c r="H149" s="111"/>
      <c r="I149" s="112" t="s">
        <v>268</v>
      </c>
    </row>
    <row r="150" spans="3:9" ht="16" thickBot="1">
      <c r="C150" s="127" t="s">
        <v>236</v>
      </c>
      <c r="D150" s="104">
        <v>0.26940639999999999</v>
      </c>
      <c r="E150" s="104">
        <v>0.44415870000000002</v>
      </c>
      <c r="F150" s="104">
        <v>0</v>
      </c>
      <c r="G150" s="104">
        <v>1</v>
      </c>
      <c r="H150" s="113"/>
      <c r="I150" s="114" t="s">
        <v>269</v>
      </c>
    </row>
    <row r="151" spans="3:9" ht="17" thickBot="1">
      <c r="C151" s="107" t="s">
        <v>245</v>
      </c>
    </row>
    <row r="152" spans="3:9">
      <c r="C152" s="126" t="s">
        <v>237</v>
      </c>
      <c r="D152" s="96">
        <v>0.26940639999999999</v>
      </c>
      <c r="E152" s="96">
        <v>0.44415870000000002</v>
      </c>
      <c r="F152" s="96">
        <v>0</v>
      </c>
      <c r="G152" s="96">
        <v>1</v>
      </c>
      <c r="H152" s="108"/>
      <c r="I152" s="109" t="s">
        <v>270</v>
      </c>
    </row>
    <row r="153" spans="3:9">
      <c r="C153" s="110" t="s">
        <v>238</v>
      </c>
      <c r="D153" s="100">
        <v>0.22374430000000001</v>
      </c>
      <c r="E153" s="100">
        <v>0.41722920000000002</v>
      </c>
      <c r="F153" s="100">
        <v>0</v>
      </c>
      <c r="G153" s="100">
        <v>1</v>
      </c>
      <c r="H153" s="111"/>
      <c r="I153" s="112" t="s">
        <v>271</v>
      </c>
    </row>
    <row r="154" spans="3:9">
      <c r="C154" s="110" t="s">
        <v>239</v>
      </c>
      <c r="D154" s="100">
        <v>0.41552509999999998</v>
      </c>
      <c r="E154" s="100">
        <v>0.49337589999999998</v>
      </c>
      <c r="F154" s="100">
        <v>0</v>
      </c>
      <c r="G154" s="100">
        <v>1</v>
      </c>
      <c r="H154" s="111"/>
      <c r="I154" s="112" t="s">
        <v>272</v>
      </c>
    </row>
    <row r="155" spans="3:9">
      <c r="C155" s="110" t="s">
        <v>240</v>
      </c>
      <c r="D155" s="100">
        <v>9.1324199999999994E-2</v>
      </c>
      <c r="E155" s="100">
        <v>0.28839900000000002</v>
      </c>
      <c r="F155" s="100">
        <v>0</v>
      </c>
      <c r="G155" s="100">
        <v>1</v>
      </c>
      <c r="H155" s="111"/>
      <c r="I155" s="112" t="s">
        <v>273</v>
      </c>
    </row>
    <row r="156" spans="3:9">
      <c r="C156" s="110" t="s">
        <v>241</v>
      </c>
      <c r="D156" s="100">
        <v>0.35159820000000003</v>
      </c>
      <c r="E156" s="100">
        <v>0.47801529999999998</v>
      </c>
      <c r="F156" s="100">
        <v>0</v>
      </c>
      <c r="G156" s="100">
        <v>1</v>
      </c>
      <c r="H156" s="111"/>
      <c r="I156" s="112" t="s">
        <v>274</v>
      </c>
    </row>
    <row r="157" spans="3:9">
      <c r="C157" s="110" t="s">
        <v>242</v>
      </c>
      <c r="D157" s="100">
        <v>0.2214612</v>
      </c>
      <c r="E157" s="100">
        <v>0.41570499999999999</v>
      </c>
      <c r="F157" s="100">
        <v>0</v>
      </c>
      <c r="G157" s="100">
        <v>1</v>
      </c>
      <c r="H157" s="111"/>
      <c r="I157" s="112" t="s">
        <v>275</v>
      </c>
    </row>
    <row r="158" spans="3:9">
      <c r="C158" s="110" t="s">
        <v>243</v>
      </c>
      <c r="D158" s="100">
        <v>0.34703200000000001</v>
      </c>
      <c r="E158" s="100">
        <v>0.47657040000000001</v>
      </c>
      <c r="F158" s="100">
        <v>0</v>
      </c>
      <c r="G158" s="100">
        <v>1</v>
      </c>
      <c r="H158" s="111"/>
      <c r="I158" s="112" t="s">
        <v>276</v>
      </c>
    </row>
    <row r="159" spans="3:9" ht="16" thickBot="1">
      <c r="C159" s="127" t="s">
        <v>244</v>
      </c>
      <c r="D159" s="104">
        <v>7.9908699999999999E-2</v>
      </c>
      <c r="E159" s="104">
        <v>0.27146179999999998</v>
      </c>
      <c r="F159" s="104">
        <v>0</v>
      </c>
      <c r="G159" s="104">
        <v>1</v>
      </c>
      <c r="H159" s="113"/>
      <c r="I159" s="114" t="s">
        <v>277</v>
      </c>
    </row>
    <row r="161" spans="3:9" ht="16" thickBot="1"/>
    <row r="162" spans="3:9" ht="17" thickBot="1">
      <c r="C162" s="133" t="s">
        <v>279</v>
      </c>
      <c r="D162" s="134"/>
      <c r="E162" s="134"/>
      <c r="F162" s="134"/>
      <c r="G162" s="134"/>
      <c r="H162" s="134"/>
      <c r="I162" s="135"/>
    </row>
    <row r="163" spans="3:9" ht="17" thickBot="1">
      <c r="C163" s="107" t="s">
        <v>278</v>
      </c>
    </row>
    <row r="164" spans="3:9">
      <c r="C164" s="126" t="s">
        <v>183</v>
      </c>
      <c r="D164" s="96">
        <v>0.43835619999999997</v>
      </c>
      <c r="E164" s="96">
        <v>0.4967529</v>
      </c>
      <c r="F164" s="96">
        <v>0</v>
      </c>
      <c r="G164" s="96">
        <v>1</v>
      </c>
      <c r="H164" s="108"/>
      <c r="I164" s="109" t="s">
        <v>280</v>
      </c>
    </row>
    <row r="165" spans="3:9">
      <c r="C165" s="110" t="s">
        <v>188</v>
      </c>
      <c r="D165" s="100">
        <v>0.24885840000000001</v>
      </c>
      <c r="E165" s="100">
        <v>0.43284600000000001</v>
      </c>
      <c r="F165" s="100">
        <v>0</v>
      </c>
      <c r="G165" s="100">
        <v>1</v>
      </c>
      <c r="H165" s="111"/>
      <c r="I165" s="112" t="s">
        <v>281</v>
      </c>
    </row>
    <row r="166" spans="3:9">
      <c r="C166" s="110" t="s">
        <v>186</v>
      </c>
      <c r="D166" s="100">
        <v>0.15068490000000001</v>
      </c>
      <c r="E166" s="100">
        <v>0.35815059999999999</v>
      </c>
      <c r="F166" s="100">
        <v>0</v>
      </c>
      <c r="G166" s="100">
        <v>1</v>
      </c>
      <c r="H166" s="111"/>
      <c r="I166" s="112" t="s">
        <v>282</v>
      </c>
    </row>
    <row r="167" spans="3:9">
      <c r="C167" s="110" t="s">
        <v>187</v>
      </c>
      <c r="D167" s="100">
        <v>2.9680399999999999E-2</v>
      </c>
      <c r="E167" s="100">
        <v>0.16989799999999999</v>
      </c>
      <c r="F167" s="100">
        <v>0</v>
      </c>
      <c r="G167" s="100">
        <v>1</v>
      </c>
      <c r="H167" s="111"/>
      <c r="I167" s="112" t="s">
        <v>283</v>
      </c>
    </row>
    <row r="168" spans="3:9">
      <c r="C168" s="110" t="s">
        <v>184</v>
      </c>
      <c r="D168" s="100">
        <v>9.1324000000000006E-3</v>
      </c>
      <c r="E168" s="100">
        <v>9.5235100000000003E-2</v>
      </c>
      <c r="F168" s="100">
        <v>0</v>
      </c>
      <c r="G168" s="100">
        <v>1</v>
      </c>
      <c r="H168" s="111"/>
      <c r="I168" s="112" t="s">
        <v>284</v>
      </c>
    </row>
    <row r="169" spans="3:9" ht="16" thickBot="1">
      <c r="C169" s="127" t="s">
        <v>185</v>
      </c>
      <c r="D169" s="104">
        <v>0.1232877</v>
      </c>
      <c r="E169" s="104">
        <v>0.32914310000000002</v>
      </c>
      <c r="F169" s="104">
        <v>0</v>
      </c>
      <c r="G169" s="104">
        <v>1</v>
      </c>
      <c r="H169" s="113"/>
      <c r="I169" s="114" t="s">
        <v>285</v>
      </c>
    </row>
    <row r="170" spans="3:9" ht="17" thickBot="1">
      <c r="C170" s="107" t="s">
        <v>190</v>
      </c>
    </row>
    <row r="171" spans="3:9">
      <c r="C171" s="126" t="s">
        <v>199</v>
      </c>
      <c r="D171" s="96">
        <v>2.8424659999999999</v>
      </c>
      <c r="E171" s="96">
        <v>1.1158619999999999</v>
      </c>
      <c r="F171" s="96">
        <v>1</v>
      </c>
      <c r="G171" s="96">
        <v>6</v>
      </c>
      <c r="H171" s="108"/>
      <c r="I171" s="109" t="s">
        <v>286</v>
      </c>
    </row>
    <row r="172" spans="3:9">
      <c r="C172" s="110" t="s">
        <v>189</v>
      </c>
      <c r="D172" s="100">
        <v>0.40867579999999998</v>
      </c>
      <c r="E172" s="100">
        <v>0.49215130000000001</v>
      </c>
      <c r="F172" s="100">
        <v>0</v>
      </c>
      <c r="G172" s="100">
        <v>1</v>
      </c>
      <c r="H172" s="111"/>
      <c r="I172" s="112" t="s">
        <v>287</v>
      </c>
    </row>
    <row r="173" spans="3:9">
      <c r="C173" s="110" t="s">
        <v>202</v>
      </c>
      <c r="D173" s="100">
        <v>3.4246600000000002E-2</v>
      </c>
      <c r="E173" s="100">
        <v>0.18206990000000001</v>
      </c>
      <c r="F173" s="100">
        <v>0</v>
      </c>
      <c r="G173" s="100">
        <v>1</v>
      </c>
      <c r="H173" s="111"/>
      <c r="I173" s="112" t="s">
        <v>255</v>
      </c>
    </row>
    <row r="174" spans="3:9">
      <c r="C174" s="110" t="s">
        <v>203</v>
      </c>
      <c r="D174" s="100">
        <v>0.41552509999999998</v>
      </c>
      <c r="E174" s="100">
        <v>0.49337589999999998</v>
      </c>
      <c r="F174" s="100">
        <v>0</v>
      </c>
      <c r="G174" s="100">
        <v>1</v>
      </c>
      <c r="H174" s="111"/>
      <c r="I174" s="112" t="s">
        <v>256</v>
      </c>
    </row>
    <row r="175" spans="3:9">
      <c r="C175" s="110" t="s">
        <v>204</v>
      </c>
      <c r="D175" s="100">
        <v>0.36520550000000002</v>
      </c>
      <c r="E175" s="100">
        <v>1.3369979999999999</v>
      </c>
      <c r="F175" s="100">
        <v>0</v>
      </c>
      <c r="G175" s="100">
        <v>20.5</v>
      </c>
      <c r="H175" s="111"/>
      <c r="I175" s="112" t="s">
        <v>257</v>
      </c>
    </row>
    <row r="176" spans="3:9">
      <c r="C176" s="110" t="s">
        <v>205</v>
      </c>
      <c r="D176" s="100">
        <v>0.1347032</v>
      </c>
      <c r="E176" s="100">
        <v>0.34179670000000001</v>
      </c>
      <c r="F176" s="100">
        <v>0</v>
      </c>
      <c r="G176" s="100">
        <v>1</v>
      </c>
      <c r="H176" s="111"/>
      <c r="I176" s="112" t="s">
        <v>258</v>
      </c>
    </row>
    <row r="177" spans="3:9">
      <c r="C177" s="110" t="s">
        <v>200</v>
      </c>
      <c r="D177" s="100">
        <v>1.045479</v>
      </c>
      <c r="E177" s="100">
        <v>2.5795110000000001</v>
      </c>
      <c r="F177" s="100">
        <v>0</v>
      </c>
      <c r="G177" s="100">
        <v>24.87</v>
      </c>
      <c r="H177" s="111"/>
      <c r="I177" s="112" t="s">
        <v>259</v>
      </c>
    </row>
    <row r="178" spans="3:9">
      <c r="C178" s="110" t="s">
        <v>201</v>
      </c>
      <c r="D178" s="100">
        <v>0.31050230000000001</v>
      </c>
      <c r="E178" s="100">
        <v>0.46322839999999998</v>
      </c>
      <c r="F178" s="100">
        <v>0</v>
      </c>
      <c r="G178" s="100">
        <v>1</v>
      </c>
      <c r="H178" s="111"/>
      <c r="I178" s="112" t="s">
        <v>260</v>
      </c>
    </row>
    <row r="179" spans="3:9" ht="16" thickBot="1">
      <c r="C179" s="127" t="s">
        <v>210</v>
      </c>
      <c r="D179" s="104">
        <v>0.26712330000000001</v>
      </c>
      <c r="E179" s="104">
        <v>0.4429632</v>
      </c>
      <c r="F179" s="104">
        <v>0</v>
      </c>
      <c r="G179" s="104">
        <v>1</v>
      </c>
      <c r="H179" s="113"/>
      <c r="I179" s="114" t="s">
        <v>208</v>
      </c>
    </row>
    <row r="180" spans="3:9" ht="17" thickBot="1">
      <c r="C180" s="107" t="s">
        <v>207</v>
      </c>
    </row>
    <row r="181" spans="3:9">
      <c r="C181" s="126" t="s">
        <v>233</v>
      </c>
      <c r="D181" s="96">
        <v>2.2831000000000001E-3</v>
      </c>
      <c r="E181" s="96">
        <v>4.7781799999999999E-2</v>
      </c>
      <c r="F181" s="96">
        <v>0</v>
      </c>
      <c r="G181" s="96">
        <v>1</v>
      </c>
      <c r="H181" s="108"/>
      <c r="I181" s="109" t="s">
        <v>288</v>
      </c>
    </row>
    <row r="182" spans="3:9">
      <c r="C182" s="110" t="s">
        <v>228</v>
      </c>
      <c r="D182" s="100">
        <v>9.1324199999999994E-2</v>
      </c>
      <c r="E182" s="100">
        <v>0.28839900000000002</v>
      </c>
      <c r="F182" s="100">
        <v>0</v>
      </c>
      <c r="G182" s="100">
        <v>1</v>
      </c>
      <c r="H182" s="111"/>
      <c r="I182" s="112" t="s">
        <v>289</v>
      </c>
    </row>
    <row r="183" spans="3:9">
      <c r="C183" s="110" t="s">
        <v>229</v>
      </c>
      <c r="D183" s="100">
        <v>0.16894980000000001</v>
      </c>
      <c r="E183" s="100">
        <v>0.37513600000000002</v>
      </c>
      <c r="F183" s="100">
        <v>0</v>
      </c>
      <c r="G183" s="100">
        <v>1</v>
      </c>
      <c r="H183" s="111"/>
      <c r="I183" s="112" t="s">
        <v>290</v>
      </c>
    </row>
    <row r="184" spans="3:9">
      <c r="C184" s="110" t="s">
        <v>230</v>
      </c>
      <c r="D184" s="100">
        <v>0.50228309999999998</v>
      </c>
      <c r="E184" s="100">
        <v>0.50056650000000003</v>
      </c>
      <c r="F184" s="100">
        <v>0</v>
      </c>
      <c r="G184" s="100">
        <v>1</v>
      </c>
      <c r="H184" s="111"/>
      <c r="I184" s="112" t="s">
        <v>291</v>
      </c>
    </row>
    <row r="185" spans="3:9">
      <c r="C185" s="110" t="s">
        <v>231</v>
      </c>
      <c r="D185" s="100">
        <v>0.2351598</v>
      </c>
      <c r="E185" s="100">
        <v>0.42458360000000001</v>
      </c>
      <c r="F185" s="100">
        <v>0</v>
      </c>
      <c r="G185" s="100">
        <v>1</v>
      </c>
      <c r="H185" s="111"/>
      <c r="I185" s="112" t="s">
        <v>292</v>
      </c>
    </row>
    <row r="186" spans="3:9" ht="16" thickBot="1">
      <c r="C186" s="127" t="s">
        <v>232</v>
      </c>
      <c r="D186" s="104">
        <v>0.45433790000000002</v>
      </c>
      <c r="E186" s="104">
        <v>0.49847999999999998</v>
      </c>
      <c r="F186" s="104">
        <v>0</v>
      </c>
      <c r="G186" s="104">
        <v>1</v>
      </c>
      <c r="H186" s="113"/>
      <c r="I186" s="114" t="s">
        <v>293</v>
      </c>
    </row>
    <row r="188" spans="3:9" ht="17" thickBot="1">
      <c r="C188" s="107" t="s">
        <v>206</v>
      </c>
    </row>
    <row r="189" spans="3:9">
      <c r="C189" s="126" t="s">
        <v>234</v>
      </c>
      <c r="D189" s="96">
        <v>0.39954339999999999</v>
      </c>
      <c r="E189" s="96">
        <v>0.49036459999999998</v>
      </c>
      <c r="F189" s="96">
        <v>0</v>
      </c>
      <c r="G189" s="96">
        <v>1</v>
      </c>
      <c r="H189" s="108"/>
      <c r="I189" s="109" t="s">
        <v>294</v>
      </c>
    </row>
    <row r="190" spans="3:9">
      <c r="C190" s="110" t="s">
        <v>235</v>
      </c>
      <c r="D190" s="100">
        <v>0.30821920000000003</v>
      </c>
      <c r="E190" s="100">
        <v>0.46228570000000002</v>
      </c>
      <c r="F190" s="100">
        <v>0</v>
      </c>
      <c r="G190" s="100">
        <v>1</v>
      </c>
      <c r="H190" s="111"/>
      <c r="I190" s="112" t="s">
        <v>295</v>
      </c>
    </row>
    <row r="191" spans="3:9" ht="16" thickBot="1">
      <c r="C191" s="127" t="s">
        <v>236</v>
      </c>
      <c r="D191" s="104">
        <v>0.29223739999999998</v>
      </c>
      <c r="E191" s="104">
        <v>0.45531090000000002</v>
      </c>
      <c r="F191" s="104">
        <v>0</v>
      </c>
      <c r="G191" s="104">
        <v>1</v>
      </c>
      <c r="H191" s="113"/>
      <c r="I191" s="114" t="s">
        <v>296</v>
      </c>
    </row>
    <row r="192" spans="3:9" ht="17" thickBot="1">
      <c r="C192" s="107" t="s">
        <v>245</v>
      </c>
    </row>
    <row r="193" spans="3:9">
      <c r="C193" s="126" t="s">
        <v>237</v>
      </c>
      <c r="D193" s="96">
        <v>0.26255709999999999</v>
      </c>
      <c r="E193" s="96">
        <v>0.4405269</v>
      </c>
      <c r="F193" s="96">
        <v>0</v>
      </c>
      <c r="G193" s="96">
        <v>1</v>
      </c>
      <c r="H193" s="108"/>
      <c r="I193" s="109" t="s">
        <v>297</v>
      </c>
    </row>
    <row r="194" spans="3:9">
      <c r="C194" s="110" t="s">
        <v>238</v>
      </c>
      <c r="D194" s="100">
        <v>0.2420091</v>
      </c>
      <c r="E194" s="100">
        <v>0.42878959999999999</v>
      </c>
      <c r="F194" s="100">
        <v>0</v>
      </c>
      <c r="G194" s="100">
        <v>1</v>
      </c>
      <c r="H194" s="111"/>
      <c r="I194" s="112" t="s">
        <v>298</v>
      </c>
    </row>
    <row r="195" spans="3:9">
      <c r="C195" s="110" t="s">
        <v>239</v>
      </c>
      <c r="D195" s="100">
        <v>0.43607309999999999</v>
      </c>
      <c r="E195" s="100">
        <v>0.4964636</v>
      </c>
      <c r="F195" s="100">
        <v>0</v>
      </c>
      <c r="G195" s="100">
        <v>1</v>
      </c>
      <c r="H195" s="111"/>
      <c r="I195" s="112" t="s">
        <v>299</v>
      </c>
    </row>
    <row r="196" spans="3:9">
      <c r="C196" s="110" t="s">
        <v>240</v>
      </c>
      <c r="D196" s="100">
        <v>5.9360700000000002E-2</v>
      </c>
      <c r="E196" s="100">
        <v>0.2365688</v>
      </c>
      <c r="F196" s="100">
        <v>0</v>
      </c>
      <c r="G196" s="100">
        <v>1</v>
      </c>
      <c r="H196" s="111"/>
      <c r="I196" s="112" t="s">
        <v>300</v>
      </c>
    </row>
    <row r="197" spans="3:9">
      <c r="C197" s="110" t="s">
        <v>241</v>
      </c>
      <c r="D197" s="100">
        <v>0.27168949999999997</v>
      </c>
      <c r="E197" s="100">
        <v>0.44533929999999999</v>
      </c>
      <c r="F197" s="100">
        <v>0</v>
      </c>
      <c r="G197" s="100">
        <v>1</v>
      </c>
      <c r="H197" s="111"/>
      <c r="I197" s="112" t="s">
        <v>301</v>
      </c>
    </row>
    <row r="198" spans="3:9">
      <c r="C198" s="110" t="s">
        <v>242</v>
      </c>
      <c r="D198" s="100">
        <v>0.23287669999999999</v>
      </c>
      <c r="E198" s="100">
        <v>0.42314770000000002</v>
      </c>
      <c r="F198" s="100">
        <v>0</v>
      </c>
      <c r="G198" s="100">
        <v>1</v>
      </c>
      <c r="H198" s="111"/>
      <c r="I198" s="112" t="s">
        <v>302</v>
      </c>
    </row>
    <row r="199" spans="3:9">
      <c r="C199" s="110" t="s">
        <v>243</v>
      </c>
      <c r="D199" s="100">
        <v>0.43835619999999997</v>
      </c>
      <c r="E199" s="100">
        <v>0.4967529</v>
      </c>
      <c r="F199" s="100">
        <v>0</v>
      </c>
      <c r="G199" s="100">
        <v>1</v>
      </c>
      <c r="H199" s="111"/>
      <c r="I199" s="112" t="s">
        <v>303</v>
      </c>
    </row>
    <row r="200" spans="3:9" ht="16" thickBot="1">
      <c r="C200" s="127" t="s">
        <v>244</v>
      </c>
      <c r="D200" s="104">
        <v>5.7077599999999999E-2</v>
      </c>
      <c r="E200" s="104">
        <v>0.2322562</v>
      </c>
      <c r="F200" s="104">
        <v>0</v>
      </c>
      <c r="G200" s="104">
        <v>1</v>
      </c>
      <c r="H200" s="113"/>
      <c r="I200" s="114" t="s">
        <v>304</v>
      </c>
    </row>
    <row r="202" spans="3:9" ht="16" thickBot="1"/>
    <row r="203" spans="3:9" ht="17" thickBot="1">
      <c r="C203" s="130" t="s">
        <v>305</v>
      </c>
      <c r="D203" s="131"/>
      <c r="E203" s="131"/>
      <c r="F203" s="131"/>
      <c r="G203" s="131"/>
      <c r="H203" s="131"/>
      <c r="I203" s="132"/>
    </row>
    <row r="204" spans="3:9" ht="17" thickBot="1">
      <c r="C204" s="107" t="s">
        <v>278</v>
      </c>
    </row>
    <row r="205" spans="3:9">
      <c r="C205" s="126" t="s">
        <v>183</v>
      </c>
      <c r="D205" s="96">
        <v>0.2420091</v>
      </c>
      <c r="E205" s="96">
        <v>0.42878959999999999</v>
      </c>
      <c r="F205" s="96">
        <v>0</v>
      </c>
      <c r="G205" s="96">
        <v>1</v>
      </c>
      <c r="H205" s="108"/>
      <c r="I205" s="109" t="s">
        <v>306</v>
      </c>
    </row>
    <row r="206" spans="3:9">
      <c r="C206" s="110" t="s">
        <v>188</v>
      </c>
      <c r="D206" s="100">
        <v>0.1917808</v>
      </c>
      <c r="E206" s="100">
        <v>0.3941518</v>
      </c>
      <c r="F206" s="100">
        <v>0</v>
      </c>
      <c r="G206" s="100">
        <v>1</v>
      </c>
      <c r="H206" s="111"/>
      <c r="I206" s="112" t="s">
        <v>307</v>
      </c>
    </row>
    <row r="207" spans="3:9">
      <c r="C207" s="110" t="s">
        <v>186</v>
      </c>
      <c r="D207" s="100">
        <v>6.1643799999999999E-2</v>
      </c>
      <c r="E207" s="100">
        <v>0.24078260000000001</v>
      </c>
      <c r="F207" s="100">
        <v>0</v>
      </c>
      <c r="G207" s="100">
        <v>1</v>
      </c>
      <c r="H207" s="111"/>
      <c r="I207" s="112" t="s">
        <v>308</v>
      </c>
    </row>
    <row r="208" spans="3:9">
      <c r="C208" s="110" t="s">
        <v>187</v>
      </c>
      <c r="D208" s="100">
        <v>4.79452E-2</v>
      </c>
      <c r="E208" s="100">
        <v>0.21389459999999999</v>
      </c>
      <c r="F208" s="100">
        <v>0</v>
      </c>
      <c r="G208" s="100">
        <v>1</v>
      </c>
      <c r="H208" s="111"/>
      <c r="I208" s="112" t="s">
        <v>309</v>
      </c>
    </row>
    <row r="209" spans="3:9">
      <c r="C209" s="110" t="s">
        <v>184</v>
      </c>
      <c r="D209" s="100">
        <v>0.34931509999999999</v>
      </c>
      <c r="E209" s="100">
        <v>0.47729880000000002</v>
      </c>
      <c r="F209" s="100">
        <v>0</v>
      </c>
      <c r="G209" s="100">
        <v>1</v>
      </c>
      <c r="H209" s="111"/>
      <c r="I209" s="112" t="s">
        <v>310</v>
      </c>
    </row>
    <row r="210" spans="3:9">
      <c r="C210" s="110" t="s">
        <v>185</v>
      </c>
      <c r="D210" s="100">
        <v>9.1324000000000006E-3</v>
      </c>
      <c r="E210" s="100">
        <v>9.5235100000000003E-2</v>
      </c>
      <c r="F210" s="100">
        <v>0</v>
      </c>
      <c r="G210" s="100">
        <v>1</v>
      </c>
      <c r="H210" s="111"/>
      <c r="I210" s="112" t="s">
        <v>311</v>
      </c>
    </row>
    <row r="211" spans="3:9" ht="16" thickBot="1">
      <c r="C211" s="129" t="s">
        <v>330</v>
      </c>
      <c r="D211" s="104">
        <v>9.8173499999999997E-2</v>
      </c>
      <c r="E211" s="104">
        <v>0.29788940000000003</v>
      </c>
      <c r="F211" s="104">
        <v>0</v>
      </c>
      <c r="G211" s="104">
        <v>1</v>
      </c>
      <c r="H211" s="113"/>
      <c r="I211" s="114" t="s">
        <v>331</v>
      </c>
    </row>
    <row r="212" spans="3:9" ht="17" thickBot="1">
      <c r="C212" s="107" t="s">
        <v>190</v>
      </c>
      <c r="D212" s="128"/>
    </row>
    <row r="213" spans="3:9">
      <c r="C213" s="126" t="s">
        <v>199</v>
      </c>
      <c r="D213" s="96">
        <v>1.8333330000000001</v>
      </c>
      <c r="E213" s="96">
        <v>1.6114809999999999</v>
      </c>
      <c r="F213" s="96">
        <v>0</v>
      </c>
      <c r="G213" s="96">
        <v>6</v>
      </c>
      <c r="H213" s="108"/>
      <c r="I213" s="109" t="s">
        <v>312</v>
      </c>
    </row>
    <row r="214" spans="3:9">
      <c r="C214" s="110" t="s">
        <v>189</v>
      </c>
      <c r="D214" s="100">
        <v>0.30821920000000003</v>
      </c>
      <c r="E214" s="100">
        <v>0.46228570000000002</v>
      </c>
      <c r="F214" s="100">
        <v>0</v>
      </c>
      <c r="G214" s="100">
        <v>1</v>
      </c>
      <c r="H214" s="111"/>
      <c r="I214" s="112" t="s">
        <v>313</v>
      </c>
    </row>
    <row r="215" spans="3:9">
      <c r="C215" s="110" t="s">
        <v>202</v>
      </c>
      <c r="D215" s="100">
        <v>2.7397299999999999E-2</v>
      </c>
      <c r="E215" s="100">
        <v>0.16342470000000001</v>
      </c>
      <c r="F215" s="100">
        <v>0</v>
      </c>
      <c r="G215" s="100">
        <v>1</v>
      </c>
      <c r="H215" s="111"/>
      <c r="I215" s="112" t="s">
        <v>255</v>
      </c>
    </row>
    <row r="216" spans="3:9">
      <c r="C216" s="110" t="s">
        <v>203</v>
      </c>
      <c r="D216" s="100">
        <v>0.2899543</v>
      </c>
      <c r="E216" s="100">
        <v>0.45425979999999999</v>
      </c>
      <c r="F216" s="100">
        <v>0</v>
      </c>
      <c r="G216" s="100">
        <v>1</v>
      </c>
      <c r="H216" s="111"/>
      <c r="I216" s="112" t="s">
        <v>256</v>
      </c>
    </row>
    <row r="217" spans="3:9">
      <c r="C217" s="110" t="s">
        <v>204</v>
      </c>
      <c r="D217" s="100">
        <v>0.35301369999999999</v>
      </c>
      <c r="E217" s="100">
        <v>1.973786</v>
      </c>
      <c r="F217" s="100">
        <v>0</v>
      </c>
      <c r="G217" s="100">
        <v>30</v>
      </c>
      <c r="H217" s="111"/>
      <c r="I217" s="112" t="s">
        <v>257</v>
      </c>
    </row>
    <row r="218" spans="3:9">
      <c r="C218" s="110" t="s">
        <v>205</v>
      </c>
      <c r="D218" s="100">
        <v>0.10045659999999999</v>
      </c>
      <c r="E218" s="100">
        <v>0.30095159999999999</v>
      </c>
      <c r="F218" s="100">
        <v>0</v>
      </c>
      <c r="G218" s="100">
        <v>1</v>
      </c>
      <c r="H218" s="111"/>
      <c r="I218" s="112" t="s">
        <v>258</v>
      </c>
    </row>
    <row r="219" spans="3:9">
      <c r="C219" s="110" t="s">
        <v>200</v>
      </c>
      <c r="D219" s="100">
        <v>0.59344750000000002</v>
      </c>
      <c r="E219" s="100">
        <v>1.393475</v>
      </c>
      <c r="F219" s="100">
        <v>0</v>
      </c>
      <c r="G219" s="100">
        <v>15.5</v>
      </c>
      <c r="H219" s="111"/>
      <c r="I219" s="112" t="s">
        <v>259</v>
      </c>
    </row>
    <row r="220" spans="3:9">
      <c r="C220" s="110" t="s">
        <v>201</v>
      </c>
      <c r="D220" s="100">
        <v>0.23287669999999999</v>
      </c>
      <c r="E220" s="100">
        <v>0.42314770000000002</v>
      </c>
      <c r="F220" s="100">
        <v>0</v>
      </c>
      <c r="G220" s="100">
        <v>1</v>
      </c>
      <c r="H220" s="111"/>
      <c r="I220" s="112" t="s">
        <v>260</v>
      </c>
    </row>
    <row r="221" spans="3:9" ht="16" thickBot="1">
      <c r="C221" s="127" t="s">
        <v>210</v>
      </c>
      <c r="D221" s="104">
        <v>0.1780822</v>
      </c>
      <c r="E221" s="104">
        <v>0.38301940000000001</v>
      </c>
      <c r="F221" s="104">
        <v>0</v>
      </c>
      <c r="G221" s="104">
        <v>1</v>
      </c>
      <c r="H221" s="113"/>
      <c r="I221" s="114" t="s">
        <v>208</v>
      </c>
    </row>
    <row r="222" spans="3:9" ht="17" thickBot="1">
      <c r="C222" s="107" t="s">
        <v>207</v>
      </c>
    </row>
    <row r="223" spans="3:9">
      <c r="C223" s="126" t="s">
        <v>233</v>
      </c>
      <c r="D223" s="96">
        <v>4.5662000000000003E-3</v>
      </c>
      <c r="E223" s="96">
        <v>6.7496399999999998E-2</v>
      </c>
      <c r="F223" s="96">
        <v>0</v>
      </c>
      <c r="G223" s="96">
        <v>1</v>
      </c>
      <c r="H223" s="108"/>
      <c r="I223" s="109" t="s">
        <v>314</v>
      </c>
    </row>
    <row r="224" spans="3:9">
      <c r="C224" s="110" t="s">
        <v>228</v>
      </c>
      <c r="D224" s="100">
        <v>4.3379000000000001E-2</v>
      </c>
      <c r="E224" s="100">
        <v>0.2039417</v>
      </c>
      <c r="F224" s="100">
        <v>0</v>
      </c>
      <c r="G224" s="100">
        <v>1</v>
      </c>
      <c r="H224" s="111"/>
      <c r="I224" s="112" t="s">
        <v>315</v>
      </c>
    </row>
    <row r="225" spans="3:9">
      <c r="C225" s="110" t="s">
        <v>229</v>
      </c>
      <c r="D225" s="100">
        <v>0.15068490000000001</v>
      </c>
      <c r="E225" s="100">
        <v>0.35815059999999999</v>
      </c>
      <c r="F225" s="100">
        <v>0</v>
      </c>
      <c r="G225" s="100">
        <v>1</v>
      </c>
      <c r="H225" s="111"/>
      <c r="I225" s="112" t="s">
        <v>316</v>
      </c>
    </row>
    <row r="226" spans="3:9">
      <c r="C226" s="110" t="s">
        <v>230</v>
      </c>
      <c r="D226" s="100">
        <v>0.39497719999999997</v>
      </c>
      <c r="E226" s="100">
        <v>0.48940479999999997</v>
      </c>
      <c r="F226" s="100">
        <v>0</v>
      </c>
      <c r="G226" s="100">
        <v>1</v>
      </c>
      <c r="H226" s="111"/>
      <c r="I226" s="112" t="s">
        <v>317</v>
      </c>
    </row>
    <row r="227" spans="3:9">
      <c r="C227" s="110" t="s">
        <v>231</v>
      </c>
      <c r="D227" s="100">
        <v>5.7077599999999999E-2</v>
      </c>
      <c r="E227" s="100">
        <v>0.2322562</v>
      </c>
      <c r="F227" s="100">
        <v>0</v>
      </c>
      <c r="G227" s="100">
        <v>1</v>
      </c>
      <c r="H227" s="111"/>
      <c r="I227" s="112" t="s">
        <v>318</v>
      </c>
    </row>
    <row r="228" spans="3:9" ht="16" thickBot="1">
      <c r="C228" s="127" t="s">
        <v>232</v>
      </c>
      <c r="D228" s="104">
        <v>0.37214609999999998</v>
      </c>
      <c r="E228" s="104">
        <v>0.48392980000000002</v>
      </c>
      <c r="F228" s="104">
        <v>0</v>
      </c>
      <c r="G228" s="104">
        <v>1</v>
      </c>
      <c r="H228" s="113"/>
      <c r="I228" s="114" t="s">
        <v>319</v>
      </c>
    </row>
    <row r="230" spans="3:9" ht="17" thickBot="1">
      <c r="C230" s="107" t="s">
        <v>206</v>
      </c>
      <c r="D230" s="128"/>
    </row>
    <row r="231" spans="3:9">
      <c r="C231" s="126" t="s">
        <v>234</v>
      </c>
      <c r="D231" s="96">
        <v>0.31278539999999999</v>
      </c>
      <c r="E231" s="96">
        <v>0.46415790000000001</v>
      </c>
      <c r="F231" s="96">
        <v>0</v>
      </c>
      <c r="G231" s="96">
        <v>1</v>
      </c>
      <c r="H231" s="108"/>
      <c r="I231" s="109" t="s">
        <v>320</v>
      </c>
    </row>
    <row r="232" spans="3:9">
      <c r="C232" s="110" t="s">
        <v>235</v>
      </c>
      <c r="D232" s="100">
        <v>0.1027397</v>
      </c>
      <c r="E232" s="100">
        <v>0.30396580000000001</v>
      </c>
      <c r="F232" s="100">
        <v>0</v>
      </c>
      <c r="G232" s="100">
        <v>1</v>
      </c>
      <c r="H232" s="111"/>
      <c r="I232" s="112" t="s">
        <v>321</v>
      </c>
    </row>
    <row r="233" spans="3:9">
      <c r="C233" s="110" t="s">
        <v>236</v>
      </c>
      <c r="D233" s="100">
        <v>0.2351598</v>
      </c>
      <c r="E233" s="100">
        <v>0.42458360000000001</v>
      </c>
      <c r="F233" s="100">
        <v>0</v>
      </c>
      <c r="G233" s="100">
        <v>1</v>
      </c>
      <c r="H233" s="111"/>
      <c r="I233" s="112" t="s">
        <v>322</v>
      </c>
    </row>
    <row r="234" spans="3:9" ht="16" thickBot="1">
      <c r="C234" s="129" t="s">
        <v>333</v>
      </c>
      <c r="D234" s="104">
        <v>0.34931509999999999</v>
      </c>
      <c r="E234" s="104">
        <v>0.47729880000000002</v>
      </c>
      <c r="F234" s="104">
        <v>0</v>
      </c>
      <c r="G234" s="104">
        <v>1</v>
      </c>
      <c r="H234" s="113"/>
      <c r="I234" s="114"/>
    </row>
    <row r="235" spans="3:9" ht="17" thickBot="1">
      <c r="C235" s="107" t="s">
        <v>245</v>
      </c>
    </row>
    <row r="236" spans="3:9">
      <c r="C236" s="126" t="s">
        <v>237</v>
      </c>
      <c r="D236" s="96">
        <v>0.54337899999999995</v>
      </c>
      <c r="E236" s="96">
        <v>0.49868430000000002</v>
      </c>
      <c r="F236" s="96">
        <v>0</v>
      </c>
      <c r="G236" s="96">
        <v>1</v>
      </c>
      <c r="H236" s="108"/>
      <c r="I236" s="109" t="s">
        <v>323</v>
      </c>
    </row>
    <row r="237" spans="3:9">
      <c r="C237" s="110" t="s">
        <v>238</v>
      </c>
      <c r="D237" s="100">
        <v>0.1552511</v>
      </c>
      <c r="E237" s="100">
        <v>0.36255799999999999</v>
      </c>
      <c r="F237" s="100">
        <v>0</v>
      </c>
      <c r="G237" s="100">
        <v>1</v>
      </c>
      <c r="H237" s="111"/>
      <c r="I237" s="112" t="s">
        <v>324</v>
      </c>
    </row>
    <row r="238" spans="3:9">
      <c r="C238" s="110" t="s">
        <v>239</v>
      </c>
      <c r="D238" s="100">
        <v>0.26255709999999999</v>
      </c>
      <c r="E238" s="100">
        <v>0.4405269</v>
      </c>
      <c r="F238" s="100">
        <v>0</v>
      </c>
      <c r="G238" s="100">
        <v>1</v>
      </c>
      <c r="H238" s="111"/>
      <c r="I238" s="112" t="s">
        <v>325</v>
      </c>
    </row>
    <row r="239" spans="3:9">
      <c r="C239" s="110" t="s">
        <v>240</v>
      </c>
      <c r="D239" s="100">
        <v>3.8812800000000001E-2</v>
      </c>
      <c r="E239" s="100">
        <v>0.1933694</v>
      </c>
      <c r="F239" s="100">
        <v>0</v>
      </c>
      <c r="G239" s="100">
        <v>1</v>
      </c>
      <c r="H239" s="111"/>
      <c r="I239" s="112" t="s">
        <v>326</v>
      </c>
    </row>
    <row r="240" spans="3:9">
      <c r="C240" s="110" t="s">
        <v>241</v>
      </c>
      <c r="D240" s="100">
        <v>0.14383560000000001</v>
      </c>
      <c r="E240" s="100">
        <v>0.35132429999999998</v>
      </c>
      <c r="F240" s="100">
        <v>0</v>
      </c>
      <c r="G240" s="100">
        <v>1</v>
      </c>
      <c r="H240" s="111"/>
      <c r="I240" s="112" t="s">
        <v>327</v>
      </c>
    </row>
    <row r="241" spans="3:9">
      <c r="C241" s="110" t="s">
        <v>242</v>
      </c>
      <c r="D241" s="100">
        <v>0.173516</v>
      </c>
      <c r="E241" s="100">
        <v>0.37912580000000001</v>
      </c>
      <c r="F241" s="100">
        <v>0</v>
      </c>
      <c r="G241" s="100">
        <v>1</v>
      </c>
      <c r="H241" s="111"/>
      <c r="I241" s="112" t="s">
        <v>328</v>
      </c>
    </row>
    <row r="242" spans="3:9">
      <c r="C242" s="110" t="s">
        <v>243</v>
      </c>
      <c r="D242" s="100">
        <v>0.30821920000000003</v>
      </c>
      <c r="E242" s="100">
        <v>0.46228570000000002</v>
      </c>
      <c r="F242" s="100">
        <v>0</v>
      </c>
      <c r="G242" s="100">
        <v>1</v>
      </c>
      <c r="H242" s="111"/>
      <c r="I242" s="112" t="s">
        <v>329</v>
      </c>
    </row>
    <row r="243" spans="3:9" ht="16" thickBot="1">
      <c r="C243" s="127" t="s">
        <v>244</v>
      </c>
      <c r="D243" s="104">
        <v>2.51142E-2</v>
      </c>
      <c r="E243" s="104">
        <v>0.15665080000000001</v>
      </c>
      <c r="F243" s="104">
        <v>0</v>
      </c>
      <c r="G243" s="104">
        <v>1</v>
      </c>
      <c r="H243" s="113"/>
      <c r="I243" s="114" t="s">
        <v>332</v>
      </c>
    </row>
    <row r="244" spans="3:9">
      <c r="D244" s="128"/>
    </row>
    <row r="245" spans="3:9" ht="16" thickBot="1">
      <c r="D245" s="128"/>
    </row>
    <row r="246" spans="3:9" ht="17" thickBot="1">
      <c r="C246" s="142" t="s">
        <v>334</v>
      </c>
      <c r="D246" s="143"/>
      <c r="E246" s="143"/>
      <c r="F246" s="143"/>
      <c r="G246" s="143"/>
      <c r="H246" s="143"/>
      <c r="I246" s="144"/>
    </row>
    <row r="247" spans="3:9" ht="17" thickBot="1">
      <c r="C247" s="107" t="s">
        <v>278</v>
      </c>
    </row>
    <row r="248" spans="3:9">
      <c r="C248" s="126" t="s">
        <v>183</v>
      </c>
      <c r="D248" s="96">
        <v>2.2831000000000001E-3</v>
      </c>
      <c r="E248" s="96">
        <v>4.7781799999999999E-2</v>
      </c>
      <c r="F248" s="96">
        <v>0</v>
      </c>
      <c r="G248" s="96">
        <v>1</v>
      </c>
      <c r="H248" s="108"/>
      <c r="I248" s="109" t="s">
        <v>335</v>
      </c>
    </row>
    <row r="249" spans="3:9">
      <c r="C249" s="110" t="s">
        <v>188</v>
      </c>
      <c r="H249" s="111"/>
      <c r="I249" s="112" t="s">
        <v>336</v>
      </c>
    </row>
    <row r="250" spans="3:9">
      <c r="C250" s="110" t="s">
        <v>186</v>
      </c>
      <c r="D250" s="100"/>
      <c r="E250" s="100"/>
      <c r="F250" s="100"/>
      <c r="G250" s="100"/>
      <c r="H250" s="111"/>
      <c r="I250" s="112" t="s">
        <v>337</v>
      </c>
    </row>
    <row r="251" spans="3:9">
      <c r="C251" s="110" t="s">
        <v>187</v>
      </c>
      <c r="D251" s="100"/>
      <c r="E251" s="100"/>
      <c r="F251" s="100"/>
      <c r="G251" s="100"/>
      <c r="H251" s="111"/>
      <c r="I251" s="112" t="s">
        <v>338</v>
      </c>
    </row>
    <row r="252" spans="3:9">
      <c r="C252" s="110" t="s">
        <v>184</v>
      </c>
      <c r="D252" s="100"/>
      <c r="E252" s="100"/>
      <c r="F252" s="100"/>
      <c r="G252" s="100"/>
      <c r="H252" s="111"/>
      <c r="I252" s="112" t="s">
        <v>339</v>
      </c>
    </row>
    <row r="253" spans="3:9">
      <c r="C253" s="110" t="s">
        <v>185</v>
      </c>
      <c r="D253" s="100"/>
      <c r="E253" s="100"/>
      <c r="F253" s="100"/>
      <c r="G253" s="100"/>
      <c r="H253" s="111"/>
      <c r="I253" s="112" t="s">
        <v>340</v>
      </c>
    </row>
    <row r="254" spans="3:9" ht="16" thickBot="1">
      <c r="C254" s="129" t="s">
        <v>330</v>
      </c>
      <c r="D254" s="100">
        <v>0.99771690000000002</v>
      </c>
      <c r="E254" s="100">
        <v>4.7781799999999999E-2</v>
      </c>
      <c r="F254" s="100">
        <v>0</v>
      </c>
      <c r="G254" s="100">
        <v>1</v>
      </c>
      <c r="H254" s="113"/>
      <c r="I254" s="114" t="s">
        <v>341</v>
      </c>
    </row>
    <row r="255" spans="3:9" ht="17" thickBot="1">
      <c r="C255" s="107" t="s">
        <v>190</v>
      </c>
      <c r="D255" s="128"/>
    </row>
    <row r="256" spans="3:9">
      <c r="C256" s="126" t="s">
        <v>199</v>
      </c>
      <c r="D256" s="96">
        <v>9.1324000000000006E-3</v>
      </c>
      <c r="E256" s="96">
        <v>0.1911274</v>
      </c>
      <c r="F256" s="96">
        <v>0</v>
      </c>
      <c r="G256" s="96">
        <v>4</v>
      </c>
      <c r="H256" s="108"/>
      <c r="I256" s="109" t="s">
        <v>342</v>
      </c>
    </row>
    <row r="257" spans="3:9">
      <c r="C257" s="110" t="s">
        <v>189</v>
      </c>
      <c r="D257" s="100"/>
      <c r="E257" s="100"/>
      <c r="F257" s="100"/>
      <c r="G257" s="100"/>
      <c r="H257" s="111"/>
      <c r="I257" s="112" t="s">
        <v>343</v>
      </c>
    </row>
    <row r="258" spans="3:9">
      <c r="C258" s="110" t="s">
        <v>202</v>
      </c>
      <c r="D258" s="100"/>
      <c r="E258" s="100"/>
      <c r="F258" s="100"/>
      <c r="G258" s="100"/>
      <c r="H258" s="111"/>
      <c r="I258" s="112" t="s">
        <v>255</v>
      </c>
    </row>
    <row r="259" spans="3:9">
      <c r="C259" s="110" t="s">
        <v>203</v>
      </c>
      <c r="D259" s="100"/>
      <c r="E259" s="100"/>
      <c r="F259" s="100"/>
      <c r="G259" s="100"/>
      <c r="H259" s="111"/>
      <c r="I259" s="112" t="s">
        <v>256</v>
      </c>
    </row>
    <row r="260" spans="3:9">
      <c r="C260" s="110" t="s">
        <v>204</v>
      </c>
      <c r="D260" s="100"/>
      <c r="E260" s="100"/>
      <c r="F260" s="100"/>
      <c r="G260" s="100"/>
      <c r="H260" s="111"/>
      <c r="I260" s="112" t="s">
        <v>257</v>
      </c>
    </row>
    <row r="261" spans="3:9">
      <c r="C261" s="110" t="s">
        <v>205</v>
      </c>
      <c r="D261" s="100"/>
      <c r="E261" s="100"/>
      <c r="F261" s="100"/>
      <c r="G261" s="100"/>
      <c r="H261" s="111"/>
      <c r="I261" s="112" t="s">
        <v>258</v>
      </c>
    </row>
    <row r="262" spans="3:9">
      <c r="C262" s="110" t="s">
        <v>200</v>
      </c>
      <c r="D262" s="100">
        <v>1.0821900000000001E-2</v>
      </c>
      <c r="E262" s="100">
        <v>0.22648599999999999</v>
      </c>
      <c r="F262" s="100">
        <v>0</v>
      </c>
      <c r="G262" s="100">
        <v>4.74</v>
      </c>
      <c r="H262" s="111"/>
      <c r="I262" s="112" t="s">
        <v>259</v>
      </c>
    </row>
    <row r="263" spans="3:9">
      <c r="C263" s="110" t="s">
        <v>201</v>
      </c>
      <c r="D263" s="100">
        <v>2.2831000000000001E-3</v>
      </c>
      <c r="E263" s="100">
        <v>4.7781799999999999E-2</v>
      </c>
      <c r="F263" s="100">
        <v>0</v>
      </c>
      <c r="G263" s="100">
        <v>1</v>
      </c>
      <c r="H263" s="111"/>
      <c r="I263" s="112" t="s">
        <v>260</v>
      </c>
    </row>
    <row r="264" spans="3:9" ht="16" thickBot="1">
      <c r="C264" s="127" t="s">
        <v>210</v>
      </c>
      <c r="D264" s="104"/>
      <c r="E264" s="104"/>
      <c r="F264" s="104"/>
      <c r="G264" s="104"/>
      <c r="H264" s="113"/>
      <c r="I264" s="114" t="s">
        <v>208</v>
      </c>
    </row>
    <row r="265" spans="3:9" ht="17" thickBot="1">
      <c r="C265" s="107" t="s">
        <v>207</v>
      </c>
    </row>
    <row r="266" spans="3:9">
      <c r="C266" s="126" t="s">
        <v>233</v>
      </c>
      <c r="D266" s="96"/>
      <c r="E266" s="96"/>
      <c r="F266" s="96"/>
      <c r="G266" s="96"/>
      <c r="H266" s="108"/>
      <c r="I266" s="109" t="s">
        <v>344</v>
      </c>
    </row>
    <row r="267" spans="3:9">
      <c r="C267" s="110" t="s">
        <v>228</v>
      </c>
      <c r="D267" s="100"/>
      <c r="E267" s="100"/>
      <c r="F267" s="100"/>
      <c r="G267" s="100"/>
      <c r="H267" s="111"/>
      <c r="I267" s="112" t="s">
        <v>345</v>
      </c>
    </row>
    <row r="268" spans="3:9">
      <c r="C268" s="110" t="s">
        <v>229</v>
      </c>
      <c r="D268" s="100"/>
      <c r="E268" s="100"/>
      <c r="F268" s="100"/>
      <c r="G268" s="100"/>
      <c r="H268" s="111"/>
      <c r="I268" s="112" t="s">
        <v>346</v>
      </c>
    </row>
    <row r="269" spans="3:9">
      <c r="C269" s="110" t="s">
        <v>230</v>
      </c>
      <c r="D269" s="100"/>
      <c r="E269" s="100"/>
      <c r="F269" s="100"/>
      <c r="G269" s="100"/>
      <c r="H269" s="111"/>
      <c r="I269" s="112" t="s">
        <v>347</v>
      </c>
    </row>
    <row r="270" spans="3:9">
      <c r="C270" s="110" t="s">
        <v>231</v>
      </c>
      <c r="D270" s="111">
        <v>2.2831000000000001E-3</v>
      </c>
      <c r="E270" s="111">
        <v>4.7781799999999999E-2</v>
      </c>
      <c r="F270" s="111">
        <v>0</v>
      </c>
      <c r="G270" s="111">
        <v>1</v>
      </c>
      <c r="H270" s="111"/>
      <c r="I270" s="112" t="s">
        <v>348</v>
      </c>
    </row>
    <row r="271" spans="3:9" ht="16" thickBot="1">
      <c r="C271" s="127" t="s">
        <v>232</v>
      </c>
      <c r="D271" s="113"/>
      <c r="E271" s="113"/>
      <c r="F271" s="113"/>
      <c r="G271" s="113"/>
      <c r="H271" s="113"/>
      <c r="I271" s="114" t="s">
        <v>349</v>
      </c>
    </row>
    <row r="273" spans="3:9" ht="17" thickBot="1">
      <c r="C273" s="107" t="s">
        <v>206</v>
      </c>
      <c r="D273" s="128"/>
    </row>
    <row r="274" spans="3:9">
      <c r="C274" s="126" t="s">
        <v>234</v>
      </c>
      <c r="D274" s="108"/>
      <c r="E274" s="108"/>
      <c r="F274" s="108"/>
      <c r="G274" s="108"/>
      <c r="H274" s="108"/>
      <c r="I274" s="109" t="s">
        <v>350</v>
      </c>
    </row>
    <row r="275" spans="3:9">
      <c r="C275" s="110" t="s">
        <v>235</v>
      </c>
      <c r="D275" s="100"/>
      <c r="E275" s="100"/>
      <c r="F275" s="100"/>
      <c r="G275" s="100"/>
      <c r="H275" s="111"/>
      <c r="I275" s="112" t="s">
        <v>351</v>
      </c>
    </row>
    <row r="276" spans="3:9">
      <c r="C276" s="110" t="s">
        <v>236</v>
      </c>
      <c r="D276" s="111">
        <v>2.2831000000000001E-3</v>
      </c>
      <c r="E276" s="111">
        <v>4.7781799999999999E-2</v>
      </c>
      <c r="F276" s="111">
        <v>0</v>
      </c>
      <c r="G276" s="111">
        <v>1</v>
      </c>
      <c r="H276" s="111"/>
      <c r="I276" s="112" t="s">
        <v>352</v>
      </c>
    </row>
    <row r="277" spans="3:9" ht="16" thickBot="1">
      <c r="C277" s="129" t="s">
        <v>333</v>
      </c>
      <c r="D277" s="104"/>
      <c r="E277" s="104"/>
      <c r="F277" s="104"/>
      <c r="G277" s="104"/>
      <c r="H277" s="113"/>
      <c r="I277" s="114" t="s">
        <v>361</v>
      </c>
    </row>
    <row r="278" spans="3:9" ht="17" thickBot="1">
      <c r="C278" s="107" t="s">
        <v>245</v>
      </c>
    </row>
    <row r="279" spans="3:9">
      <c r="C279" s="126" t="s">
        <v>237</v>
      </c>
      <c r="D279" s="96">
        <v>0.99771690000000002</v>
      </c>
      <c r="E279" s="96">
        <v>4.7781799999999999E-2</v>
      </c>
      <c r="F279" s="96">
        <v>0</v>
      </c>
      <c r="G279" s="96">
        <v>1</v>
      </c>
      <c r="H279" s="108"/>
      <c r="I279" s="109" t="s">
        <v>353</v>
      </c>
    </row>
    <row r="280" spans="3:9">
      <c r="C280" s="110" t="s">
        <v>238</v>
      </c>
      <c r="D280" s="100">
        <v>2.2831000000000001E-3</v>
      </c>
      <c r="E280" s="100">
        <v>4.7781799999999999E-2</v>
      </c>
      <c r="F280" s="100">
        <v>0</v>
      </c>
      <c r="G280" s="100">
        <v>1</v>
      </c>
      <c r="H280" s="111"/>
      <c r="I280" s="112" t="s">
        <v>354</v>
      </c>
    </row>
    <row r="281" spans="3:9">
      <c r="C281" s="110" t="s">
        <v>239</v>
      </c>
      <c r="H281" s="111"/>
      <c r="I281" s="112" t="s">
        <v>355</v>
      </c>
    </row>
    <row r="282" spans="3:9">
      <c r="C282" s="110" t="s">
        <v>240</v>
      </c>
      <c r="D282" s="100"/>
      <c r="E282" s="100"/>
      <c r="F282" s="100"/>
      <c r="G282" s="100"/>
      <c r="H282" s="111"/>
      <c r="I282" s="112" t="s">
        <v>356</v>
      </c>
    </row>
    <row r="283" spans="3:9">
      <c r="C283" s="110" t="s">
        <v>241</v>
      </c>
      <c r="D283" s="100">
        <v>2.2831000000000001E-3</v>
      </c>
      <c r="E283" s="100">
        <v>4.7781799999999999E-2</v>
      </c>
      <c r="F283" s="100">
        <v>0</v>
      </c>
      <c r="G283" s="100">
        <v>1</v>
      </c>
      <c r="H283" s="111"/>
      <c r="I283" s="112" t="s">
        <v>357</v>
      </c>
    </row>
    <row r="284" spans="3:9">
      <c r="C284" s="110" t="s">
        <v>242</v>
      </c>
      <c r="D284" s="100"/>
      <c r="E284" s="100"/>
      <c r="F284" s="100"/>
      <c r="G284" s="100"/>
      <c r="H284" s="111"/>
      <c r="I284" s="112" t="s">
        <v>358</v>
      </c>
    </row>
    <row r="285" spans="3:9">
      <c r="C285" s="110" t="s">
        <v>243</v>
      </c>
      <c r="D285" s="100"/>
      <c r="E285" s="100"/>
      <c r="F285" s="100"/>
      <c r="G285" s="100"/>
      <c r="H285" s="111"/>
      <c r="I285" s="112" t="s">
        <v>359</v>
      </c>
    </row>
    <row r="286" spans="3:9" ht="16" thickBot="1">
      <c r="C286" s="127" t="s">
        <v>244</v>
      </c>
      <c r="D286" s="104"/>
      <c r="E286" s="104"/>
      <c r="F286" s="104"/>
      <c r="G286" s="104"/>
      <c r="H286" s="113"/>
      <c r="I286" s="114" t="s">
        <v>360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7DF6-38A4-3E4F-B1CD-97279C107F51}">
  <dimension ref="A1:F26"/>
  <sheetViews>
    <sheetView topLeftCell="A9" zoomScale="193" workbookViewId="0">
      <selection activeCell="A23" sqref="A23:E24"/>
    </sheetView>
  </sheetViews>
  <sheetFormatPr baseColWidth="10" defaultRowHeight="18"/>
  <cols>
    <col min="1" max="1" width="53.6640625" bestFit="1" customWidth="1"/>
  </cols>
  <sheetData>
    <row r="1" spans="1:6" ht="19" thickBot="1">
      <c r="A1" s="139" t="s">
        <v>182</v>
      </c>
      <c r="B1" s="140"/>
    </row>
    <row r="2" spans="1:6" ht="19" thickBot="1">
      <c r="A2" s="107" t="s">
        <v>278</v>
      </c>
      <c r="B2" s="91" t="s">
        <v>362</v>
      </c>
      <c r="C2" s="91" t="s">
        <v>363</v>
      </c>
      <c r="D2" t="s">
        <v>364</v>
      </c>
      <c r="E2" t="s">
        <v>365</v>
      </c>
    </row>
    <row r="3" spans="1:6">
      <c r="A3" s="126" t="s">
        <v>183</v>
      </c>
      <c r="B3" s="96">
        <v>0.43379000000000001</v>
      </c>
      <c r="C3" s="96">
        <v>0.44748860000000001</v>
      </c>
      <c r="D3" s="96">
        <v>0.43835619999999997</v>
      </c>
      <c r="E3" s="96">
        <v>0.2420091</v>
      </c>
      <c r="F3" s="96">
        <v>2.2831000000000001E-3</v>
      </c>
    </row>
    <row r="4" spans="1:6">
      <c r="A4" s="110" t="s">
        <v>188</v>
      </c>
      <c r="B4" s="100">
        <v>0.26255709999999999</v>
      </c>
      <c r="C4" s="100">
        <v>0.23972599999999999</v>
      </c>
      <c r="D4" s="100">
        <v>0.24885840000000001</v>
      </c>
      <c r="E4" s="100">
        <v>0.1917808</v>
      </c>
      <c r="F4" s="91"/>
    </row>
    <row r="5" spans="1:6">
      <c r="A5" s="110" t="s">
        <v>186</v>
      </c>
      <c r="B5" s="100">
        <v>0.13698630000000001</v>
      </c>
      <c r="C5" s="100">
        <v>8.2191799999999995E-2</v>
      </c>
      <c r="D5" s="100">
        <v>0.15068490000000001</v>
      </c>
      <c r="E5" s="100">
        <v>6.1643799999999999E-2</v>
      </c>
      <c r="F5" s="100"/>
    </row>
    <row r="6" spans="1:6">
      <c r="A6" s="110" t="s">
        <v>187</v>
      </c>
      <c r="B6" s="100">
        <v>4.79452E-2</v>
      </c>
      <c r="C6" s="100">
        <v>4.1095899999999998E-2</v>
      </c>
      <c r="D6" s="100">
        <v>2.9680399999999999E-2</v>
      </c>
      <c r="E6" s="100">
        <v>4.79452E-2</v>
      </c>
      <c r="F6" s="100"/>
    </row>
    <row r="7" spans="1:6">
      <c r="A7" s="110" t="s">
        <v>184</v>
      </c>
      <c r="B7" s="100">
        <v>6.8493E-3</v>
      </c>
      <c r="C7" s="100">
        <v>9.1324000000000006E-3</v>
      </c>
      <c r="D7" s="100">
        <v>9.1324000000000006E-3</v>
      </c>
      <c r="E7" s="100">
        <v>0.34931509999999999</v>
      </c>
      <c r="F7" s="100"/>
    </row>
    <row r="8" spans="1:6" ht="19" thickBot="1">
      <c r="A8" s="127" t="s">
        <v>185</v>
      </c>
      <c r="B8" s="104">
        <v>0.1118721</v>
      </c>
      <c r="C8" s="104">
        <v>0.18036530000000001</v>
      </c>
      <c r="D8" s="104">
        <v>0.1232877</v>
      </c>
      <c r="E8" s="100">
        <v>9.1324000000000006E-3</v>
      </c>
      <c r="F8" s="100"/>
    </row>
    <row r="9" spans="1:6" ht="19" thickBot="1">
      <c r="E9" s="104"/>
    </row>
    <row r="10" spans="1:6">
      <c r="A10" s="126" t="s">
        <v>199</v>
      </c>
      <c r="B10" s="96">
        <v>2.8310499999999998</v>
      </c>
      <c r="C10" s="96">
        <v>2.6392690000000001</v>
      </c>
      <c r="D10" s="96">
        <v>2.8424659999999999</v>
      </c>
      <c r="E10" s="96">
        <v>1.8333330000000001</v>
      </c>
    </row>
    <row r="11" spans="1:6">
      <c r="A11" s="110" t="s">
        <v>189</v>
      </c>
      <c r="B11" s="100">
        <v>0.38584469999999998</v>
      </c>
      <c r="C11" s="100">
        <v>0.31963469999999999</v>
      </c>
      <c r="D11" s="100">
        <v>0.40867579999999998</v>
      </c>
      <c r="E11" s="100">
        <v>0.30821920000000003</v>
      </c>
    </row>
    <row r="12" spans="1:6">
      <c r="A12" s="110" t="s">
        <v>202</v>
      </c>
      <c r="B12" s="100">
        <v>4.3379000000000001E-2</v>
      </c>
      <c r="C12" s="100">
        <v>5.25114E-2</v>
      </c>
      <c r="D12" s="100">
        <v>3.4246600000000002E-2</v>
      </c>
      <c r="E12" s="100">
        <v>2.7397299999999999E-2</v>
      </c>
    </row>
    <row r="13" spans="1:6">
      <c r="A13" s="110" t="s">
        <v>203</v>
      </c>
      <c r="B13" s="100">
        <v>0.3835616</v>
      </c>
      <c r="C13" s="100">
        <v>0.32420090000000001</v>
      </c>
      <c r="D13" s="100">
        <v>0.41552509999999998</v>
      </c>
      <c r="E13" s="100">
        <v>0.2899543</v>
      </c>
    </row>
    <row r="14" spans="1:6">
      <c r="A14" s="110" t="s">
        <v>204</v>
      </c>
      <c r="B14" s="100">
        <v>0.46794520000000001</v>
      </c>
      <c r="C14" s="100">
        <v>0.39481739999999999</v>
      </c>
      <c r="D14" s="100">
        <v>0.36520550000000002</v>
      </c>
      <c r="E14" s="100">
        <v>0.35301369999999999</v>
      </c>
    </row>
    <row r="15" spans="1:6">
      <c r="A15" s="110" t="s">
        <v>205</v>
      </c>
      <c r="B15" s="100">
        <v>0.17123289999999999</v>
      </c>
      <c r="C15" s="100">
        <v>0.1050228</v>
      </c>
      <c r="D15" s="100">
        <v>0.1347032</v>
      </c>
      <c r="E15" s="100">
        <v>0.10045659999999999</v>
      </c>
    </row>
    <row r="16" spans="1:6">
      <c r="A16" s="110" t="s">
        <v>200</v>
      </c>
      <c r="B16" s="100">
        <v>1.114233</v>
      </c>
      <c r="C16" s="100">
        <v>0.7416895</v>
      </c>
      <c r="D16" s="100">
        <v>1.045479</v>
      </c>
      <c r="E16" s="100">
        <v>0.59344750000000002</v>
      </c>
    </row>
    <row r="17" spans="1:5">
      <c r="A17" s="110" t="s">
        <v>201</v>
      </c>
      <c r="B17" s="100">
        <v>0.32420090000000001</v>
      </c>
      <c r="C17" s="100">
        <v>0.283105</v>
      </c>
      <c r="D17" s="100">
        <v>0.31050230000000001</v>
      </c>
      <c r="E17" s="100">
        <v>0.23287669999999999</v>
      </c>
    </row>
    <row r="18" spans="1:5" ht="19" thickBot="1">
      <c r="A18" s="127" t="s">
        <v>210</v>
      </c>
      <c r="B18" s="104">
        <v>0.27168949999999997</v>
      </c>
      <c r="C18" s="104">
        <v>0.29452050000000002</v>
      </c>
      <c r="D18" s="104">
        <v>0.26712330000000001</v>
      </c>
      <c r="E18" s="104">
        <v>0.1780822</v>
      </c>
    </row>
    <row r="20" spans="1:5" ht="19" thickBot="1">
      <c r="A20" s="107" t="s">
        <v>207</v>
      </c>
      <c r="B20" s="91"/>
    </row>
    <row r="21" spans="1:5">
      <c r="A21" s="126" t="s">
        <v>233</v>
      </c>
      <c r="B21" s="96">
        <v>2.2831000000000001E-3</v>
      </c>
      <c r="C21" s="96">
        <v>2.2831000000000001E-3</v>
      </c>
      <c r="D21" s="96">
        <v>2.2831000000000001E-3</v>
      </c>
      <c r="E21" s="96">
        <v>4.5662000000000003E-3</v>
      </c>
    </row>
    <row r="22" spans="1:5">
      <c r="A22" s="110" t="s">
        <v>228</v>
      </c>
      <c r="B22" s="100">
        <v>7.9908699999999999E-2</v>
      </c>
      <c r="C22" s="100">
        <v>0.1666667</v>
      </c>
      <c r="D22" s="100">
        <v>9.1324199999999994E-2</v>
      </c>
      <c r="E22" s="100">
        <v>4.3379000000000001E-2</v>
      </c>
    </row>
    <row r="23" spans="1:5">
      <c r="A23" s="110" t="s">
        <v>229</v>
      </c>
      <c r="B23" s="100">
        <v>0.18949769999999999</v>
      </c>
      <c r="C23" s="100">
        <v>0.15296799999999999</v>
      </c>
      <c r="D23" s="100">
        <v>0.16894980000000001</v>
      </c>
      <c r="E23" s="100">
        <v>0.15068490000000001</v>
      </c>
    </row>
    <row r="24" spans="1:5">
      <c r="A24" s="110" t="s">
        <v>366</v>
      </c>
      <c r="B24" s="100">
        <v>0.48401830000000001</v>
      </c>
      <c r="C24" s="100">
        <v>0.50456619999999996</v>
      </c>
      <c r="D24" s="100">
        <v>0.50228309999999998</v>
      </c>
      <c r="E24" s="100">
        <v>0.39497719999999997</v>
      </c>
    </row>
    <row r="25" spans="1:5">
      <c r="A25" s="110" t="s">
        <v>231</v>
      </c>
      <c r="B25" s="100">
        <v>0.24429219999999999</v>
      </c>
      <c r="C25" s="100">
        <v>0.173516</v>
      </c>
      <c r="D25" s="100">
        <v>0.2351598</v>
      </c>
      <c r="E25" s="100">
        <v>5.7077599999999999E-2</v>
      </c>
    </row>
    <row r="26" spans="1:5" ht="19" thickBot="1">
      <c r="A26" s="127" t="s">
        <v>232</v>
      </c>
      <c r="B26" s="104">
        <v>0.44520549999999998</v>
      </c>
      <c r="C26" s="104">
        <v>0.42922369999999999</v>
      </c>
      <c r="D26" s="104">
        <v>0.45433790000000002</v>
      </c>
      <c r="E26" s="104">
        <v>0.37214609999999998</v>
      </c>
    </row>
  </sheetData>
  <phoneticPr fontId="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Y34"/>
  <sheetViews>
    <sheetView tabSelected="1"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4" sqref="B14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169" t="s">
        <v>21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</row>
    <row r="2" spans="1:25" ht="19" thickBot="1">
      <c r="A2" s="151" t="s">
        <v>11</v>
      </c>
      <c r="B2" s="167" t="s">
        <v>28</v>
      </c>
      <c r="C2" s="168"/>
      <c r="D2" s="168"/>
      <c r="E2" s="168"/>
      <c r="F2" s="168"/>
      <c r="G2" s="168"/>
      <c r="H2" s="165" t="s">
        <v>29</v>
      </c>
      <c r="I2" s="166"/>
      <c r="J2" s="166"/>
      <c r="K2" s="166"/>
      <c r="L2" s="166"/>
      <c r="M2" s="166"/>
      <c r="N2" s="157" t="s">
        <v>23</v>
      </c>
      <c r="O2" s="158"/>
      <c r="P2" s="158"/>
      <c r="Q2" s="158"/>
      <c r="R2" s="158"/>
      <c r="S2" s="158"/>
      <c r="T2" s="171" t="s">
        <v>50</v>
      </c>
      <c r="U2" s="172"/>
      <c r="V2" s="172"/>
      <c r="W2" s="172"/>
      <c r="X2" s="172"/>
      <c r="Y2" s="172"/>
    </row>
    <row r="3" spans="1:25" ht="19" thickBot="1">
      <c r="A3" s="152"/>
      <c r="B3" s="154" t="s">
        <v>24</v>
      </c>
      <c r="C3" s="155"/>
      <c r="D3" s="155"/>
      <c r="E3" s="154" t="s">
        <v>34</v>
      </c>
      <c r="F3" s="155"/>
      <c r="G3" s="156"/>
      <c r="H3" s="164" t="s">
        <v>24</v>
      </c>
      <c r="I3" s="162"/>
      <c r="J3" s="163"/>
      <c r="K3" s="162" t="s">
        <v>34</v>
      </c>
      <c r="L3" s="162"/>
      <c r="M3" s="162"/>
      <c r="N3" s="159" t="s">
        <v>24</v>
      </c>
      <c r="O3" s="160"/>
      <c r="P3" s="160"/>
      <c r="Q3" s="159" t="s">
        <v>34</v>
      </c>
      <c r="R3" s="160"/>
      <c r="S3" s="161"/>
      <c r="T3" s="173" t="s">
        <v>24</v>
      </c>
      <c r="U3" s="174"/>
      <c r="V3" s="174"/>
      <c r="W3" s="173" t="s">
        <v>34</v>
      </c>
      <c r="X3" s="174"/>
      <c r="Y3" s="175"/>
    </row>
    <row r="4" spans="1:25" ht="20" thickBot="1">
      <c r="A4" s="153"/>
      <c r="B4" s="66" t="s">
        <v>20</v>
      </c>
      <c r="C4" s="66" t="s">
        <v>12</v>
      </c>
      <c r="D4" s="67" t="s">
        <v>13</v>
      </c>
      <c r="E4" s="66" t="s">
        <v>20</v>
      </c>
      <c r="F4" s="66" t="s">
        <v>12</v>
      </c>
      <c r="G4" s="68" t="s">
        <v>13</v>
      </c>
      <c r="H4" s="69" t="s">
        <v>20</v>
      </c>
      <c r="I4" s="69" t="s">
        <v>12</v>
      </c>
      <c r="J4" s="70" t="s">
        <v>13</v>
      </c>
      <c r="K4" s="70" t="s">
        <v>20</v>
      </c>
      <c r="L4" s="69" t="s">
        <v>12</v>
      </c>
      <c r="M4" s="71" t="s">
        <v>13</v>
      </c>
      <c r="N4" s="72" t="s">
        <v>20</v>
      </c>
      <c r="O4" s="72" t="s">
        <v>12</v>
      </c>
      <c r="P4" s="73" t="s">
        <v>13</v>
      </c>
      <c r="Q4" s="72" t="s">
        <v>20</v>
      </c>
      <c r="R4" s="72" t="s">
        <v>12</v>
      </c>
      <c r="S4" s="74" t="s">
        <v>13</v>
      </c>
      <c r="T4" s="75" t="s">
        <v>20</v>
      </c>
      <c r="U4" s="75" t="s">
        <v>12</v>
      </c>
      <c r="V4" s="76" t="s">
        <v>13</v>
      </c>
      <c r="W4" s="75" t="s">
        <v>20</v>
      </c>
      <c r="X4" s="75" t="s">
        <v>12</v>
      </c>
      <c r="Y4" s="77" t="s">
        <v>13</v>
      </c>
    </row>
    <row r="5" spans="1:25">
      <c r="A5" s="13" t="s">
        <v>56</v>
      </c>
      <c r="B5" s="176">
        <v>2.5283699999999999E-2</v>
      </c>
      <c r="C5" s="176">
        <v>0.12230480000000001</v>
      </c>
      <c r="D5" s="38">
        <f t="shared" ref="D5:D17" si="0">B5/C5</f>
        <v>0.20672696410933994</v>
      </c>
      <c r="E5" s="176">
        <v>4.1941399999999997E-2</v>
      </c>
      <c r="F5" s="176">
        <v>0.13194690000000001</v>
      </c>
      <c r="G5" s="39">
        <f t="shared" ref="G5:G23" si="1">E5/F5</f>
        <v>0.31786574750903579</v>
      </c>
      <c r="H5" s="176">
        <v>0.1987631</v>
      </c>
      <c r="I5" s="176">
        <v>6.4143599999999995E-2</v>
      </c>
      <c r="J5" s="39">
        <f t="shared" ref="J5:J23" si="2">H5/I5</f>
        <v>3.0987206829675915</v>
      </c>
      <c r="K5" s="176">
        <v>0.20470079999999999</v>
      </c>
      <c r="L5" s="176">
        <v>6.7503999999999995E-2</v>
      </c>
      <c r="M5" s="38">
        <f t="shared" ref="M5:M23" si="3">K5/L5</f>
        <v>3.0324247452002844</v>
      </c>
      <c r="N5" s="176">
        <v>0.2170425</v>
      </c>
      <c r="O5" s="176">
        <v>0.1322796</v>
      </c>
      <c r="P5" s="38">
        <f t="shared" ref="P5:P23" si="4">N5/O5</f>
        <v>1.6407858808160896</v>
      </c>
      <c r="Q5" s="176">
        <v>0.2179613</v>
      </c>
      <c r="R5" s="176">
        <v>0.13348280000000001</v>
      </c>
      <c r="S5" s="39">
        <f t="shared" ref="S5:S23" si="5">Q5/R5</f>
        <v>1.6328792923133166</v>
      </c>
      <c r="T5" s="176">
        <v>0.18261859999999999</v>
      </c>
      <c r="U5" s="176">
        <v>5.8062200000000001E-2</v>
      </c>
      <c r="V5" s="38">
        <f t="shared" ref="V5:V23" si="6">T5/U5</f>
        <v>3.1452235705846485</v>
      </c>
      <c r="W5" s="176">
        <v>0.18261859999999999</v>
      </c>
      <c r="X5" s="176">
        <v>5.8062200000000001E-2</v>
      </c>
      <c r="Y5" s="39">
        <f t="shared" ref="Y5:Y23" si="7">W5/X5</f>
        <v>3.1452235705846485</v>
      </c>
    </row>
    <row r="6" spans="1:25" ht="19" thickBot="1">
      <c r="A6" s="13" t="s">
        <v>57</v>
      </c>
      <c r="B6" s="176">
        <v>0.54355430000000005</v>
      </c>
      <c r="C6" s="176">
        <v>0.17207710000000001</v>
      </c>
      <c r="D6" s="38">
        <f t="shared" si="0"/>
        <v>3.1587834755467172</v>
      </c>
      <c r="E6" s="176">
        <v>0.51984059999999999</v>
      </c>
      <c r="F6" s="176">
        <v>0.1894692</v>
      </c>
      <c r="G6" s="39">
        <f t="shared" si="1"/>
        <v>2.7436681001450367</v>
      </c>
      <c r="H6" s="176">
        <v>0.49839319999999998</v>
      </c>
      <c r="I6" s="176">
        <v>9.2792899999999998E-2</v>
      </c>
      <c r="J6" s="39">
        <f t="shared" si="2"/>
        <v>5.371027309201458</v>
      </c>
      <c r="K6" s="176">
        <v>0.49068990000000001</v>
      </c>
      <c r="L6" s="176">
        <v>9.8254099999999997E-2</v>
      </c>
      <c r="M6" s="38">
        <f t="shared" si="3"/>
        <v>4.9940908318329722</v>
      </c>
      <c r="N6" s="176">
        <v>0.57485359999999996</v>
      </c>
      <c r="O6" s="176">
        <v>0.1908386</v>
      </c>
      <c r="P6" s="38">
        <f t="shared" si="4"/>
        <v>3.012250142266816</v>
      </c>
      <c r="Q6" s="176">
        <v>0.57328299999999999</v>
      </c>
      <c r="R6" s="176">
        <v>0.19243650000000001</v>
      </c>
      <c r="S6" s="39">
        <f t="shared" si="5"/>
        <v>2.9790762147513594</v>
      </c>
      <c r="T6" s="176">
        <v>0.50424190000000002</v>
      </c>
      <c r="U6" s="176">
        <v>8.4931099999999995E-2</v>
      </c>
      <c r="V6" s="38">
        <f t="shared" si="6"/>
        <v>5.9370701662877323</v>
      </c>
      <c r="W6" s="176">
        <v>0.50424190000000002</v>
      </c>
      <c r="X6" s="176">
        <v>8.4931099999999995E-2</v>
      </c>
      <c r="Y6" s="39">
        <f t="shared" si="7"/>
        <v>5.9370701662877323</v>
      </c>
    </row>
    <row r="7" spans="1:25" ht="19" thickBot="1">
      <c r="A7" s="14" t="s">
        <v>457</v>
      </c>
      <c r="B7" s="176">
        <v>0.60978379999999999</v>
      </c>
      <c r="C7" s="176">
        <v>0.15793389999999999</v>
      </c>
      <c r="D7" s="40">
        <f t="shared" si="0"/>
        <v>3.8610064083771758</v>
      </c>
      <c r="E7" s="176">
        <v>0.61202279999999998</v>
      </c>
      <c r="F7" s="176">
        <v>0.17111399999999999</v>
      </c>
      <c r="G7" s="41">
        <f t="shared" si="1"/>
        <v>3.5766962375959888</v>
      </c>
      <c r="H7" s="176">
        <v>0.32340020000000003</v>
      </c>
      <c r="I7" s="176">
        <v>8.93066E-2</v>
      </c>
      <c r="J7" s="41">
        <f t="shared" si="2"/>
        <v>3.6212351606712163</v>
      </c>
      <c r="K7" s="176">
        <v>0.32236599999999999</v>
      </c>
      <c r="L7" s="176">
        <v>9.3870400000000007E-2</v>
      </c>
      <c r="M7" s="40">
        <f t="shared" si="3"/>
        <v>3.4341602890794114</v>
      </c>
      <c r="N7" s="176">
        <v>0.43268770000000001</v>
      </c>
      <c r="O7" s="176">
        <v>0.18832779999999999</v>
      </c>
      <c r="P7" s="40">
        <f t="shared" si="4"/>
        <v>2.2975243166436394</v>
      </c>
      <c r="Q7" s="176">
        <v>0.43716389999999999</v>
      </c>
      <c r="R7" s="176">
        <v>0.19023760000000001</v>
      </c>
      <c r="S7" s="41">
        <f t="shared" si="5"/>
        <v>2.2979889359411598</v>
      </c>
      <c r="T7" s="176">
        <v>0.39115689999999997</v>
      </c>
      <c r="U7" s="176">
        <v>7.9699699999999998E-2</v>
      </c>
      <c r="V7" s="40">
        <f t="shared" si="6"/>
        <v>4.9078842203922974</v>
      </c>
      <c r="W7" s="176">
        <v>0.39115689999999997</v>
      </c>
      <c r="X7" s="176">
        <v>7.9699699999999998E-2</v>
      </c>
      <c r="Y7" s="41">
        <f t="shared" si="7"/>
        <v>4.9078842203922974</v>
      </c>
    </row>
    <row r="8" spans="1:25">
      <c r="A8" s="13" t="s">
        <v>458</v>
      </c>
      <c r="B8" s="176">
        <v>0.1528825</v>
      </c>
      <c r="C8" s="176">
        <v>0.1274528</v>
      </c>
      <c r="D8" s="34">
        <f t="shared" si="0"/>
        <v>1.1995224898942982</v>
      </c>
      <c r="E8" s="176">
        <v>0.1853804</v>
      </c>
      <c r="F8" s="176">
        <v>0.1402158</v>
      </c>
      <c r="G8" s="35">
        <f t="shared" si="1"/>
        <v>1.322107779579762</v>
      </c>
      <c r="H8" s="176">
        <v>0.69623849999999998</v>
      </c>
      <c r="I8" s="176">
        <v>7.5287000000000007E-2</v>
      </c>
      <c r="J8" s="35">
        <f t="shared" si="2"/>
        <v>9.2477917834420271</v>
      </c>
      <c r="K8" s="176">
        <v>0.68929870000000004</v>
      </c>
      <c r="L8" s="176">
        <v>7.9028299999999996E-2</v>
      </c>
      <c r="M8" s="34">
        <f t="shared" si="3"/>
        <v>8.7221754738492425</v>
      </c>
      <c r="N8" s="176">
        <v>0.72487550000000001</v>
      </c>
      <c r="O8" s="176">
        <v>0.1511981</v>
      </c>
      <c r="P8" s="34">
        <f t="shared" si="4"/>
        <v>4.7942103769822504</v>
      </c>
      <c r="Q8" s="176">
        <v>0.72637339999999995</v>
      </c>
      <c r="R8" s="176">
        <v>0.15257999999999999</v>
      </c>
      <c r="S8" s="35">
        <f t="shared" si="5"/>
        <v>4.7606068947437405</v>
      </c>
      <c r="T8" s="176">
        <v>0.5937907</v>
      </c>
      <c r="U8" s="176">
        <v>6.5972199999999995E-2</v>
      </c>
      <c r="V8" s="34">
        <f t="shared" si="6"/>
        <v>9.0006199581035649</v>
      </c>
      <c r="W8" s="176">
        <v>0.5937907</v>
      </c>
      <c r="X8" s="176">
        <v>6.5972199999999995E-2</v>
      </c>
      <c r="Y8" s="35">
        <f t="shared" si="7"/>
        <v>9.0006199581035649</v>
      </c>
    </row>
    <row r="9" spans="1:25">
      <c r="A9" s="13" t="s">
        <v>459</v>
      </c>
      <c r="B9" s="176">
        <v>0.70616820000000002</v>
      </c>
      <c r="C9" s="176">
        <v>0.16148789999999999</v>
      </c>
      <c r="D9" s="38">
        <f t="shared" si="0"/>
        <v>4.3728861419338543</v>
      </c>
      <c r="E9" s="176">
        <v>0.70699279999999998</v>
      </c>
      <c r="F9" s="176">
        <v>0.17256959999999999</v>
      </c>
      <c r="G9" s="39">
        <f t="shared" si="1"/>
        <v>4.0968559931760868</v>
      </c>
      <c r="H9" s="176">
        <v>0.57620309999999997</v>
      </c>
      <c r="I9" s="176">
        <v>7.8951300000000002E-2</v>
      </c>
      <c r="J9" s="39">
        <f t="shared" si="2"/>
        <v>7.2982091491843697</v>
      </c>
      <c r="K9" s="176">
        <v>0.56979469999999999</v>
      </c>
      <c r="L9" s="176">
        <v>8.2683800000000002E-2</v>
      </c>
      <c r="M9" s="38">
        <f t="shared" si="3"/>
        <v>6.8912495555356665</v>
      </c>
      <c r="N9" s="176">
        <v>0.67797090000000004</v>
      </c>
      <c r="O9" s="176">
        <v>0.1605125</v>
      </c>
      <c r="P9" s="38">
        <f t="shared" si="4"/>
        <v>4.2237888014952105</v>
      </c>
      <c r="Q9" s="176">
        <v>0.67597700000000005</v>
      </c>
      <c r="R9" s="176">
        <v>0.1617198</v>
      </c>
      <c r="S9" s="39">
        <f t="shared" si="5"/>
        <v>4.1799272568974244</v>
      </c>
      <c r="T9" s="176">
        <v>0.59294809999999998</v>
      </c>
      <c r="U9" s="176">
        <v>7.1232799999999999E-2</v>
      </c>
      <c r="V9" s="38">
        <f t="shared" si="6"/>
        <v>8.3240880605563721</v>
      </c>
      <c r="W9" s="176">
        <v>0.59294809999999998</v>
      </c>
      <c r="X9" s="176">
        <v>7.1232799999999999E-2</v>
      </c>
      <c r="Y9" s="39">
        <f t="shared" si="7"/>
        <v>8.3240880605563721</v>
      </c>
    </row>
    <row r="10" spans="1:25">
      <c r="A10" s="13" t="s">
        <v>435</v>
      </c>
      <c r="B10" s="176">
        <v>0.23823749999999999</v>
      </c>
      <c r="C10" s="176">
        <v>0.123094</v>
      </c>
      <c r="D10" s="38">
        <f t="shared" si="0"/>
        <v>1.9354111492030481</v>
      </c>
      <c r="E10" s="176">
        <v>0.25379109999999999</v>
      </c>
      <c r="F10" s="176">
        <v>0.13336809999999999</v>
      </c>
      <c r="G10" s="39">
        <f t="shared" si="1"/>
        <v>1.9029370591618235</v>
      </c>
      <c r="H10" s="176">
        <v>0.3669615</v>
      </c>
      <c r="I10" s="176">
        <v>6.6752599999999995E-2</v>
      </c>
      <c r="J10" s="39">
        <f t="shared" si="2"/>
        <v>5.4973364333374279</v>
      </c>
      <c r="K10" s="176">
        <v>0.36277389999999998</v>
      </c>
      <c r="L10" s="176">
        <v>7.0260799999999998E-2</v>
      </c>
      <c r="M10" s="38">
        <f t="shared" si="3"/>
        <v>5.1632475007400993</v>
      </c>
      <c r="N10" s="176">
        <v>0.3133668</v>
      </c>
      <c r="O10" s="176">
        <v>0.14022109999999999</v>
      </c>
      <c r="P10" s="38">
        <f t="shared" si="4"/>
        <v>2.2348048902768558</v>
      </c>
      <c r="Q10" s="176">
        <v>0.31302750000000001</v>
      </c>
      <c r="R10" s="176">
        <v>0.14128769999999999</v>
      </c>
      <c r="S10" s="39">
        <f t="shared" si="5"/>
        <v>2.2155325622824922</v>
      </c>
      <c r="T10" s="176">
        <v>0.32502399999999998</v>
      </c>
      <c r="U10" s="176">
        <v>6.0291999999999998E-2</v>
      </c>
      <c r="V10" s="38">
        <f t="shared" si="6"/>
        <v>5.3908312877330324</v>
      </c>
      <c r="W10" s="176">
        <v>0.32502399999999998</v>
      </c>
      <c r="X10" s="176">
        <v>6.0291999999999998E-2</v>
      </c>
      <c r="Y10" s="39">
        <f t="shared" si="7"/>
        <v>5.3908312877330324</v>
      </c>
    </row>
    <row r="11" spans="1:25" ht="19" thickBot="1">
      <c r="A11" s="178" t="s">
        <v>460</v>
      </c>
      <c r="B11" s="176">
        <v>0.42817820000000001</v>
      </c>
      <c r="C11" s="176">
        <v>0.11929380000000001</v>
      </c>
      <c r="D11" s="40">
        <f t="shared" si="0"/>
        <v>3.5892745473779861</v>
      </c>
      <c r="E11" s="176">
        <v>0.4024528</v>
      </c>
      <c r="F11" s="176">
        <v>0.12909770000000001</v>
      </c>
      <c r="G11" s="41">
        <f t="shared" si="1"/>
        <v>3.1174281183940531</v>
      </c>
      <c r="H11" s="176">
        <v>0.43960460000000001</v>
      </c>
      <c r="I11" s="176">
        <v>6.2968399999999994E-2</v>
      </c>
      <c r="J11" s="41">
        <f t="shared" si="2"/>
        <v>6.9813525514385004</v>
      </c>
      <c r="K11" s="176">
        <v>0.44187209999999999</v>
      </c>
      <c r="L11" s="176">
        <v>6.6040199999999993E-2</v>
      </c>
      <c r="M11" s="40">
        <f t="shared" si="3"/>
        <v>6.6909564174548235</v>
      </c>
      <c r="N11" s="176">
        <v>0.2146527</v>
      </c>
      <c r="O11" s="176">
        <v>0.12717339999999999</v>
      </c>
      <c r="P11" s="40">
        <f t="shared" si="4"/>
        <v>1.6878741938172606</v>
      </c>
      <c r="Q11" s="176">
        <v>0.2160773</v>
      </c>
      <c r="R11" s="176">
        <v>0.1282836</v>
      </c>
      <c r="S11" s="41">
        <f t="shared" si="5"/>
        <v>1.6843719696048443</v>
      </c>
      <c r="T11" s="176">
        <v>0.40067540000000001</v>
      </c>
      <c r="U11" s="176">
        <v>5.6422E-2</v>
      </c>
      <c r="V11" s="40">
        <f t="shared" si="6"/>
        <v>7.1014037077735637</v>
      </c>
      <c r="W11" s="176">
        <v>0.40067540000000001</v>
      </c>
      <c r="X11" s="176">
        <v>5.6422E-2</v>
      </c>
      <c r="Y11" s="41">
        <f t="shared" si="7"/>
        <v>7.1014037077735637</v>
      </c>
    </row>
    <row r="12" spans="1:25">
      <c r="A12" s="14" t="s">
        <v>48</v>
      </c>
      <c r="B12" s="176">
        <v>0.1434242</v>
      </c>
      <c r="C12" s="176">
        <v>3.7123499999999997E-2</v>
      </c>
      <c r="D12" s="34">
        <f t="shared" si="0"/>
        <v>3.8634342128301484</v>
      </c>
      <c r="E12" s="176">
        <v>0.1421936</v>
      </c>
      <c r="F12" s="176">
        <v>4.0946900000000001E-2</v>
      </c>
      <c r="G12" s="35">
        <f t="shared" si="1"/>
        <v>3.4726340699784353</v>
      </c>
      <c r="H12" s="176">
        <v>9.3588099999999994E-2</v>
      </c>
      <c r="I12" s="176">
        <v>2.0167899999999999E-2</v>
      </c>
      <c r="J12" s="35">
        <f t="shared" si="2"/>
        <v>4.6404484353849433</v>
      </c>
      <c r="K12" s="176">
        <v>9.12385E-2</v>
      </c>
      <c r="L12" s="176">
        <v>2.13613E-2</v>
      </c>
      <c r="M12" s="34">
        <f t="shared" si="3"/>
        <v>4.2712054041654772</v>
      </c>
      <c r="N12" s="176">
        <v>9.0120500000000006E-2</v>
      </c>
      <c r="O12" s="176">
        <v>4.1924500000000003E-2</v>
      </c>
      <c r="P12" s="34">
        <f t="shared" si="4"/>
        <v>2.1495903350069767</v>
      </c>
      <c r="Q12" s="176">
        <v>8.9516999999999999E-2</v>
      </c>
      <c r="R12" s="176">
        <v>4.2317E-2</v>
      </c>
      <c r="S12" s="35">
        <f t="shared" si="5"/>
        <v>2.1153909776212867</v>
      </c>
      <c r="T12" s="176">
        <v>9.8446400000000003E-2</v>
      </c>
      <c r="U12" s="176">
        <v>1.8441699999999998E-2</v>
      </c>
      <c r="V12" s="34">
        <f t="shared" si="6"/>
        <v>5.3382497275196981</v>
      </c>
      <c r="W12" s="176">
        <v>9.8446400000000003E-2</v>
      </c>
      <c r="X12" s="176">
        <v>1.8441699999999998E-2</v>
      </c>
      <c r="Y12" s="35">
        <f t="shared" si="7"/>
        <v>5.3382497275196981</v>
      </c>
    </row>
    <row r="13" spans="1:25">
      <c r="A13" s="13" t="s">
        <v>436</v>
      </c>
      <c r="B13" s="176">
        <v>-0.23550389999999999</v>
      </c>
      <c r="C13" s="176">
        <v>0.1930182</v>
      </c>
      <c r="D13" s="38">
        <f t="shared" si="0"/>
        <v>-1.2201124039080251</v>
      </c>
      <c r="E13" s="176">
        <v>-0.23141020000000001</v>
      </c>
      <c r="F13" s="176">
        <v>0.2082079</v>
      </c>
      <c r="G13" s="39">
        <f t="shared" si="1"/>
        <v>-1.1114381346721234</v>
      </c>
      <c r="H13" s="176">
        <v>-0.21154909999999999</v>
      </c>
      <c r="I13" s="176">
        <v>9.5172800000000002E-2</v>
      </c>
      <c r="J13" s="39">
        <f t="shared" si="2"/>
        <v>-2.2227894944774134</v>
      </c>
      <c r="K13" s="176">
        <v>-0.20703460000000001</v>
      </c>
      <c r="L13" s="176">
        <v>9.99443E-2</v>
      </c>
      <c r="M13" s="38">
        <f t="shared" si="3"/>
        <v>-2.0714998254027495</v>
      </c>
      <c r="N13" s="176">
        <v>-0.2450801</v>
      </c>
      <c r="O13" s="176">
        <v>0.19110469999999999</v>
      </c>
      <c r="P13" s="38">
        <f t="shared" si="4"/>
        <v>-1.2824388934442743</v>
      </c>
      <c r="Q13" s="176">
        <v>-0.24443319999999999</v>
      </c>
      <c r="R13" s="176">
        <v>0.1925306</v>
      </c>
      <c r="S13" s="39">
        <f t="shared" si="5"/>
        <v>-1.2695810432211814</v>
      </c>
      <c r="T13" s="176">
        <v>-0.1996484</v>
      </c>
      <c r="U13" s="176">
        <v>8.6045999999999997E-2</v>
      </c>
      <c r="V13" s="38">
        <f t="shared" si="6"/>
        <v>-2.3202519582548868</v>
      </c>
      <c r="W13" s="176">
        <v>-0.1996484</v>
      </c>
      <c r="X13" s="176">
        <v>8.6045999999999997E-2</v>
      </c>
      <c r="Y13" s="39">
        <f t="shared" si="7"/>
        <v>-2.3202519582548868</v>
      </c>
    </row>
    <row r="14" spans="1:25" ht="19" thickBot="1">
      <c r="A14" s="178" t="s">
        <v>452</v>
      </c>
      <c r="B14" s="176">
        <v>0.53330010000000005</v>
      </c>
      <c r="C14" s="176">
        <v>0.1785505</v>
      </c>
      <c r="D14" s="38">
        <f t="shared" si="0"/>
        <v>2.9868306165482599</v>
      </c>
      <c r="E14" s="176">
        <v>0.53573130000000002</v>
      </c>
      <c r="F14" s="176">
        <v>0.19234789999999999</v>
      </c>
      <c r="G14" s="39">
        <f t="shared" si="1"/>
        <v>2.7852204261133084</v>
      </c>
      <c r="H14" s="176">
        <v>7.6216999999999993E-2</v>
      </c>
      <c r="I14" s="176">
        <v>6.4303899999999997E-2</v>
      </c>
      <c r="J14" s="39">
        <f t="shared" si="2"/>
        <v>1.1852624801917147</v>
      </c>
      <c r="K14" s="176">
        <v>7.3127300000000006E-2</v>
      </c>
      <c r="L14" s="176">
        <v>6.7308699999999999E-2</v>
      </c>
      <c r="M14" s="38">
        <f t="shared" si="3"/>
        <v>1.0864464772013129</v>
      </c>
      <c r="N14" s="176">
        <v>-0.116635</v>
      </c>
      <c r="O14" s="176">
        <v>0.12718499999999999</v>
      </c>
      <c r="P14" s="38">
        <f t="shared" si="4"/>
        <v>-0.91704996658410987</v>
      </c>
      <c r="Q14" s="176">
        <v>-0.1157933</v>
      </c>
      <c r="R14" s="176">
        <v>0.1283958</v>
      </c>
      <c r="S14" s="39">
        <f t="shared" si="5"/>
        <v>-0.90184647784429084</v>
      </c>
      <c r="T14" s="176">
        <v>9.8151000000000002E-2</v>
      </c>
      <c r="U14" s="176">
        <v>6.10314E-2</v>
      </c>
      <c r="V14" s="38">
        <f t="shared" si="6"/>
        <v>1.608204956792733</v>
      </c>
      <c r="W14" s="176">
        <v>9.8151000000000002E-2</v>
      </c>
      <c r="X14" s="176">
        <v>6.10314E-2</v>
      </c>
      <c r="Y14" s="39">
        <f t="shared" si="7"/>
        <v>1.608204956792733</v>
      </c>
    </row>
    <row r="15" spans="1:25" ht="19" thickBot="1">
      <c r="A15" s="14" t="s">
        <v>451</v>
      </c>
      <c r="B15" s="176">
        <v>-0.1162036</v>
      </c>
      <c r="C15" s="176">
        <v>7.2152499999999994E-2</v>
      </c>
      <c r="D15" s="40">
        <f t="shared" si="0"/>
        <v>-1.6105277017428365</v>
      </c>
      <c r="E15" s="176">
        <v>-0.1093326</v>
      </c>
      <c r="F15" s="176">
        <v>7.8919900000000001E-2</v>
      </c>
      <c r="G15" s="41">
        <f t="shared" si="1"/>
        <v>-1.3853616134840516</v>
      </c>
      <c r="H15" s="176">
        <v>-5.8997300000000003E-2</v>
      </c>
      <c r="I15" s="176">
        <v>3.8888199999999998E-2</v>
      </c>
      <c r="J15" s="41">
        <f t="shared" si="2"/>
        <v>-1.5171003029196519</v>
      </c>
      <c r="K15" s="176">
        <v>-5.9267899999999998E-2</v>
      </c>
      <c r="L15" s="176">
        <v>4.1051700000000003E-2</v>
      </c>
      <c r="M15" s="40">
        <f t="shared" si="3"/>
        <v>-1.4437380181575914</v>
      </c>
      <c r="N15" s="176">
        <v>-6.4864500000000005E-2</v>
      </c>
      <c r="O15" s="176">
        <v>8.0999600000000005E-2</v>
      </c>
      <c r="P15" s="40">
        <f t="shared" si="4"/>
        <v>-0.80080025086543638</v>
      </c>
      <c r="Q15" s="176">
        <v>-6.4970200000000006E-2</v>
      </c>
      <c r="R15" s="176">
        <v>8.1692799999999996E-2</v>
      </c>
      <c r="S15" s="41">
        <f t="shared" si="5"/>
        <v>-0.79529897371616609</v>
      </c>
      <c r="T15" s="176">
        <v>-6.9065699999999994E-2</v>
      </c>
      <c r="U15" s="176">
        <v>3.5372300000000002E-2</v>
      </c>
      <c r="V15" s="40">
        <f t="shared" si="6"/>
        <v>-1.9525363066580343</v>
      </c>
      <c r="W15" s="176">
        <v>-6.9065699999999994E-2</v>
      </c>
      <c r="X15" s="176">
        <v>3.5372300000000002E-2</v>
      </c>
      <c r="Y15" s="41">
        <f t="shared" si="7"/>
        <v>-1.9525363066580343</v>
      </c>
    </row>
    <row r="16" spans="1:25" ht="19" thickBot="1">
      <c r="A16" s="13" t="s">
        <v>442</v>
      </c>
      <c r="B16" s="176">
        <v>1.1235539999999999</v>
      </c>
      <c r="C16" s="176">
        <v>0.28912409999999999</v>
      </c>
      <c r="D16" s="34">
        <f t="shared" si="0"/>
        <v>3.8860613833298574</v>
      </c>
      <c r="E16" s="176">
        <v>1.062403</v>
      </c>
      <c r="F16" s="176">
        <v>0.31442930000000002</v>
      </c>
      <c r="G16" s="35">
        <f t="shared" si="1"/>
        <v>3.3788295174781737</v>
      </c>
      <c r="H16" s="176">
        <v>0.4857843</v>
      </c>
      <c r="I16" s="176">
        <v>0.15635840000000001</v>
      </c>
      <c r="J16" s="35">
        <f t="shared" si="2"/>
        <v>3.1068641019606238</v>
      </c>
      <c r="K16" s="176">
        <v>0.46754960000000001</v>
      </c>
      <c r="L16" s="176">
        <v>0.1646262</v>
      </c>
      <c r="M16" s="34">
        <f t="shared" si="3"/>
        <v>2.8400679843184133</v>
      </c>
      <c r="N16" s="176">
        <v>0.19195770000000001</v>
      </c>
      <c r="O16" s="176">
        <v>0.3283816</v>
      </c>
      <c r="P16" s="34">
        <f t="shared" si="4"/>
        <v>0.58455680829863799</v>
      </c>
      <c r="Q16" s="176">
        <v>0.18362139999999999</v>
      </c>
      <c r="R16" s="176">
        <v>0.33264110000000002</v>
      </c>
      <c r="S16" s="35">
        <f t="shared" si="5"/>
        <v>0.55201056033063856</v>
      </c>
      <c r="T16" s="176">
        <v>0.53833839999999999</v>
      </c>
      <c r="U16" s="176">
        <v>0.14080319999999999</v>
      </c>
      <c r="V16" s="34">
        <f t="shared" si="6"/>
        <v>3.8233392422899484</v>
      </c>
      <c r="W16" s="176">
        <v>0.53833839999999999</v>
      </c>
      <c r="X16" s="176">
        <v>0.14080319999999999</v>
      </c>
      <c r="Y16" s="35">
        <f t="shared" si="7"/>
        <v>3.8233392422899484</v>
      </c>
    </row>
    <row r="17" spans="1:25">
      <c r="A17" s="13" t="s">
        <v>443</v>
      </c>
      <c r="B17" s="176">
        <v>-0.48650450000000001</v>
      </c>
      <c r="C17" s="176">
        <v>0.21072840000000001</v>
      </c>
      <c r="D17" s="34">
        <f t="shared" si="0"/>
        <v>-2.3086802728061335</v>
      </c>
      <c r="E17" s="176">
        <v>-0.43390669999999998</v>
      </c>
      <c r="F17" s="176">
        <v>0.230161</v>
      </c>
      <c r="G17" s="35">
        <f t="shared" si="1"/>
        <v>-1.8852312077198135</v>
      </c>
      <c r="H17" s="176">
        <v>-0.1087288</v>
      </c>
      <c r="I17" s="176">
        <v>0.1087186</v>
      </c>
      <c r="J17" s="39">
        <f t="shared" si="2"/>
        <v>-1.000093820192681</v>
      </c>
      <c r="K17" s="176">
        <v>-0.10343769999999999</v>
      </c>
      <c r="L17" s="176">
        <v>0.1138994</v>
      </c>
      <c r="M17" s="38">
        <f t="shared" si="3"/>
        <v>-0.90814964784713526</v>
      </c>
      <c r="N17" s="176">
        <v>-0.2134316</v>
      </c>
      <c r="O17" s="176">
        <v>0.2257556</v>
      </c>
      <c r="P17" s="38">
        <f t="shared" si="4"/>
        <v>-0.94540999204449416</v>
      </c>
      <c r="Q17" s="176">
        <v>-0.2106179</v>
      </c>
      <c r="R17" s="176">
        <v>0.22754779999999999</v>
      </c>
      <c r="S17" s="39">
        <f t="shared" si="5"/>
        <v>-0.92559848963602376</v>
      </c>
      <c r="T17" s="176">
        <v>-0.17557539999999999</v>
      </c>
      <c r="U17" s="176">
        <v>9.8251699999999997E-2</v>
      </c>
      <c r="V17" s="38">
        <f t="shared" si="6"/>
        <v>-1.7869960519767087</v>
      </c>
      <c r="W17" s="176">
        <v>-0.17557539999999999</v>
      </c>
      <c r="X17" s="176">
        <v>9.8251699999999997E-2</v>
      </c>
      <c r="Y17" s="39">
        <f t="shared" si="7"/>
        <v>-1.7869960519767087</v>
      </c>
    </row>
    <row r="18" spans="1:25">
      <c r="A18" s="13" t="s">
        <v>455</v>
      </c>
      <c r="B18" s="176">
        <v>-1.14313E-2</v>
      </c>
      <c r="C18" s="176">
        <v>0.108363</v>
      </c>
      <c r="D18" s="38">
        <f t="shared" ref="D18:D23" si="8">B18/C18</f>
        <v>-0.10549080405673524</v>
      </c>
      <c r="E18" s="176">
        <v>-1.90145E-2</v>
      </c>
      <c r="F18" s="176">
        <v>0.11713800000000001</v>
      </c>
      <c r="G18" s="38">
        <f t="shared" si="1"/>
        <v>-0.16232563301405178</v>
      </c>
      <c r="H18" s="176">
        <v>2.5736000000000001E-3</v>
      </c>
      <c r="I18" s="176">
        <v>5.77977E-2</v>
      </c>
      <c r="J18" s="38">
        <f t="shared" si="2"/>
        <v>4.4527723421520234E-2</v>
      </c>
      <c r="K18" s="176">
        <v>-1.1942000000000001E-3</v>
      </c>
      <c r="L18" s="176">
        <v>6.0827600000000003E-2</v>
      </c>
      <c r="M18" s="38">
        <f t="shared" si="3"/>
        <v>-1.9632535230717636E-2</v>
      </c>
      <c r="N18" s="176">
        <v>0.32590439999999998</v>
      </c>
      <c r="O18" s="176">
        <v>0.1240695</v>
      </c>
      <c r="P18" s="38">
        <f t="shared" si="4"/>
        <v>2.626789017445867</v>
      </c>
      <c r="Q18" s="176">
        <v>0.32606350000000001</v>
      </c>
      <c r="R18" s="176">
        <v>0.12507070000000001</v>
      </c>
      <c r="S18" s="38">
        <f t="shared" si="5"/>
        <v>2.6070334618739639</v>
      </c>
      <c r="T18" s="176">
        <v>4.37858E-2</v>
      </c>
      <c r="U18" s="176">
        <v>5.2449299999999997E-2</v>
      </c>
      <c r="V18" s="38">
        <f t="shared" si="6"/>
        <v>0.83482143708304979</v>
      </c>
      <c r="W18" s="176">
        <v>4.37858E-2</v>
      </c>
      <c r="X18" s="176">
        <v>5.2449299999999997E-2</v>
      </c>
      <c r="Y18" s="38">
        <f t="shared" si="7"/>
        <v>0.83482143708304979</v>
      </c>
    </row>
    <row r="19" spans="1:25">
      <c r="A19" s="13" t="s">
        <v>461</v>
      </c>
      <c r="B19" s="176">
        <v>-0.28524559999999999</v>
      </c>
      <c r="C19" s="176">
        <v>0.15450050000000001</v>
      </c>
      <c r="D19" s="38">
        <f t="shared" si="8"/>
        <v>-1.8462438632884681</v>
      </c>
      <c r="E19" s="176">
        <v>-0.29631099999999999</v>
      </c>
      <c r="F19" s="176">
        <v>0.16617750000000001</v>
      </c>
      <c r="G19" s="38">
        <f t="shared" si="1"/>
        <v>-1.7830993967294007</v>
      </c>
      <c r="H19" s="176">
        <v>-0.1243765</v>
      </c>
      <c r="I19" s="176">
        <v>7.6474100000000003E-2</v>
      </c>
      <c r="J19" s="38">
        <f t="shared" si="2"/>
        <v>-1.6263872343708523</v>
      </c>
      <c r="K19" s="176">
        <v>-0.1205672</v>
      </c>
      <c r="L19" s="176">
        <v>8.0062900000000006E-2</v>
      </c>
      <c r="M19" s="38">
        <f t="shared" si="3"/>
        <v>-1.5059059814221067</v>
      </c>
      <c r="N19" s="176">
        <v>-0.1194987</v>
      </c>
      <c r="O19" s="176">
        <v>0.1518265</v>
      </c>
      <c r="P19" s="38">
        <f t="shared" si="4"/>
        <v>-0.78707406151100101</v>
      </c>
      <c r="Q19" s="176">
        <v>-0.1173409</v>
      </c>
      <c r="R19" s="176">
        <v>0.15329329999999999</v>
      </c>
      <c r="S19" s="38">
        <f t="shared" si="5"/>
        <v>-0.76546659247338278</v>
      </c>
      <c r="T19" s="176">
        <v>-0.14009869999999999</v>
      </c>
      <c r="U19" s="176">
        <v>6.8941799999999998E-2</v>
      </c>
      <c r="V19" s="38">
        <f t="shared" si="6"/>
        <v>-2.0321299995068305</v>
      </c>
      <c r="W19" s="176">
        <v>-0.14009869999999999</v>
      </c>
      <c r="X19" s="176">
        <v>6.8941799999999998E-2</v>
      </c>
      <c r="Y19" s="38">
        <f t="shared" si="7"/>
        <v>-2.0321299995068305</v>
      </c>
    </row>
    <row r="20" spans="1:25">
      <c r="A20" s="13" t="s">
        <v>444</v>
      </c>
      <c r="B20" s="176">
        <v>0.2060834</v>
      </c>
      <c r="C20" s="176">
        <v>0.11580849999999999</v>
      </c>
      <c r="D20" s="38">
        <f t="shared" si="8"/>
        <v>1.77951877452864</v>
      </c>
      <c r="E20" s="176">
        <v>0.19420370000000001</v>
      </c>
      <c r="F20" s="176">
        <v>0.12851180000000001</v>
      </c>
      <c r="G20" s="38">
        <f t="shared" si="1"/>
        <v>1.511174071174787</v>
      </c>
      <c r="H20" s="176">
        <v>0.1191953</v>
      </c>
      <c r="I20" s="176">
        <v>6.5876500000000004E-2</v>
      </c>
      <c r="J20" s="38">
        <f t="shared" si="2"/>
        <v>1.8093751185931251</v>
      </c>
      <c r="K20" s="176">
        <v>0.1214098</v>
      </c>
      <c r="L20" s="176">
        <v>6.9661799999999996E-2</v>
      </c>
      <c r="M20" s="38">
        <f t="shared" si="3"/>
        <v>1.7428461509751401</v>
      </c>
      <c r="N20" s="176">
        <v>-5.85858E-2</v>
      </c>
      <c r="O20" s="176">
        <v>0.1704542</v>
      </c>
      <c r="P20" s="38">
        <f t="shared" si="4"/>
        <v>-0.34370405657355468</v>
      </c>
      <c r="Q20" s="176">
        <v>-5.9255799999999997E-2</v>
      </c>
      <c r="R20" s="176">
        <v>0.1720516</v>
      </c>
      <c r="S20" s="38">
        <f t="shared" si="5"/>
        <v>-0.34440714297338704</v>
      </c>
      <c r="T20" s="176">
        <v>0.1191682</v>
      </c>
      <c r="U20" s="176">
        <v>6.1495000000000001E-2</v>
      </c>
      <c r="V20" s="38">
        <f t="shared" si="6"/>
        <v>1.937851857874624</v>
      </c>
      <c r="W20" s="176">
        <v>0.1191682</v>
      </c>
      <c r="X20" s="176">
        <v>6.1495000000000001E-2</v>
      </c>
      <c r="Y20" s="38">
        <f t="shared" si="7"/>
        <v>1.937851857874624</v>
      </c>
    </row>
    <row r="21" spans="1:25">
      <c r="A21" s="13" t="s">
        <v>445</v>
      </c>
      <c r="B21" s="176">
        <v>-0.15743090000000001</v>
      </c>
      <c r="C21" s="176">
        <v>0.17751220000000001</v>
      </c>
      <c r="D21" s="38">
        <f t="shared" si="8"/>
        <v>-0.88687369093504564</v>
      </c>
      <c r="E21" s="176">
        <v>-0.15635979999999999</v>
      </c>
      <c r="F21" s="176">
        <v>0.19192819999999999</v>
      </c>
      <c r="G21" s="38">
        <f t="shared" si="1"/>
        <v>-0.81467861419009813</v>
      </c>
      <c r="H21" s="176">
        <v>-0.24706710000000001</v>
      </c>
      <c r="I21" s="176">
        <v>9.2806200000000005E-2</v>
      </c>
      <c r="J21" s="38">
        <f t="shared" si="2"/>
        <v>-2.6621831300064005</v>
      </c>
      <c r="K21" s="176">
        <v>-0.24111479999999999</v>
      </c>
      <c r="L21" s="176">
        <v>9.7394800000000004E-2</v>
      </c>
      <c r="M21" s="38">
        <f t="shared" si="3"/>
        <v>-2.4756434635113989</v>
      </c>
      <c r="N21" s="176">
        <v>-2.54314E-2</v>
      </c>
      <c r="O21" s="176">
        <v>0.19763149999999999</v>
      </c>
      <c r="P21" s="38">
        <f t="shared" si="4"/>
        <v>-0.1286809036008936</v>
      </c>
      <c r="Q21" s="176">
        <v>-2.2649499999999999E-2</v>
      </c>
      <c r="R21" s="176">
        <v>0.1992932</v>
      </c>
      <c r="S21" s="38">
        <f t="shared" si="5"/>
        <v>-0.11364913604678935</v>
      </c>
      <c r="T21" s="176">
        <v>-0.1811507</v>
      </c>
      <c r="U21" s="176">
        <v>8.4043800000000002E-2</v>
      </c>
      <c r="V21" s="38">
        <f t="shared" si="6"/>
        <v>-2.1554320485270773</v>
      </c>
      <c r="W21" s="176">
        <v>-0.1811507</v>
      </c>
      <c r="X21" s="176">
        <v>8.4043800000000002E-2</v>
      </c>
      <c r="Y21" s="38">
        <f t="shared" si="7"/>
        <v>-2.1554320485270773</v>
      </c>
    </row>
    <row r="22" spans="1:25">
      <c r="A22" s="13" t="s">
        <v>456</v>
      </c>
      <c r="B22" s="176">
        <v>0.1097588</v>
      </c>
      <c r="C22" s="176">
        <v>0.13677300000000001</v>
      </c>
      <c r="D22" s="38">
        <f t="shared" si="8"/>
        <v>0.80248879530316652</v>
      </c>
      <c r="E22" s="176">
        <v>0.1012227</v>
      </c>
      <c r="F22" s="176">
        <v>0.14764050000000001</v>
      </c>
      <c r="G22" s="38">
        <f t="shared" si="1"/>
        <v>0.68560252776169139</v>
      </c>
      <c r="H22" s="176">
        <v>0.15877810000000001</v>
      </c>
      <c r="I22" s="176">
        <v>7.5855699999999998E-2</v>
      </c>
      <c r="J22" s="38">
        <f t="shared" si="2"/>
        <v>2.0931597757320808</v>
      </c>
      <c r="K22" s="176">
        <v>0.16272900000000001</v>
      </c>
      <c r="L22" s="176">
        <v>7.9640600000000006E-2</v>
      </c>
      <c r="M22" s="38">
        <f t="shared" si="3"/>
        <v>2.0432919892617583</v>
      </c>
      <c r="N22" s="176">
        <v>0.13555030000000001</v>
      </c>
      <c r="O22" s="176">
        <v>0.15733169999999999</v>
      </c>
      <c r="P22" s="38">
        <f t="shared" si="4"/>
        <v>0.86155746108381226</v>
      </c>
      <c r="Q22" s="176">
        <v>0.1366665</v>
      </c>
      <c r="R22" s="176">
        <v>0.15862680000000001</v>
      </c>
      <c r="S22" s="38">
        <f t="shared" si="5"/>
        <v>0.86155996338575813</v>
      </c>
      <c r="T22" s="176">
        <v>0.15410950000000001</v>
      </c>
      <c r="U22" s="176">
        <v>6.7916199999999996E-2</v>
      </c>
      <c r="V22" s="38">
        <f t="shared" si="6"/>
        <v>2.2691125239633552</v>
      </c>
      <c r="W22" s="176">
        <v>0.15410950000000001</v>
      </c>
      <c r="X22" s="176">
        <v>6.7916199999999996E-2</v>
      </c>
      <c r="Y22" s="38">
        <f t="shared" si="7"/>
        <v>2.2691125239633552</v>
      </c>
    </row>
    <row r="23" spans="1:25" ht="19" thickBot="1">
      <c r="A23" s="178" t="s">
        <v>449</v>
      </c>
      <c r="B23" s="176">
        <v>-8.7895399999999999E-2</v>
      </c>
      <c r="C23" s="176">
        <v>0.1426539</v>
      </c>
      <c r="D23" s="38">
        <f t="shared" si="8"/>
        <v>-0.61614438862169207</v>
      </c>
      <c r="E23" s="176">
        <v>-0.1107496</v>
      </c>
      <c r="F23" s="176">
        <v>0.1532046</v>
      </c>
      <c r="G23" s="38">
        <f t="shared" si="1"/>
        <v>-0.72288691070633648</v>
      </c>
      <c r="H23" s="176">
        <v>0.1194219</v>
      </c>
      <c r="I23" s="176">
        <v>7.4553300000000003E-2</v>
      </c>
      <c r="J23" s="38">
        <f t="shared" si="2"/>
        <v>1.6018325144561005</v>
      </c>
      <c r="K23" s="176">
        <v>0.1175929</v>
      </c>
      <c r="L23" s="176">
        <v>7.8412800000000005E-2</v>
      </c>
      <c r="M23" s="38">
        <f t="shared" si="3"/>
        <v>1.4996645955762324</v>
      </c>
      <c r="N23" s="176">
        <v>0.32137979999999999</v>
      </c>
      <c r="O23" s="176">
        <v>0.1542617</v>
      </c>
      <c r="P23" s="38">
        <f t="shared" si="4"/>
        <v>2.0833414904671734</v>
      </c>
      <c r="Q23" s="176">
        <v>0.3208008</v>
      </c>
      <c r="R23" s="176">
        <v>0.15533739999999999</v>
      </c>
      <c r="S23" s="38">
        <f t="shared" si="5"/>
        <v>2.0651871345857469</v>
      </c>
      <c r="T23" s="176">
        <v>0.1102788</v>
      </c>
      <c r="U23" s="176">
        <v>6.7479700000000004E-2</v>
      </c>
      <c r="V23" s="38">
        <f t="shared" si="6"/>
        <v>1.6342514860024568</v>
      </c>
      <c r="W23" s="176">
        <v>0.1102788</v>
      </c>
      <c r="X23" s="176">
        <v>6.7479700000000004E-2</v>
      </c>
      <c r="Y23" s="38">
        <f t="shared" si="7"/>
        <v>1.6342514860024568</v>
      </c>
    </row>
    <row r="24" spans="1:25" ht="19" thickBot="1">
      <c r="A24" s="178" t="s">
        <v>463</v>
      </c>
      <c r="B24" s="176">
        <v>-5.5004</v>
      </c>
      <c r="C24" s="176">
        <v>0.69567650000000003</v>
      </c>
      <c r="D24" s="38">
        <f t="shared" ref="D24" si="9">B24/C24</f>
        <v>-7.9065485178815154</v>
      </c>
      <c r="E24" s="176">
        <v>-5.3812530000000001</v>
      </c>
      <c r="F24" s="176">
        <v>0.75940300000000005</v>
      </c>
      <c r="G24" s="38">
        <f t="shared" ref="G24" si="10">E24/F24</f>
        <v>-7.0861624196902033</v>
      </c>
      <c r="H24" s="176">
        <v>-1.8091280000000001</v>
      </c>
      <c r="I24" s="176">
        <v>0.35283540000000002</v>
      </c>
      <c r="J24" s="38">
        <f t="shared" ref="J24" si="11">H24/I24</f>
        <v>-5.1273993482513376</v>
      </c>
      <c r="K24" s="176">
        <v>-1.7421139999999999</v>
      </c>
      <c r="L24" s="176">
        <v>0.37458989999999998</v>
      </c>
      <c r="M24" s="38">
        <f t="shared" ref="M24" si="12">K24/L24</f>
        <v>-4.6507233644046462</v>
      </c>
      <c r="N24" s="176">
        <v>-2.2656000000000001</v>
      </c>
      <c r="O24" s="176">
        <v>0.73780829999999997</v>
      </c>
      <c r="P24" s="38">
        <f t="shared" ref="P24" si="13">N24/O24</f>
        <v>-3.0707163364792724</v>
      </c>
      <c r="Q24" s="176">
        <v>-2.2513969999999999</v>
      </c>
      <c r="R24" s="176">
        <v>0.74664450000000004</v>
      </c>
      <c r="S24" s="38">
        <f t="shared" ref="S24" si="14">Q24/R24</f>
        <v>-3.0153533575885172</v>
      </c>
      <c r="T24" s="176">
        <v>-1.498389</v>
      </c>
      <c r="U24" s="176">
        <v>0.32390649999999999</v>
      </c>
      <c r="V24" s="38">
        <f t="shared" ref="V24" si="15">T24/U24</f>
        <v>-4.625992377429907</v>
      </c>
      <c r="W24" s="176">
        <v>-1.498389</v>
      </c>
      <c r="X24" s="176">
        <v>0.32390649999999999</v>
      </c>
      <c r="Y24" s="38">
        <f t="shared" ref="Y24" si="16">W24/X24</f>
        <v>-4.625992377429907</v>
      </c>
    </row>
    <row r="25" spans="1:25" ht="20" thickBot="1">
      <c r="A25" s="186" t="s">
        <v>466</v>
      </c>
      <c r="B25" s="43"/>
      <c r="C25" s="42"/>
      <c r="D25" s="42"/>
      <c r="E25" s="176">
        <v>-1.6472910000000001</v>
      </c>
      <c r="F25" s="176">
        <v>0.49839349999999999</v>
      </c>
      <c r="G25" s="41">
        <f>E25/F25</f>
        <v>-3.3052016127818682</v>
      </c>
      <c r="H25" s="43"/>
      <c r="I25" s="42"/>
      <c r="J25" s="44"/>
      <c r="K25" s="176">
        <v>-2.2025779999999999</v>
      </c>
      <c r="L25" s="176">
        <v>0.6728073</v>
      </c>
      <c r="M25" s="40">
        <f>K25/L25</f>
        <v>-3.2737129933043234</v>
      </c>
      <c r="N25" s="43"/>
      <c r="O25" s="42"/>
      <c r="P25" s="42"/>
      <c r="Q25" s="176">
        <v>-4.104552</v>
      </c>
      <c r="R25" s="176">
        <v>4.3833780000000004</v>
      </c>
      <c r="S25" s="41">
        <f>Q25/R25</f>
        <v>-0.93639015389500968</v>
      </c>
      <c r="T25" s="42"/>
      <c r="U25" s="42"/>
      <c r="V25" s="42"/>
      <c r="W25" s="176">
        <v>-1.3623130000000001</v>
      </c>
      <c r="X25" s="176">
        <v>0.31210260000000001</v>
      </c>
      <c r="Y25" s="41">
        <f>W25/X25</f>
        <v>-4.364952422696895</v>
      </c>
    </row>
    <row r="26" spans="1:25" ht="25" thickBot="1">
      <c r="A26" s="45" t="s">
        <v>33</v>
      </c>
      <c r="E26" s="176">
        <v>0.19257079999999999</v>
      </c>
      <c r="F26" s="176">
        <v>9.5976000000000006E-2</v>
      </c>
      <c r="G26" s="39">
        <f>E26/F26</f>
        <v>2.0064474451946319</v>
      </c>
      <c r="K26" s="176">
        <v>0.1105179</v>
      </c>
      <c r="L26" s="176">
        <v>7.4357199999999998E-2</v>
      </c>
      <c r="M26" s="39">
        <f>K26/L26</f>
        <v>1.4863106733443434</v>
      </c>
      <c r="Q26" s="176">
        <v>1.6497399999999999E-2</v>
      </c>
      <c r="R26" s="176">
        <v>7.2314400000000001E-2</v>
      </c>
      <c r="S26" s="39">
        <f>Q26/R26</f>
        <v>0.22813436881174426</v>
      </c>
      <c r="W26" s="176">
        <v>0.25606770000000001</v>
      </c>
      <c r="X26" s="176">
        <v>7.9919400000000002E-2</v>
      </c>
      <c r="Y26" s="39">
        <f>W26/X26</f>
        <v>3.2040743549125743</v>
      </c>
    </row>
    <row r="27" spans="1:25" ht="20" thickBot="1">
      <c r="A27" s="46" t="s">
        <v>16</v>
      </c>
      <c r="B27" s="188"/>
      <c r="C27" s="189"/>
      <c r="D27" s="189"/>
      <c r="E27" s="184"/>
      <c r="F27" s="184"/>
      <c r="G27" s="190"/>
      <c r="H27" s="188"/>
      <c r="I27" s="189"/>
      <c r="J27" s="190"/>
      <c r="K27" s="184"/>
      <c r="L27" s="184"/>
      <c r="M27" s="190"/>
      <c r="N27" s="188"/>
      <c r="O27" s="189"/>
      <c r="P27" s="190"/>
      <c r="Q27" s="184"/>
      <c r="R27" s="184"/>
      <c r="S27" s="190"/>
      <c r="T27" s="191"/>
      <c r="U27" s="189"/>
      <c r="V27" s="190"/>
      <c r="W27" s="184"/>
      <c r="X27" s="184"/>
      <c r="Y27" s="192"/>
    </row>
    <row r="28" spans="1:25" ht="19">
      <c r="A28" s="47" t="s">
        <v>18</v>
      </c>
      <c r="B28" s="60"/>
      <c r="C28" s="49"/>
      <c r="D28" s="49"/>
      <c r="E28" s="19"/>
      <c r="F28" s="19"/>
      <c r="G28" s="50"/>
      <c r="H28" s="60"/>
      <c r="I28" s="49"/>
      <c r="J28" s="50"/>
      <c r="K28" s="19"/>
      <c r="L28" s="19"/>
      <c r="M28" s="50"/>
      <c r="N28" s="60"/>
      <c r="O28" s="49"/>
      <c r="P28" s="50"/>
      <c r="Q28" s="19"/>
      <c r="R28" s="19"/>
      <c r="S28" s="50"/>
      <c r="T28" s="61"/>
      <c r="U28" s="49"/>
      <c r="V28" s="50"/>
      <c r="W28" s="19"/>
      <c r="X28" s="19"/>
      <c r="Y28" s="50"/>
    </row>
    <row r="29" spans="1:25" ht="19">
      <c r="A29" s="47" t="s">
        <v>22</v>
      </c>
      <c r="B29" s="60"/>
      <c r="C29" s="49"/>
      <c r="D29" s="49"/>
      <c r="E29" s="60"/>
      <c r="F29" s="49"/>
      <c r="G29" s="50"/>
      <c r="H29" s="60"/>
      <c r="I29" s="49"/>
      <c r="J29" s="50"/>
      <c r="K29" s="61"/>
      <c r="L29" s="49"/>
      <c r="M29" s="50"/>
      <c r="N29" s="60"/>
      <c r="O29" s="49"/>
      <c r="P29" s="50"/>
      <c r="Q29" s="61"/>
      <c r="R29" s="49"/>
      <c r="S29" s="50"/>
      <c r="T29" s="61"/>
      <c r="U29" s="49"/>
      <c r="V29" s="50"/>
      <c r="W29" s="19"/>
      <c r="X29" s="19"/>
      <c r="Y29" s="50"/>
    </row>
    <row r="30" spans="1:25" ht="19">
      <c r="A30" s="47" t="s">
        <v>17</v>
      </c>
      <c r="B30" s="51"/>
      <c r="C30" s="52"/>
      <c r="D30" s="52"/>
      <c r="E30" s="60"/>
      <c r="F30" s="52"/>
      <c r="G30" s="53"/>
      <c r="H30" s="60"/>
      <c r="I30" s="52"/>
      <c r="J30" s="53"/>
      <c r="K30" s="61"/>
      <c r="L30" s="52"/>
      <c r="M30" s="53"/>
      <c r="N30" s="60"/>
      <c r="O30" s="52"/>
      <c r="P30" s="53"/>
      <c r="Q30" s="61"/>
      <c r="R30" s="52"/>
      <c r="S30" s="53"/>
      <c r="T30" s="61"/>
      <c r="U30" s="52"/>
      <c r="V30" s="53"/>
      <c r="W30" s="61"/>
      <c r="X30" s="52"/>
      <c r="Y30" s="53"/>
    </row>
    <row r="31" spans="1:25" ht="19">
      <c r="A31" s="47" t="s">
        <v>14</v>
      </c>
      <c r="B31" s="60"/>
      <c r="C31" s="49"/>
      <c r="D31" s="49"/>
      <c r="E31" s="60"/>
      <c r="F31" s="49"/>
      <c r="G31" s="50"/>
      <c r="H31" s="60"/>
      <c r="I31" s="49"/>
      <c r="J31" s="50"/>
      <c r="K31" s="61"/>
      <c r="L31" s="49"/>
      <c r="M31" s="50"/>
      <c r="N31" s="60"/>
      <c r="O31" s="49"/>
      <c r="P31" s="50"/>
      <c r="Q31" s="61"/>
      <c r="R31" s="49"/>
      <c r="S31" s="50"/>
      <c r="T31" s="61"/>
      <c r="U31" s="49"/>
      <c r="V31" s="50"/>
      <c r="W31" s="61"/>
      <c r="X31" s="49"/>
      <c r="Y31" s="50"/>
    </row>
    <row r="32" spans="1:25" ht="19">
      <c r="A32" s="47" t="s">
        <v>15</v>
      </c>
      <c r="B32" s="60"/>
      <c r="C32" s="49"/>
      <c r="D32" s="49"/>
      <c r="E32" s="60"/>
      <c r="F32" s="49"/>
      <c r="G32" s="50"/>
      <c r="H32" s="60"/>
      <c r="I32" s="49"/>
      <c r="J32" s="50"/>
      <c r="K32" s="61"/>
      <c r="L32" s="49"/>
      <c r="M32" s="50"/>
      <c r="N32" s="60"/>
      <c r="O32" s="49"/>
      <c r="P32" s="50"/>
      <c r="Q32" s="61"/>
      <c r="R32" s="49"/>
      <c r="S32" s="50"/>
      <c r="T32" s="61"/>
      <c r="U32" s="49"/>
      <c r="V32" s="50"/>
      <c r="W32" s="61"/>
      <c r="X32" s="49"/>
      <c r="Y32" s="50"/>
    </row>
    <row r="33" spans="1:25" ht="19">
      <c r="A33" s="47" t="s">
        <v>19</v>
      </c>
      <c r="B33" s="54" t="e">
        <f>1-((B29)/B28)</f>
        <v>#DIV/0!</v>
      </c>
      <c r="C33" s="55"/>
      <c r="D33" s="55"/>
      <c r="E33" s="54" t="e">
        <f>1-((E29)/E28)</f>
        <v>#DIV/0!</v>
      </c>
      <c r="F33" s="55"/>
      <c r="G33" s="56"/>
      <c r="H33" s="62" t="e">
        <f>1-((H29)/H28)</f>
        <v>#DIV/0!</v>
      </c>
      <c r="I33" s="55"/>
      <c r="J33" s="56"/>
      <c r="K33" s="54" t="e">
        <f>1-((K29)/K28)</f>
        <v>#DIV/0!</v>
      </c>
      <c r="L33" s="55"/>
      <c r="M33" s="56"/>
      <c r="N33" s="54" t="e">
        <f>1-((N29)/N28)</f>
        <v>#DIV/0!</v>
      </c>
      <c r="O33" s="55"/>
      <c r="P33" s="56"/>
      <c r="Q33" s="54" t="e">
        <f>1-((Q29)/Q28)</f>
        <v>#DIV/0!</v>
      </c>
      <c r="R33" s="55"/>
      <c r="S33" s="56"/>
      <c r="T33" s="54" t="e">
        <f>1-((T29)/T28)</f>
        <v>#DIV/0!</v>
      </c>
      <c r="U33" s="55"/>
      <c r="V33" s="56"/>
      <c r="W33" s="54" t="e">
        <f>1-((W29)/W28)</f>
        <v>#DIV/0!</v>
      </c>
      <c r="X33" s="55"/>
      <c r="Y33" s="56"/>
    </row>
    <row r="34" spans="1:25" ht="20" thickBot="1">
      <c r="A34" s="48" t="s">
        <v>31</v>
      </c>
      <c r="B34" s="57" t="e">
        <f>1-((B29-B30)/B28)</f>
        <v>#DIV/0!</v>
      </c>
      <c r="C34" s="58"/>
      <c r="D34" s="58"/>
      <c r="E34" s="57" t="e">
        <f>1-((E29-E30)/E28)</f>
        <v>#DIV/0!</v>
      </c>
      <c r="F34" s="58"/>
      <c r="G34" s="59"/>
      <c r="H34" s="63" t="e">
        <f>1-((H29-H30)/H28)</f>
        <v>#DIV/0!</v>
      </c>
      <c r="I34" s="58"/>
      <c r="J34" s="59"/>
      <c r="K34" s="57" t="e">
        <f>1-((K29-K30)/K28)</f>
        <v>#DIV/0!</v>
      </c>
      <c r="L34" s="58"/>
      <c r="M34" s="59"/>
      <c r="N34" s="57" t="e">
        <f>1-((N29-N30)/N28)</f>
        <v>#DIV/0!</v>
      </c>
      <c r="O34" s="58"/>
      <c r="P34" s="59"/>
      <c r="Q34" s="57" t="e">
        <f>1-((Q29-Q30)/Q28)</f>
        <v>#DIV/0!</v>
      </c>
      <c r="R34" s="58"/>
      <c r="S34" s="59"/>
      <c r="T34" s="57" t="e">
        <f>1-((T29-T30)/T28)</f>
        <v>#DIV/0!</v>
      </c>
      <c r="U34" s="58"/>
      <c r="V34" s="59"/>
      <c r="W34" s="57" t="e">
        <f>1-((W29-W30)/W28)</f>
        <v>#DIV/0!</v>
      </c>
      <c r="X34" s="58"/>
      <c r="Y34" s="59"/>
    </row>
  </sheetData>
  <mergeCells count="14">
    <mergeCell ref="B1:Y1"/>
    <mergeCell ref="T2:Y2"/>
    <mergeCell ref="T3:V3"/>
    <mergeCell ref="W3:Y3"/>
    <mergeCell ref="A2:A4"/>
    <mergeCell ref="B3:D3"/>
    <mergeCell ref="E3:G3"/>
    <mergeCell ref="N2:S2"/>
    <mergeCell ref="Q3:S3"/>
    <mergeCell ref="N3:P3"/>
    <mergeCell ref="H2:M2"/>
    <mergeCell ref="K3:M3"/>
    <mergeCell ref="H3:J3"/>
    <mergeCell ref="B2:G2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4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4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4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4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4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4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4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5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G25 M25 S25 Y25</xm:sqref>
        </x14:conditionalFormatting>
        <x14:conditionalFormatting xmlns:xm="http://schemas.microsoft.com/office/excel/2006/main">
          <x14:cfRule type="cellIs" priority="80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0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0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0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0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0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0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0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0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1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79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9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9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9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9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9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9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9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78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8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8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8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8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8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8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8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9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77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7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7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7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7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7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7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7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8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76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6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6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6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6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6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6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6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7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75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5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5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5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5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5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5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5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6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6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65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64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63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2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61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60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9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45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8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47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46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44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3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2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1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27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30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29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28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26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25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24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23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91" operator="between" id="{F7F59D7A-0B62-A449-B58E-D29F3EB84D9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5A6A724D-5AD4-6045-83C4-E7BF0C63AF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539C9504-8CD4-A141-AA3B-E1DF9E74CB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ED3B520A-D449-E04C-AC64-EA37BE7DF4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8940A628-4BE6-524F-A1B7-876218712C8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138A051C-EB72-AC45-A940-0FF43725107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464733C8-A072-4E43-8150-6F80A6DF025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0A6179BF-09EC-4445-A556-1A77F620CC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28E5C81-B404-2946-91C5-898A25337EE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06964CEF-211F-FD45-BAC5-7EAF322014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21" operator="between" id="{4021D37E-4656-DE4A-969D-16ABECCC3AB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A3CBB5C2-1CA4-304D-A25E-2439C4D664B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1AFEE0B6-B9DA-D441-A53D-B3278361C6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3631F210-DD1B-C742-8264-FB84182DD4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A03831E4-1F48-C440-8D8A-AC936087779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39D0B13-6935-F44A-ABF5-432E8B59123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B2C7295A-2F60-054A-87BC-6992874E55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ACC0B595-B47B-1444-9531-CEBAEEF08EA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679376A7-1D6D-5144-A98F-B2C2B19C16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FB541EF-6982-6140-B4D1-F647506F640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1" operator="between" id="{14D705C6-C7D1-5E43-967F-DDD7BF2D12C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3A2708E3-A615-574E-A126-2F7A5CA48F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D40C8ED5-967E-0541-84FC-15B634A47B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70D21EB5-D622-C349-A07F-BB51FA13E4C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66384D68-E055-0946-AF65-9E84535987C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54FF90F9-4122-7148-80FC-CBA9118639C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D72D805A-48A0-BF4F-9927-DCF466D8F7C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EA0D320E-4545-774B-A500-92FC1C27E66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40397485-3EEB-C04B-8578-3209707A40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809D6A05-4535-8447-A7E6-A644B88534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01" operator="between" id="{119A2A93-0363-B641-BC20-A10EACC4F3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4E4C62C9-B0B3-7B48-AC06-06CB7C7ABEF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5F1D636A-7704-2041-A60C-A8BBCB34E7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BB1E092F-3F23-9049-A254-81DB3E36A38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BDF09524-6AF3-384A-ACB7-8252686C341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4BC1064B-81CE-974F-9977-FAF8884B4EB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C99C784-D18E-EA43-A8F0-980DD15B48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69C05B55-99B3-C840-85AB-86EFA32B16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140103A7-9334-6D46-AD07-1ABBA9402CE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D405821C-9D97-F449-A38A-1439484ADB0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51" operator="between" id="{3B7A9E8C-AE2E-2047-8C5A-25592504880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073A2A99-82F0-6447-B34D-075AF84658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D2D6BADA-E357-F940-BA83-C6CB71D75D9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56DD85C-67EE-E74D-99FE-CF5E22F3B72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27849188-889E-6742-A14E-38F4F20359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BD3F0D04-04D3-6046-B926-5EDC8D62A3E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714535F0-181F-2842-807A-70121A25B0C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5F3277A3-E9B8-824B-B323-EAE90B61119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A1A1ADD8-A2D3-A746-8C47-95A0DA9A22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A48DC44B-7735-2A49-847F-2594C3E6EF2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81" operator="between" id="{162C9D06-7AAD-864F-AC35-9C728B837FA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49638FA-3739-F14F-8D6A-5A1C13EE600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E4B80358-691E-654C-8FAF-423665710CC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8A8599E3-8D3C-9F4B-B466-4AE12AC4CD0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0A030C86-00A1-484E-8BE3-2CDD6BD6347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DB49977-FB3B-6445-830E-5A5BDCC0BC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0662E78B-0CA6-4343-80B4-F8754386D12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1AC3E7FA-7C26-544D-B5A0-26760473320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E643CBD1-AEA1-8340-9DAA-23637A315DA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1DF1E2A3-BB2A-424D-8F6F-33E39CA4F8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71" operator="between" id="{D5EFEB94-7611-B040-8A1E-43F577B3B0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F88DB18-8E20-684A-8D7B-59278B0E83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B42C9FA7-C00D-0248-BCE9-8FBC3472B4F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4817BE83-B427-5C41-B036-5AB3B6AC9A7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4843694B-68EB-7D4C-9F03-8E3E903202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0F65A2B8-BC84-DA46-BD73-94E0C285A0C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1EFCD2F5-DEF7-3546-A4E0-7BA6CF716A7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93528083-3FD2-B24F-86FA-C62FBEAAE7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20384C2-9595-A447-8E78-966F9F9A91C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F14FF57D-9D14-BF4F-8ECA-E45324E08D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61" operator="between" id="{C9CFEE86-7327-934E-809F-717C18A9C0B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3C5A5695-92BD-D740-81D4-C57CF3806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4599B9B5-4F89-F044-B7F5-E099EA6B92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2D4B0594-0A48-864B-B1FD-FAB66A467D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24D576A4-FF9B-3C47-86DB-2E2D93C2984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087A1D82-189F-B44F-879B-B880E0C3F4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10C6F19F-F685-5B4D-9789-5BB067993ED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6767D1BE-65A4-8743-884C-34563620A1D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E06F0EA5-A89F-E241-BF15-34CF09BFD87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5530B367-64A4-A34D-82C0-8D2F22ECD59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31" operator="between" id="{79B20CD5-6132-3C4B-845F-3AA282DE9FB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BF2A219-477C-EF48-A9C5-C09C8DACAD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DD8EF8A1-ED33-F54E-A0FC-9403F48CF6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CC9D20E0-5F32-4940-9717-3FB0BE3D193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6007AAC7-6B3A-1F47-9258-6B47FFF325E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ABA9800-94BF-AF45-B0DD-F765D18A3C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0A31541E-1EC8-294B-8D91-910B0B785D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9672872F-4A9E-1F48-99B8-63841A7BE4E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F5DF5486-E456-4444-9EF9-9E869428C7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1B4A7B28-0C34-3742-BE3E-3D68ECD5ABF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21" operator="between" id="{273BB9F7-9A71-E140-9852-91BF96FE5E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72975787-AD16-384E-B116-2A927E76573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340CC96D-0DAF-7A4D-AB75-6C79A7841D8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2F232665-F8C8-FC4A-9EE1-CC800AC8AB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61998659-53E3-804C-864E-76EE099453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3CB1B315-EC82-524C-83E1-26A6233A6CB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A68C3321-2744-AF44-BEC5-9F4B1FB0C5B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C660C6BD-41AA-AE49-B864-19A6C473577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782CCB0C-E510-C543-B097-E334780C9B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B6E6208-471F-3340-B609-B5D7BF8500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ellIs" priority="11" operator="between" id="{7093A5C7-4F5B-1B47-956F-904E8214F6F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96F5098A-F7F2-8E40-9C67-8AC5225D81C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54CC5C2-2823-5B47-93CD-5C24ACC18F8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25F12FED-9506-5C47-9D2F-CB7B8D407C1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C100B3B2-C8DB-7A43-8D36-80DB5F03BE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215172A5-5954-7243-A1D4-7F0EA273EFE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8A069CFC-E7C4-564C-A1DB-A7811FFD1C5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18452719-3892-1947-93B6-831F5282EC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99B8344-73F6-974A-B5B9-65C30E7E7CF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307D160F-FCCA-C444-B582-B878CEA2313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1" operator="between" id="{DEC809F6-8740-8D47-9F34-1372F97D1B8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D79CDCB1-0235-C648-908A-745EDDC5DD3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5782AAD1-5974-4440-A2B0-984FE88028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E5F345AF-C70C-674C-9A07-40AF4CF406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97ADF7A-D84D-8E45-895E-E2E9DEFF91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11070CE-C7FE-084E-BFFF-D7D1DF80773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C3B5FEF-0463-7A4A-8A19-9EF832E923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A08DBB94-F38B-4A47-AD96-6BA08672B5F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A1DB5E5C-2B44-E04F-9E50-7D84AA7EE8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1E61E743-1CCC-0740-998E-DFB055001A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195-4E4B-2B4C-A29B-ABD2EBF61032}">
  <dimension ref="A5:X146"/>
  <sheetViews>
    <sheetView topLeftCell="A101" workbookViewId="0">
      <selection activeCell="P122" sqref="P122:Q145"/>
    </sheetView>
  </sheetViews>
  <sheetFormatPr baseColWidth="10" defaultRowHeight="18"/>
  <sheetData>
    <row r="5" spans="1:23">
      <c r="A5" t="s">
        <v>367</v>
      </c>
      <c r="B5" t="s">
        <v>368</v>
      </c>
      <c r="C5" t="s">
        <v>369</v>
      </c>
      <c r="D5" t="s">
        <v>370</v>
      </c>
      <c r="E5" t="s">
        <v>371</v>
      </c>
      <c r="F5" t="s">
        <v>372</v>
      </c>
      <c r="G5" t="s">
        <v>373</v>
      </c>
      <c r="H5">
        <v>434</v>
      </c>
      <c r="M5" t="s">
        <v>367</v>
      </c>
      <c r="N5" t="s">
        <v>368</v>
      </c>
      <c r="O5" t="s">
        <v>369</v>
      </c>
      <c r="P5" t="s">
        <v>370</v>
      </c>
      <c r="Q5" t="s">
        <v>371</v>
      </c>
      <c r="R5" t="s">
        <v>372</v>
      </c>
      <c r="S5" t="s">
        <v>373</v>
      </c>
      <c r="T5">
        <v>434</v>
      </c>
    </row>
    <row r="6" spans="1:23">
      <c r="B6" t="s">
        <v>374</v>
      </c>
      <c r="C6" t="s">
        <v>375</v>
      </c>
      <c r="D6" t="s">
        <v>373</v>
      </c>
      <c r="E6">
        <v>453.02</v>
      </c>
      <c r="N6" t="s">
        <v>374</v>
      </c>
      <c r="O6" t="s">
        <v>375</v>
      </c>
      <c r="P6" t="s">
        <v>373</v>
      </c>
      <c r="Q6">
        <v>453.02</v>
      </c>
    </row>
    <row r="7" spans="1:23">
      <c r="A7" t="s">
        <v>376</v>
      </c>
      <c r="B7" t="s">
        <v>373</v>
      </c>
      <c r="C7" t="s">
        <v>377</v>
      </c>
      <c r="D7" t="s">
        <v>378</v>
      </c>
      <c r="E7" t="s">
        <v>379</v>
      </c>
      <c r="F7" t="s">
        <v>380</v>
      </c>
      <c r="G7" t="s">
        <v>373</v>
      </c>
      <c r="H7">
        <v>0</v>
      </c>
      <c r="M7" t="s">
        <v>376</v>
      </c>
      <c r="N7" t="s">
        <v>373</v>
      </c>
      <c r="O7" t="s">
        <v>377</v>
      </c>
      <c r="P7" t="s">
        <v>378</v>
      </c>
      <c r="Q7" t="s">
        <v>379</v>
      </c>
      <c r="R7" t="s">
        <v>380</v>
      </c>
      <c r="S7" t="s">
        <v>373</v>
      </c>
      <c r="T7">
        <v>0</v>
      </c>
    </row>
    <row r="8" spans="1:23">
      <c r="A8" t="s">
        <v>381</v>
      </c>
      <c r="B8" t="s">
        <v>382</v>
      </c>
      <c r="C8" t="s">
        <v>373</v>
      </c>
      <c r="D8">
        <v>-925.22213999999997</v>
      </c>
      <c r="E8" t="s">
        <v>383</v>
      </c>
      <c r="F8" t="s">
        <v>384</v>
      </c>
      <c r="G8" t="s">
        <v>373</v>
      </c>
      <c r="H8">
        <v>0.19670000000000001</v>
      </c>
      <c r="M8" t="s">
        <v>381</v>
      </c>
      <c r="N8" t="s">
        <v>382</v>
      </c>
      <c r="O8" t="s">
        <v>373</v>
      </c>
      <c r="P8">
        <v>-925.22213999999997</v>
      </c>
      <c r="Q8" t="s">
        <v>383</v>
      </c>
      <c r="R8" t="s">
        <v>384</v>
      </c>
      <c r="S8" t="s">
        <v>373</v>
      </c>
      <c r="T8">
        <v>0.19670000000000001</v>
      </c>
    </row>
    <row r="10" spans="1:23">
      <c r="A10" t="s">
        <v>385</v>
      </c>
      <c r="M10" t="s">
        <v>385</v>
      </c>
    </row>
    <row r="11" spans="1:23">
      <c r="B11" t="s">
        <v>386</v>
      </c>
      <c r="C11" t="s">
        <v>387</v>
      </c>
      <c r="D11" t="s">
        <v>388</v>
      </c>
      <c r="E11" t="s">
        <v>389</v>
      </c>
      <c r="F11" t="s">
        <v>390</v>
      </c>
      <c r="G11" t="s">
        <v>391</v>
      </c>
      <c r="H11" t="s">
        <v>392</v>
      </c>
      <c r="I11" t="s">
        <v>393</v>
      </c>
      <c r="J11" t="s">
        <v>394</v>
      </c>
      <c r="K11" t="s">
        <v>395</v>
      </c>
      <c r="N11" t="s">
        <v>386</v>
      </c>
      <c r="O11" t="s">
        <v>387</v>
      </c>
      <c r="P11" t="s">
        <v>388</v>
      </c>
      <c r="Q11" t="s">
        <v>389</v>
      </c>
      <c r="R11" t="s">
        <v>390</v>
      </c>
      <c r="S11" t="s">
        <v>391</v>
      </c>
      <c r="T11" t="s">
        <v>392</v>
      </c>
      <c r="U11" t="s">
        <v>393</v>
      </c>
      <c r="V11" t="s">
        <v>394</v>
      </c>
      <c r="W11" t="s">
        <v>395</v>
      </c>
    </row>
    <row r="12" spans="1:23">
      <c r="A12" t="s">
        <v>396</v>
      </c>
      <c r="M12" t="s">
        <v>396</v>
      </c>
    </row>
    <row r="13" spans="1:23">
      <c r="B13" t="s">
        <v>36</v>
      </c>
      <c r="C13" t="s">
        <v>387</v>
      </c>
      <c r="D13">
        <v>0.18261859999999999</v>
      </c>
      <c r="E13">
        <v>5.8062200000000001E-2</v>
      </c>
      <c r="F13">
        <v>3.15</v>
      </c>
      <c r="G13">
        <v>2E-3</v>
      </c>
      <c r="H13">
        <v>6.8818799999999999E-2</v>
      </c>
      <c r="I13">
        <v>0.29641840000000003</v>
      </c>
      <c r="N13" t="s">
        <v>36</v>
      </c>
      <c r="O13" t="s">
        <v>387</v>
      </c>
      <c r="P13">
        <v>0.18261859999999999</v>
      </c>
      <c r="Q13">
        <v>5.8062200000000001E-2</v>
      </c>
      <c r="R13">
        <v>3.15</v>
      </c>
      <c r="S13">
        <v>2E-3</v>
      </c>
      <c r="T13">
        <v>6.8818799999999999E-2</v>
      </c>
      <c r="U13">
        <v>0.29641840000000003</v>
      </c>
    </row>
    <row r="14" spans="1:23">
      <c r="B14" t="s">
        <v>37</v>
      </c>
      <c r="C14" t="s">
        <v>387</v>
      </c>
      <c r="D14">
        <v>0.50424190000000002</v>
      </c>
      <c r="E14">
        <v>8.4931099999999995E-2</v>
      </c>
      <c r="F14">
        <v>5.94</v>
      </c>
      <c r="G14">
        <v>0</v>
      </c>
      <c r="H14">
        <v>0.33778010000000003</v>
      </c>
      <c r="I14">
        <v>0.67070379999999996</v>
      </c>
      <c r="N14" t="s">
        <v>37</v>
      </c>
      <c r="O14" t="s">
        <v>387</v>
      </c>
      <c r="P14">
        <v>0.50424190000000002</v>
      </c>
      <c r="Q14">
        <v>8.4931099999999995E-2</v>
      </c>
      <c r="R14">
        <v>5.94</v>
      </c>
      <c r="S14">
        <v>0</v>
      </c>
      <c r="T14">
        <v>0.33778010000000003</v>
      </c>
      <c r="U14">
        <v>0.67070379999999996</v>
      </c>
    </row>
    <row r="15" spans="1:23">
      <c r="B15" t="s">
        <v>42</v>
      </c>
      <c r="C15" t="s">
        <v>387</v>
      </c>
      <c r="D15">
        <v>0.39115689999999997</v>
      </c>
      <c r="E15">
        <v>7.9699699999999998E-2</v>
      </c>
      <c r="F15">
        <v>4.91</v>
      </c>
      <c r="G15">
        <v>0</v>
      </c>
      <c r="H15">
        <v>0.2349483</v>
      </c>
      <c r="I15">
        <v>0.54736549999999995</v>
      </c>
      <c r="N15" t="s">
        <v>42</v>
      </c>
      <c r="O15" t="s">
        <v>387</v>
      </c>
      <c r="P15">
        <v>0.39115689999999997</v>
      </c>
      <c r="Q15">
        <v>7.9699699999999998E-2</v>
      </c>
      <c r="R15">
        <v>4.91</v>
      </c>
      <c r="S15">
        <v>0</v>
      </c>
      <c r="T15">
        <v>0.2349483</v>
      </c>
      <c r="U15">
        <v>0.54736549999999995</v>
      </c>
    </row>
    <row r="16" spans="1:23">
      <c r="B16" t="s">
        <v>38</v>
      </c>
      <c r="C16" t="s">
        <v>387</v>
      </c>
      <c r="D16">
        <v>0.5937907</v>
      </c>
      <c r="E16">
        <v>6.5972199999999995E-2</v>
      </c>
      <c r="F16">
        <v>9</v>
      </c>
      <c r="G16">
        <v>0</v>
      </c>
      <c r="H16">
        <v>0.4644877</v>
      </c>
      <c r="I16">
        <v>0.72309380000000001</v>
      </c>
      <c r="N16" t="s">
        <v>38</v>
      </c>
      <c r="O16" t="s">
        <v>387</v>
      </c>
      <c r="P16">
        <v>0.5937907</v>
      </c>
      <c r="Q16">
        <v>6.5972199999999995E-2</v>
      </c>
      <c r="R16">
        <v>9</v>
      </c>
      <c r="S16">
        <v>0</v>
      </c>
      <c r="T16">
        <v>0.4644877</v>
      </c>
      <c r="U16">
        <v>0.72309380000000001</v>
      </c>
    </row>
    <row r="17" spans="2:21">
      <c r="B17" t="s">
        <v>39</v>
      </c>
      <c r="C17" t="s">
        <v>387</v>
      </c>
      <c r="D17">
        <v>0.59294809999999998</v>
      </c>
      <c r="E17">
        <v>7.1232799999999999E-2</v>
      </c>
      <c r="F17">
        <v>8.32</v>
      </c>
      <c r="G17">
        <v>0</v>
      </c>
      <c r="H17">
        <v>0.45333440000000003</v>
      </c>
      <c r="I17">
        <v>0.73256169999999998</v>
      </c>
      <c r="N17" t="s">
        <v>39</v>
      </c>
      <c r="O17" t="s">
        <v>387</v>
      </c>
      <c r="P17">
        <v>0.59294809999999998</v>
      </c>
      <c r="Q17">
        <v>7.1232799999999999E-2</v>
      </c>
      <c r="R17">
        <v>8.32</v>
      </c>
      <c r="S17">
        <v>0</v>
      </c>
      <c r="T17">
        <v>0.45333440000000003</v>
      </c>
      <c r="U17">
        <v>0.73256169999999998</v>
      </c>
    </row>
    <row r="18" spans="2:21">
      <c r="B18" t="s">
        <v>115</v>
      </c>
      <c r="C18" t="s">
        <v>387</v>
      </c>
      <c r="D18">
        <v>0.32502399999999998</v>
      </c>
      <c r="E18">
        <v>6.0291999999999998E-2</v>
      </c>
      <c r="F18">
        <v>5.39</v>
      </c>
      <c r="G18">
        <v>0</v>
      </c>
      <c r="H18">
        <v>0.2068538</v>
      </c>
      <c r="I18">
        <v>0.44319419999999998</v>
      </c>
      <c r="N18" t="s">
        <v>115</v>
      </c>
      <c r="O18" t="s">
        <v>387</v>
      </c>
      <c r="P18">
        <v>0.32502399999999998</v>
      </c>
      <c r="Q18">
        <v>6.0291999999999998E-2</v>
      </c>
      <c r="R18">
        <v>5.39</v>
      </c>
      <c r="S18">
        <v>0</v>
      </c>
      <c r="T18">
        <v>0.2068538</v>
      </c>
      <c r="U18">
        <v>0.44319419999999998</v>
      </c>
    </row>
    <row r="19" spans="2:21">
      <c r="B19" t="s">
        <v>40</v>
      </c>
      <c r="C19" t="s">
        <v>387</v>
      </c>
      <c r="D19">
        <v>0.40067540000000001</v>
      </c>
      <c r="E19">
        <v>5.6422E-2</v>
      </c>
      <c r="F19">
        <v>7.1</v>
      </c>
      <c r="G19">
        <v>0</v>
      </c>
      <c r="H19">
        <v>0.29009040000000003</v>
      </c>
      <c r="I19">
        <v>0.51126050000000001</v>
      </c>
      <c r="N19" t="s">
        <v>40</v>
      </c>
      <c r="O19" t="s">
        <v>387</v>
      </c>
      <c r="P19">
        <v>0.40067540000000001</v>
      </c>
      <c r="Q19">
        <v>5.6422E-2</v>
      </c>
      <c r="R19">
        <v>7.1</v>
      </c>
      <c r="S19">
        <v>0</v>
      </c>
      <c r="T19">
        <v>0.29009040000000003</v>
      </c>
      <c r="U19">
        <v>0.51126050000000001</v>
      </c>
    </row>
    <row r="20" spans="2:21">
      <c r="B20" t="s">
        <v>125</v>
      </c>
      <c r="C20" t="s">
        <v>387</v>
      </c>
      <c r="D20">
        <v>9.8446400000000003E-2</v>
      </c>
      <c r="E20">
        <v>1.8441699999999998E-2</v>
      </c>
      <c r="F20">
        <v>5.34</v>
      </c>
      <c r="G20">
        <v>0</v>
      </c>
      <c r="H20">
        <v>6.2301299999999997E-2</v>
      </c>
      <c r="I20">
        <v>0.1345915</v>
      </c>
      <c r="N20" t="s">
        <v>125</v>
      </c>
      <c r="O20" t="s">
        <v>387</v>
      </c>
      <c r="P20">
        <v>9.8446400000000003E-2</v>
      </c>
      <c r="Q20">
        <v>1.8441699999999998E-2</v>
      </c>
      <c r="R20">
        <v>5.34</v>
      </c>
      <c r="S20">
        <v>0</v>
      </c>
      <c r="T20">
        <v>6.2301299999999997E-2</v>
      </c>
      <c r="U20">
        <v>0.1345915</v>
      </c>
    </row>
    <row r="21" spans="2:21">
      <c r="B21" t="s">
        <v>397</v>
      </c>
      <c r="C21" t="s">
        <v>387</v>
      </c>
      <c r="D21">
        <v>-0.1996484</v>
      </c>
      <c r="E21">
        <v>8.6045999999999997E-2</v>
      </c>
      <c r="F21">
        <v>-2.3199999999999998</v>
      </c>
      <c r="G21">
        <v>0.02</v>
      </c>
      <c r="H21">
        <v>-0.3682955</v>
      </c>
      <c r="I21">
        <v>-3.1001299999999999E-2</v>
      </c>
      <c r="N21" t="s">
        <v>397</v>
      </c>
      <c r="O21" t="s">
        <v>387</v>
      </c>
      <c r="P21">
        <v>-0.1996484</v>
      </c>
      <c r="Q21">
        <v>8.6045999999999997E-2</v>
      </c>
      <c r="R21">
        <v>-2.3199999999999998</v>
      </c>
      <c r="S21">
        <v>0.02</v>
      </c>
      <c r="T21">
        <v>-0.3682955</v>
      </c>
      <c r="U21">
        <v>-3.1001299999999999E-2</v>
      </c>
    </row>
    <row r="22" spans="2:21">
      <c r="B22" t="s">
        <v>399</v>
      </c>
      <c r="C22" t="s">
        <v>387</v>
      </c>
      <c r="D22">
        <v>9.8151000000000002E-2</v>
      </c>
      <c r="E22">
        <v>6.10314E-2</v>
      </c>
      <c r="F22">
        <v>1.61</v>
      </c>
      <c r="G22">
        <v>0.108</v>
      </c>
      <c r="H22">
        <v>-2.1468299999999999E-2</v>
      </c>
      <c r="I22">
        <v>0.2177704</v>
      </c>
      <c r="N22" t="s">
        <v>399</v>
      </c>
      <c r="O22" t="s">
        <v>387</v>
      </c>
      <c r="P22">
        <v>9.8151000000000002E-2</v>
      </c>
      <c r="Q22">
        <v>6.10314E-2</v>
      </c>
      <c r="R22">
        <v>1.61</v>
      </c>
      <c r="S22">
        <v>0.108</v>
      </c>
      <c r="T22">
        <v>-2.1468299999999999E-2</v>
      </c>
      <c r="U22">
        <v>0.2177704</v>
      </c>
    </row>
    <row r="23" spans="2:21">
      <c r="B23" t="s">
        <v>398</v>
      </c>
      <c r="C23" t="s">
        <v>387</v>
      </c>
      <c r="D23">
        <v>-6.9065699999999994E-2</v>
      </c>
      <c r="E23">
        <v>3.5372300000000002E-2</v>
      </c>
      <c r="F23">
        <v>-1.95</v>
      </c>
      <c r="G23">
        <v>5.0999999999999997E-2</v>
      </c>
      <c r="H23">
        <v>-0.13839419999999999</v>
      </c>
      <c r="I23">
        <v>2.6279999999999999E-4</v>
      </c>
      <c r="N23" t="s">
        <v>398</v>
      </c>
      <c r="O23" t="s">
        <v>387</v>
      </c>
      <c r="P23">
        <v>-6.9065699999999994E-2</v>
      </c>
      <c r="Q23">
        <v>3.5372300000000002E-2</v>
      </c>
      <c r="R23">
        <v>-1.95</v>
      </c>
      <c r="S23">
        <v>5.0999999999999997E-2</v>
      </c>
      <c r="T23">
        <v>-0.13839419999999999</v>
      </c>
      <c r="U23">
        <v>2.6279999999999999E-4</v>
      </c>
    </row>
    <row r="24" spans="2:21">
      <c r="B24" t="s">
        <v>401</v>
      </c>
      <c r="C24" t="s">
        <v>387</v>
      </c>
      <c r="D24">
        <v>0.53833839999999999</v>
      </c>
      <c r="E24">
        <v>0.14080319999999999</v>
      </c>
      <c r="F24">
        <v>3.82</v>
      </c>
      <c r="G24">
        <v>0</v>
      </c>
      <c r="H24">
        <v>0.26236930000000003</v>
      </c>
      <c r="I24">
        <v>0.81430760000000002</v>
      </c>
      <c r="N24" t="s">
        <v>401</v>
      </c>
      <c r="O24" t="s">
        <v>387</v>
      </c>
      <c r="P24">
        <v>0.53833839999999999</v>
      </c>
      <c r="Q24">
        <v>0.14080319999999999</v>
      </c>
      <c r="R24">
        <v>3.82</v>
      </c>
      <c r="S24">
        <v>0</v>
      </c>
      <c r="T24">
        <v>0.26236930000000003</v>
      </c>
      <c r="U24">
        <v>0.81430760000000002</v>
      </c>
    </row>
    <row r="25" spans="2:21">
      <c r="B25" t="s">
        <v>402</v>
      </c>
      <c r="C25" t="s">
        <v>387</v>
      </c>
      <c r="D25">
        <v>-0.17557539999999999</v>
      </c>
      <c r="E25">
        <v>9.8251699999999997E-2</v>
      </c>
      <c r="F25">
        <v>-1.79</v>
      </c>
      <c r="G25">
        <v>7.3999999999999996E-2</v>
      </c>
      <c r="H25">
        <v>-0.36814520000000001</v>
      </c>
      <c r="I25">
        <v>1.69943E-2</v>
      </c>
      <c r="N25" t="s">
        <v>402</v>
      </c>
      <c r="O25" t="s">
        <v>387</v>
      </c>
      <c r="P25">
        <v>-0.17557539999999999</v>
      </c>
      <c r="Q25">
        <v>9.8251699999999997E-2</v>
      </c>
      <c r="R25">
        <v>-1.79</v>
      </c>
      <c r="S25">
        <v>7.3999999999999996E-2</v>
      </c>
      <c r="T25">
        <v>-0.36814520000000001</v>
      </c>
      <c r="U25">
        <v>1.69943E-2</v>
      </c>
    </row>
    <row r="26" spans="2:21">
      <c r="B26" t="s">
        <v>462</v>
      </c>
      <c r="C26" t="s">
        <v>387</v>
      </c>
      <c r="D26">
        <v>4.37858E-2</v>
      </c>
      <c r="E26">
        <v>5.2449299999999997E-2</v>
      </c>
      <c r="F26">
        <v>0.83</v>
      </c>
      <c r="G26">
        <v>0.40400000000000003</v>
      </c>
      <c r="H26">
        <v>-5.9012799999999997E-2</v>
      </c>
      <c r="I26">
        <v>0.14658450000000001</v>
      </c>
      <c r="N26" t="s">
        <v>462</v>
      </c>
      <c r="O26" t="s">
        <v>387</v>
      </c>
      <c r="P26">
        <v>4.37858E-2</v>
      </c>
      <c r="Q26">
        <v>5.2449299999999997E-2</v>
      </c>
      <c r="R26">
        <v>0.83</v>
      </c>
      <c r="S26">
        <v>0.40400000000000003</v>
      </c>
      <c r="T26">
        <v>-5.9012799999999997E-2</v>
      </c>
      <c r="U26">
        <v>0.14658450000000001</v>
      </c>
    </row>
    <row r="27" spans="2:21">
      <c r="B27" t="s">
        <v>400</v>
      </c>
      <c r="C27" t="s">
        <v>387</v>
      </c>
      <c r="D27">
        <v>-0.14009869999999999</v>
      </c>
      <c r="E27">
        <v>6.8941799999999998E-2</v>
      </c>
      <c r="F27">
        <v>-2.0299999999999998</v>
      </c>
      <c r="G27">
        <v>4.2000000000000003E-2</v>
      </c>
      <c r="H27">
        <v>-0.27522219999999997</v>
      </c>
      <c r="I27">
        <v>-4.9751999999999999E-3</v>
      </c>
      <c r="N27" t="s">
        <v>400</v>
      </c>
      <c r="O27" t="s">
        <v>387</v>
      </c>
      <c r="P27">
        <v>-0.14009869999999999</v>
      </c>
      <c r="Q27">
        <v>6.8941799999999998E-2</v>
      </c>
      <c r="R27">
        <v>-2.0299999999999998</v>
      </c>
      <c r="S27">
        <v>4.2000000000000003E-2</v>
      </c>
      <c r="T27">
        <v>-0.27522219999999997</v>
      </c>
      <c r="U27">
        <v>-4.9751999999999999E-3</v>
      </c>
    </row>
    <row r="28" spans="2:21">
      <c r="B28" t="s">
        <v>403</v>
      </c>
      <c r="C28" t="s">
        <v>387</v>
      </c>
      <c r="D28">
        <v>0.1191682</v>
      </c>
      <c r="E28">
        <v>6.1495000000000001E-2</v>
      </c>
      <c r="F28">
        <v>1.94</v>
      </c>
      <c r="G28">
        <v>5.2999999999999999E-2</v>
      </c>
      <c r="H28">
        <v>-1.3596999999999999E-3</v>
      </c>
      <c r="I28">
        <v>0.2396962</v>
      </c>
      <c r="N28" t="s">
        <v>403</v>
      </c>
      <c r="O28" t="s">
        <v>387</v>
      </c>
      <c r="P28">
        <v>0.1191682</v>
      </c>
      <c r="Q28">
        <v>6.1495000000000001E-2</v>
      </c>
      <c r="R28">
        <v>1.94</v>
      </c>
      <c r="S28">
        <v>5.2999999999999999E-2</v>
      </c>
      <c r="T28">
        <v>-1.3596999999999999E-3</v>
      </c>
      <c r="U28">
        <v>0.2396962</v>
      </c>
    </row>
    <row r="29" spans="2:21">
      <c r="B29" t="s">
        <v>404</v>
      </c>
      <c r="C29" t="s">
        <v>387</v>
      </c>
      <c r="D29">
        <v>-0.1811507</v>
      </c>
      <c r="E29">
        <v>8.4043800000000002E-2</v>
      </c>
      <c r="F29">
        <v>-2.16</v>
      </c>
      <c r="G29">
        <v>3.1E-2</v>
      </c>
      <c r="H29">
        <v>-0.3458735</v>
      </c>
      <c r="I29">
        <v>-1.6427899999999999E-2</v>
      </c>
      <c r="N29" t="s">
        <v>404</v>
      </c>
      <c r="O29" t="s">
        <v>387</v>
      </c>
      <c r="P29">
        <v>-0.1811507</v>
      </c>
      <c r="Q29">
        <v>8.4043800000000002E-2</v>
      </c>
      <c r="R29">
        <v>-2.16</v>
      </c>
      <c r="S29">
        <v>3.1E-2</v>
      </c>
      <c r="T29">
        <v>-0.3458735</v>
      </c>
      <c r="U29">
        <v>-1.6427899999999999E-2</v>
      </c>
    </row>
    <row r="30" spans="2:21">
      <c r="B30" t="s">
        <v>405</v>
      </c>
      <c r="C30" t="s">
        <v>387</v>
      </c>
      <c r="D30">
        <v>0.15410950000000001</v>
      </c>
      <c r="E30">
        <v>6.7916199999999996E-2</v>
      </c>
      <c r="F30">
        <v>2.27</v>
      </c>
      <c r="G30">
        <v>2.3E-2</v>
      </c>
      <c r="H30">
        <v>2.09962E-2</v>
      </c>
      <c r="I30">
        <v>0.2872228</v>
      </c>
      <c r="N30" t="s">
        <v>405</v>
      </c>
      <c r="O30" t="s">
        <v>387</v>
      </c>
      <c r="P30">
        <v>0.15410950000000001</v>
      </c>
      <c r="Q30">
        <v>6.7916199999999996E-2</v>
      </c>
      <c r="R30">
        <v>2.27</v>
      </c>
      <c r="S30">
        <v>2.3E-2</v>
      </c>
      <c r="T30">
        <v>2.09962E-2</v>
      </c>
      <c r="U30">
        <v>0.2872228</v>
      </c>
    </row>
    <row r="31" spans="2:21">
      <c r="B31" t="s">
        <v>406</v>
      </c>
      <c r="C31" t="s">
        <v>387</v>
      </c>
      <c r="D31">
        <v>0.1102788</v>
      </c>
      <c r="E31">
        <v>6.7479700000000004E-2</v>
      </c>
      <c r="F31">
        <v>1.63</v>
      </c>
      <c r="G31">
        <v>0.10199999999999999</v>
      </c>
      <c r="H31">
        <v>-2.1979100000000001E-2</v>
      </c>
      <c r="I31">
        <v>0.24253669999999999</v>
      </c>
      <c r="N31" t="s">
        <v>406</v>
      </c>
      <c r="O31" t="s">
        <v>387</v>
      </c>
      <c r="P31">
        <v>0.1102788</v>
      </c>
      <c r="Q31">
        <v>6.7479700000000004E-2</v>
      </c>
      <c r="R31">
        <v>1.63</v>
      </c>
      <c r="S31">
        <v>0.10199999999999999</v>
      </c>
      <c r="T31">
        <v>-2.1979100000000001E-2</v>
      </c>
      <c r="U31">
        <v>0.24253669999999999</v>
      </c>
    </row>
    <row r="32" spans="2:21">
      <c r="B32" t="s">
        <v>407</v>
      </c>
      <c r="C32" t="s">
        <v>387</v>
      </c>
      <c r="D32">
        <v>-1.498389</v>
      </c>
      <c r="E32">
        <v>0.32390649999999999</v>
      </c>
      <c r="F32">
        <v>-4.63</v>
      </c>
      <c r="G32">
        <v>0</v>
      </c>
      <c r="H32">
        <v>-2.1332339999999999</v>
      </c>
      <c r="I32">
        <v>-0.86354390000000003</v>
      </c>
      <c r="N32" t="s">
        <v>407</v>
      </c>
      <c r="O32" t="s">
        <v>387</v>
      </c>
      <c r="P32">
        <v>-1.498389</v>
      </c>
      <c r="Q32">
        <v>0.32390649999999999</v>
      </c>
      <c r="R32">
        <v>-4.63</v>
      </c>
      <c r="S32">
        <v>0</v>
      </c>
      <c r="T32">
        <v>-2.1332339999999999</v>
      </c>
      <c r="U32">
        <v>-0.86354390000000003</v>
      </c>
    </row>
    <row r="33" spans="1:24">
      <c r="A33" t="s">
        <v>396</v>
      </c>
      <c r="M33" t="s">
        <v>396</v>
      </c>
    </row>
    <row r="34" spans="1:24">
      <c r="B34" t="s">
        <v>408</v>
      </c>
      <c r="C34" t="s">
        <v>387</v>
      </c>
      <c r="D34">
        <v>-1.3623130000000001</v>
      </c>
      <c r="E34">
        <v>0.31210260000000001</v>
      </c>
      <c r="F34">
        <v>-1.9740230000000001</v>
      </c>
      <c r="G34">
        <v>-0.75060369999999998</v>
      </c>
      <c r="N34" t="s">
        <v>408</v>
      </c>
      <c r="O34" t="s">
        <v>387</v>
      </c>
      <c r="P34">
        <v>-1.3623130000000001</v>
      </c>
      <c r="Q34">
        <v>0.31210260000000001</v>
      </c>
      <c r="R34">
        <v>-1.9740230000000001</v>
      </c>
      <c r="S34">
        <v>-0.75060369999999998</v>
      </c>
    </row>
    <row r="35" spans="1:24">
      <c r="A35" t="s">
        <v>396</v>
      </c>
      <c r="M35" t="s">
        <v>396</v>
      </c>
    </row>
    <row r="36" spans="1:24">
      <c r="B36" t="s">
        <v>33</v>
      </c>
      <c r="C36" t="s">
        <v>387</v>
      </c>
      <c r="D36">
        <v>0.25606770000000001</v>
      </c>
      <c r="E36">
        <v>7.9919400000000002E-2</v>
      </c>
      <c r="F36">
        <v>0.13889689999999999</v>
      </c>
      <c r="G36">
        <v>0.47208149999999999</v>
      </c>
      <c r="N36" t="s">
        <v>33</v>
      </c>
      <c r="O36" t="s">
        <v>387</v>
      </c>
      <c r="P36">
        <v>0.25606770000000001</v>
      </c>
      <c r="Q36">
        <v>7.9919400000000002E-2</v>
      </c>
      <c r="R36">
        <v>0.13889689999999999</v>
      </c>
      <c r="S36">
        <v>0.47208149999999999</v>
      </c>
    </row>
    <row r="37" spans="1:24">
      <c r="A37" t="s">
        <v>385</v>
      </c>
    </row>
    <row r="40" spans="1:24">
      <c r="A40" t="s">
        <v>464</v>
      </c>
      <c r="B40" t="s">
        <v>369</v>
      </c>
      <c r="C40" t="s">
        <v>370</v>
      </c>
      <c r="D40" t="s">
        <v>371</v>
      </c>
      <c r="E40" t="s">
        <v>372</v>
      </c>
      <c r="F40" t="s">
        <v>373</v>
      </c>
      <c r="G40">
        <v>434</v>
      </c>
      <c r="N40" t="s">
        <v>367</v>
      </c>
      <c r="O40" t="s">
        <v>368</v>
      </c>
      <c r="P40" t="s">
        <v>369</v>
      </c>
      <c r="Q40" t="s">
        <v>370</v>
      </c>
      <c r="R40" t="s">
        <v>371</v>
      </c>
      <c r="S40" t="s">
        <v>372</v>
      </c>
      <c r="T40" t="s">
        <v>373</v>
      </c>
      <c r="U40">
        <v>434</v>
      </c>
    </row>
    <row r="41" spans="1:24">
      <c r="B41" t="s">
        <v>374</v>
      </c>
      <c r="C41" t="s">
        <v>375</v>
      </c>
      <c r="D41" t="s">
        <v>373</v>
      </c>
      <c r="E41">
        <v>354.75</v>
      </c>
      <c r="O41" t="s">
        <v>374</v>
      </c>
      <c r="P41" t="s">
        <v>375</v>
      </c>
      <c r="Q41" t="s">
        <v>373</v>
      </c>
      <c r="R41">
        <v>201.59</v>
      </c>
    </row>
    <row r="42" spans="1:24">
      <c r="B42" t="s">
        <v>378</v>
      </c>
      <c r="C42" t="s">
        <v>379</v>
      </c>
      <c r="D42" t="s">
        <v>380</v>
      </c>
      <c r="E42" t="s">
        <v>373</v>
      </c>
      <c r="F42">
        <v>0</v>
      </c>
      <c r="N42" t="s">
        <v>376</v>
      </c>
      <c r="O42" t="s">
        <v>373</v>
      </c>
      <c r="P42" t="s">
        <v>377</v>
      </c>
      <c r="Q42" t="s">
        <v>378</v>
      </c>
      <c r="R42" t="s">
        <v>379</v>
      </c>
      <c r="S42" t="s">
        <v>380</v>
      </c>
      <c r="T42" t="s">
        <v>373</v>
      </c>
      <c r="U42">
        <v>0</v>
      </c>
    </row>
    <row r="43" spans="1:24">
      <c r="A43" t="s">
        <v>381</v>
      </c>
      <c r="B43" t="s">
        <v>382</v>
      </c>
      <c r="C43" t="s">
        <v>373</v>
      </c>
      <c r="D43">
        <v>-491.92052000000001</v>
      </c>
      <c r="E43" t="s">
        <v>383</v>
      </c>
      <c r="F43" t="s">
        <v>384</v>
      </c>
      <c r="G43" t="s">
        <v>373</v>
      </c>
      <c r="H43">
        <v>0.26500000000000001</v>
      </c>
      <c r="N43" t="s">
        <v>381</v>
      </c>
      <c r="O43" t="s">
        <v>382</v>
      </c>
      <c r="P43" t="s">
        <v>373</v>
      </c>
      <c r="Q43">
        <v>-489.01888000000002</v>
      </c>
      <c r="R43" t="s">
        <v>383</v>
      </c>
      <c r="S43" t="s">
        <v>384</v>
      </c>
      <c r="T43" t="s">
        <v>373</v>
      </c>
      <c r="U43">
        <v>0.1709</v>
      </c>
    </row>
    <row r="45" spans="1:24">
      <c r="A45" t="s">
        <v>385</v>
      </c>
      <c r="N45" t="s">
        <v>385</v>
      </c>
    </row>
    <row r="46" spans="1:24">
      <c r="B46" t="s">
        <v>438</v>
      </c>
      <c r="C46" t="s">
        <v>387</v>
      </c>
      <c r="D46" t="s">
        <v>388</v>
      </c>
      <c r="E46" t="s">
        <v>389</v>
      </c>
      <c r="F46" t="s">
        <v>390</v>
      </c>
      <c r="G46" t="s">
        <v>391</v>
      </c>
      <c r="H46" t="s">
        <v>392</v>
      </c>
      <c r="I46" t="s">
        <v>393</v>
      </c>
      <c r="J46" t="s">
        <v>394</v>
      </c>
      <c r="K46" t="s">
        <v>395</v>
      </c>
      <c r="O46" t="s">
        <v>438</v>
      </c>
      <c r="P46" t="s">
        <v>387</v>
      </c>
      <c r="Q46" t="s">
        <v>388</v>
      </c>
      <c r="R46" t="s">
        <v>389</v>
      </c>
      <c r="S46" t="s">
        <v>390</v>
      </c>
      <c r="T46" t="s">
        <v>391</v>
      </c>
      <c r="U46" t="s">
        <v>392</v>
      </c>
      <c r="V46" t="s">
        <v>393</v>
      </c>
      <c r="W46" t="s">
        <v>394</v>
      </c>
      <c r="X46" t="s">
        <v>395</v>
      </c>
    </row>
    <row r="47" spans="1:24">
      <c r="A47" t="s">
        <v>396</v>
      </c>
      <c r="N47" t="s">
        <v>396</v>
      </c>
    </row>
    <row r="48" spans="1:24">
      <c r="B48" t="s">
        <v>36</v>
      </c>
      <c r="C48" t="s">
        <v>387</v>
      </c>
      <c r="D48">
        <v>2.5283699999999999E-2</v>
      </c>
      <c r="E48">
        <v>0.12230480000000001</v>
      </c>
      <c r="F48">
        <v>0.21</v>
      </c>
      <c r="G48">
        <v>0.83599999999999997</v>
      </c>
      <c r="H48">
        <v>-0.21442919999999999</v>
      </c>
      <c r="I48">
        <v>0.26499669999999997</v>
      </c>
      <c r="O48" t="s">
        <v>36</v>
      </c>
      <c r="P48" t="s">
        <v>387</v>
      </c>
      <c r="Q48">
        <v>4.1941399999999997E-2</v>
      </c>
      <c r="R48">
        <v>0.13194690000000001</v>
      </c>
      <c r="S48">
        <v>0.32</v>
      </c>
      <c r="T48">
        <v>0.751</v>
      </c>
      <c r="U48">
        <v>-0.2166699</v>
      </c>
      <c r="V48">
        <v>0.3005526</v>
      </c>
    </row>
    <row r="49" spans="2:22">
      <c r="B49" t="s">
        <v>37</v>
      </c>
      <c r="C49" t="s">
        <v>387</v>
      </c>
      <c r="D49">
        <v>0.54355430000000005</v>
      </c>
      <c r="E49">
        <v>0.17207710000000001</v>
      </c>
      <c r="F49">
        <v>3.16</v>
      </c>
      <c r="G49">
        <v>2E-3</v>
      </c>
      <c r="H49">
        <v>0.20628930000000001</v>
      </c>
      <c r="I49">
        <v>0.88081920000000002</v>
      </c>
      <c r="O49" t="s">
        <v>37</v>
      </c>
      <c r="P49" t="s">
        <v>387</v>
      </c>
      <c r="Q49">
        <v>0.51984059999999999</v>
      </c>
      <c r="R49">
        <v>0.1894692</v>
      </c>
      <c r="S49">
        <v>2.74</v>
      </c>
      <c r="T49">
        <v>6.0000000000000001E-3</v>
      </c>
      <c r="U49">
        <v>0.1484877</v>
      </c>
      <c r="V49">
        <v>0.89119340000000002</v>
      </c>
    </row>
    <row r="50" spans="2:22">
      <c r="B50" t="s">
        <v>42</v>
      </c>
      <c r="C50" t="s">
        <v>387</v>
      </c>
      <c r="D50">
        <v>0.60978379999999999</v>
      </c>
      <c r="E50">
        <v>0.15793389999999999</v>
      </c>
      <c r="F50">
        <v>3.86</v>
      </c>
      <c r="G50">
        <v>0</v>
      </c>
      <c r="H50">
        <v>0.30023909999999998</v>
      </c>
      <c r="I50">
        <v>0.91932849999999999</v>
      </c>
      <c r="O50" t="s">
        <v>42</v>
      </c>
      <c r="P50" t="s">
        <v>387</v>
      </c>
      <c r="Q50">
        <v>0.61202279999999998</v>
      </c>
      <c r="R50">
        <v>0.17111399999999999</v>
      </c>
      <c r="S50">
        <v>3.58</v>
      </c>
      <c r="T50">
        <v>0</v>
      </c>
      <c r="U50">
        <v>0.27664549999999999</v>
      </c>
      <c r="V50">
        <v>0.94740020000000003</v>
      </c>
    </row>
    <row r="51" spans="2:22">
      <c r="B51" t="s">
        <v>38</v>
      </c>
      <c r="C51" t="s">
        <v>387</v>
      </c>
      <c r="D51">
        <v>0.1528825</v>
      </c>
      <c r="E51">
        <v>0.1274528</v>
      </c>
      <c r="F51">
        <v>1.2</v>
      </c>
      <c r="G51">
        <v>0.23</v>
      </c>
      <c r="H51">
        <v>-9.6920300000000001E-2</v>
      </c>
      <c r="I51">
        <v>0.40268540000000003</v>
      </c>
      <c r="O51" t="s">
        <v>38</v>
      </c>
      <c r="P51" t="s">
        <v>387</v>
      </c>
      <c r="Q51">
        <v>0.1853804</v>
      </c>
      <c r="R51">
        <v>0.1402158</v>
      </c>
      <c r="S51">
        <v>1.32</v>
      </c>
      <c r="T51">
        <v>0.186</v>
      </c>
      <c r="U51">
        <v>-8.94374E-2</v>
      </c>
      <c r="V51">
        <v>0.4601983</v>
      </c>
    </row>
    <row r="52" spans="2:22">
      <c r="B52" t="s">
        <v>39</v>
      </c>
      <c r="C52" t="s">
        <v>387</v>
      </c>
      <c r="D52">
        <v>0.70616820000000002</v>
      </c>
      <c r="E52">
        <v>0.16148789999999999</v>
      </c>
      <c r="F52">
        <v>4.37</v>
      </c>
      <c r="G52">
        <v>0</v>
      </c>
      <c r="H52">
        <v>0.3896578</v>
      </c>
      <c r="I52">
        <v>1.0226789999999999</v>
      </c>
      <c r="O52" t="s">
        <v>39</v>
      </c>
      <c r="P52" t="s">
        <v>387</v>
      </c>
      <c r="Q52">
        <v>0.70699279999999998</v>
      </c>
      <c r="R52">
        <v>0.17256959999999999</v>
      </c>
      <c r="S52">
        <v>4.0999999999999996</v>
      </c>
      <c r="T52">
        <v>0</v>
      </c>
      <c r="U52">
        <v>0.36876249999999999</v>
      </c>
      <c r="V52">
        <v>1.045223</v>
      </c>
    </row>
    <row r="53" spans="2:22">
      <c r="B53" t="s">
        <v>115</v>
      </c>
      <c r="C53" t="s">
        <v>387</v>
      </c>
      <c r="D53">
        <v>0.23823749999999999</v>
      </c>
      <c r="E53">
        <v>0.123094</v>
      </c>
      <c r="F53">
        <v>1.94</v>
      </c>
      <c r="G53">
        <v>5.2999999999999999E-2</v>
      </c>
      <c r="H53">
        <v>-3.0222000000000001E-3</v>
      </c>
      <c r="I53">
        <v>0.47949730000000002</v>
      </c>
      <c r="O53" t="s">
        <v>115</v>
      </c>
      <c r="P53" t="s">
        <v>387</v>
      </c>
      <c r="Q53">
        <v>0.25379109999999999</v>
      </c>
      <c r="R53">
        <v>0.13336809999999999</v>
      </c>
      <c r="S53">
        <v>1.9</v>
      </c>
      <c r="T53">
        <v>5.7000000000000002E-2</v>
      </c>
      <c r="U53">
        <v>-7.6055999999999997E-3</v>
      </c>
      <c r="V53">
        <v>0.51518779999999997</v>
      </c>
    </row>
    <row r="54" spans="2:22">
      <c r="B54" t="s">
        <v>40</v>
      </c>
      <c r="C54" t="s">
        <v>387</v>
      </c>
      <c r="D54">
        <v>0.42817820000000001</v>
      </c>
      <c r="E54">
        <v>0.11929380000000001</v>
      </c>
      <c r="F54">
        <v>3.59</v>
      </c>
      <c r="G54">
        <v>0</v>
      </c>
      <c r="H54">
        <v>0.1943665</v>
      </c>
      <c r="I54">
        <v>0.66198979999999996</v>
      </c>
      <c r="O54" t="s">
        <v>40</v>
      </c>
      <c r="P54" t="s">
        <v>387</v>
      </c>
      <c r="Q54">
        <v>0.4024528</v>
      </c>
      <c r="R54">
        <v>0.12909770000000001</v>
      </c>
      <c r="S54">
        <v>3.12</v>
      </c>
      <c r="T54">
        <v>2E-3</v>
      </c>
      <c r="U54">
        <v>0.149426</v>
      </c>
      <c r="V54">
        <v>0.65547960000000005</v>
      </c>
    </row>
    <row r="55" spans="2:22">
      <c r="B55" t="s">
        <v>125</v>
      </c>
      <c r="C55" t="s">
        <v>387</v>
      </c>
      <c r="D55">
        <v>0.1434242</v>
      </c>
      <c r="E55">
        <v>3.7123499999999997E-2</v>
      </c>
      <c r="F55">
        <v>3.86</v>
      </c>
      <c r="G55">
        <v>0</v>
      </c>
      <c r="H55">
        <v>7.0663500000000004E-2</v>
      </c>
      <c r="I55">
        <v>0.21618480000000001</v>
      </c>
      <c r="O55" t="s">
        <v>125</v>
      </c>
      <c r="P55" t="s">
        <v>387</v>
      </c>
      <c r="Q55">
        <v>0.1421936</v>
      </c>
      <c r="R55">
        <v>4.0946900000000001E-2</v>
      </c>
      <c r="S55">
        <v>3.47</v>
      </c>
      <c r="T55">
        <v>1E-3</v>
      </c>
      <c r="U55">
        <v>6.19392E-2</v>
      </c>
      <c r="V55">
        <v>0.2224479</v>
      </c>
    </row>
    <row r="56" spans="2:22">
      <c r="B56" t="s">
        <v>397</v>
      </c>
      <c r="C56" t="s">
        <v>387</v>
      </c>
      <c r="D56">
        <v>-0.23550389999999999</v>
      </c>
      <c r="E56">
        <v>0.1930182</v>
      </c>
      <c r="F56">
        <v>-1.22</v>
      </c>
      <c r="G56">
        <v>0.222</v>
      </c>
      <c r="H56">
        <v>-0.61381249999999998</v>
      </c>
      <c r="I56">
        <v>0.14280480000000001</v>
      </c>
      <c r="O56" t="s">
        <v>397</v>
      </c>
      <c r="P56" t="s">
        <v>387</v>
      </c>
      <c r="Q56">
        <v>-0.23141020000000001</v>
      </c>
      <c r="R56">
        <v>0.2082079</v>
      </c>
      <c r="S56">
        <v>-1.1100000000000001</v>
      </c>
      <c r="T56">
        <v>0.26600000000000001</v>
      </c>
      <c r="U56">
        <v>-0.63949029999999996</v>
      </c>
      <c r="V56">
        <v>0.17666979999999999</v>
      </c>
    </row>
    <row r="57" spans="2:22">
      <c r="B57" t="s">
        <v>399</v>
      </c>
      <c r="C57" t="s">
        <v>387</v>
      </c>
      <c r="D57">
        <v>0.53330010000000005</v>
      </c>
      <c r="E57">
        <v>0.1785505</v>
      </c>
      <c r="F57">
        <v>2.99</v>
      </c>
      <c r="G57">
        <v>3.0000000000000001E-3</v>
      </c>
      <c r="H57">
        <v>0.1833476</v>
      </c>
      <c r="I57">
        <v>0.88325260000000005</v>
      </c>
      <c r="O57" t="s">
        <v>399</v>
      </c>
      <c r="P57" t="s">
        <v>387</v>
      </c>
      <c r="Q57">
        <v>0.53573130000000002</v>
      </c>
      <c r="R57">
        <v>0.19234789999999999</v>
      </c>
      <c r="S57">
        <v>2.79</v>
      </c>
      <c r="T57">
        <v>5.0000000000000001E-3</v>
      </c>
      <c r="U57">
        <v>0.1587364</v>
      </c>
      <c r="V57">
        <v>0.91272629999999999</v>
      </c>
    </row>
    <row r="58" spans="2:22">
      <c r="B58" t="s">
        <v>398</v>
      </c>
      <c r="C58" t="s">
        <v>387</v>
      </c>
      <c r="D58">
        <v>-0.1162036</v>
      </c>
      <c r="E58">
        <v>7.2152499999999994E-2</v>
      </c>
      <c r="F58">
        <v>-1.61</v>
      </c>
      <c r="G58">
        <v>0.107</v>
      </c>
      <c r="H58">
        <v>-0.25761980000000001</v>
      </c>
      <c r="I58">
        <v>2.5212600000000002E-2</v>
      </c>
      <c r="O58" t="s">
        <v>398</v>
      </c>
      <c r="P58" t="s">
        <v>387</v>
      </c>
      <c r="Q58">
        <v>-0.1093326</v>
      </c>
      <c r="R58">
        <v>7.8919900000000001E-2</v>
      </c>
      <c r="S58">
        <v>-1.39</v>
      </c>
      <c r="T58">
        <v>0.16600000000000001</v>
      </c>
      <c r="U58">
        <v>-0.26401279999999999</v>
      </c>
      <c r="V58">
        <v>4.5347499999999999E-2</v>
      </c>
    </row>
    <row r="59" spans="2:22">
      <c r="B59" t="s">
        <v>401</v>
      </c>
      <c r="C59" t="s">
        <v>387</v>
      </c>
      <c r="D59">
        <v>1.1235539999999999</v>
      </c>
      <c r="E59">
        <v>0.28912409999999999</v>
      </c>
      <c r="F59">
        <v>3.89</v>
      </c>
      <c r="G59">
        <v>0</v>
      </c>
      <c r="H59">
        <v>0.55688079999999995</v>
      </c>
      <c r="I59">
        <v>1.6902269999999999</v>
      </c>
      <c r="O59" t="s">
        <v>401</v>
      </c>
      <c r="P59" t="s">
        <v>387</v>
      </c>
      <c r="Q59">
        <v>1.062403</v>
      </c>
      <c r="R59">
        <v>0.31442930000000002</v>
      </c>
      <c r="S59">
        <v>3.38</v>
      </c>
      <c r="T59">
        <v>1E-3</v>
      </c>
      <c r="U59">
        <v>0.44613330000000001</v>
      </c>
      <c r="V59">
        <v>1.6786730000000001</v>
      </c>
    </row>
    <row r="60" spans="2:22">
      <c r="B60" t="s">
        <v>402</v>
      </c>
      <c r="C60" t="s">
        <v>387</v>
      </c>
      <c r="D60">
        <v>-0.48650450000000001</v>
      </c>
      <c r="E60">
        <v>0.21072840000000001</v>
      </c>
      <c r="F60">
        <v>-2.31</v>
      </c>
      <c r="G60">
        <v>2.1000000000000001E-2</v>
      </c>
      <c r="H60">
        <v>-0.89952449999999995</v>
      </c>
      <c r="I60">
        <v>-7.3484499999999994E-2</v>
      </c>
      <c r="O60" t="s">
        <v>402</v>
      </c>
      <c r="P60" t="s">
        <v>387</v>
      </c>
      <c r="Q60">
        <v>-0.43390669999999998</v>
      </c>
      <c r="R60">
        <v>0.230161</v>
      </c>
      <c r="S60">
        <v>-1.89</v>
      </c>
      <c r="T60">
        <v>5.8999999999999997E-2</v>
      </c>
      <c r="U60">
        <v>-0.88501390000000002</v>
      </c>
      <c r="V60">
        <v>1.7200500000000001E-2</v>
      </c>
    </row>
    <row r="61" spans="2:22">
      <c r="B61" t="s">
        <v>462</v>
      </c>
      <c r="C61" t="s">
        <v>387</v>
      </c>
      <c r="D61">
        <v>-1.14313E-2</v>
      </c>
      <c r="E61">
        <v>0.108363</v>
      </c>
      <c r="F61">
        <v>-0.11</v>
      </c>
      <c r="G61">
        <v>0.91600000000000004</v>
      </c>
      <c r="H61">
        <v>-0.22381889999999999</v>
      </c>
      <c r="I61">
        <v>0.2009563</v>
      </c>
      <c r="O61" t="s">
        <v>462</v>
      </c>
      <c r="P61" t="s">
        <v>387</v>
      </c>
      <c r="Q61">
        <v>-1.90145E-2</v>
      </c>
      <c r="R61">
        <v>0.11713800000000001</v>
      </c>
      <c r="S61">
        <v>-0.16</v>
      </c>
      <c r="T61">
        <v>0.871</v>
      </c>
      <c r="U61">
        <v>-0.24860070000000001</v>
      </c>
      <c r="V61">
        <v>0.2105717</v>
      </c>
    </row>
    <row r="62" spans="2:22">
      <c r="B62" t="s">
        <v>400</v>
      </c>
      <c r="C62" t="s">
        <v>387</v>
      </c>
      <c r="D62">
        <v>-0.28524559999999999</v>
      </c>
      <c r="E62">
        <v>0.15450050000000001</v>
      </c>
      <c r="F62">
        <v>-1.85</v>
      </c>
      <c r="G62">
        <v>6.5000000000000002E-2</v>
      </c>
      <c r="H62">
        <v>-0.58806099999999994</v>
      </c>
      <c r="I62">
        <v>1.75698E-2</v>
      </c>
      <c r="O62" t="s">
        <v>400</v>
      </c>
      <c r="P62" t="s">
        <v>387</v>
      </c>
      <c r="Q62">
        <v>-0.29631099999999999</v>
      </c>
      <c r="R62">
        <v>0.16617750000000001</v>
      </c>
      <c r="S62">
        <v>-1.78</v>
      </c>
      <c r="T62">
        <v>7.4999999999999997E-2</v>
      </c>
      <c r="U62">
        <v>-0.62201300000000004</v>
      </c>
      <c r="V62">
        <v>2.9390900000000001E-2</v>
      </c>
    </row>
    <row r="63" spans="2:22">
      <c r="B63" t="s">
        <v>403</v>
      </c>
      <c r="C63" t="s">
        <v>387</v>
      </c>
      <c r="D63">
        <v>0.2060834</v>
      </c>
      <c r="E63">
        <v>0.11580849999999999</v>
      </c>
      <c r="F63">
        <v>1.78</v>
      </c>
      <c r="G63">
        <v>7.4999999999999997E-2</v>
      </c>
      <c r="H63">
        <v>-2.0896999999999999E-2</v>
      </c>
      <c r="I63">
        <v>0.4330639</v>
      </c>
      <c r="O63" t="s">
        <v>403</v>
      </c>
      <c r="P63" t="s">
        <v>387</v>
      </c>
      <c r="Q63">
        <v>0.19420370000000001</v>
      </c>
      <c r="R63">
        <v>0.12851180000000001</v>
      </c>
      <c r="S63">
        <v>1.51</v>
      </c>
      <c r="T63">
        <v>0.13100000000000001</v>
      </c>
      <c r="U63">
        <v>-5.7674799999999998E-2</v>
      </c>
      <c r="V63">
        <v>0.44608219999999998</v>
      </c>
    </row>
    <row r="64" spans="2:22">
      <c r="B64" t="s">
        <v>404</v>
      </c>
      <c r="C64" t="s">
        <v>387</v>
      </c>
      <c r="D64">
        <v>-0.15743090000000001</v>
      </c>
      <c r="E64">
        <v>0.17751220000000001</v>
      </c>
      <c r="F64">
        <v>-0.89</v>
      </c>
      <c r="G64">
        <v>0.375</v>
      </c>
      <c r="H64">
        <v>-0.50534840000000003</v>
      </c>
      <c r="I64">
        <v>0.19048670000000001</v>
      </c>
      <c r="O64" t="s">
        <v>404</v>
      </c>
      <c r="P64" t="s">
        <v>387</v>
      </c>
      <c r="Q64">
        <v>-0.15635979999999999</v>
      </c>
      <c r="R64">
        <v>0.19192819999999999</v>
      </c>
      <c r="S64">
        <v>-0.81</v>
      </c>
      <c r="T64">
        <v>0.41499999999999998</v>
      </c>
      <c r="U64">
        <v>-0.53253220000000001</v>
      </c>
      <c r="V64">
        <v>0.2198126</v>
      </c>
    </row>
    <row r="65" spans="1:23">
      <c r="B65" t="s">
        <v>405</v>
      </c>
      <c r="C65" t="s">
        <v>387</v>
      </c>
      <c r="D65">
        <v>0.1097588</v>
      </c>
      <c r="E65">
        <v>0.13677300000000001</v>
      </c>
      <c r="F65">
        <v>0.8</v>
      </c>
      <c r="G65">
        <v>0.42199999999999999</v>
      </c>
      <c r="H65">
        <v>-0.15831129999999999</v>
      </c>
      <c r="I65">
        <v>0.37782890000000002</v>
      </c>
      <c r="O65" t="s">
        <v>405</v>
      </c>
      <c r="P65" t="s">
        <v>387</v>
      </c>
      <c r="Q65">
        <v>0.1012227</v>
      </c>
      <c r="R65">
        <v>0.14764050000000001</v>
      </c>
      <c r="S65">
        <v>0.69</v>
      </c>
      <c r="T65">
        <v>0.49299999999999999</v>
      </c>
      <c r="U65">
        <v>-0.18814729999999999</v>
      </c>
      <c r="V65">
        <v>0.39059280000000002</v>
      </c>
    </row>
    <row r="66" spans="1:23">
      <c r="B66" t="s">
        <v>406</v>
      </c>
      <c r="C66" t="s">
        <v>387</v>
      </c>
      <c r="D66">
        <v>-8.7895399999999999E-2</v>
      </c>
      <c r="E66">
        <v>0.1426539</v>
      </c>
      <c r="F66">
        <v>-0.62</v>
      </c>
      <c r="G66">
        <v>0.53800000000000003</v>
      </c>
      <c r="H66">
        <v>-0.36749189999999998</v>
      </c>
      <c r="I66">
        <v>0.19170100000000001</v>
      </c>
      <c r="O66" t="s">
        <v>406</v>
      </c>
      <c r="P66" t="s">
        <v>387</v>
      </c>
      <c r="Q66">
        <v>-0.1107496</v>
      </c>
      <c r="R66">
        <v>0.1532046</v>
      </c>
      <c r="S66">
        <v>-0.72</v>
      </c>
      <c r="T66">
        <v>0.47</v>
      </c>
      <c r="U66">
        <v>-0.41102509999999998</v>
      </c>
      <c r="V66">
        <v>0.1895259</v>
      </c>
    </row>
    <row r="67" spans="1:23">
      <c r="B67" t="s">
        <v>407</v>
      </c>
      <c r="C67" t="s">
        <v>387</v>
      </c>
      <c r="D67">
        <v>-5.5004</v>
      </c>
      <c r="E67">
        <v>0.69567650000000003</v>
      </c>
      <c r="F67">
        <v>-7.91</v>
      </c>
      <c r="G67">
        <v>0</v>
      </c>
      <c r="H67">
        <v>-6.8639010000000003</v>
      </c>
      <c r="I67">
        <v>-4.1368989999999997</v>
      </c>
      <c r="O67" t="s">
        <v>407</v>
      </c>
      <c r="P67" t="s">
        <v>387</v>
      </c>
      <c r="Q67">
        <v>-5.3812530000000001</v>
      </c>
      <c r="R67">
        <v>0.75940300000000005</v>
      </c>
      <c r="S67">
        <v>-7.09</v>
      </c>
      <c r="T67">
        <v>0</v>
      </c>
      <c r="U67">
        <v>-6.869656</v>
      </c>
      <c r="V67">
        <v>-3.8928500000000001</v>
      </c>
    </row>
    <row r="68" spans="1:23">
      <c r="A68" t="s">
        <v>385</v>
      </c>
      <c r="N68" t="s">
        <v>396</v>
      </c>
    </row>
    <row r="69" spans="1:23">
      <c r="O69" t="s">
        <v>408</v>
      </c>
      <c r="P69" t="s">
        <v>387</v>
      </c>
      <c r="Q69">
        <v>-1.6472910000000001</v>
      </c>
      <c r="R69">
        <v>0.49839349999999999</v>
      </c>
      <c r="S69">
        <v>-2.6241249999999998</v>
      </c>
      <c r="T69">
        <v>-0.670458</v>
      </c>
    </row>
    <row r="70" spans="1:23">
      <c r="N70" t="s">
        <v>396</v>
      </c>
    </row>
    <row r="71" spans="1:23">
      <c r="O71" t="s">
        <v>33</v>
      </c>
      <c r="P71" t="s">
        <v>387</v>
      </c>
      <c r="Q71">
        <v>0.19257079999999999</v>
      </c>
      <c r="R71">
        <v>9.5976000000000006E-2</v>
      </c>
      <c r="S71">
        <v>7.2503200000000004E-2</v>
      </c>
      <c r="T71">
        <v>0.51147430000000005</v>
      </c>
    </row>
    <row r="72" spans="1:23">
      <c r="N72" t="s">
        <v>385</v>
      </c>
    </row>
    <row r="73" spans="1:23">
      <c r="N73" t="s">
        <v>409</v>
      </c>
      <c r="O73" t="s">
        <v>410</v>
      </c>
      <c r="P73" t="s">
        <v>371</v>
      </c>
      <c r="Q73" t="s">
        <v>411</v>
      </c>
      <c r="R73" t="s">
        <v>412</v>
      </c>
      <c r="S73" t="s">
        <v>373</v>
      </c>
      <c r="T73">
        <v>5.8</v>
      </c>
      <c r="U73" t="s">
        <v>413</v>
      </c>
      <c r="V73" t="s">
        <v>373</v>
      </c>
      <c r="W73">
        <v>8.0000000000000002E-3</v>
      </c>
    </row>
    <row r="80" spans="1:23">
      <c r="A80" t="s">
        <v>464</v>
      </c>
      <c r="B80" t="s">
        <v>369</v>
      </c>
      <c r="C80" t="s">
        <v>370</v>
      </c>
      <c r="D80" t="s">
        <v>371</v>
      </c>
      <c r="E80" t="s">
        <v>372</v>
      </c>
      <c r="F80" t="s">
        <v>373</v>
      </c>
      <c r="G80">
        <v>434</v>
      </c>
      <c r="M80" t="s">
        <v>367</v>
      </c>
      <c r="N80" t="s">
        <v>368</v>
      </c>
      <c r="O80" t="s">
        <v>369</v>
      </c>
      <c r="P80" t="s">
        <v>370</v>
      </c>
      <c r="Q80" t="s">
        <v>371</v>
      </c>
      <c r="R80" t="s">
        <v>372</v>
      </c>
      <c r="S80" t="s">
        <v>373</v>
      </c>
      <c r="T80">
        <v>434</v>
      </c>
    </row>
    <row r="81" spans="1:23">
      <c r="B81" t="s">
        <v>374</v>
      </c>
      <c r="C81" t="s">
        <v>375</v>
      </c>
      <c r="D81" t="s">
        <v>373</v>
      </c>
      <c r="E81">
        <v>801.76</v>
      </c>
      <c r="N81" t="s">
        <v>374</v>
      </c>
      <c r="O81" t="s">
        <v>375</v>
      </c>
      <c r="P81" t="s">
        <v>373</v>
      </c>
      <c r="Q81">
        <v>377.35</v>
      </c>
    </row>
    <row r="82" spans="1:23">
      <c r="B82" t="s">
        <v>378</v>
      </c>
      <c r="C82" t="s">
        <v>379</v>
      </c>
      <c r="D82" t="s">
        <v>380</v>
      </c>
      <c r="E82" t="s">
        <v>373</v>
      </c>
      <c r="F82">
        <v>0</v>
      </c>
      <c r="M82" t="s">
        <v>376</v>
      </c>
      <c r="N82" t="s">
        <v>373</v>
      </c>
      <c r="O82" t="s">
        <v>377</v>
      </c>
      <c r="P82" t="s">
        <v>378</v>
      </c>
      <c r="Q82" t="s">
        <v>379</v>
      </c>
      <c r="R82" t="s">
        <v>380</v>
      </c>
      <c r="S82" t="s">
        <v>373</v>
      </c>
      <c r="T82">
        <v>0</v>
      </c>
    </row>
    <row r="83" spans="1:23">
      <c r="A83" t="s">
        <v>381</v>
      </c>
      <c r="B83" t="s">
        <v>382</v>
      </c>
      <c r="C83" t="s">
        <v>373</v>
      </c>
      <c r="D83">
        <v>-809.92016999999998</v>
      </c>
      <c r="E83" t="s">
        <v>383</v>
      </c>
      <c r="F83" t="s">
        <v>384</v>
      </c>
      <c r="G83" t="s">
        <v>373</v>
      </c>
      <c r="H83">
        <v>0.33110000000000001</v>
      </c>
      <c r="M83" t="s">
        <v>381</v>
      </c>
      <c r="N83" t="s">
        <v>382</v>
      </c>
      <c r="O83" t="s">
        <v>373</v>
      </c>
      <c r="P83">
        <v>-808.61554000000001</v>
      </c>
      <c r="Q83" t="s">
        <v>383</v>
      </c>
      <c r="R83" t="s">
        <v>384</v>
      </c>
      <c r="S83" t="s">
        <v>373</v>
      </c>
      <c r="T83">
        <v>0.18920000000000001</v>
      </c>
    </row>
    <row r="85" spans="1:23">
      <c r="A85" t="s">
        <v>385</v>
      </c>
      <c r="M85" t="s">
        <v>385</v>
      </c>
    </row>
    <row r="86" spans="1:23">
      <c r="B86" t="s">
        <v>465</v>
      </c>
      <c r="C86" t="s">
        <v>387</v>
      </c>
      <c r="D86" t="s">
        <v>388</v>
      </c>
      <c r="E86" t="s">
        <v>389</v>
      </c>
      <c r="F86" t="s">
        <v>390</v>
      </c>
      <c r="G86" t="s">
        <v>391</v>
      </c>
      <c r="H86" t="s">
        <v>392</v>
      </c>
      <c r="I86" t="s">
        <v>393</v>
      </c>
      <c r="J86" t="s">
        <v>394</v>
      </c>
      <c r="K86" t="s">
        <v>395</v>
      </c>
      <c r="N86" t="s">
        <v>465</v>
      </c>
      <c r="O86" t="s">
        <v>387</v>
      </c>
      <c r="P86" t="s">
        <v>388</v>
      </c>
      <c r="Q86" t="s">
        <v>389</v>
      </c>
      <c r="R86" t="s">
        <v>390</v>
      </c>
      <c r="S86" t="s">
        <v>391</v>
      </c>
      <c r="T86" t="s">
        <v>392</v>
      </c>
      <c r="U86" t="s">
        <v>393</v>
      </c>
      <c r="V86" t="s">
        <v>394</v>
      </c>
      <c r="W86" t="s">
        <v>395</v>
      </c>
    </row>
    <row r="87" spans="1:23">
      <c r="A87" t="s">
        <v>396</v>
      </c>
      <c r="M87" t="s">
        <v>396</v>
      </c>
    </row>
    <row r="88" spans="1:23">
      <c r="B88" t="s">
        <v>36</v>
      </c>
      <c r="C88" t="s">
        <v>387</v>
      </c>
      <c r="D88">
        <v>0.1987631</v>
      </c>
      <c r="E88">
        <v>6.4143599999999995E-2</v>
      </c>
      <c r="F88">
        <v>3.1</v>
      </c>
      <c r="G88">
        <v>2E-3</v>
      </c>
      <c r="H88">
        <v>7.3043999999999998E-2</v>
      </c>
      <c r="I88">
        <v>0.3244821</v>
      </c>
      <c r="N88" t="s">
        <v>36</v>
      </c>
      <c r="O88" t="s">
        <v>387</v>
      </c>
      <c r="P88">
        <v>0.20470079999999999</v>
      </c>
      <c r="Q88">
        <v>6.7503999999999995E-2</v>
      </c>
      <c r="R88">
        <v>3.03</v>
      </c>
      <c r="S88">
        <v>2E-3</v>
      </c>
      <c r="T88">
        <v>7.2395500000000002E-2</v>
      </c>
      <c r="U88">
        <v>0.33700619999999998</v>
      </c>
    </row>
    <row r="89" spans="1:23">
      <c r="B89" t="s">
        <v>37</v>
      </c>
      <c r="C89" t="s">
        <v>387</v>
      </c>
      <c r="D89">
        <v>0.49839319999999998</v>
      </c>
      <c r="E89">
        <v>9.2792899999999998E-2</v>
      </c>
      <c r="F89">
        <v>5.37</v>
      </c>
      <c r="G89">
        <v>0</v>
      </c>
      <c r="H89">
        <v>0.31652249999999998</v>
      </c>
      <c r="I89">
        <v>0.68026399999999998</v>
      </c>
      <c r="N89" t="s">
        <v>37</v>
      </c>
      <c r="O89" t="s">
        <v>387</v>
      </c>
      <c r="P89">
        <v>0.49068990000000001</v>
      </c>
      <c r="Q89">
        <v>9.8254099999999997E-2</v>
      </c>
      <c r="R89">
        <v>4.99</v>
      </c>
      <c r="S89">
        <v>0</v>
      </c>
      <c r="T89">
        <v>0.29811549999999998</v>
      </c>
      <c r="U89">
        <v>0.68326430000000005</v>
      </c>
    </row>
    <row r="90" spans="1:23">
      <c r="B90" t="s">
        <v>42</v>
      </c>
      <c r="C90" t="s">
        <v>387</v>
      </c>
      <c r="D90">
        <v>0.32340020000000003</v>
      </c>
      <c r="E90">
        <v>8.93066E-2</v>
      </c>
      <c r="F90">
        <v>3.62</v>
      </c>
      <c r="G90">
        <v>0</v>
      </c>
      <c r="H90">
        <v>0.14836240000000001</v>
      </c>
      <c r="I90">
        <v>0.49843799999999999</v>
      </c>
      <c r="N90" t="s">
        <v>42</v>
      </c>
      <c r="O90" t="s">
        <v>387</v>
      </c>
      <c r="P90">
        <v>0.32236599999999999</v>
      </c>
      <c r="Q90">
        <v>9.3870400000000007E-2</v>
      </c>
      <c r="R90">
        <v>3.43</v>
      </c>
      <c r="S90">
        <v>1E-3</v>
      </c>
      <c r="T90">
        <v>0.13838329999999999</v>
      </c>
      <c r="U90">
        <v>0.50634860000000004</v>
      </c>
    </row>
    <row r="91" spans="1:23">
      <c r="B91" t="s">
        <v>38</v>
      </c>
      <c r="C91" t="s">
        <v>387</v>
      </c>
      <c r="D91">
        <v>0.69623849999999998</v>
      </c>
      <c r="E91">
        <v>7.5287000000000007E-2</v>
      </c>
      <c r="F91">
        <v>9.25</v>
      </c>
      <c r="G91">
        <v>0</v>
      </c>
      <c r="H91">
        <v>0.54867869999999996</v>
      </c>
      <c r="I91">
        <v>0.84379820000000005</v>
      </c>
      <c r="N91" t="s">
        <v>38</v>
      </c>
      <c r="O91" t="s">
        <v>387</v>
      </c>
      <c r="P91">
        <v>0.68929870000000004</v>
      </c>
      <c r="Q91">
        <v>7.9028299999999996E-2</v>
      </c>
      <c r="R91">
        <v>8.7200000000000006</v>
      </c>
      <c r="S91">
        <v>0</v>
      </c>
      <c r="T91">
        <v>0.53440589999999999</v>
      </c>
      <c r="U91">
        <v>0.84419140000000004</v>
      </c>
    </row>
    <row r="92" spans="1:23">
      <c r="B92" t="s">
        <v>39</v>
      </c>
      <c r="C92" t="s">
        <v>387</v>
      </c>
      <c r="D92">
        <v>0.57620309999999997</v>
      </c>
      <c r="E92">
        <v>7.8951300000000002E-2</v>
      </c>
      <c r="F92">
        <v>7.3</v>
      </c>
      <c r="G92">
        <v>0</v>
      </c>
      <c r="H92">
        <v>0.42146129999999998</v>
      </c>
      <c r="I92">
        <v>0.73094490000000001</v>
      </c>
      <c r="N92" t="s">
        <v>39</v>
      </c>
      <c r="O92" t="s">
        <v>387</v>
      </c>
      <c r="P92">
        <v>0.56979469999999999</v>
      </c>
      <c r="Q92">
        <v>8.2683800000000002E-2</v>
      </c>
      <c r="R92">
        <v>6.89</v>
      </c>
      <c r="S92">
        <v>0</v>
      </c>
      <c r="T92">
        <v>0.40773740000000003</v>
      </c>
      <c r="U92">
        <v>0.7318519</v>
      </c>
    </row>
    <row r="93" spans="1:23">
      <c r="B93" t="s">
        <v>115</v>
      </c>
      <c r="C93" t="s">
        <v>387</v>
      </c>
      <c r="D93">
        <v>0.3669615</v>
      </c>
      <c r="E93">
        <v>6.6752599999999995E-2</v>
      </c>
      <c r="F93">
        <v>5.5</v>
      </c>
      <c r="G93">
        <v>0</v>
      </c>
      <c r="H93">
        <v>0.2361288</v>
      </c>
      <c r="I93">
        <v>0.49779410000000002</v>
      </c>
      <c r="N93" t="s">
        <v>115</v>
      </c>
      <c r="O93" t="s">
        <v>387</v>
      </c>
      <c r="P93">
        <v>0.36277389999999998</v>
      </c>
      <c r="Q93">
        <v>7.0260799999999998E-2</v>
      </c>
      <c r="R93">
        <v>5.16</v>
      </c>
      <c r="S93">
        <v>0</v>
      </c>
      <c r="T93">
        <v>0.2250653</v>
      </c>
      <c r="U93">
        <v>0.5004826</v>
      </c>
    </row>
    <row r="94" spans="1:23">
      <c r="B94" t="s">
        <v>40</v>
      </c>
      <c r="C94" t="s">
        <v>387</v>
      </c>
      <c r="D94">
        <v>0.43960460000000001</v>
      </c>
      <c r="E94">
        <v>6.2968399999999994E-2</v>
      </c>
      <c r="F94">
        <v>6.98</v>
      </c>
      <c r="G94">
        <v>0</v>
      </c>
      <c r="H94">
        <v>0.31618889999999999</v>
      </c>
      <c r="I94">
        <v>0.56302039999999998</v>
      </c>
      <c r="N94" t="s">
        <v>40</v>
      </c>
      <c r="O94" t="s">
        <v>387</v>
      </c>
      <c r="P94">
        <v>0.44187209999999999</v>
      </c>
      <c r="Q94">
        <v>6.6040199999999993E-2</v>
      </c>
      <c r="R94">
        <v>6.69</v>
      </c>
      <c r="S94">
        <v>0</v>
      </c>
      <c r="T94">
        <v>0.31243569999999998</v>
      </c>
      <c r="U94">
        <v>0.5713085</v>
      </c>
    </row>
    <row r="95" spans="1:23">
      <c r="B95" t="s">
        <v>125</v>
      </c>
      <c r="C95" t="s">
        <v>387</v>
      </c>
      <c r="D95">
        <v>9.3588099999999994E-2</v>
      </c>
      <c r="E95">
        <v>2.0167899999999999E-2</v>
      </c>
      <c r="F95">
        <v>4.6399999999999997</v>
      </c>
      <c r="G95">
        <v>0</v>
      </c>
      <c r="H95">
        <v>5.4059700000000002E-2</v>
      </c>
      <c r="I95">
        <v>0.1331166</v>
      </c>
      <c r="N95" t="s">
        <v>125</v>
      </c>
      <c r="O95" t="s">
        <v>387</v>
      </c>
      <c r="P95">
        <v>9.12385E-2</v>
      </c>
      <c r="Q95">
        <v>2.13613E-2</v>
      </c>
      <c r="R95">
        <v>4.2699999999999996</v>
      </c>
      <c r="S95">
        <v>0</v>
      </c>
      <c r="T95">
        <v>4.9371199999999997E-2</v>
      </c>
      <c r="U95">
        <v>0.1331058</v>
      </c>
    </row>
    <row r="96" spans="1:23">
      <c r="B96" t="s">
        <v>397</v>
      </c>
      <c r="C96" t="s">
        <v>387</v>
      </c>
      <c r="D96">
        <v>-0.21154909999999999</v>
      </c>
      <c r="E96">
        <v>9.5172800000000002E-2</v>
      </c>
      <c r="F96">
        <v>-2.2200000000000002</v>
      </c>
      <c r="G96">
        <v>2.5999999999999999E-2</v>
      </c>
      <c r="H96">
        <v>-0.3980843</v>
      </c>
      <c r="I96">
        <v>-2.5013899999999999E-2</v>
      </c>
      <c r="N96" t="s">
        <v>397</v>
      </c>
      <c r="O96" t="s">
        <v>387</v>
      </c>
      <c r="P96">
        <v>-0.20703460000000001</v>
      </c>
      <c r="Q96">
        <v>9.99443E-2</v>
      </c>
      <c r="R96">
        <v>-2.0699999999999998</v>
      </c>
      <c r="S96">
        <v>3.7999999999999999E-2</v>
      </c>
      <c r="T96">
        <v>-0.4029218</v>
      </c>
      <c r="U96">
        <v>-1.11474E-2</v>
      </c>
    </row>
    <row r="97" spans="1:21">
      <c r="B97" t="s">
        <v>399</v>
      </c>
      <c r="C97" t="s">
        <v>387</v>
      </c>
      <c r="D97">
        <v>7.6216999999999993E-2</v>
      </c>
      <c r="E97">
        <v>6.4303899999999997E-2</v>
      </c>
      <c r="F97">
        <v>1.19</v>
      </c>
      <c r="G97">
        <v>0.23599999999999999</v>
      </c>
      <c r="H97">
        <v>-4.9816399999999997E-2</v>
      </c>
      <c r="I97">
        <v>0.20225029999999999</v>
      </c>
      <c r="N97" t="s">
        <v>399</v>
      </c>
      <c r="O97" t="s">
        <v>387</v>
      </c>
      <c r="P97">
        <v>7.3127300000000006E-2</v>
      </c>
      <c r="Q97">
        <v>6.7308699999999999E-2</v>
      </c>
      <c r="R97">
        <v>1.0900000000000001</v>
      </c>
      <c r="S97">
        <v>0.27700000000000002</v>
      </c>
      <c r="T97">
        <v>-5.8795300000000002E-2</v>
      </c>
      <c r="U97">
        <v>0.20504990000000001</v>
      </c>
    </row>
    <row r="98" spans="1:21">
      <c r="B98" t="s">
        <v>398</v>
      </c>
      <c r="C98" t="s">
        <v>387</v>
      </c>
      <c r="D98">
        <v>-5.8997300000000003E-2</v>
      </c>
      <c r="E98">
        <v>3.8888199999999998E-2</v>
      </c>
      <c r="F98">
        <v>-1.52</v>
      </c>
      <c r="G98">
        <v>0.129</v>
      </c>
      <c r="H98">
        <v>-0.1352168</v>
      </c>
      <c r="I98">
        <v>1.72222E-2</v>
      </c>
      <c r="N98" t="s">
        <v>398</v>
      </c>
      <c r="O98" t="s">
        <v>387</v>
      </c>
      <c r="P98">
        <v>-5.9267899999999998E-2</v>
      </c>
      <c r="Q98">
        <v>4.1051700000000003E-2</v>
      </c>
      <c r="R98">
        <v>-1.44</v>
      </c>
      <c r="S98">
        <v>0.14899999999999999</v>
      </c>
      <c r="T98">
        <v>-0.13972789999999999</v>
      </c>
      <c r="U98">
        <v>2.1191999999999999E-2</v>
      </c>
    </row>
    <row r="99" spans="1:21">
      <c r="B99" t="s">
        <v>401</v>
      </c>
      <c r="C99" t="s">
        <v>387</v>
      </c>
      <c r="D99">
        <v>0.4857843</v>
      </c>
      <c r="E99">
        <v>0.15635840000000001</v>
      </c>
      <c r="F99">
        <v>3.11</v>
      </c>
      <c r="G99">
        <v>2E-3</v>
      </c>
      <c r="H99">
        <v>0.1793274</v>
      </c>
      <c r="I99">
        <v>0.79224130000000004</v>
      </c>
      <c r="N99" t="s">
        <v>401</v>
      </c>
      <c r="O99" t="s">
        <v>387</v>
      </c>
      <c r="P99">
        <v>0.46754960000000001</v>
      </c>
      <c r="Q99">
        <v>0.1646262</v>
      </c>
      <c r="R99">
        <v>2.84</v>
      </c>
      <c r="S99">
        <v>5.0000000000000001E-3</v>
      </c>
      <c r="T99">
        <v>0.14488819999999999</v>
      </c>
      <c r="U99">
        <v>0.79021090000000005</v>
      </c>
    </row>
    <row r="100" spans="1:21">
      <c r="B100" t="s">
        <v>402</v>
      </c>
      <c r="C100" t="s">
        <v>387</v>
      </c>
      <c r="D100">
        <v>-0.1087288</v>
      </c>
      <c r="E100">
        <v>0.1087186</v>
      </c>
      <c r="F100">
        <v>-1</v>
      </c>
      <c r="G100">
        <v>0.317</v>
      </c>
      <c r="H100">
        <v>-0.32181330000000002</v>
      </c>
      <c r="I100">
        <v>0.1043557</v>
      </c>
      <c r="N100" t="s">
        <v>402</v>
      </c>
      <c r="O100" t="s">
        <v>387</v>
      </c>
      <c r="P100">
        <v>-0.10343769999999999</v>
      </c>
      <c r="Q100">
        <v>0.1138994</v>
      </c>
      <c r="R100">
        <v>-0.91</v>
      </c>
      <c r="S100">
        <v>0.36399999999999999</v>
      </c>
      <c r="T100">
        <v>-0.32667649999999998</v>
      </c>
      <c r="U100">
        <v>0.11980109999999999</v>
      </c>
    </row>
    <row r="101" spans="1:21">
      <c r="B101" t="s">
        <v>462</v>
      </c>
      <c r="C101" t="s">
        <v>387</v>
      </c>
      <c r="D101">
        <v>2.5736000000000001E-3</v>
      </c>
      <c r="E101">
        <v>5.77977E-2</v>
      </c>
      <c r="F101">
        <v>0.04</v>
      </c>
      <c r="G101">
        <v>0.96399999999999997</v>
      </c>
      <c r="H101">
        <v>-0.1107078</v>
      </c>
      <c r="I101">
        <v>0.1158549</v>
      </c>
      <c r="N101" t="s">
        <v>462</v>
      </c>
      <c r="O101" t="s">
        <v>387</v>
      </c>
      <c r="P101">
        <v>-1.1942000000000001E-3</v>
      </c>
      <c r="Q101">
        <v>6.0827600000000003E-2</v>
      </c>
      <c r="R101">
        <v>-0.02</v>
      </c>
      <c r="S101">
        <v>0.98399999999999999</v>
      </c>
      <c r="T101">
        <v>-0.1204142</v>
      </c>
      <c r="U101">
        <v>0.1180257</v>
      </c>
    </row>
    <row r="102" spans="1:21">
      <c r="B102" t="s">
        <v>400</v>
      </c>
      <c r="C102" t="s">
        <v>387</v>
      </c>
      <c r="D102">
        <v>-0.1243765</v>
      </c>
      <c r="E102">
        <v>7.6474100000000003E-2</v>
      </c>
      <c r="F102">
        <v>-1.63</v>
      </c>
      <c r="G102">
        <v>0.104</v>
      </c>
      <c r="H102">
        <v>-0.27426289999999998</v>
      </c>
      <c r="I102">
        <v>2.5509899999999999E-2</v>
      </c>
      <c r="N102" t="s">
        <v>400</v>
      </c>
      <c r="O102" t="s">
        <v>387</v>
      </c>
      <c r="P102">
        <v>-0.1205672</v>
      </c>
      <c r="Q102">
        <v>8.0062900000000006E-2</v>
      </c>
      <c r="R102">
        <v>-1.51</v>
      </c>
      <c r="S102">
        <v>0.13200000000000001</v>
      </c>
      <c r="T102">
        <v>-0.2774877</v>
      </c>
      <c r="U102">
        <v>3.6353200000000002E-2</v>
      </c>
    </row>
    <row r="103" spans="1:21">
      <c r="B103" t="s">
        <v>403</v>
      </c>
      <c r="C103" t="s">
        <v>387</v>
      </c>
      <c r="D103">
        <v>0.1191953</v>
      </c>
      <c r="E103">
        <v>6.5876500000000004E-2</v>
      </c>
      <c r="F103">
        <v>1.81</v>
      </c>
      <c r="G103">
        <v>7.0000000000000007E-2</v>
      </c>
      <c r="H103">
        <v>-9.9203E-3</v>
      </c>
      <c r="I103">
        <v>0.2483108</v>
      </c>
      <c r="N103" t="s">
        <v>403</v>
      </c>
      <c r="O103" t="s">
        <v>387</v>
      </c>
      <c r="P103">
        <v>0.1214098</v>
      </c>
      <c r="Q103">
        <v>6.9661799999999996E-2</v>
      </c>
      <c r="R103">
        <v>1.74</v>
      </c>
      <c r="S103">
        <v>8.1000000000000003E-2</v>
      </c>
      <c r="T103">
        <v>-1.5124800000000001E-2</v>
      </c>
      <c r="U103">
        <v>0.25794440000000002</v>
      </c>
    </row>
    <row r="104" spans="1:21">
      <c r="B104" t="s">
        <v>404</v>
      </c>
      <c r="C104" t="s">
        <v>387</v>
      </c>
      <c r="D104">
        <v>-0.24706710000000001</v>
      </c>
      <c r="E104">
        <v>9.2806200000000005E-2</v>
      </c>
      <c r="F104">
        <v>-2.66</v>
      </c>
      <c r="G104">
        <v>8.0000000000000002E-3</v>
      </c>
      <c r="H104">
        <v>-0.42896390000000001</v>
      </c>
      <c r="I104">
        <v>-6.5170400000000003E-2</v>
      </c>
      <c r="N104" t="s">
        <v>404</v>
      </c>
      <c r="O104" t="s">
        <v>387</v>
      </c>
      <c r="P104">
        <v>-0.24111479999999999</v>
      </c>
      <c r="Q104">
        <v>9.7394800000000004E-2</v>
      </c>
      <c r="R104">
        <v>-2.48</v>
      </c>
      <c r="S104">
        <v>1.2999999999999999E-2</v>
      </c>
      <c r="T104">
        <v>-0.43200509999999998</v>
      </c>
      <c r="U104">
        <v>-5.0224400000000002E-2</v>
      </c>
    </row>
    <row r="105" spans="1:21">
      <c r="B105" t="s">
        <v>405</v>
      </c>
      <c r="C105" t="s">
        <v>387</v>
      </c>
      <c r="D105">
        <v>0.15877810000000001</v>
      </c>
      <c r="E105">
        <v>7.5855699999999998E-2</v>
      </c>
      <c r="F105">
        <v>2.09</v>
      </c>
      <c r="G105">
        <v>3.5999999999999997E-2</v>
      </c>
      <c r="H105">
        <v>1.01037E-2</v>
      </c>
      <c r="I105">
        <v>0.30745250000000002</v>
      </c>
      <c r="N105" t="s">
        <v>405</v>
      </c>
      <c r="O105" t="s">
        <v>387</v>
      </c>
      <c r="P105">
        <v>0.16272900000000001</v>
      </c>
      <c r="Q105">
        <v>7.9640600000000006E-2</v>
      </c>
      <c r="R105">
        <v>2.04</v>
      </c>
      <c r="S105">
        <v>4.1000000000000002E-2</v>
      </c>
      <c r="T105">
        <v>6.6363000000000004E-3</v>
      </c>
      <c r="U105">
        <v>0.31882169999999999</v>
      </c>
    </row>
    <row r="106" spans="1:21">
      <c r="B106" t="s">
        <v>406</v>
      </c>
      <c r="C106" t="s">
        <v>387</v>
      </c>
      <c r="D106">
        <v>0.1194219</v>
      </c>
      <c r="E106">
        <v>7.4553300000000003E-2</v>
      </c>
      <c r="F106">
        <v>1.6</v>
      </c>
      <c r="G106">
        <v>0.109</v>
      </c>
      <c r="H106">
        <v>-2.6699899999999999E-2</v>
      </c>
      <c r="I106">
        <v>0.2655438</v>
      </c>
      <c r="N106" t="s">
        <v>406</v>
      </c>
      <c r="O106" t="s">
        <v>387</v>
      </c>
      <c r="P106">
        <v>0.1175929</v>
      </c>
      <c r="Q106">
        <v>7.8412800000000005E-2</v>
      </c>
      <c r="R106">
        <v>1.5</v>
      </c>
      <c r="S106">
        <v>0.13400000000000001</v>
      </c>
      <c r="T106">
        <v>-3.6093300000000002E-2</v>
      </c>
      <c r="U106">
        <v>0.2712791</v>
      </c>
    </row>
    <row r="107" spans="1:21">
      <c r="B107" t="s">
        <v>407</v>
      </c>
      <c r="C107" t="s">
        <v>387</v>
      </c>
      <c r="D107">
        <v>-1.8091280000000001</v>
      </c>
      <c r="E107">
        <v>0.35283540000000002</v>
      </c>
      <c r="F107">
        <v>-5.13</v>
      </c>
      <c r="G107">
        <v>0</v>
      </c>
      <c r="H107">
        <v>-2.5006729999999999</v>
      </c>
      <c r="I107">
        <v>-1.117583</v>
      </c>
      <c r="N107" t="s">
        <v>407</v>
      </c>
      <c r="O107" t="s">
        <v>387</v>
      </c>
      <c r="P107">
        <v>-1.7421139999999999</v>
      </c>
      <c r="Q107">
        <v>0.37458989999999998</v>
      </c>
      <c r="R107">
        <v>-4.6500000000000004</v>
      </c>
      <c r="S107">
        <v>0</v>
      </c>
      <c r="T107">
        <v>-2.4762960000000001</v>
      </c>
      <c r="U107">
        <v>-1.0079309999999999</v>
      </c>
    </row>
    <row r="108" spans="1:21">
      <c r="A108" t="s">
        <v>385</v>
      </c>
      <c r="M108" t="s">
        <v>396</v>
      </c>
    </row>
    <row r="109" spans="1:21">
      <c r="N109" t="s">
        <v>408</v>
      </c>
      <c r="O109" t="s">
        <v>387</v>
      </c>
      <c r="P109">
        <v>-2.2025779999999999</v>
      </c>
      <c r="Q109">
        <v>0.6728073</v>
      </c>
      <c r="R109">
        <v>-3.5212560000000002</v>
      </c>
      <c r="S109">
        <v>-0.88389989999999996</v>
      </c>
    </row>
    <row r="110" spans="1:21">
      <c r="M110" t="s">
        <v>396</v>
      </c>
    </row>
    <row r="111" spans="1:21">
      <c r="N111" t="s">
        <v>33</v>
      </c>
      <c r="O111" t="s">
        <v>387</v>
      </c>
      <c r="P111">
        <v>0.1105179</v>
      </c>
      <c r="Q111">
        <v>7.4357199999999998E-2</v>
      </c>
      <c r="R111">
        <v>2.95623E-2</v>
      </c>
      <c r="S111">
        <v>0.41316849999999999</v>
      </c>
    </row>
    <row r="114" spans="1:23">
      <c r="A114" t="s">
        <v>464</v>
      </c>
      <c r="B114" t="s">
        <v>369</v>
      </c>
      <c r="C114" t="s">
        <v>370</v>
      </c>
      <c r="D114" t="s">
        <v>371</v>
      </c>
      <c r="E114" t="s">
        <v>372</v>
      </c>
      <c r="F114" t="s">
        <v>373</v>
      </c>
      <c r="G114">
        <v>434</v>
      </c>
      <c r="M114" t="s">
        <v>367</v>
      </c>
      <c r="N114" t="s">
        <v>368</v>
      </c>
      <c r="O114" t="s">
        <v>369</v>
      </c>
      <c r="P114" t="s">
        <v>370</v>
      </c>
      <c r="Q114" t="s">
        <v>371</v>
      </c>
      <c r="R114" t="s">
        <v>372</v>
      </c>
      <c r="S114" t="s">
        <v>373</v>
      </c>
      <c r="T114">
        <v>434</v>
      </c>
    </row>
    <row r="115" spans="1:23">
      <c r="B115" t="s">
        <v>374</v>
      </c>
      <c r="C115" t="s">
        <v>375</v>
      </c>
      <c r="D115" t="s">
        <v>373</v>
      </c>
      <c r="E115">
        <v>142.88</v>
      </c>
      <c r="N115" t="s">
        <v>374</v>
      </c>
      <c r="O115" t="s">
        <v>375</v>
      </c>
      <c r="P115" t="s">
        <v>373</v>
      </c>
      <c r="Q115">
        <v>114.5</v>
      </c>
    </row>
    <row r="116" spans="1:23">
      <c r="B116" t="s">
        <v>378</v>
      </c>
      <c r="C116" t="s">
        <v>379</v>
      </c>
      <c r="D116" t="s">
        <v>380</v>
      </c>
      <c r="E116" t="s">
        <v>373</v>
      </c>
      <c r="F116">
        <v>0</v>
      </c>
      <c r="M116" t="s">
        <v>376</v>
      </c>
      <c r="N116" t="s">
        <v>373</v>
      </c>
      <c r="O116" t="s">
        <v>377</v>
      </c>
      <c r="P116" t="s">
        <v>378</v>
      </c>
      <c r="Q116" t="s">
        <v>379</v>
      </c>
      <c r="R116" t="s">
        <v>380</v>
      </c>
      <c r="S116" t="s">
        <v>373</v>
      </c>
      <c r="T116">
        <v>0</v>
      </c>
    </row>
    <row r="117" spans="1:23">
      <c r="A117" t="s">
        <v>381</v>
      </c>
      <c r="B117" t="s">
        <v>382</v>
      </c>
      <c r="C117" t="s">
        <v>373</v>
      </c>
      <c r="D117">
        <v>-465.02319</v>
      </c>
      <c r="E117" t="s">
        <v>383</v>
      </c>
      <c r="F117" t="s">
        <v>384</v>
      </c>
      <c r="G117" t="s">
        <v>373</v>
      </c>
      <c r="H117">
        <v>0.13320000000000001</v>
      </c>
      <c r="M117" t="s">
        <v>381</v>
      </c>
      <c r="N117" t="s">
        <v>382</v>
      </c>
      <c r="O117" t="s">
        <v>373</v>
      </c>
      <c r="P117">
        <v>-464.99612000000002</v>
      </c>
      <c r="Q117" t="s">
        <v>383</v>
      </c>
      <c r="R117" t="s">
        <v>384</v>
      </c>
      <c r="S117" t="s">
        <v>373</v>
      </c>
      <c r="T117">
        <v>0.1096</v>
      </c>
    </row>
    <row r="119" spans="1:23">
      <c r="A119" t="s">
        <v>385</v>
      </c>
      <c r="M119" t="s">
        <v>385</v>
      </c>
    </row>
    <row r="120" spans="1:23">
      <c r="B120" t="s">
        <v>467</v>
      </c>
      <c r="C120" t="s">
        <v>387</v>
      </c>
      <c r="D120" t="s">
        <v>388</v>
      </c>
      <c r="E120" t="s">
        <v>389</v>
      </c>
      <c r="F120" t="s">
        <v>390</v>
      </c>
      <c r="G120" t="s">
        <v>391</v>
      </c>
      <c r="H120" t="s">
        <v>392</v>
      </c>
      <c r="I120" t="s">
        <v>393</v>
      </c>
      <c r="J120" t="s">
        <v>394</v>
      </c>
      <c r="K120" t="s">
        <v>395</v>
      </c>
      <c r="N120" t="s">
        <v>467</v>
      </c>
      <c r="O120" t="s">
        <v>387</v>
      </c>
      <c r="P120" t="s">
        <v>388</v>
      </c>
      <c r="Q120" t="s">
        <v>389</v>
      </c>
      <c r="R120" t="s">
        <v>390</v>
      </c>
      <c r="S120" t="s">
        <v>391</v>
      </c>
      <c r="T120" t="s">
        <v>392</v>
      </c>
      <c r="U120" t="s">
        <v>393</v>
      </c>
      <c r="V120" t="s">
        <v>394</v>
      </c>
      <c r="W120" t="s">
        <v>395</v>
      </c>
    </row>
    <row r="121" spans="1:23">
      <c r="A121" t="s">
        <v>396</v>
      </c>
      <c r="M121" t="s">
        <v>396</v>
      </c>
    </row>
    <row r="122" spans="1:23">
      <c r="B122" t="s">
        <v>36</v>
      </c>
      <c r="C122" t="s">
        <v>387</v>
      </c>
      <c r="D122">
        <v>0.2170425</v>
      </c>
      <c r="E122">
        <v>0.1322796</v>
      </c>
      <c r="F122">
        <v>1.64</v>
      </c>
      <c r="G122">
        <v>0.10100000000000001</v>
      </c>
      <c r="H122">
        <v>-4.22207E-2</v>
      </c>
      <c r="I122">
        <v>0.4763057</v>
      </c>
      <c r="N122" t="s">
        <v>36</v>
      </c>
      <c r="O122" t="s">
        <v>387</v>
      </c>
      <c r="P122">
        <v>0.2179613</v>
      </c>
      <c r="Q122">
        <v>0.13348280000000001</v>
      </c>
      <c r="R122">
        <v>1.63</v>
      </c>
      <c r="S122">
        <v>0.10199999999999999</v>
      </c>
      <c r="T122">
        <v>-4.3660200000000003E-2</v>
      </c>
      <c r="U122">
        <v>0.47958279999999998</v>
      </c>
    </row>
    <row r="123" spans="1:23">
      <c r="B123" t="s">
        <v>37</v>
      </c>
      <c r="C123" t="s">
        <v>387</v>
      </c>
      <c r="D123">
        <v>0.57485359999999996</v>
      </c>
      <c r="E123">
        <v>0.1908386</v>
      </c>
      <c r="F123">
        <v>3.01</v>
      </c>
      <c r="G123">
        <v>3.0000000000000001E-3</v>
      </c>
      <c r="H123">
        <v>0.20081679999999999</v>
      </c>
      <c r="I123">
        <v>0.94889040000000002</v>
      </c>
      <c r="N123" t="s">
        <v>37</v>
      </c>
      <c r="O123" t="s">
        <v>387</v>
      </c>
      <c r="P123">
        <v>0.57328299999999999</v>
      </c>
      <c r="Q123">
        <v>0.19243650000000001</v>
      </c>
      <c r="R123">
        <v>2.98</v>
      </c>
      <c r="S123">
        <v>3.0000000000000001E-3</v>
      </c>
      <c r="T123">
        <v>0.19611439999999999</v>
      </c>
      <c r="U123">
        <v>0.9504515</v>
      </c>
    </row>
    <row r="124" spans="1:23">
      <c r="B124" t="s">
        <v>42</v>
      </c>
      <c r="C124" t="s">
        <v>387</v>
      </c>
      <c r="D124">
        <v>0.43268770000000001</v>
      </c>
      <c r="E124">
        <v>0.18832779999999999</v>
      </c>
      <c r="F124">
        <v>2.2999999999999998</v>
      </c>
      <c r="G124">
        <v>2.1999999999999999E-2</v>
      </c>
      <c r="H124">
        <v>6.3572000000000004E-2</v>
      </c>
      <c r="I124">
        <v>0.80180340000000005</v>
      </c>
      <c r="N124" t="s">
        <v>42</v>
      </c>
      <c r="O124" t="s">
        <v>387</v>
      </c>
      <c r="P124">
        <v>0.43716389999999999</v>
      </c>
      <c r="Q124">
        <v>0.19023760000000001</v>
      </c>
      <c r="R124">
        <v>2.2999999999999998</v>
      </c>
      <c r="S124">
        <v>2.1999999999999999E-2</v>
      </c>
      <c r="T124">
        <v>6.4305100000000004E-2</v>
      </c>
      <c r="U124">
        <v>0.81002269999999998</v>
      </c>
    </row>
    <row r="125" spans="1:23">
      <c r="B125" t="s">
        <v>38</v>
      </c>
      <c r="C125" t="s">
        <v>387</v>
      </c>
      <c r="D125">
        <v>0.72487550000000001</v>
      </c>
      <c r="E125">
        <v>0.1511981</v>
      </c>
      <c r="F125">
        <v>4.79</v>
      </c>
      <c r="G125">
        <v>0</v>
      </c>
      <c r="H125">
        <v>0.42853259999999999</v>
      </c>
      <c r="I125">
        <v>1.021218</v>
      </c>
      <c r="N125" t="s">
        <v>38</v>
      </c>
      <c r="O125" t="s">
        <v>387</v>
      </c>
      <c r="P125">
        <v>0.72637339999999995</v>
      </c>
      <c r="Q125">
        <v>0.15257999999999999</v>
      </c>
      <c r="R125">
        <v>4.76</v>
      </c>
      <c r="S125">
        <v>0</v>
      </c>
      <c r="T125">
        <v>0.42732219999999999</v>
      </c>
      <c r="U125">
        <v>1.025425</v>
      </c>
    </row>
    <row r="126" spans="1:23">
      <c r="B126" t="s">
        <v>39</v>
      </c>
      <c r="C126" t="s">
        <v>387</v>
      </c>
      <c r="D126">
        <v>0.67797090000000004</v>
      </c>
      <c r="E126">
        <v>0.1605125</v>
      </c>
      <c r="F126">
        <v>4.22</v>
      </c>
      <c r="G126">
        <v>0</v>
      </c>
      <c r="H126">
        <v>0.36337229999999998</v>
      </c>
      <c r="I126">
        <v>0.99256960000000005</v>
      </c>
      <c r="N126" t="s">
        <v>39</v>
      </c>
      <c r="O126" t="s">
        <v>387</v>
      </c>
      <c r="P126">
        <v>0.67597700000000005</v>
      </c>
      <c r="Q126">
        <v>0.1617198</v>
      </c>
      <c r="R126">
        <v>4.18</v>
      </c>
      <c r="S126">
        <v>0</v>
      </c>
      <c r="T126">
        <v>0.3590121</v>
      </c>
      <c r="U126">
        <v>0.99294199999999999</v>
      </c>
    </row>
    <row r="127" spans="1:23">
      <c r="B127" t="s">
        <v>115</v>
      </c>
      <c r="C127" t="s">
        <v>387</v>
      </c>
      <c r="D127">
        <v>0.3133668</v>
      </c>
      <c r="E127">
        <v>0.14022109999999999</v>
      </c>
      <c r="F127">
        <v>2.23</v>
      </c>
      <c r="G127">
        <v>2.5000000000000001E-2</v>
      </c>
      <c r="H127">
        <v>3.8538500000000003E-2</v>
      </c>
      <c r="I127">
        <v>0.58819500000000002</v>
      </c>
      <c r="N127" t="s">
        <v>115</v>
      </c>
      <c r="O127" t="s">
        <v>387</v>
      </c>
      <c r="P127">
        <v>0.31302750000000001</v>
      </c>
      <c r="Q127">
        <v>0.14128769999999999</v>
      </c>
      <c r="R127">
        <v>2.2200000000000002</v>
      </c>
      <c r="S127">
        <v>2.7E-2</v>
      </c>
      <c r="T127">
        <v>3.6108700000000001E-2</v>
      </c>
      <c r="U127">
        <v>0.58994630000000003</v>
      </c>
    </row>
    <row r="128" spans="1:23">
      <c r="B128" t="s">
        <v>40</v>
      </c>
      <c r="C128" t="s">
        <v>387</v>
      </c>
      <c r="D128">
        <v>0.2146527</v>
      </c>
      <c r="E128">
        <v>0.12717339999999999</v>
      </c>
      <c r="F128">
        <v>1.69</v>
      </c>
      <c r="G128">
        <v>9.0999999999999998E-2</v>
      </c>
      <c r="H128">
        <v>-3.46027E-2</v>
      </c>
      <c r="I128">
        <v>0.46390799999999999</v>
      </c>
      <c r="N128" t="s">
        <v>40</v>
      </c>
      <c r="O128" t="s">
        <v>387</v>
      </c>
      <c r="P128">
        <v>0.2160773</v>
      </c>
      <c r="Q128">
        <v>0.1282836</v>
      </c>
      <c r="R128">
        <v>1.68</v>
      </c>
      <c r="S128">
        <v>9.1999999999999998E-2</v>
      </c>
      <c r="T128">
        <v>-3.5353900000000001E-2</v>
      </c>
      <c r="U128">
        <v>0.46750839999999999</v>
      </c>
    </row>
    <row r="129" spans="2:21">
      <c r="B129" t="s">
        <v>125</v>
      </c>
      <c r="C129" t="s">
        <v>387</v>
      </c>
      <c r="D129">
        <v>9.0120500000000006E-2</v>
      </c>
      <c r="E129">
        <v>4.1924500000000003E-2</v>
      </c>
      <c r="F129">
        <v>2.15</v>
      </c>
      <c r="G129">
        <v>3.2000000000000001E-2</v>
      </c>
      <c r="H129">
        <v>7.9500999999999999E-3</v>
      </c>
      <c r="I129">
        <v>0.172291</v>
      </c>
      <c r="N129" t="s">
        <v>125</v>
      </c>
      <c r="O129" t="s">
        <v>387</v>
      </c>
      <c r="P129">
        <v>8.9516999999999999E-2</v>
      </c>
      <c r="Q129">
        <v>4.2317E-2</v>
      </c>
      <c r="R129">
        <v>2.12</v>
      </c>
      <c r="S129">
        <v>3.4000000000000002E-2</v>
      </c>
      <c r="T129">
        <v>6.5772000000000001E-3</v>
      </c>
      <c r="U129">
        <v>0.17245679999999999</v>
      </c>
    </row>
    <row r="130" spans="2:21">
      <c r="B130" t="s">
        <v>397</v>
      </c>
      <c r="C130" t="s">
        <v>387</v>
      </c>
      <c r="D130">
        <v>-0.2450801</v>
      </c>
      <c r="E130">
        <v>0.19110469999999999</v>
      </c>
      <c r="F130">
        <v>-1.28</v>
      </c>
      <c r="G130">
        <v>0.2</v>
      </c>
      <c r="H130">
        <v>-0.61963849999999998</v>
      </c>
      <c r="I130">
        <v>0.12947819999999999</v>
      </c>
      <c r="N130" t="s">
        <v>397</v>
      </c>
      <c r="O130" t="s">
        <v>387</v>
      </c>
      <c r="P130">
        <v>-0.24443319999999999</v>
      </c>
      <c r="Q130">
        <v>0.1925306</v>
      </c>
      <c r="R130">
        <v>-1.27</v>
      </c>
      <c r="S130">
        <v>0.20399999999999999</v>
      </c>
      <c r="T130">
        <v>-0.62178619999999996</v>
      </c>
      <c r="U130">
        <v>0.13291990000000001</v>
      </c>
    </row>
    <row r="131" spans="2:21">
      <c r="B131" t="s">
        <v>399</v>
      </c>
      <c r="C131" t="s">
        <v>387</v>
      </c>
      <c r="D131">
        <v>-0.116635</v>
      </c>
      <c r="E131">
        <v>0.12718499999999999</v>
      </c>
      <c r="F131">
        <v>-0.92</v>
      </c>
      <c r="G131">
        <v>0.35899999999999999</v>
      </c>
      <c r="H131">
        <v>-0.36591299999999999</v>
      </c>
      <c r="I131">
        <v>0.13264300000000001</v>
      </c>
      <c r="N131" t="s">
        <v>399</v>
      </c>
      <c r="O131" t="s">
        <v>387</v>
      </c>
      <c r="P131">
        <v>-0.1157933</v>
      </c>
      <c r="Q131">
        <v>0.1283958</v>
      </c>
      <c r="R131">
        <v>-0.9</v>
      </c>
      <c r="S131">
        <v>0.36699999999999999</v>
      </c>
      <c r="T131">
        <v>-0.36744450000000001</v>
      </c>
      <c r="U131">
        <v>0.1358579</v>
      </c>
    </row>
    <row r="132" spans="2:21">
      <c r="B132" t="s">
        <v>398</v>
      </c>
      <c r="C132" t="s">
        <v>387</v>
      </c>
      <c r="D132">
        <v>-6.4864500000000005E-2</v>
      </c>
      <c r="E132">
        <v>8.0999600000000005E-2</v>
      </c>
      <c r="F132">
        <v>-0.8</v>
      </c>
      <c r="G132">
        <v>0.42299999999999999</v>
      </c>
      <c r="H132">
        <v>-0.22362090000000001</v>
      </c>
      <c r="I132">
        <v>9.38919E-2</v>
      </c>
      <c r="N132" t="s">
        <v>398</v>
      </c>
      <c r="O132" t="s">
        <v>387</v>
      </c>
      <c r="P132">
        <v>-6.4970200000000006E-2</v>
      </c>
      <c r="Q132">
        <v>8.1692799999999996E-2</v>
      </c>
      <c r="R132">
        <v>-0.8</v>
      </c>
      <c r="S132">
        <v>0.42599999999999999</v>
      </c>
      <c r="T132">
        <v>-0.22508529999999999</v>
      </c>
      <c r="U132">
        <v>9.5144800000000002E-2</v>
      </c>
    </row>
    <row r="133" spans="2:21">
      <c r="B133" t="s">
        <v>401</v>
      </c>
      <c r="C133" t="s">
        <v>387</v>
      </c>
      <c r="D133">
        <v>0.19195770000000001</v>
      </c>
      <c r="E133">
        <v>0.3283816</v>
      </c>
      <c r="F133">
        <v>0.57999999999999996</v>
      </c>
      <c r="G133">
        <v>0.55900000000000005</v>
      </c>
      <c r="H133">
        <v>-0.45165840000000002</v>
      </c>
      <c r="I133">
        <v>0.83557380000000003</v>
      </c>
      <c r="N133" t="s">
        <v>401</v>
      </c>
      <c r="O133" t="s">
        <v>387</v>
      </c>
      <c r="P133">
        <v>0.18362139999999999</v>
      </c>
      <c r="Q133">
        <v>0.33264110000000002</v>
      </c>
      <c r="R133">
        <v>0.55000000000000004</v>
      </c>
      <c r="S133">
        <v>0.58099999999999996</v>
      </c>
      <c r="T133">
        <v>-0.46834320000000002</v>
      </c>
      <c r="U133">
        <v>0.83558600000000005</v>
      </c>
    </row>
    <row r="134" spans="2:21">
      <c r="B134" t="s">
        <v>402</v>
      </c>
      <c r="C134" t="s">
        <v>387</v>
      </c>
      <c r="D134">
        <v>-0.2134316</v>
      </c>
      <c r="E134">
        <v>0.2257556</v>
      </c>
      <c r="F134">
        <v>-0.95</v>
      </c>
      <c r="G134">
        <v>0.34399999999999997</v>
      </c>
      <c r="H134">
        <v>-0.65590459999999995</v>
      </c>
      <c r="I134">
        <v>0.2290413</v>
      </c>
      <c r="N134" t="s">
        <v>402</v>
      </c>
      <c r="O134" t="s">
        <v>387</v>
      </c>
      <c r="P134">
        <v>-0.2106179</v>
      </c>
      <c r="Q134">
        <v>0.22754779999999999</v>
      </c>
      <c r="R134">
        <v>-0.93</v>
      </c>
      <c r="S134">
        <v>0.35499999999999998</v>
      </c>
      <c r="T134">
        <v>-0.65660350000000001</v>
      </c>
      <c r="U134">
        <v>0.23536770000000001</v>
      </c>
    </row>
    <row r="135" spans="2:21">
      <c r="B135" t="s">
        <v>462</v>
      </c>
      <c r="C135" t="s">
        <v>387</v>
      </c>
      <c r="D135">
        <v>0.32590439999999998</v>
      </c>
      <c r="E135">
        <v>0.1240695</v>
      </c>
      <c r="F135">
        <v>2.63</v>
      </c>
      <c r="G135">
        <v>8.9999999999999993E-3</v>
      </c>
      <c r="H135">
        <v>8.2732600000000003E-2</v>
      </c>
      <c r="I135">
        <v>0.56907609999999997</v>
      </c>
      <c r="N135" t="s">
        <v>462</v>
      </c>
      <c r="O135" t="s">
        <v>387</v>
      </c>
      <c r="P135">
        <v>0.32606350000000001</v>
      </c>
      <c r="Q135">
        <v>0.12507070000000001</v>
      </c>
      <c r="R135">
        <v>2.61</v>
      </c>
      <c r="S135">
        <v>8.9999999999999993E-3</v>
      </c>
      <c r="T135">
        <v>8.0929500000000001E-2</v>
      </c>
      <c r="U135">
        <v>0.57119759999999997</v>
      </c>
    </row>
    <row r="136" spans="2:21">
      <c r="B136" t="s">
        <v>400</v>
      </c>
      <c r="C136" t="s">
        <v>387</v>
      </c>
      <c r="D136">
        <v>-0.1194987</v>
      </c>
      <c r="E136">
        <v>0.1518265</v>
      </c>
      <c r="F136">
        <v>-0.79</v>
      </c>
      <c r="G136">
        <v>0.43099999999999999</v>
      </c>
      <c r="H136">
        <v>-0.41707329999999998</v>
      </c>
      <c r="I136">
        <v>0.17807580000000001</v>
      </c>
      <c r="N136" t="s">
        <v>400</v>
      </c>
      <c r="O136" t="s">
        <v>387</v>
      </c>
      <c r="P136">
        <v>-0.1173409</v>
      </c>
      <c r="Q136">
        <v>0.15329329999999999</v>
      </c>
      <c r="R136">
        <v>-0.77</v>
      </c>
      <c r="S136">
        <v>0.44400000000000001</v>
      </c>
      <c r="T136">
        <v>-0.4177902</v>
      </c>
      <c r="U136">
        <v>0.18310850000000001</v>
      </c>
    </row>
    <row r="137" spans="2:21">
      <c r="B137" t="s">
        <v>403</v>
      </c>
      <c r="C137" t="s">
        <v>387</v>
      </c>
      <c r="D137">
        <v>-5.85858E-2</v>
      </c>
      <c r="E137">
        <v>0.1704542</v>
      </c>
      <c r="F137">
        <v>-0.34</v>
      </c>
      <c r="G137">
        <v>0.73099999999999998</v>
      </c>
      <c r="H137">
        <v>-0.39266990000000002</v>
      </c>
      <c r="I137">
        <v>0.27549820000000003</v>
      </c>
      <c r="N137" t="s">
        <v>403</v>
      </c>
      <c r="O137" t="s">
        <v>387</v>
      </c>
      <c r="P137">
        <v>-5.9255799999999997E-2</v>
      </c>
      <c r="Q137">
        <v>0.1720516</v>
      </c>
      <c r="R137">
        <v>-0.34</v>
      </c>
      <c r="S137">
        <v>0.73099999999999998</v>
      </c>
      <c r="T137">
        <v>-0.39647060000000001</v>
      </c>
      <c r="U137">
        <v>0.27795910000000001</v>
      </c>
    </row>
    <row r="138" spans="2:21">
      <c r="B138" t="s">
        <v>404</v>
      </c>
      <c r="C138" t="s">
        <v>387</v>
      </c>
      <c r="D138">
        <v>-2.54314E-2</v>
      </c>
      <c r="E138">
        <v>0.19763149999999999</v>
      </c>
      <c r="F138">
        <v>-0.13</v>
      </c>
      <c r="G138">
        <v>0.89800000000000002</v>
      </c>
      <c r="H138">
        <v>-0.41278209999999999</v>
      </c>
      <c r="I138">
        <v>0.3619192</v>
      </c>
      <c r="N138" t="s">
        <v>404</v>
      </c>
      <c r="O138" t="s">
        <v>387</v>
      </c>
      <c r="P138">
        <v>-2.2649499999999999E-2</v>
      </c>
      <c r="Q138">
        <v>0.1992932</v>
      </c>
      <c r="R138">
        <v>-0.11</v>
      </c>
      <c r="S138">
        <v>0.91</v>
      </c>
      <c r="T138">
        <v>-0.41325689999999998</v>
      </c>
      <c r="U138">
        <v>0.36795800000000001</v>
      </c>
    </row>
    <row r="139" spans="2:21">
      <c r="B139" t="s">
        <v>405</v>
      </c>
      <c r="C139" t="s">
        <v>387</v>
      </c>
      <c r="D139">
        <v>0.13555030000000001</v>
      </c>
      <c r="E139">
        <v>0.15733169999999999</v>
      </c>
      <c r="F139">
        <v>0.86</v>
      </c>
      <c r="G139">
        <v>0.38900000000000001</v>
      </c>
      <c r="H139">
        <v>-0.1728141</v>
      </c>
      <c r="I139">
        <v>0.4439147</v>
      </c>
      <c r="N139" t="s">
        <v>405</v>
      </c>
      <c r="O139" t="s">
        <v>387</v>
      </c>
      <c r="P139">
        <v>0.1366665</v>
      </c>
      <c r="Q139">
        <v>0.15862680000000001</v>
      </c>
      <c r="R139">
        <v>0.86</v>
      </c>
      <c r="S139">
        <v>0.38900000000000001</v>
      </c>
      <c r="T139">
        <v>-0.17423640000000001</v>
      </c>
      <c r="U139">
        <v>0.44756940000000001</v>
      </c>
    </row>
    <row r="140" spans="2:21">
      <c r="B140" t="s">
        <v>406</v>
      </c>
      <c r="C140" t="s">
        <v>387</v>
      </c>
      <c r="D140">
        <v>0.32137979999999999</v>
      </c>
      <c r="E140">
        <v>0.1542617</v>
      </c>
      <c r="F140">
        <v>2.08</v>
      </c>
      <c r="G140">
        <v>3.6999999999999998E-2</v>
      </c>
      <c r="H140">
        <v>1.9032400000000001E-2</v>
      </c>
      <c r="I140">
        <v>0.62372709999999998</v>
      </c>
      <c r="N140" t="s">
        <v>406</v>
      </c>
      <c r="O140" t="s">
        <v>387</v>
      </c>
      <c r="P140">
        <v>0.3208008</v>
      </c>
      <c r="Q140">
        <v>0.15533739999999999</v>
      </c>
      <c r="R140">
        <v>2.0699999999999998</v>
      </c>
      <c r="S140">
        <v>3.9E-2</v>
      </c>
      <c r="T140">
        <v>1.6345100000000001E-2</v>
      </c>
      <c r="U140">
        <v>0.62525660000000005</v>
      </c>
    </row>
    <row r="141" spans="2:21">
      <c r="B141" t="s">
        <v>407</v>
      </c>
      <c r="C141" t="s">
        <v>387</v>
      </c>
      <c r="D141">
        <v>-2.2656000000000001</v>
      </c>
      <c r="E141">
        <v>0.73780829999999997</v>
      </c>
      <c r="F141">
        <v>-3.07</v>
      </c>
      <c r="G141">
        <v>2E-3</v>
      </c>
      <c r="H141">
        <v>-3.711678</v>
      </c>
      <c r="I141">
        <v>-0.81952230000000004</v>
      </c>
      <c r="N141" t="s">
        <v>407</v>
      </c>
      <c r="O141" t="s">
        <v>387</v>
      </c>
      <c r="P141">
        <v>-2.2513969999999999</v>
      </c>
      <c r="Q141">
        <v>0.74664450000000004</v>
      </c>
      <c r="R141">
        <v>-3.02</v>
      </c>
      <c r="S141">
        <v>3.0000000000000001E-3</v>
      </c>
      <c r="T141">
        <v>-3.7147929999999998</v>
      </c>
      <c r="U141">
        <v>-0.78800079999999995</v>
      </c>
    </row>
    <row r="142" spans="2:21">
      <c r="M142" t="s">
        <v>396</v>
      </c>
    </row>
    <row r="143" spans="2:21">
      <c r="N143" t="s">
        <v>408</v>
      </c>
      <c r="O143" t="s">
        <v>387</v>
      </c>
      <c r="P143">
        <v>-4.104552</v>
      </c>
      <c r="Q143">
        <v>4.3833780000000004</v>
      </c>
      <c r="R143">
        <v>-12.69581</v>
      </c>
      <c r="S143">
        <v>4.4867100000000004</v>
      </c>
    </row>
    <row r="144" spans="2:21">
      <c r="M144" t="s">
        <v>396</v>
      </c>
    </row>
    <row r="145" spans="13:19">
      <c r="N145" t="s">
        <v>33</v>
      </c>
      <c r="O145" t="s">
        <v>387</v>
      </c>
      <c r="P145">
        <v>1.6497399999999999E-2</v>
      </c>
      <c r="Q145">
        <v>7.2314400000000001E-2</v>
      </c>
      <c r="R145" s="187">
        <v>3.0599999999999999E-6</v>
      </c>
      <c r="S145">
        <v>88.828760000000003</v>
      </c>
    </row>
    <row r="146" spans="13:19">
      <c r="M146" t="s">
        <v>385</v>
      </c>
    </row>
  </sheetData>
  <phoneticPr fontId="1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7F29-2031-2240-A6E0-FF0B13F6D880}">
  <dimension ref="A1:Y32"/>
  <sheetViews>
    <sheetView zoomScale="125" zoomScaleNormal="110" workbookViewId="0">
      <pane xSplit="1" ySplit="4" topLeftCell="U5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169" t="s">
        <v>21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</row>
    <row r="2" spans="1:25" ht="19" thickBot="1">
      <c r="A2" s="151" t="s">
        <v>11</v>
      </c>
      <c r="B2" s="167" t="s">
        <v>28</v>
      </c>
      <c r="C2" s="168"/>
      <c r="D2" s="168"/>
      <c r="E2" s="168"/>
      <c r="F2" s="168"/>
      <c r="G2" s="168"/>
      <c r="H2" s="165" t="s">
        <v>29</v>
      </c>
      <c r="I2" s="166"/>
      <c r="J2" s="166"/>
      <c r="K2" s="166"/>
      <c r="L2" s="166"/>
      <c r="M2" s="166"/>
      <c r="N2" s="157" t="s">
        <v>23</v>
      </c>
      <c r="O2" s="158"/>
      <c r="P2" s="158"/>
      <c r="Q2" s="158"/>
      <c r="R2" s="158"/>
      <c r="S2" s="158"/>
      <c r="T2" s="171" t="s">
        <v>50</v>
      </c>
      <c r="U2" s="172"/>
      <c r="V2" s="172"/>
      <c r="W2" s="172"/>
      <c r="X2" s="172"/>
      <c r="Y2" s="172"/>
    </row>
    <row r="3" spans="1:25" ht="19" thickBot="1">
      <c r="A3" s="152"/>
      <c r="B3" s="154" t="s">
        <v>24</v>
      </c>
      <c r="C3" s="155"/>
      <c r="D3" s="155"/>
      <c r="E3" s="154" t="s">
        <v>34</v>
      </c>
      <c r="F3" s="155"/>
      <c r="G3" s="156"/>
      <c r="H3" s="164" t="s">
        <v>24</v>
      </c>
      <c r="I3" s="162"/>
      <c r="J3" s="163"/>
      <c r="K3" s="162" t="s">
        <v>34</v>
      </c>
      <c r="L3" s="162"/>
      <c r="M3" s="162"/>
      <c r="N3" s="159" t="s">
        <v>24</v>
      </c>
      <c r="O3" s="160"/>
      <c r="P3" s="160"/>
      <c r="Q3" s="159" t="s">
        <v>34</v>
      </c>
      <c r="R3" s="160"/>
      <c r="S3" s="161"/>
      <c r="T3" s="173" t="s">
        <v>24</v>
      </c>
      <c r="U3" s="174"/>
      <c r="V3" s="174"/>
      <c r="W3" s="173" t="s">
        <v>34</v>
      </c>
      <c r="X3" s="174"/>
      <c r="Y3" s="175"/>
    </row>
    <row r="4" spans="1:25" ht="20" thickBot="1">
      <c r="A4" s="153"/>
      <c r="B4" s="66" t="s">
        <v>20</v>
      </c>
      <c r="C4" s="66" t="s">
        <v>12</v>
      </c>
      <c r="D4" s="83" t="s">
        <v>13</v>
      </c>
      <c r="E4" s="66" t="s">
        <v>20</v>
      </c>
      <c r="F4" s="66" t="s">
        <v>12</v>
      </c>
      <c r="G4" s="84" t="s">
        <v>13</v>
      </c>
      <c r="H4" s="69" t="s">
        <v>20</v>
      </c>
      <c r="I4" s="69" t="s">
        <v>12</v>
      </c>
      <c r="J4" s="90" t="s">
        <v>13</v>
      </c>
      <c r="K4" s="90" t="s">
        <v>20</v>
      </c>
      <c r="L4" s="69" t="s">
        <v>12</v>
      </c>
      <c r="M4" s="89" t="s">
        <v>13</v>
      </c>
      <c r="N4" s="72" t="s">
        <v>20</v>
      </c>
      <c r="O4" s="72" t="s">
        <v>12</v>
      </c>
      <c r="P4" s="87" t="s">
        <v>13</v>
      </c>
      <c r="Q4" s="72" t="s">
        <v>20</v>
      </c>
      <c r="R4" s="72" t="s">
        <v>12</v>
      </c>
      <c r="S4" s="88" t="s">
        <v>13</v>
      </c>
      <c r="T4" s="75" t="s">
        <v>20</v>
      </c>
      <c r="U4" s="75" t="s">
        <v>12</v>
      </c>
      <c r="V4" s="85" t="s">
        <v>13</v>
      </c>
      <c r="W4" s="75" t="s">
        <v>20</v>
      </c>
      <c r="X4" s="75" t="s">
        <v>12</v>
      </c>
      <c r="Y4" s="86" t="s">
        <v>13</v>
      </c>
    </row>
    <row r="5" spans="1:25" ht="19">
      <c r="A5" s="13" t="s">
        <v>56</v>
      </c>
      <c r="B5" s="36"/>
      <c r="C5" s="37"/>
      <c r="D5" s="38" t="e">
        <f t="shared" ref="D5:D23" si="0">B5/C5</f>
        <v>#DIV/0!</v>
      </c>
      <c r="E5" s="36"/>
      <c r="F5" s="37"/>
      <c r="G5" s="39" t="e">
        <f t="shared" ref="G5:G23" si="1">E5/F5</f>
        <v>#DIV/0!</v>
      </c>
      <c r="H5" s="36"/>
      <c r="I5" s="37"/>
      <c r="J5" s="39" t="e">
        <f t="shared" ref="J5:J23" si="2">H5/I5</f>
        <v>#DIV/0!</v>
      </c>
      <c r="K5" s="37"/>
      <c r="L5" s="37"/>
      <c r="M5" s="38" t="e">
        <f t="shared" ref="M5:M23" si="3">K5/L5</f>
        <v>#DIV/0!</v>
      </c>
      <c r="N5" s="36"/>
      <c r="O5" s="37"/>
      <c r="P5" s="38" t="e">
        <f t="shared" ref="P5:P23" si="4">N5/O5</f>
        <v>#DIV/0!</v>
      </c>
      <c r="Q5" s="36"/>
      <c r="R5" s="37"/>
      <c r="S5" s="39" t="e">
        <f t="shared" ref="S5:S23" si="5">Q5/R5</f>
        <v>#DIV/0!</v>
      </c>
      <c r="T5" s="65"/>
      <c r="U5" s="65"/>
      <c r="V5" s="38" t="e">
        <f t="shared" ref="V5:V23" si="6">T5/U5</f>
        <v>#DIV/0!</v>
      </c>
      <c r="W5" s="36"/>
      <c r="X5" s="37"/>
      <c r="Y5" s="39" t="e">
        <f t="shared" ref="Y5:Y23" si="7">W5/X5</f>
        <v>#DIV/0!</v>
      </c>
    </row>
    <row r="6" spans="1:25" ht="20" thickBot="1">
      <c r="A6" s="13" t="s">
        <v>57</v>
      </c>
      <c r="B6" s="36"/>
      <c r="C6" s="37"/>
      <c r="D6" s="38" t="e">
        <f t="shared" si="0"/>
        <v>#DIV/0!</v>
      </c>
      <c r="E6" s="36"/>
      <c r="F6" s="37"/>
      <c r="G6" s="39" t="e">
        <f t="shared" si="1"/>
        <v>#DIV/0!</v>
      </c>
      <c r="H6" s="36"/>
      <c r="I6" s="37"/>
      <c r="J6" s="39" t="e">
        <f t="shared" si="2"/>
        <v>#DIV/0!</v>
      </c>
      <c r="K6" s="37"/>
      <c r="L6" s="37"/>
      <c r="M6" s="38" t="e">
        <f t="shared" si="3"/>
        <v>#DIV/0!</v>
      </c>
      <c r="N6" s="36"/>
      <c r="O6" s="37"/>
      <c r="P6" s="38" t="e">
        <f t="shared" si="4"/>
        <v>#DIV/0!</v>
      </c>
      <c r="Q6" s="36"/>
      <c r="R6" s="37"/>
      <c r="S6" s="39" t="e">
        <f t="shared" si="5"/>
        <v>#DIV/0!</v>
      </c>
      <c r="T6" s="65"/>
      <c r="U6" s="65"/>
      <c r="V6" s="38" t="e">
        <f t="shared" si="6"/>
        <v>#DIV/0!</v>
      </c>
      <c r="W6" s="36"/>
      <c r="X6" s="37"/>
      <c r="Y6" s="39" t="e">
        <f t="shared" si="7"/>
        <v>#DIV/0!</v>
      </c>
    </row>
    <row r="7" spans="1:25" ht="20" thickBot="1">
      <c r="A7" s="14" t="s">
        <v>457</v>
      </c>
      <c r="B7" s="36"/>
      <c r="C7" s="37"/>
      <c r="D7" s="40" t="e">
        <f t="shared" si="0"/>
        <v>#DIV/0!</v>
      </c>
      <c r="E7" s="36"/>
      <c r="F7" s="37"/>
      <c r="G7" s="41" t="e">
        <f t="shared" si="1"/>
        <v>#DIV/0!</v>
      </c>
      <c r="H7" s="36"/>
      <c r="I7" s="37"/>
      <c r="J7" s="41" t="e">
        <f t="shared" si="2"/>
        <v>#DIV/0!</v>
      </c>
      <c r="K7" s="37"/>
      <c r="L7" s="37"/>
      <c r="M7" s="40" t="e">
        <f t="shared" si="3"/>
        <v>#DIV/0!</v>
      </c>
      <c r="N7" s="36"/>
      <c r="O7" s="37"/>
      <c r="P7" s="40" t="e">
        <f t="shared" si="4"/>
        <v>#DIV/0!</v>
      </c>
      <c r="Q7" s="36"/>
      <c r="R7" s="37"/>
      <c r="S7" s="41" t="e">
        <f t="shared" si="5"/>
        <v>#DIV/0!</v>
      </c>
      <c r="T7" s="65"/>
      <c r="U7" s="65"/>
      <c r="V7" s="40" t="e">
        <f t="shared" si="6"/>
        <v>#DIV/0!</v>
      </c>
      <c r="W7" s="36"/>
      <c r="X7" s="37"/>
      <c r="Y7" s="41" t="e">
        <f t="shared" si="7"/>
        <v>#DIV/0!</v>
      </c>
    </row>
    <row r="8" spans="1:25" ht="19">
      <c r="A8" s="13" t="s">
        <v>458</v>
      </c>
      <c r="B8" s="36"/>
      <c r="C8" s="37"/>
      <c r="D8" s="34" t="e">
        <f t="shared" si="0"/>
        <v>#DIV/0!</v>
      </c>
      <c r="E8" s="36"/>
      <c r="F8" s="37"/>
      <c r="G8" s="35" t="e">
        <f t="shared" si="1"/>
        <v>#DIV/0!</v>
      </c>
      <c r="H8" s="36"/>
      <c r="I8" s="37"/>
      <c r="J8" s="35" t="e">
        <f t="shared" si="2"/>
        <v>#DIV/0!</v>
      </c>
      <c r="K8" s="37"/>
      <c r="L8" s="37"/>
      <c r="M8" s="34" t="e">
        <f t="shared" si="3"/>
        <v>#DIV/0!</v>
      </c>
      <c r="N8" s="36"/>
      <c r="O8" s="37"/>
      <c r="P8" s="34" t="e">
        <f t="shared" si="4"/>
        <v>#DIV/0!</v>
      </c>
      <c r="Q8" s="36"/>
      <c r="R8" s="37"/>
      <c r="S8" s="35" t="e">
        <f t="shared" si="5"/>
        <v>#DIV/0!</v>
      </c>
      <c r="T8" s="65"/>
      <c r="U8" s="65"/>
      <c r="V8" s="34" t="e">
        <f t="shared" si="6"/>
        <v>#DIV/0!</v>
      </c>
      <c r="W8" s="36"/>
      <c r="X8" s="37"/>
      <c r="Y8" s="35" t="e">
        <f t="shared" si="7"/>
        <v>#DIV/0!</v>
      </c>
    </row>
    <row r="9" spans="1:25" ht="19">
      <c r="A9" s="13" t="s">
        <v>459</v>
      </c>
      <c r="B9" s="36"/>
      <c r="C9" s="37"/>
      <c r="D9" s="38" t="e">
        <f t="shared" si="0"/>
        <v>#DIV/0!</v>
      </c>
      <c r="E9" s="36"/>
      <c r="F9" s="37"/>
      <c r="G9" s="39" t="e">
        <f t="shared" si="1"/>
        <v>#DIV/0!</v>
      </c>
      <c r="H9" s="36"/>
      <c r="I9" s="37"/>
      <c r="J9" s="39" t="e">
        <f t="shared" si="2"/>
        <v>#DIV/0!</v>
      </c>
      <c r="K9" s="37"/>
      <c r="L9" s="37"/>
      <c r="M9" s="38" t="e">
        <f t="shared" si="3"/>
        <v>#DIV/0!</v>
      </c>
      <c r="N9" s="36"/>
      <c r="O9" s="37"/>
      <c r="P9" s="38" t="e">
        <f t="shared" si="4"/>
        <v>#DIV/0!</v>
      </c>
      <c r="Q9" s="36"/>
      <c r="R9" s="37"/>
      <c r="S9" s="39" t="e">
        <f t="shared" si="5"/>
        <v>#DIV/0!</v>
      </c>
      <c r="T9" s="65"/>
      <c r="U9" s="65"/>
      <c r="V9" s="38" t="e">
        <f t="shared" si="6"/>
        <v>#DIV/0!</v>
      </c>
      <c r="W9" s="36"/>
      <c r="X9" s="37"/>
      <c r="Y9" s="39" t="e">
        <f t="shared" si="7"/>
        <v>#DIV/0!</v>
      </c>
    </row>
    <row r="10" spans="1:25" ht="19">
      <c r="A10" s="13" t="s">
        <v>435</v>
      </c>
      <c r="B10" s="36"/>
      <c r="C10" s="37"/>
      <c r="D10" s="38" t="e">
        <f t="shared" si="0"/>
        <v>#DIV/0!</v>
      </c>
      <c r="E10" s="36"/>
      <c r="F10" s="37"/>
      <c r="G10" s="39" t="e">
        <f t="shared" si="1"/>
        <v>#DIV/0!</v>
      </c>
      <c r="H10" s="36"/>
      <c r="I10" s="37"/>
      <c r="J10" s="39" t="e">
        <f t="shared" si="2"/>
        <v>#DIV/0!</v>
      </c>
      <c r="K10" s="37"/>
      <c r="L10" s="37"/>
      <c r="M10" s="38" t="e">
        <f t="shared" si="3"/>
        <v>#DIV/0!</v>
      </c>
      <c r="N10" s="36"/>
      <c r="O10" s="37"/>
      <c r="P10" s="38" t="e">
        <f t="shared" si="4"/>
        <v>#DIV/0!</v>
      </c>
      <c r="Q10" s="36"/>
      <c r="R10" s="37"/>
      <c r="S10" s="39" t="e">
        <f t="shared" si="5"/>
        <v>#DIV/0!</v>
      </c>
      <c r="T10" s="65"/>
      <c r="U10" s="65"/>
      <c r="V10" s="38" t="e">
        <f t="shared" si="6"/>
        <v>#DIV/0!</v>
      </c>
      <c r="W10" s="36"/>
      <c r="X10" s="37"/>
      <c r="Y10" s="39" t="e">
        <f t="shared" si="7"/>
        <v>#DIV/0!</v>
      </c>
    </row>
    <row r="11" spans="1:25" ht="20" thickBot="1">
      <c r="A11" s="178" t="s">
        <v>460</v>
      </c>
      <c r="B11" s="36"/>
      <c r="C11" s="37"/>
      <c r="D11" s="40" t="e">
        <f t="shared" si="0"/>
        <v>#DIV/0!</v>
      </c>
      <c r="E11" s="36"/>
      <c r="F11" s="37"/>
      <c r="G11" s="41" t="e">
        <f t="shared" si="1"/>
        <v>#DIV/0!</v>
      </c>
      <c r="H11" s="36"/>
      <c r="I11" s="37"/>
      <c r="J11" s="41" t="e">
        <f t="shared" si="2"/>
        <v>#DIV/0!</v>
      </c>
      <c r="K11" s="37"/>
      <c r="L11" s="37"/>
      <c r="M11" s="40" t="e">
        <f t="shared" si="3"/>
        <v>#DIV/0!</v>
      </c>
      <c r="N11" s="36"/>
      <c r="O11" s="37"/>
      <c r="P11" s="40" t="e">
        <f t="shared" si="4"/>
        <v>#DIV/0!</v>
      </c>
      <c r="Q11" s="36"/>
      <c r="R11" s="37"/>
      <c r="S11" s="41" t="e">
        <f t="shared" si="5"/>
        <v>#DIV/0!</v>
      </c>
      <c r="T11" s="65"/>
      <c r="U11" s="65"/>
      <c r="V11" s="40" t="e">
        <f t="shared" si="6"/>
        <v>#DIV/0!</v>
      </c>
      <c r="W11" s="36"/>
      <c r="X11" s="37"/>
      <c r="Y11" s="41" t="e">
        <f t="shared" si="7"/>
        <v>#DIV/0!</v>
      </c>
    </row>
    <row r="12" spans="1:25" ht="19">
      <c r="A12" s="14" t="s">
        <v>48</v>
      </c>
      <c r="B12" s="36"/>
      <c r="C12" s="37"/>
      <c r="D12" s="34" t="e">
        <f t="shared" si="0"/>
        <v>#DIV/0!</v>
      </c>
      <c r="E12" s="36"/>
      <c r="F12" s="37"/>
      <c r="G12" s="35" t="e">
        <f t="shared" si="1"/>
        <v>#DIV/0!</v>
      </c>
      <c r="H12" s="36"/>
      <c r="I12" s="37"/>
      <c r="J12" s="35" t="e">
        <f t="shared" si="2"/>
        <v>#DIV/0!</v>
      </c>
      <c r="K12" s="37"/>
      <c r="L12" s="37"/>
      <c r="M12" s="34" t="e">
        <f t="shared" si="3"/>
        <v>#DIV/0!</v>
      </c>
      <c r="N12" s="36"/>
      <c r="O12" s="37"/>
      <c r="P12" s="34" t="e">
        <f t="shared" si="4"/>
        <v>#DIV/0!</v>
      </c>
      <c r="Q12" s="36"/>
      <c r="R12" s="37"/>
      <c r="S12" s="35" t="e">
        <f t="shared" si="5"/>
        <v>#DIV/0!</v>
      </c>
      <c r="T12" s="65"/>
      <c r="U12" s="65"/>
      <c r="V12" s="34" t="e">
        <f t="shared" si="6"/>
        <v>#DIV/0!</v>
      </c>
      <c r="W12" s="36"/>
      <c r="X12" s="37"/>
      <c r="Y12" s="35" t="e">
        <f t="shared" si="7"/>
        <v>#DIV/0!</v>
      </c>
    </row>
    <row r="13" spans="1:25" ht="19">
      <c r="A13" s="13" t="s">
        <v>436</v>
      </c>
      <c r="B13" s="36"/>
      <c r="C13" s="37"/>
      <c r="D13" s="38" t="e">
        <f t="shared" si="0"/>
        <v>#DIV/0!</v>
      </c>
      <c r="E13" s="36"/>
      <c r="F13" s="37"/>
      <c r="G13" s="39" t="e">
        <f t="shared" si="1"/>
        <v>#DIV/0!</v>
      </c>
      <c r="H13" s="36"/>
      <c r="I13" s="37"/>
      <c r="J13" s="39" t="e">
        <f t="shared" si="2"/>
        <v>#DIV/0!</v>
      </c>
      <c r="K13" s="37"/>
      <c r="L13" s="37"/>
      <c r="M13" s="38" t="e">
        <f t="shared" si="3"/>
        <v>#DIV/0!</v>
      </c>
      <c r="N13" s="36"/>
      <c r="O13" s="37"/>
      <c r="P13" s="38" t="e">
        <f t="shared" si="4"/>
        <v>#DIV/0!</v>
      </c>
      <c r="Q13" s="36"/>
      <c r="R13" s="37"/>
      <c r="S13" s="39" t="e">
        <f t="shared" si="5"/>
        <v>#DIV/0!</v>
      </c>
      <c r="T13" s="65"/>
      <c r="U13" s="65"/>
      <c r="V13" s="38" t="e">
        <f t="shared" si="6"/>
        <v>#DIV/0!</v>
      </c>
      <c r="W13" s="36"/>
      <c r="X13" s="37"/>
      <c r="Y13" s="39" t="e">
        <f t="shared" si="7"/>
        <v>#DIV/0!</v>
      </c>
    </row>
    <row r="14" spans="1:25" ht="20" thickBot="1">
      <c r="A14" s="178" t="s">
        <v>452</v>
      </c>
      <c r="B14" s="36"/>
      <c r="C14" s="37"/>
      <c r="D14" s="38" t="e">
        <f t="shared" si="0"/>
        <v>#DIV/0!</v>
      </c>
      <c r="E14" s="36"/>
      <c r="F14" s="37"/>
      <c r="G14" s="39" t="e">
        <f t="shared" si="1"/>
        <v>#DIV/0!</v>
      </c>
      <c r="H14" s="36"/>
      <c r="I14" s="37"/>
      <c r="J14" s="39" t="e">
        <f t="shared" si="2"/>
        <v>#DIV/0!</v>
      </c>
      <c r="K14" s="37"/>
      <c r="L14" s="37"/>
      <c r="M14" s="38" t="e">
        <f t="shared" si="3"/>
        <v>#DIV/0!</v>
      </c>
      <c r="N14" s="36"/>
      <c r="O14" s="37"/>
      <c r="P14" s="38" t="e">
        <f t="shared" si="4"/>
        <v>#DIV/0!</v>
      </c>
      <c r="Q14" s="36"/>
      <c r="R14" s="37"/>
      <c r="S14" s="39" t="e">
        <f t="shared" si="5"/>
        <v>#DIV/0!</v>
      </c>
      <c r="T14" s="65"/>
      <c r="U14" s="65"/>
      <c r="V14" s="38" t="e">
        <f t="shared" si="6"/>
        <v>#DIV/0!</v>
      </c>
      <c r="W14" s="36"/>
      <c r="X14" s="37"/>
      <c r="Y14" s="39" t="e">
        <f t="shared" si="7"/>
        <v>#DIV/0!</v>
      </c>
    </row>
    <row r="15" spans="1:25" ht="20" thickBot="1">
      <c r="A15" s="14" t="s">
        <v>451</v>
      </c>
      <c r="B15" s="36"/>
      <c r="C15" s="37"/>
      <c r="D15" s="40" t="e">
        <f t="shared" si="0"/>
        <v>#DIV/0!</v>
      </c>
      <c r="E15" s="36"/>
      <c r="F15" s="37"/>
      <c r="G15" s="41" t="e">
        <f t="shared" si="1"/>
        <v>#DIV/0!</v>
      </c>
      <c r="H15" s="36"/>
      <c r="I15" s="37"/>
      <c r="J15" s="41" t="e">
        <f t="shared" si="2"/>
        <v>#DIV/0!</v>
      </c>
      <c r="K15" s="37"/>
      <c r="L15" s="37"/>
      <c r="M15" s="40" t="e">
        <f t="shared" si="3"/>
        <v>#DIV/0!</v>
      </c>
      <c r="N15" s="36"/>
      <c r="O15" s="37"/>
      <c r="P15" s="40" t="e">
        <f t="shared" si="4"/>
        <v>#DIV/0!</v>
      </c>
      <c r="Q15" s="36"/>
      <c r="R15" s="37"/>
      <c r="S15" s="41" t="e">
        <f t="shared" si="5"/>
        <v>#DIV/0!</v>
      </c>
      <c r="T15" s="65"/>
      <c r="U15" s="65"/>
      <c r="V15" s="40" t="e">
        <f t="shared" si="6"/>
        <v>#DIV/0!</v>
      </c>
      <c r="W15" s="36"/>
      <c r="X15" s="37"/>
      <c r="Y15" s="41" t="e">
        <f t="shared" si="7"/>
        <v>#DIV/0!</v>
      </c>
    </row>
    <row r="16" spans="1:25" ht="20" thickBot="1">
      <c r="A16" s="13" t="s">
        <v>442</v>
      </c>
      <c r="B16" s="36"/>
      <c r="C16" s="37"/>
      <c r="D16" s="34" t="e">
        <f t="shared" si="0"/>
        <v>#DIV/0!</v>
      </c>
      <c r="E16" s="36"/>
      <c r="F16" s="37"/>
      <c r="G16" s="35" t="e">
        <f t="shared" si="1"/>
        <v>#DIV/0!</v>
      </c>
      <c r="H16" s="36"/>
      <c r="I16" s="37"/>
      <c r="J16" s="35" t="e">
        <f t="shared" si="2"/>
        <v>#DIV/0!</v>
      </c>
      <c r="K16" s="37"/>
      <c r="L16" s="37"/>
      <c r="M16" s="34" t="e">
        <f t="shared" si="3"/>
        <v>#DIV/0!</v>
      </c>
      <c r="N16" s="36"/>
      <c r="O16" s="37"/>
      <c r="P16" s="34" t="e">
        <f t="shared" si="4"/>
        <v>#DIV/0!</v>
      </c>
      <c r="Q16" s="36"/>
      <c r="R16" s="37"/>
      <c r="S16" s="35" t="e">
        <f t="shared" si="5"/>
        <v>#DIV/0!</v>
      </c>
      <c r="T16" s="65"/>
      <c r="U16" s="65"/>
      <c r="V16" s="34" t="e">
        <f t="shared" si="6"/>
        <v>#DIV/0!</v>
      </c>
      <c r="W16" s="36"/>
      <c r="X16" s="37"/>
      <c r="Y16" s="35" t="e">
        <f t="shared" si="7"/>
        <v>#DIV/0!</v>
      </c>
    </row>
    <row r="17" spans="1:25" ht="19">
      <c r="A17" s="13" t="s">
        <v>443</v>
      </c>
      <c r="B17" s="32"/>
      <c r="C17" s="33"/>
      <c r="D17" s="34" t="e">
        <f t="shared" si="0"/>
        <v>#DIV/0!</v>
      </c>
      <c r="E17" s="32"/>
      <c r="F17" s="33"/>
      <c r="G17" s="35" t="e">
        <f t="shared" si="1"/>
        <v>#DIV/0!</v>
      </c>
      <c r="H17" s="36"/>
      <c r="I17" s="37"/>
      <c r="J17" s="39" t="e">
        <f t="shared" si="2"/>
        <v>#DIV/0!</v>
      </c>
      <c r="K17" s="37"/>
      <c r="L17" s="37"/>
      <c r="M17" s="38" t="e">
        <f t="shared" si="3"/>
        <v>#DIV/0!</v>
      </c>
      <c r="N17" s="36"/>
      <c r="O17" s="37"/>
      <c r="P17" s="38" t="e">
        <f t="shared" si="4"/>
        <v>#DIV/0!</v>
      </c>
      <c r="Q17" s="36"/>
      <c r="R17" s="37"/>
      <c r="S17" s="39" t="e">
        <f t="shared" si="5"/>
        <v>#DIV/0!</v>
      </c>
      <c r="T17" s="65"/>
      <c r="U17" s="65"/>
      <c r="V17" s="38" t="e">
        <f t="shared" si="6"/>
        <v>#DIV/0!</v>
      </c>
      <c r="W17" s="36"/>
      <c r="X17" s="37"/>
      <c r="Y17" s="39" t="e">
        <f t="shared" si="7"/>
        <v>#DIV/0!</v>
      </c>
    </row>
    <row r="18" spans="1:25" ht="19">
      <c r="A18" s="13" t="s">
        <v>455</v>
      </c>
      <c r="B18" s="36"/>
      <c r="C18" s="37"/>
      <c r="D18" s="38" t="e">
        <f t="shared" si="0"/>
        <v>#DIV/0!</v>
      </c>
      <c r="E18" s="36"/>
      <c r="F18" s="37"/>
      <c r="G18" s="38" t="e">
        <f t="shared" si="1"/>
        <v>#DIV/0!</v>
      </c>
      <c r="H18" s="36"/>
      <c r="I18" s="37"/>
      <c r="J18" s="38" t="e">
        <f t="shared" si="2"/>
        <v>#DIV/0!</v>
      </c>
      <c r="K18" s="36"/>
      <c r="L18" s="37"/>
      <c r="M18" s="38" t="e">
        <f t="shared" si="3"/>
        <v>#DIV/0!</v>
      </c>
      <c r="N18" s="36"/>
      <c r="O18" s="37"/>
      <c r="P18" s="38" t="e">
        <f t="shared" si="4"/>
        <v>#DIV/0!</v>
      </c>
      <c r="Q18" s="36"/>
      <c r="R18" s="37"/>
      <c r="S18" s="38" t="e">
        <f t="shared" si="5"/>
        <v>#DIV/0!</v>
      </c>
      <c r="T18" s="36"/>
      <c r="U18" s="37"/>
      <c r="V18" s="38" t="e">
        <f t="shared" si="6"/>
        <v>#DIV/0!</v>
      </c>
      <c r="W18" s="36"/>
      <c r="X18" s="37"/>
      <c r="Y18" s="38" t="e">
        <f t="shared" si="7"/>
        <v>#DIV/0!</v>
      </c>
    </row>
    <row r="19" spans="1:25" ht="19">
      <c r="A19" s="13" t="s">
        <v>461</v>
      </c>
      <c r="B19" s="36"/>
      <c r="C19" s="37"/>
      <c r="D19" s="38" t="e">
        <f t="shared" si="0"/>
        <v>#DIV/0!</v>
      </c>
      <c r="E19" s="36"/>
      <c r="F19" s="37"/>
      <c r="G19" s="38" t="e">
        <f t="shared" si="1"/>
        <v>#DIV/0!</v>
      </c>
      <c r="H19" s="36"/>
      <c r="I19" s="37"/>
      <c r="J19" s="38" t="e">
        <f t="shared" si="2"/>
        <v>#DIV/0!</v>
      </c>
      <c r="K19" s="36"/>
      <c r="L19" s="37"/>
      <c r="M19" s="38" t="e">
        <f t="shared" si="3"/>
        <v>#DIV/0!</v>
      </c>
      <c r="N19" s="36"/>
      <c r="O19" s="37"/>
      <c r="P19" s="38" t="e">
        <f t="shared" si="4"/>
        <v>#DIV/0!</v>
      </c>
      <c r="Q19" s="36"/>
      <c r="R19" s="37"/>
      <c r="S19" s="38" t="e">
        <f t="shared" si="5"/>
        <v>#DIV/0!</v>
      </c>
      <c r="T19" s="36"/>
      <c r="U19" s="37"/>
      <c r="V19" s="38" t="e">
        <f t="shared" si="6"/>
        <v>#DIV/0!</v>
      </c>
      <c r="W19" s="36"/>
      <c r="X19" s="37"/>
      <c r="Y19" s="38" t="e">
        <f t="shared" si="7"/>
        <v>#DIV/0!</v>
      </c>
    </row>
    <row r="20" spans="1:25" ht="19">
      <c r="A20" s="13" t="s">
        <v>444</v>
      </c>
      <c r="B20" s="36"/>
      <c r="C20" s="37"/>
      <c r="D20" s="38" t="e">
        <f t="shared" si="0"/>
        <v>#DIV/0!</v>
      </c>
      <c r="E20" s="36"/>
      <c r="F20" s="37"/>
      <c r="G20" s="38" t="e">
        <f t="shared" si="1"/>
        <v>#DIV/0!</v>
      </c>
      <c r="H20" s="36"/>
      <c r="I20" s="37"/>
      <c r="J20" s="38" t="e">
        <f t="shared" si="2"/>
        <v>#DIV/0!</v>
      </c>
      <c r="K20" s="36"/>
      <c r="L20" s="37"/>
      <c r="M20" s="38" t="e">
        <f t="shared" si="3"/>
        <v>#DIV/0!</v>
      </c>
      <c r="N20" s="36"/>
      <c r="O20" s="37"/>
      <c r="P20" s="38" t="e">
        <f t="shared" si="4"/>
        <v>#DIV/0!</v>
      </c>
      <c r="Q20" s="36"/>
      <c r="R20" s="37"/>
      <c r="S20" s="38" t="e">
        <f t="shared" si="5"/>
        <v>#DIV/0!</v>
      </c>
      <c r="T20" s="36"/>
      <c r="U20" s="37"/>
      <c r="V20" s="38" t="e">
        <f t="shared" si="6"/>
        <v>#DIV/0!</v>
      </c>
      <c r="W20" s="36"/>
      <c r="X20" s="37"/>
      <c r="Y20" s="38" t="e">
        <f t="shared" si="7"/>
        <v>#DIV/0!</v>
      </c>
    </row>
    <row r="21" spans="1:25" ht="19">
      <c r="A21" s="13" t="s">
        <v>445</v>
      </c>
      <c r="B21" s="36"/>
      <c r="C21" s="37"/>
      <c r="D21" s="38" t="e">
        <f t="shared" si="0"/>
        <v>#DIV/0!</v>
      </c>
      <c r="E21" s="36"/>
      <c r="F21" s="37"/>
      <c r="G21" s="38" t="e">
        <f t="shared" si="1"/>
        <v>#DIV/0!</v>
      </c>
      <c r="H21" s="36"/>
      <c r="I21" s="37"/>
      <c r="J21" s="38" t="e">
        <f t="shared" si="2"/>
        <v>#DIV/0!</v>
      </c>
      <c r="K21" s="36"/>
      <c r="L21" s="37"/>
      <c r="M21" s="38" t="e">
        <f t="shared" si="3"/>
        <v>#DIV/0!</v>
      </c>
      <c r="N21" s="36"/>
      <c r="O21" s="37"/>
      <c r="P21" s="38" t="e">
        <f t="shared" si="4"/>
        <v>#DIV/0!</v>
      </c>
      <c r="Q21" s="36"/>
      <c r="R21" s="37"/>
      <c r="S21" s="38" t="e">
        <f t="shared" si="5"/>
        <v>#DIV/0!</v>
      </c>
      <c r="T21" s="36"/>
      <c r="U21" s="37"/>
      <c r="V21" s="38" t="e">
        <f t="shared" si="6"/>
        <v>#DIV/0!</v>
      </c>
      <c r="W21" s="36"/>
      <c r="X21" s="37"/>
      <c r="Y21" s="38" t="e">
        <f t="shared" si="7"/>
        <v>#DIV/0!</v>
      </c>
    </row>
    <row r="22" spans="1:25" ht="19">
      <c r="A22" s="13" t="s">
        <v>456</v>
      </c>
      <c r="B22" s="36"/>
      <c r="C22" s="37"/>
      <c r="D22" s="38" t="e">
        <f t="shared" si="0"/>
        <v>#DIV/0!</v>
      </c>
      <c r="E22" s="36"/>
      <c r="F22" s="37"/>
      <c r="G22" s="38" t="e">
        <f t="shared" si="1"/>
        <v>#DIV/0!</v>
      </c>
      <c r="H22" s="36"/>
      <c r="I22" s="37"/>
      <c r="J22" s="38" t="e">
        <f t="shared" si="2"/>
        <v>#DIV/0!</v>
      </c>
      <c r="K22" s="36"/>
      <c r="L22" s="37"/>
      <c r="M22" s="38" t="e">
        <f t="shared" si="3"/>
        <v>#DIV/0!</v>
      </c>
      <c r="N22" s="36"/>
      <c r="O22" s="37"/>
      <c r="P22" s="38" t="e">
        <f t="shared" si="4"/>
        <v>#DIV/0!</v>
      </c>
      <c r="Q22" s="36"/>
      <c r="R22" s="37"/>
      <c r="S22" s="38" t="e">
        <f t="shared" si="5"/>
        <v>#DIV/0!</v>
      </c>
      <c r="T22" s="36"/>
      <c r="U22" s="37"/>
      <c r="V22" s="38" t="e">
        <f t="shared" si="6"/>
        <v>#DIV/0!</v>
      </c>
      <c r="W22" s="36"/>
      <c r="X22" s="37"/>
      <c r="Y22" s="38" t="e">
        <f t="shared" si="7"/>
        <v>#DIV/0!</v>
      </c>
    </row>
    <row r="23" spans="1:25" ht="20" thickBot="1">
      <c r="A23" s="178" t="s">
        <v>449</v>
      </c>
      <c r="B23" s="36"/>
      <c r="C23" s="37"/>
      <c r="D23" s="38" t="e">
        <f t="shared" si="0"/>
        <v>#DIV/0!</v>
      </c>
      <c r="E23" s="36"/>
      <c r="F23" s="37"/>
      <c r="G23" s="38" t="e">
        <f t="shared" si="1"/>
        <v>#DIV/0!</v>
      </c>
      <c r="H23" s="36"/>
      <c r="I23" s="37"/>
      <c r="J23" s="38" t="e">
        <f t="shared" si="2"/>
        <v>#DIV/0!</v>
      </c>
      <c r="K23" s="36"/>
      <c r="L23" s="37"/>
      <c r="M23" s="38" t="e">
        <f t="shared" si="3"/>
        <v>#DIV/0!</v>
      </c>
      <c r="N23" s="36"/>
      <c r="O23" s="37"/>
      <c r="P23" s="38" t="e">
        <f t="shared" si="4"/>
        <v>#DIV/0!</v>
      </c>
      <c r="Q23" s="36"/>
      <c r="R23" s="37"/>
      <c r="S23" s="38" t="e">
        <f t="shared" si="5"/>
        <v>#DIV/0!</v>
      </c>
      <c r="T23" s="36"/>
      <c r="U23" s="37"/>
      <c r="V23" s="38" t="e">
        <f t="shared" si="6"/>
        <v>#DIV/0!</v>
      </c>
      <c r="W23" s="36"/>
      <c r="X23" s="37"/>
      <c r="Y23" s="38" t="e">
        <f t="shared" si="7"/>
        <v>#DIV/0!</v>
      </c>
    </row>
    <row r="24" spans="1:25" ht="25" thickBot="1">
      <c r="A24" s="45" t="s">
        <v>33</v>
      </c>
      <c r="B24" s="43"/>
      <c r="C24" s="42"/>
      <c r="D24" s="42"/>
      <c r="E24" s="43"/>
      <c r="F24" s="42"/>
      <c r="G24" s="41" t="e">
        <f>E24/F24</f>
        <v>#DIV/0!</v>
      </c>
      <c r="H24" s="43"/>
      <c r="I24" s="42"/>
      <c r="J24" s="44"/>
      <c r="K24" s="42"/>
      <c r="L24" s="42"/>
      <c r="M24" s="40" t="e">
        <f>K24/L24</f>
        <v>#DIV/0!</v>
      </c>
      <c r="N24" s="43"/>
      <c r="O24" s="42"/>
      <c r="P24" s="42"/>
      <c r="Q24" s="43"/>
      <c r="R24" s="42"/>
      <c r="S24" s="41" t="e">
        <f>Q24/R24</f>
        <v>#DIV/0!</v>
      </c>
      <c r="T24" s="42"/>
      <c r="U24" s="42"/>
      <c r="V24" s="42"/>
      <c r="W24" s="43"/>
      <c r="X24" s="42"/>
      <c r="Y24" s="41" t="e">
        <f>W24/X24</f>
        <v>#DIV/0!</v>
      </c>
    </row>
    <row r="25" spans="1:25" ht="19">
      <c r="A25" s="46" t="s">
        <v>16</v>
      </c>
      <c r="B25" s="60"/>
      <c r="C25" s="52"/>
      <c r="D25" s="52"/>
      <c r="E25" s="60"/>
      <c r="F25" s="52"/>
      <c r="G25" s="53"/>
      <c r="H25" s="60"/>
      <c r="I25" s="52"/>
      <c r="J25" s="53"/>
      <c r="K25" s="61"/>
      <c r="L25" s="52"/>
      <c r="M25" s="53"/>
      <c r="N25" s="60"/>
      <c r="O25" s="52"/>
      <c r="P25" s="53"/>
      <c r="Q25" s="61"/>
      <c r="R25" s="52"/>
      <c r="S25" s="53"/>
      <c r="T25" s="64"/>
      <c r="U25" s="52"/>
      <c r="V25" s="53"/>
      <c r="W25" s="64"/>
      <c r="X25" s="52"/>
      <c r="Y25" s="53"/>
    </row>
    <row r="26" spans="1:25" ht="19">
      <c r="A26" s="47" t="s">
        <v>18</v>
      </c>
      <c r="B26" s="60"/>
      <c r="C26" s="49"/>
      <c r="D26" s="49"/>
      <c r="E26" s="60"/>
      <c r="F26" s="49"/>
      <c r="G26" s="50"/>
      <c r="H26" s="60"/>
      <c r="I26" s="49"/>
      <c r="J26" s="50"/>
      <c r="K26" s="61"/>
      <c r="L26" s="49"/>
      <c r="M26" s="50"/>
      <c r="N26" s="60"/>
      <c r="O26" s="49"/>
      <c r="P26" s="50"/>
      <c r="Q26" s="61"/>
      <c r="R26" s="49"/>
      <c r="S26" s="50"/>
      <c r="T26" s="64"/>
      <c r="U26" s="49"/>
      <c r="V26" s="50"/>
      <c r="W26" s="64"/>
      <c r="X26" s="49"/>
      <c r="Y26" s="50"/>
    </row>
    <row r="27" spans="1:25" ht="19">
      <c r="A27" s="47" t="s">
        <v>22</v>
      </c>
      <c r="B27" s="60"/>
      <c r="C27" s="49"/>
      <c r="D27" s="49"/>
      <c r="E27" s="60"/>
      <c r="F27" s="49"/>
      <c r="G27" s="50"/>
      <c r="H27" s="60"/>
      <c r="I27" s="49"/>
      <c r="J27" s="50"/>
      <c r="K27" s="61"/>
      <c r="L27" s="49"/>
      <c r="M27" s="50"/>
      <c r="N27" s="60"/>
      <c r="O27" s="49"/>
      <c r="P27" s="50"/>
      <c r="Q27" s="61"/>
      <c r="R27" s="49"/>
      <c r="S27" s="50"/>
      <c r="T27" s="64"/>
      <c r="U27" s="49"/>
      <c r="V27" s="50"/>
      <c r="W27" s="64"/>
      <c r="X27" s="49"/>
      <c r="Y27" s="50"/>
    </row>
    <row r="28" spans="1:25" ht="19">
      <c r="A28" s="47" t="s">
        <v>17</v>
      </c>
      <c r="B28" s="51"/>
      <c r="C28" s="52"/>
      <c r="D28" s="52"/>
      <c r="E28" s="60"/>
      <c r="F28" s="52"/>
      <c r="G28" s="53"/>
      <c r="H28" s="60"/>
      <c r="I28" s="52"/>
      <c r="J28" s="53"/>
      <c r="K28" s="61"/>
      <c r="L28" s="52"/>
      <c r="M28" s="53"/>
      <c r="N28" s="60"/>
      <c r="O28" s="52"/>
      <c r="P28" s="53"/>
      <c r="Q28" s="61"/>
      <c r="R28" s="52"/>
      <c r="S28" s="53"/>
      <c r="T28" s="64"/>
      <c r="U28" s="52"/>
      <c r="V28" s="53"/>
      <c r="W28" s="64"/>
      <c r="X28" s="52"/>
      <c r="Y28" s="53"/>
    </row>
    <row r="29" spans="1:25" ht="19">
      <c r="A29" s="47" t="s">
        <v>14</v>
      </c>
      <c r="B29" s="60"/>
      <c r="C29" s="49"/>
      <c r="D29" s="49"/>
      <c r="E29" s="60"/>
      <c r="F29" s="49"/>
      <c r="G29" s="50"/>
      <c r="H29" s="60"/>
      <c r="I29" s="49"/>
      <c r="J29" s="50"/>
      <c r="K29" s="61"/>
      <c r="L29" s="49"/>
      <c r="M29" s="50"/>
      <c r="N29" s="60"/>
      <c r="O29" s="49"/>
      <c r="P29" s="50"/>
      <c r="Q29" s="61"/>
      <c r="R29" s="49"/>
      <c r="S29" s="50"/>
      <c r="T29" s="64"/>
      <c r="U29" s="49"/>
      <c r="V29" s="50"/>
      <c r="W29" s="64"/>
      <c r="X29" s="49"/>
      <c r="Y29" s="50"/>
    </row>
    <row r="30" spans="1:25" ht="19">
      <c r="A30" s="47" t="s">
        <v>15</v>
      </c>
      <c r="B30" s="60"/>
      <c r="C30" s="49"/>
      <c r="D30" s="49"/>
      <c r="E30" s="60"/>
      <c r="F30" s="49"/>
      <c r="G30" s="50"/>
      <c r="H30" s="60"/>
      <c r="I30" s="49"/>
      <c r="J30" s="50"/>
      <c r="K30" s="61"/>
      <c r="L30" s="49"/>
      <c r="M30" s="50"/>
      <c r="N30" s="60"/>
      <c r="O30" s="49"/>
      <c r="P30" s="50"/>
      <c r="Q30" s="61"/>
      <c r="R30" s="49"/>
      <c r="S30" s="50"/>
      <c r="T30" s="64"/>
      <c r="U30" s="49"/>
      <c r="V30" s="50"/>
      <c r="W30" s="64"/>
      <c r="X30" s="49"/>
      <c r="Y30" s="50"/>
    </row>
    <row r="31" spans="1:25" ht="19">
      <c r="A31" s="47" t="s">
        <v>19</v>
      </c>
      <c r="B31" s="54" t="e">
        <f>1-((B27)/B26)</f>
        <v>#DIV/0!</v>
      </c>
      <c r="C31" s="55"/>
      <c r="D31" s="55"/>
      <c r="E31" s="54" t="e">
        <f>1-((E27)/E26)</f>
        <v>#DIV/0!</v>
      </c>
      <c r="F31" s="55"/>
      <c r="G31" s="56"/>
      <c r="H31" s="62" t="e">
        <f>1-((H27)/H26)</f>
        <v>#DIV/0!</v>
      </c>
      <c r="I31" s="55"/>
      <c r="J31" s="56"/>
      <c r="K31" s="54" t="e">
        <f>1-((K27)/K26)</f>
        <v>#DIV/0!</v>
      </c>
      <c r="L31" s="55"/>
      <c r="M31" s="56"/>
      <c r="N31" s="54" t="e">
        <f>1-((N27)/N26)</f>
        <v>#DIV/0!</v>
      </c>
      <c r="O31" s="55"/>
      <c r="P31" s="56"/>
      <c r="Q31" s="54" t="e">
        <f>1-((Q27)/Q26)</f>
        <v>#DIV/0!</v>
      </c>
      <c r="R31" s="55"/>
      <c r="S31" s="56"/>
      <c r="T31" s="54" t="e">
        <f>1-((T27)/T26)</f>
        <v>#DIV/0!</v>
      </c>
      <c r="U31" s="55"/>
      <c r="V31" s="56"/>
      <c r="W31" s="54" t="e">
        <f>1-((W27)/W26)</f>
        <v>#DIV/0!</v>
      </c>
      <c r="X31" s="55"/>
      <c r="Y31" s="56"/>
    </row>
    <row r="32" spans="1:25" ht="20" thickBot="1">
      <c r="A32" s="48" t="s">
        <v>31</v>
      </c>
      <c r="B32" s="57" t="e">
        <f>1-((B27-B28)/B26)</f>
        <v>#DIV/0!</v>
      </c>
      <c r="C32" s="58"/>
      <c r="D32" s="58"/>
      <c r="E32" s="57" t="e">
        <f>1-((E27-E28)/E26)</f>
        <v>#DIV/0!</v>
      </c>
      <c r="F32" s="58"/>
      <c r="G32" s="59"/>
      <c r="H32" s="63" t="e">
        <f>1-((H27-H28)/H26)</f>
        <v>#DIV/0!</v>
      </c>
      <c r="I32" s="58"/>
      <c r="J32" s="59"/>
      <c r="K32" s="57" t="e">
        <f>1-((K27-K28)/K26)</f>
        <v>#DIV/0!</v>
      </c>
      <c r="L32" s="58"/>
      <c r="M32" s="59"/>
      <c r="N32" s="57" t="e">
        <f>1-((N27-N28)/N26)</f>
        <v>#DIV/0!</v>
      </c>
      <c r="O32" s="58"/>
      <c r="P32" s="59"/>
      <c r="Q32" s="57" t="e">
        <f>1-((Q27-Q28)/Q26)</f>
        <v>#DIV/0!</v>
      </c>
      <c r="R32" s="58"/>
      <c r="S32" s="59"/>
      <c r="T32" s="57" t="e">
        <f>1-((T27-T28)/T26)</f>
        <v>#DIV/0!</v>
      </c>
      <c r="U32" s="58"/>
      <c r="V32" s="59"/>
      <c r="W32" s="57" t="e">
        <f>1-((W27-W28)/W26)</f>
        <v>#DIV/0!</v>
      </c>
      <c r="X32" s="58"/>
      <c r="Y32" s="59"/>
    </row>
  </sheetData>
  <mergeCells count="14">
    <mergeCell ref="N3:P3"/>
    <mergeCell ref="Q3:S3"/>
    <mergeCell ref="T3:V3"/>
    <mergeCell ref="W3:Y3"/>
    <mergeCell ref="B1:Y1"/>
    <mergeCell ref="A2:A4"/>
    <mergeCell ref="B2:G2"/>
    <mergeCell ref="H2:M2"/>
    <mergeCell ref="N2:S2"/>
    <mergeCell ref="T2:Y2"/>
    <mergeCell ref="B3:D3"/>
    <mergeCell ref="E3:G3"/>
    <mergeCell ref="H3:J3"/>
    <mergeCell ref="K3:M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1" operator="between" id="{E13B7C67-7164-FB43-9C26-18E49A2088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9DE5BBAB-B5C8-AC48-A2C6-AD8CA774D15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E0A26DC2-2B3B-D74A-B205-008A0B400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E23A7407-732C-064C-929E-CB768FFD16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102C449A-584F-C141-A8A3-0D773F076B5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9FD90ED6-11F9-E346-8929-1BD19E4C45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927A011-8FDF-864B-8CBF-03B052F425C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89766A39-9D8E-E541-9449-4331F58A66C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553ED5C5-43DE-244C-A69D-D4799CCF8CC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0734A603-DE6E-544A-BE83-66D71F881F4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M24 S24 Y24</xm:sqref>
        </x14:conditionalFormatting>
        <x14:conditionalFormatting xmlns:xm="http://schemas.microsoft.com/office/excel/2006/main">
          <x14:cfRule type="cellIs" priority="341" operator="between" id="{9045F960-AC37-CF4F-8F6A-B89BF5770B6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A195EE70-ED23-C848-BCFD-B9FD2F7A120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B1809C04-3197-AB4B-9979-5348E4B7618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8C072ECF-0F07-C94B-AFBB-CC8FA5A936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7E74E767-4911-8F44-8E66-E6D9CC75090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C8E9ACED-3313-AB4F-9904-2BF75E635E1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EBC31C4A-FDC1-FC41-A6A7-AE25B415355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DCA6E11B-45D5-4C47-AAD3-09E926A4D3E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9676E1C5-7EF7-F749-8666-A1AEE30849B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DE0A2ECC-ADAD-7D4F-835E-E8299AAA6F2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331" operator="between" id="{A7E52996-D0F6-2A4F-9230-D883B5B9036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628682F7-6D06-E04A-8BFB-C05268D3AEE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C4BCF7D6-6CC2-FD4C-A047-CBC0D4A7A7A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AFE19BCB-2069-9449-8FC5-EFF84E9E7E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58B6DFD8-C2A6-D64C-BCAE-F92B01BB324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44637106-6867-2A44-B2D9-088FC5FAD7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02F75F56-AE76-1240-9F3A-6592EF53D1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8A5DE89E-66C9-124E-B19F-D2A375716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0EF4FFCF-B2EC-3643-89A0-52FA9C59365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03A4F74A-A603-9644-9C0A-79E50D7494A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21" operator="between" id="{9E3163CE-F30E-3A4B-A4E9-1BC1BE50EA1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30CA25F2-81CB-7146-B7C2-7E8EE05E93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E6F51457-A428-954B-980F-4C86793595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41F1A14D-AB30-0541-BBBD-58F69A2CB79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48BE55A5-4157-DB4D-AA69-AD3646D9305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62EDBC18-9AD7-0543-AF18-319757E0A35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CEA3FEB9-D655-5245-A5E9-A994F001E6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A528E3DF-AF58-F34C-9085-DFDC738892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76F1D714-B89F-8642-A77A-AB4D809BAD6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12D5BFF2-09D0-CD49-92C7-9D17650E44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11" operator="between" id="{D33AE468-FB61-2B48-B951-E358BE1593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850AA980-D1AC-054A-8BF4-3DE66783892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37286FB6-58B5-6043-8555-AAF8E698535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F106E75-0F85-DC45-9B84-AC5E3A7E09E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16528102-5960-CF4B-B9DC-3C019C3A76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A2D45850-03C7-8E4B-9DCE-157F364B18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03DC5BA2-8B89-BD40-9678-C2DDAD642A5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ABED8A82-5C24-BC4F-980D-F5DA4FA64A4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FF2A00A6-C5F4-6C42-B2B1-BFC1F5BAFD0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34433F16-A2BB-DA4D-91F7-CCB74887D2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301" operator="between" id="{4175650E-8FFE-8841-9F9D-F6609275A79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29B4524-618D-6049-99C0-74C5E0D66B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CA346B93-F0DD-C243-AE70-9939D5B8D1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D7FA080F-B6CC-6645-A1C6-DA42EC5C220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0D285F07-FB91-3A44-89C1-7225B0D9FF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032200-DB32-9042-91C5-4DD89CCF3A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39E5AC50-8E5D-B548-8737-488F8F19BD2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DCAAF833-01D1-D245-8B67-302E70B264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A0C49C43-BBE6-1948-A102-18CD3707CD5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49DD152C-DF7E-DE4B-A5DE-F3CF5ABF47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91" operator="between" id="{C80A9F1E-5CE0-FC4B-91E0-D80A85051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B9E03347-CDFC-3747-8A04-B27B3297E11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43A8E7C4-A84B-2B43-8A61-C497CAC4259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BB2CF77F-4105-7F47-8528-C49C74054B3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A69178C-D299-3444-9E9C-7386F642DB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1FDA7C1E-1062-184F-86C1-4421521659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CEBACD45-6CA0-F641-9051-BD71F65C84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4742B34-A28B-EF49-9473-9256F646CA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DD9AD6EC-9C47-7F42-B7FA-46999035F15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05DCE3C7-B459-AB41-BABB-D8FE7CABD04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71" operator="between" id="{2FEC47F2-2152-6547-933F-DD30DE2B090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B6B06E16-E3DB-2046-8281-F717AF5BEE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EA33EDB3-5634-5B4C-90CE-97BF824B14B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7ECF06-129C-4740-9713-DA94F2338D9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82CF7089-D67F-5740-83CA-3A4ACD4CF55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7CF3304-4D1C-4A45-BF47-3B5268800E3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9DCC0471-F41A-7745-8665-FF20E639FB7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224AEAC6-23F7-EC4A-B8A0-35BF7535F45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DF4D4FED-41DC-1F45-A1FF-3C07F458B6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E13A1C26-F18A-4F46-A5F0-8E3767DF152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261" operator="between" id="{C2ABB33D-6ABB-F24F-9157-1538B0385F7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B368C0A8-B291-9043-9007-A7C3B312F7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E9D299C9-B2F1-3941-963E-3D53C0BC85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6A36A7-E205-D940-80C2-6374945485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E1E3186C-DE0D-DF41-9478-9DC490D8A6F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2DBD5EE4-6EAB-8148-8FCC-525A4249BBA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5714C7C2-D90C-FE44-9A9E-2C7D4397DB8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16BBA24-AFC5-FA4F-A72B-11095CE1C6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AF75C96F-E4AF-E34C-9FDE-8050086F823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71355A75-9FF3-A14D-9A0D-505AEACFCDC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251" operator="between" id="{E9D8BAD2-DB91-E74F-8C3D-4D3B4B078D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F76C06EA-860A-684A-AFCC-607AC7A6E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97EA3C27-1277-6346-8A5C-0B24581F836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1E4BA135-F8F5-7D4F-964E-9C3F11AE4D6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2E5E7CC7-C1D1-6641-AF3F-388685FCFC3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69AC7560-C347-6445-B39F-4B026FD4D75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F50B82A-BF76-AA45-A957-2F621F6EA18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7E67D5E6-8160-7846-B57D-F2173448FA8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C96DAF1D-02D3-FB46-B4BA-6AF9366407F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F7FCA39E-CE05-AF42-BCBF-4D97F80828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241" operator="between" id="{9547DADB-8699-2646-A2D9-F0D27C83BDA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A8E9EB20-CF09-B14B-92EF-8FB52F4CD6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D6FA8BF1-DDF9-4C4F-89BE-9373CEE626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6E10E4FA-5155-224D-A65A-163D37DB94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D77BDCB-AC83-4544-8AF0-80DF1963C3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FAA028D1-4498-1147-B880-D2B224C35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9F783A73-83A0-7745-B0BB-017A71ECF08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59D66DA5-3171-3240-8954-81953A414A1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37D66575-1AE4-0D4F-86DA-E082522732D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E598F2F7-B27B-7540-9EE2-94B98E5F23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231" operator="between" id="{87C591AB-D2D5-4F43-9A3D-B83201B255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5EBD67B0-E86C-D543-B76F-91F06D5A31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90803FF-2F33-1640-9F0C-A31851530B8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155A64E4-8715-404E-88ED-35173FBE0EF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14705CD9-03E4-6547-B30B-C637A874BF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E30C5A03-5284-A84A-9581-885B1394EA0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17D0307D-16BC-BD45-BB7A-D3E09AEC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1FA74241-A664-3B40-B784-90434B30553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A4AC03CF-3433-C34D-A9AF-9DB9F09F8CF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61DE4A1D-F110-E543-B421-A263FF9C2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221" operator="between" id="{AE96664A-E3EA-4447-8E9C-358059CC85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EFE25C32-AA75-8D4B-89B9-70BA107C1B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BD14BE8B-AD5C-324E-B6D0-120D7D219A6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204D49FE-EDE0-134C-890D-719401B8C32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2256023E-77C2-A34A-92E8-92D0633FAEA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969B1FA-CCB0-9842-8355-82527D3EFC7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AE2409D1-12DD-C04C-8EE7-F7FFCB37DB1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8A276FC-5E18-4F47-83B6-A4705E6E370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24EAF337-FF65-0C43-BABD-8D9729E7D1B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C510A062-7C4A-8043-B449-1B2A8B7DF4F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211" operator="between" id="{B2FA810A-34D2-174F-9BCF-C020A652987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C4B2FCF4-A6F4-8746-8786-478A3137C0C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E4F06B55-53B7-A641-8F50-A922BFE893D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EF8FDCFE-1F8D-AD45-A4C3-38CDD784F00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07A08F9C-18BD-0149-92CD-EDEFF81BF4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87FDD632-8D46-C34D-B1F2-1A5EA534EB3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12142D64-FB3F-EE46-BA71-F741150951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BB3CC43C-BE66-874B-8BD9-BE38B41130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7D92D96B-4053-F74A-9938-445F80EE0C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378FDCF9-6EC9-3048-ADA6-08C561B79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201" operator="between" id="{38B63D3F-638A-AA4C-B8DA-D98A77C8D1F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DB0C2734-C031-DB4D-B541-3EF98EFE4EF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7E5104CE-B6F7-E140-8DC7-A736D2631CB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A72542C8-064D-9645-898C-3807728337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B6B65B8-EBAA-4742-BF32-7100D2D76F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0CD73800-E118-D54B-AF48-32835C63B9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A3B487A8-8B48-754C-B357-3AE279784E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51A4C648-FD90-654F-B186-21349313B7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3FF06CEF-61AD-1D41-B407-C84D2F77103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156D2F77-2660-9742-AF18-A752514181D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161" operator="between" id="{CD79ED33-AF09-EA4C-A312-C9CD8139994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83C318E2-3BEC-AF4C-96AC-DE5A0A6FA7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EED077C9-D8F5-FD41-9A13-57D2E8F5F23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AD9CB2D-C9EB-A647-B560-19A59285578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4C27660F-34A8-DE48-BE6C-63C4E01BAC5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0E5F0EF3-2160-A444-8F1E-2DDCB8173E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DA113F75-3B25-C749-B33F-D48DE3C418B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F0EF2F33-875E-8945-A8DD-66682A9CD5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64A1617C-E064-284B-BC8A-94B50F4CD41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E9236E6D-66FB-FB42-A2F1-37396E96672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191" operator="between" id="{5D9A9427-9D7A-2347-8CB8-78C639E61A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A533E317-818A-714B-BF67-645B4B0788C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1456FF7D-753B-3546-AF9D-408164988A8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92E1CC12-F4B0-C54C-83B3-FEC24B8952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A1740124-D48F-4A4C-82A3-94F83513A9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A952418C-9AFD-BF4D-9857-5339FEAC1B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A34F546-D0F9-FD47-9393-523BEC5F3BF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0CCA3486-1FA4-D744-B6DC-9ADB7B72C0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398F1109-F501-7448-BB73-ADC8CF9D624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DED9FAE-7492-214D-9228-F12B13142EB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181" operator="between" id="{D7F804A6-1D57-DB46-8343-51A06B376E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B4F84A-4D00-5D45-A78B-FEA2BBAB85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131C0959-EA06-B148-AE7B-0C4674C5BF7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E39121F0-213A-7D41-9D5C-EFFF3C5D751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AFBAE5C6-BA27-9C45-BAC0-C7539BF8C22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D8C1D4C-83A1-1841-916F-6D2EBE3ECE8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71439453-17C5-194D-94F2-420D45FF3AA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D2CBBFA5-53D6-F745-97A1-E18FAD6E90C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26C166C1-C917-4F4D-9789-A7531E10F0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276D49F9-9086-7A41-9DD8-89CFE444BD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171" operator="between" id="{D7889A34-408D-8F4F-9854-82CB4A8F1E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71D11517-383F-C34A-BEA7-DF9B2EF6D70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74E885EB-A496-5C44-A510-9DE7A1747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39640D59-E9B9-194F-A9A5-8F8DC64918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4F0A08F3-0B16-A94C-B238-D5A411E176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7DD4887D-63C1-C44F-9085-E7517C0178C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F67A2A75-2CCF-1B4E-90B7-71693CA761F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AC6C8FB-C819-C042-B1E2-E5BDF22A82F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FB5F0FB-B359-AA48-969F-18B61C320F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3F7C6303-4E57-EB45-8F1C-F9E3EF7D4E7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151" operator="between" id="{A3541784-C897-9947-9676-42A58F6789A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03EDD907-6A46-B840-9D4E-92AC441E3CE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861ECB36-91DC-1446-90A5-B60FB4576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B605398D-9C31-794E-859C-7D8C9B4D71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A56BAF04-2FAB-334E-873E-A5C11978F5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D53A0AC2-BA9E-C14C-8A61-8500D968493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C38A8B57-4D23-FD48-A668-2C4A434A05F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22C099BE-C1F0-864C-B6BC-907F3834CC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16E3A0DD-AAC0-5244-B58E-1B61C3C57CF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FC7BE364-2659-1A43-BFCB-AC1C9CACEC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141" operator="between" id="{081F63A3-B529-9546-B6CB-E08695EE03C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017BA0F1-752E-3840-B3AA-D12BAFEB47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99C28338-1EAC-A04B-BEC2-E4D367F5055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F53C491-DDEF-E14F-AEE7-45B257D2EEA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8842FEA4-4BCD-F54C-A2EA-486E7CED46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7B96C4A8-2DFB-6240-93C8-EE548959B7B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3C51FCC7-3CF4-094F-8D4C-F09808E32B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1490C49B-65E2-8749-A855-550E261C59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D35C4E8C-4060-B94B-9F48-904298B4ED6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02243299-593A-6741-B884-566A14C25F8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131" operator="between" id="{2CA818AA-D771-FF48-843E-5465EA8E5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4E549286-D06A-BF49-93D3-BB621A096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106C5906-08BB-504F-AD18-FF257C9C54A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49C02AEB-15C5-1D46-A734-91147460DC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5964029F-B25A-F74B-A37A-5F57F9BC935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B965B124-B83D-4449-8C99-509E2B32D11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8F14D9F-A340-2242-99FC-F18230154E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45DEFBF4-484E-AB40-9A46-EBA440936CE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A83AC109-AC18-C24F-9FE8-ADA1526CFB7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41B4F0AA-27E8-354D-A2EE-5850A698055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121" operator="between" id="{EA65B63A-2D7F-6446-8A31-183F3AD71FC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8223E958-74FB-5A4E-BD97-761222737D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F43A3F5B-1154-D94B-91D2-EBB25E27DB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45F4F44A-7D66-DA4B-9715-BC10F3609F6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6730341-452C-614A-B965-BE41872533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1E33FB7-9D3F-2649-932B-D80EDE2489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E1C56376-6A99-A847-BF19-5297E135C58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22B92823-C185-BF44-A610-E97625F44B4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031BABEF-3E4A-7B4D-86FC-8C0C27A0B51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C27D0CC-B35C-544F-A225-7CB0115756E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81" operator="between" id="{7B6C8A66-5106-5843-8647-9BAD5B9EEC5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BF98819F-FCB4-8349-9538-58898EA1DD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36F19C58-B374-F044-B7DB-1B46520F018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0BE7115B-B37A-7347-9A15-5D99BF03E1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4157D8C2-5218-3D48-B47A-31539D0794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D93480B2-620C-3A48-A645-C211C522DED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4909875C-7C3C-364E-BD20-797852887E8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6A5417FC-75FD-7441-AB3E-3B1C1568FD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FB32A752-1C44-B54B-9EF4-94B05CDEF8A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CB7B8CF7-3889-9B43-A029-54D4ABB0796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111" operator="between" id="{3912CF6B-0555-C94C-A100-CDD2E63C10B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E8D30997-48AB-E845-A9CE-CE6884CE34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3106D9FE-F0A6-5441-A754-9875A566FF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69DFDB2-FCDE-9F46-B2C3-9AA2B546389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4063FDF3-4747-8D44-B7DF-2A6715EEA1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13914214-0090-0F44-B95B-84B7876940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702BFC2C-75E5-1C45-AD74-CF3A84CB181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7890645A-A616-2C47-855C-CDA85A331B7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29E1ED2E-733F-C14E-90CD-61AA51DF51D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E53DF0ED-35BE-8C4D-BC10-6C03BC9C14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101" operator="between" id="{71B760C6-3F9E-7D47-96AE-52EABDF451C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4392599-6AC1-974A-8ECE-5EE5A0C99AD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13C6BEDB-D864-C04C-A059-5C6EB6171A3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58DFCD-70D9-F54F-9674-2957B325EE3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075BFBD-F565-1143-A529-0C5B82DBA5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5AB1A023-912E-6C42-A084-E4302C091DD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C1E7A34-A883-F442-99D8-AEB43F9D54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4FB53780-D186-6643-8284-F9D67D2B77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C0E7C779-3289-B449-A1B0-177C0C0B6A8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13FF3311-DDDC-E74D-8BB8-B333A12B69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91" operator="between" id="{6A7F58F3-332E-114F-962D-34044E8E764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736ECF61-D57E-8543-B12D-5AD450DF42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A4DDDF59-820E-F548-A5B7-FE09AD22BC3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3CA756E9-C521-F643-900A-403B166B686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C0673DE4-24FA-204A-838D-081F4CFB94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FD58E95-2C75-594E-9631-7FC7721972C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7FB7051A-409E-B34E-8D54-2F1D4D1C81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7098335A-37E5-3741-A618-B701449C66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9B91AC6C-A315-4144-B726-5C3AF393095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69A50EE1-BEE4-3842-968B-6620649142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71" operator="between" id="{F808BD91-507F-1943-8995-68A105675D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B39607FB-C18F-DF45-8798-189B538538B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EB196B60-3C24-1D44-BDAB-9C377F0FE9E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F50617BA-ED27-3040-8B91-4D2923F6BFE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BD849F4B-92B7-574E-B955-4B9F293381A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E447E997-D3D0-484A-BEE8-EABA3B4FE0D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21EFD2FC-EBE6-0740-B028-79D69F1581F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1C1D66B8-2EA3-5A4C-AA92-938EE2FE72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91345FC-C95C-0E41-A440-040CDC318C9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07898CB4-6AC5-6F42-B051-293EA1ABD87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61" operator="between" id="{722AAAE4-EFC7-E74F-A598-55FDAE47F0D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464E5D0D-5775-7746-B8CD-445E57F315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11BBF7DE-DB85-144C-AB10-B1772D1EFF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D49B8F18-DCD3-D94C-BA58-37584FB822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0442FB0-22FA-234A-970C-10E4484717B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84FE5661-51F1-9542-88FB-5E91ACE387A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936A78BF-EBF3-9148-A285-04CDC1ECD31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043F0D28-3AA5-5743-8C80-695694F59E7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997E1FBE-ABE5-B54A-9B72-D1C06CCA9A7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EAE6E254-61FD-EE49-BDCA-5C3543B8211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51" operator="between" id="{64B3D1EF-9FC4-3242-B322-D4D5B9D3714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934D32A9-6BD6-DA4A-897C-BE5028D1EFB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EA9BC51A-2151-704F-B82B-5CB90BFB87F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FFB288F9-049B-C24C-8B12-50E60E3A7CF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3D5750F-1E77-C24B-9808-B8139EEC62A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4D02C5B1-A5A3-B64F-9415-55B666C14B4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10B0DB81-CEFE-6D4F-BCF7-CA6230F8B4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09B98EF-E572-9D41-8826-8108670B447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CF0B322C-E0E1-7F49-9541-F9FB14B01DB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F53E60E3-CBC3-EC49-B015-F16A2803890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41" operator="between" id="{C8078610-3BB7-1F4F-80E5-96FD2ECEE7C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27B30EDC-E706-D147-8529-12547FFD2E4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DFFA0DAB-0784-E045-81BD-4AF1B2DC2FB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F7A87F7B-5312-404D-AE1A-746F3F9EAD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C0C7747C-B0AA-6541-B774-40C109BEBB8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C462C538-6306-8F47-ADE7-8590558C194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B61BF2F-B7BC-AB48-9CA9-A2B2ED8C71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C335F34A-0861-D549-B770-550E920660B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63CC988E-9763-E347-881A-C517A20D160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7DA67913-5E36-F740-B8EA-B37755B511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1" operator="between" id="{992D0BFB-2A3D-E84D-B16F-9FA175B178F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89F61FB-ED74-6644-B442-D00B4A9D4C9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C0BEE315-2D32-D54F-86ED-D90ED44A24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F3259C62-322F-284F-8258-4946DAAEF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48530692-E444-654A-A22B-75AE2F8F918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C9CE33A8-A6E5-AF44-9653-E50CB1B5348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E556D60A-7A29-2F41-8A00-7D36552DEAE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A5350855-BFBD-C24C-8948-793DD87C43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D91168ED-A6ED-894B-9E9D-E64D6CD17D0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4258B793-7176-2840-B3A9-AFB54800A6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21" operator="between" id="{37A60224-64FD-B14E-9110-C0CDE27F5F8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2E3F40CA-F656-CF46-A500-BBA4C5267E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AA5A9431-6EB9-A046-9ED1-36D0D9C13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78A1DFD3-FB89-864F-8400-3D44AFA1FB9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EEF91B71-20D4-C34A-B479-B3240776719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F5B1336-743D-A84B-AC61-FE425367EC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2A25D565-66CD-404B-BA84-0F94CBC22F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86C069B8-D63B-8441-8580-1A8083C493E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D0C4DD4E-F5A2-344E-A351-496E6026BE3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1597DCF-1DD2-E540-996D-5A9CA8A958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" operator="between" id="{32395370-10B6-AF4B-AA41-E231C0D0E54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D101A8FE-5C6B-664B-8A76-B95E0C0A30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55EB25A3-E4F4-D345-9EA3-B32A4DF7880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5B990299-8C20-D24F-8750-1CB0B8E0FDC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F9DE99F9-5EFA-6E4D-83F0-B7702CF208F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032A0510-38BC-CB4B-B79C-17EED13B99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4A789B0B-F004-2B4F-837D-5A56037F60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8A87EC3-581C-BD4B-AE78-8482A56156D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8663FE6C-A0E1-9341-A9B8-A7F27FFB036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F4211CE-B25B-6F44-9C67-6B9BB4783EC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" operator="between" id="{030E0968-0119-7246-A613-1772C48E763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C0057C61-8A5F-FF40-8059-5199233D7F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6B951AAE-BB61-8844-AB03-1E8DECEBB08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21E266-7002-0545-82DC-E92FFA1535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F708236-3BEC-A441-83F3-9415DC5234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06968CC-92F0-2E48-9100-B5F854CB2E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5E30555-F793-144C-91D4-DAB9E87B5C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0EDF2202-2372-D04E-81E1-99135C0A735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31F312A8-60E5-E44D-93AA-B65DA024D0E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02489B41-B3E7-2C45-B9BB-EC4F632A43B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</vt:lpstr>
      <vt:lpstr>Descriptive Statistic</vt:lpstr>
      <vt:lpstr>All Variables Set</vt:lpstr>
      <vt:lpstr>Sheet2</vt:lpstr>
      <vt:lpstr>Univaraite-All-Models</vt:lpstr>
      <vt:lpstr>Raw-Models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2019-08-08T12:01:34Z</dcterms:modified>
</cp:coreProperties>
</file>