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F25E2D04-9D6C-6D4D-8306-6096AFB2FFAB}" xr6:coauthVersionLast="43" xr6:coauthVersionMax="43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Sheet2" sheetId="39" r:id="rId4"/>
    <sheet name="Univaraite-All-Models" sheetId="28" r:id="rId5"/>
    <sheet name="Raw-Models" sheetId="40" r:id="rId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28" l="1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2" i="28" l="1"/>
  <c r="B31" i="28"/>
  <c r="W32" i="28" l="1"/>
  <c r="T32" i="28"/>
  <c r="W31" i="28"/>
  <c r="T31" i="28"/>
  <c r="Y24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4" i="28"/>
  <c r="M24" i="28"/>
  <c r="S24" i="28"/>
  <c r="Q32" i="28" l="1"/>
  <c r="Q31" i="28"/>
  <c r="N32" i="28"/>
  <c r="N31" i="28"/>
  <c r="K32" i="28"/>
  <c r="K31" i="28"/>
  <c r="H32" i="28"/>
  <c r="H31" i="28"/>
  <c r="E32" i="28"/>
  <c r="E31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<sst xmlns="http://schemas.openxmlformats.org/spreadsheetml/2006/main" count="786" uniqueCount="458">
  <si>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</si>
  <si>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</si>
  <si>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</si>
  <si>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</si>
  <si>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</si>
  <si>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</si>
  <si>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</si>
  <si>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</si>
  <si>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</si>
  <si>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</si>
  <si>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</si>
  <si>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</si>
  <si>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</si>
  <si>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</si>
  <si>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</si>
  <si>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</si>
  <si>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</si>
  <si>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</si>
  <si>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</si>
  <si>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</si>
  <si>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</si>
  <si>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</si>
  <si>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</si>
  <si>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</si>
  <si>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</si>
  <si>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</si>
  <si>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</si>
  <si>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</si>
  <si>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</si>
  <si>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</si>
  <si>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</si>
  <si>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</si>
  <si>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</si>
  <si>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</si>
  <si>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</si>
  <si>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</si>
  <si>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</si>
  <si>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</si>
  <si>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</si>
  <si>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</si>
  <si>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</si>
  <si>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</si>
  <si>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</si>
  <si>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</si>
  <si>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</si>
  <si>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</si>
  <si>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</si>
  <si>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</si>
  <si>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</si>
  <si>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</si>
  <si>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</si>
  <si>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</si>
  <si>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</si>
  <si>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</si>
  <si>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</si>
  <si>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</si>
  <si>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</si>
  <si>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</si>
  <si>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</si>
  <si>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</si>
  <si>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</si>
  <si>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</si>
  <si>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</si>
  <si>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</si>
  <si>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</si>
  <si>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</si>
  <si>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</si>
  <si>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</si>
  <si>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</si>
  <si>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</si>
  <si>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</si>
  <si>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</si>
  <si>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</si>
  <si>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</si>
  <si>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</si>
  <si>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</si>
  <si>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</si>
  <si>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</si>
  <si>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</si>
  <si>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</si>
  <si>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</si>
  <si>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</si>
  <si>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</si>
  <si>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</si>
  <si>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</si>
  <si>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</si>
  <si>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</si>
  <si>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</si>
  <si>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</si>
  <si>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</si>
  <si>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</si>
  <si>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</si>
  <si>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</si>
  <si>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</si>
  <si>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</si>
  <si>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</si>
  <si>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</si>
  <si>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</si>
  <si>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</si>
  <si>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</si>
  <si>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</si>
  <si>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</si>
  <si>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</si>
  <si>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</si>
  <si>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</si>
  <si>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</si>
  <si>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</si>
  <si>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</si>
  <si>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</si>
  <si>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</si>
  <si>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</si>
  <si>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</si>
  <si>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</si>
  <si>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</si>
  <si>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</si>
  <si>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</si>
  <si>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</si>
  <si>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</si>
  <si>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</si>
  <si>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</si>
  <si>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</si>
  <si>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</si>
  <si>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</si>
  <si>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</si>
  <si>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</si>
  <si>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</si>
  <si>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</si>
  <si>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</si>
  <si>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</si>
  <si>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</si>
  <si>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</si>
  <si>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</si>
  <si>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</si>
  <si>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</si>
  <si>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</si>
  <si>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</si>
  <si>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</si>
  <si>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</si>
  <si>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</si>
  <si>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</si>
  <si>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</si>
  <si>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</si>
  <si>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</si>
  <si>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</si>
  <si>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</si>
  <si>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</si>
  <si>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</si>
  <si>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</si>
  <si>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</si>
  <si>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</si>
  <si>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</si>
  <si>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</si>
  <si>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</si>
  <si>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</si>
  <si>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</si>
  <si>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</si>
  <si>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</si>
  <si>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</si>
  <si>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</si>
  <si>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</si>
  <si>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</si>
  <si>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</si>
  <si>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</si>
  <si>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</si>
  <si>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</si>
  <si>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</si>
  <si>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</si>
  <si>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</si>
  <si>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</si>
  <si>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</si>
  <si>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</si>
  <si>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</si>
  <si>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</si>
  <si>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</si>
  <si>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</si>
  <si>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</si>
  <si>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</si>
  <si>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</si>
  <si>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</si>
  <si>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</si>
  <si>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</si>
  <si>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</si>
  <si>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</si>
  <si>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</si>
  <si>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</si>
  <si>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</si>
  <si>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</si>
  <si>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</si>
  <si>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</si>
  <si>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</si>
  <si>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</si>
  <si>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</si>
  <si>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</si>
  <si>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</si>
  <si>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</si>
  <si>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</si>
  <si>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</si>
  <si>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</si>
  <si>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</si>
  <si>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</si>
  <si>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</si>
  <si>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</si>
  <si>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</si>
  <si>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</si>
  <si>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</si>
  <si>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</si>
  <si>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</si>
  <si>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</si>
  <si>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</si>
  <si>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</si>
  <si>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</si>
  <si>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</si>
  <si>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</si>
  <si>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</si>
  <si>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</si>
  <si>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</si>
  <si>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</si>
  <si>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</si>
  <si>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</si>
  <si>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</si>
  <si>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</si>
  <si>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</si>
  <si>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</si>
  <si>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</si>
  <si>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</si>
  <si>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</si>
  <si>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</si>
  <si>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</si>
  <si>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</si>
  <si>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</si>
  <si>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</si>
  <si>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</si>
  <si>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</si>
  <si>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</si>
  <si>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</si>
  <si>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</si>
  <si>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</si>
  <si>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</si>
  <si>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</si>
  <si>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</si>
  <si>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</si>
  <si>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</si>
  <si>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</si>
  <si>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</si>
  <si>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</si>
  <si>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</si>
  <si>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</si>
  <si>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</si>
  <si>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</si>
  <si>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</si>
  <si>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</si>
  <si>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</si>
  <si>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</si>
  <si>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</si>
  <si>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</si>
  <si>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</si>
  <si>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</si>
  <si>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</si>
  <si>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</si>
  <si>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</si>
  <si>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</si>
  <si>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</si>
  <si>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</si>
  <si>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</si>
  <si>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</si>
  <si>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</si>
  <si>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</si>
  <si>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</si>
  <si>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</si>
  <si>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</si>
  <si>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</si>
  <si>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</si>
  <si>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</si>
  <si>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</si>
  <si>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</si>
  <si>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</si>
  <si>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</si>
  <si>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</si>
  <si>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</si>
  <si>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</si>
  <si>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</si>
  <si>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</si>
  <si>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</si>
  <si>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</si>
  <si>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</si>
  <si>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</si>
  <si>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</si>
  <si>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</si>
  <si>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</si>
  <si>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</si>
  <si>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</si>
  <si>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</si>
  <si>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</si>
  <si>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</si>
  <si>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</si>
  <si>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</si>
  <si>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</si>
  <si>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</si>
  <si>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</si>
  <si>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</si>
  <si>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</si>
  <si>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</si>
  <si>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</si>
  <si>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</si>
  <si>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</si>
  <si>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</si>
  <si>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</si>
  <si>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</si>
  <si>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</si>
  <si>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</si>
  <si>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</si>
  <si>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</si>
  <si>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</si>
  <si>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</si>
  <si>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</si>
  <si>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</si>
  <si>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</si>
  <si>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</si>
  <si>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</si>
  <si>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</si>
  <si>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</si>
  <si>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</si>
  <si>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</si>
  <si>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</si>
  <si>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</si>
  <si>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</si>
  <si>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</si>
  <si>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</si>
  <si>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</si>
  <si>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</si>
  <si>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</si>
  <si>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</si>
  <si>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</si>
  <si>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</si>
  <si>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</si>
  <si>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</si>
  <si>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</si>
  <si>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</si>
  <si>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</si>
  <si>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</si>
  <si>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</si>
  <si>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</si>
  <si>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</si>
  <si>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</si>
  <si>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</si>
  <si>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</si>
  <si>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</si>
  <si>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</si>
  <si>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</si>
  <si>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</si>
  <si>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</si>
  <si>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</si>
  <si>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</si>
  <si>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</si>
  <si>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</si>
  <si>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</si>
  <si>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</si>
  <si>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</si>
  <si>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</si>
  <si>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</si>
  <si>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</si>
  <si>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</si>
  <si>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mean arm. 1</t>
    <phoneticPr fontId="12"/>
  </si>
  <si>
    <t>mean arm 2]</t>
    <phoneticPr fontId="12"/>
  </si>
  <si>
    <t xml:space="preserve">arm 3 </t>
    <phoneticPr fontId="12"/>
  </si>
  <si>
    <t>arm 4</t>
    <phoneticPr fontId="12"/>
  </si>
  <si>
    <t xml:space="preserve"> Traffic signal without left or right turn only 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</si>
  <si>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</si>
  <si>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</si>
  <si>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</si>
  <si>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</si>
  <si>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</si>
  <si>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</si>
  <si>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</si>
  <si>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</si>
  <si>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</si>
  <si>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</si>
  <si>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</si>
  <si>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</si>
  <si>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</si>
  <si>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</si>
  <si>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</si>
  <si>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</si>
  <si>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</si>
  <si>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</si>
  <si>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</si>
  <si>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</si>
  <si>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</si>
  <si>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</si>
  <si>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</si>
  <si>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</si>
  <si>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</si>
  <si>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</si>
  <si>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</si>
  <si>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</si>
  <si>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</si>
  <si>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</si>
  <si>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</si>
  <si>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</si>
  <si>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</si>
  <si>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</si>
  <si>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</si>
  <si>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</si>
  <si>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</si>
  <si>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</si>
  <si>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</si>
  <si>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</si>
  <si>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</si>
  <si>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</si>
  <si>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Obs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</si>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</sst>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37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BFF8D"/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369" priority="21" operator="between">
      <formula>$F$6</formula>
      <formula>$F$7</formula>
    </cfRule>
    <cfRule type="cellIs" dxfId="368" priority="22" operator="between">
      <formula>$E$6</formula>
      <formula>$E$7</formula>
    </cfRule>
    <cfRule type="cellIs" dxfId="367" priority="23" operator="between">
      <formula>$F$5</formula>
      <formula>$F$6</formula>
    </cfRule>
    <cfRule type="cellIs" dxfId="366" priority="24" operator="between">
      <formula>$E$5</formula>
      <formula>$E$6</formula>
    </cfRule>
    <cfRule type="cellIs" dxfId="365" priority="25" operator="between">
      <formula>$F$4</formula>
      <formula>$F$5</formula>
    </cfRule>
    <cfRule type="cellIs" dxfId="364" priority="26" operator="between">
      <formula>$E$4</formula>
      <formula>$E$5</formula>
    </cfRule>
    <cfRule type="cellIs" dxfId="363" priority="27" operator="between">
      <formula>$F$3</formula>
      <formula>$F$4</formula>
    </cfRule>
    <cfRule type="cellIs" dxfId="362" priority="28" operator="between">
      <formula>$E$3</formula>
      <formula>$E$4</formula>
    </cfRule>
    <cfRule type="cellIs" dxfId="361" priority="29" operator="lessThan">
      <formula>$F$3</formula>
    </cfRule>
    <cfRule type="cellIs" dxfId="36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A6" sqref="A6:A24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74" t="s">
        <v>11</v>
      </c>
      <c r="B1" s="23" t="s">
        <v>25</v>
      </c>
      <c r="C1" s="23" t="s">
        <v>30</v>
      </c>
      <c r="D1" s="23" t="s">
        <v>26</v>
      </c>
      <c r="E1" s="23" t="s">
        <v>27</v>
      </c>
      <c r="F1" s="23" t="s">
        <v>32</v>
      </c>
    </row>
    <row r="2" spans="1:17">
      <c r="A2" s="17" t="s">
        <v>44</v>
      </c>
      <c r="B2" s="168">
        <v>5.0276500000000004</v>
      </c>
      <c r="C2" s="168">
        <v>5.5500389999999999</v>
      </c>
      <c r="D2" s="24"/>
      <c r="E2" s="28"/>
      <c r="F2" s="80" t="s">
        <v>49</v>
      </c>
      <c r="I2" s="10"/>
      <c r="J2" s="10" t="s">
        <v>410</v>
      </c>
      <c r="K2" s="10" t="s">
        <v>387</v>
      </c>
      <c r="L2" s="10" t="s">
        <v>409</v>
      </c>
      <c r="M2" s="10" t="s">
        <v>25</v>
      </c>
      <c r="N2" s="10" t="s">
        <v>389</v>
      </c>
      <c r="O2" s="10" t="s">
        <v>411</v>
      </c>
      <c r="P2" s="10" t="s">
        <v>26</v>
      </c>
      <c r="Q2" s="10" t="s">
        <v>27</v>
      </c>
    </row>
    <row r="3" spans="1:17">
      <c r="A3" s="13" t="s">
        <v>45</v>
      </c>
      <c r="B3" s="171">
        <v>0.96313360000000003</v>
      </c>
      <c r="C3" s="171">
        <v>1.65459</v>
      </c>
      <c r="D3" s="26"/>
      <c r="E3" s="29"/>
      <c r="F3" s="81"/>
      <c r="I3" s="10" t="s">
        <v>412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71">
        <v>3.2949310000000001</v>
      </c>
      <c r="C4" s="171">
        <v>3.6750980000000002</v>
      </c>
      <c r="D4" s="26"/>
      <c r="E4" s="29"/>
      <c r="F4" s="81"/>
      <c r="I4" s="10"/>
      <c r="J4" s="10" t="s">
        <v>386</v>
      </c>
      <c r="K4" s="10" t="s">
        <v>387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8" t="s">
        <v>47</v>
      </c>
      <c r="B5" s="170">
        <v>0.76958530000000003</v>
      </c>
      <c r="C5" s="170">
        <v>1.0648260000000001</v>
      </c>
      <c r="D5" s="27"/>
      <c r="E5" s="30"/>
      <c r="F5" s="82"/>
      <c r="I5" s="10" t="s">
        <v>433</v>
      </c>
      <c r="J5" s="10" t="s">
        <v>387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71">
        <v>0.29953920000000001</v>
      </c>
      <c r="C6" s="171"/>
      <c r="D6" s="25"/>
      <c r="E6" s="31"/>
      <c r="F6" s="81"/>
      <c r="I6" s="10" t="s">
        <v>434</v>
      </c>
      <c r="J6" s="10" t="s">
        <v>387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71">
        <v>0.28801840000000001</v>
      </c>
      <c r="C7" s="171"/>
      <c r="D7" s="25"/>
      <c r="E7" s="31"/>
      <c r="F7" s="81"/>
      <c r="I7" s="10" t="s">
        <v>435</v>
      </c>
      <c r="J7" s="10" t="s">
        <v>387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4" t="s">
        <v>452</v>
      </c>
      <c r="B8" s="168">
        <v>7.3732699999999998E-2</v>
      </c>
      <c r="C8" s="168"/>
      <c r="D8" s="21"/>
      <c r="E8" s="16"/>
      <c r="F8" s="80"/>
      <c r="I8" s="10" t="s">
        <v>413</v>
      </c>
      <c r="J8" s="10" t="s">
        <v>387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453</v>
      </c>
      <c r="B9" s="171">
        <v>0.68433180000000005</v>
      </c>
      <c r="C9" s="171"/>
      <c r="D9" s="20"/>
      <c r="E9" s="15"/>
      <c r="F9" s="81"/>
      <c r="I9" s="10" t="s">
        <v>412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454</v>
      </c>
      <c r="B10" s="171">
        <v>0.65668199999999999</v>
      </c>
      <c r="C10" s="171"/>
      <c r="D10" s="20"/>
      <c r="E10" s="15"/>
      <c r="F10" s="81"/>
      <c r="I10" s="10"/>
      <c r="J10" s="10" t="s">
        <v>37</v>
      </c>
      <c r="K10" s="10" t="s">
        <v>387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430</v>
      </c>
      <c r="B11" s="171">
        <v>0.23271890000000001</v>
      </c>
      <c r="C11" s="171"/>
      <c r="D11" s="20"/>
      <c r="E11" s="20"/>
      <c r="F11" s="78"/>
      <c r="I11" s="10" t="s">
        <v>414</v>
      </c>
      <c r="J11" s="10" t="s">
        <v>387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69" t="s">
        <v>455</v>
      </c>
      <c r="B12" s="170">
        <v>0.4447005</v>
      </c>
      <c r="C12" s="170"/>
      <c r="D12" s="22"/>
      <c r="E12" s="22"/>
      <c r="F12" s="79"/>
      <c r="I12" s="10" t="s">
        <v>415</v>
      </c>
      <c r="J12" s="10" t="s">
        <v>387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4" t="s">
        <v>48</v>
      </c>
      <c r="B13" s="168">
        <v>2.977252</v>
      </c>
      <c r="C13" s="168">
        <v>2.0887500000000001</v>
      </c>
      <c r="D13" s="175"/>
      <c r="E13" s="175"/>
      <c r="F13" s="176"/>
      <c r="I13" s="10" t="s">
        <v>416</v>
      </c>
      <c r="J13" s="10" t="s">
        <v>387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431</v>
      </c>
      <c r="B14" s="171">
        <v>0.35253459999999998</v>
      </c>
      <c r="C14" s="19"/>
      <c r="D14" s="19"/>
      <c r="E14" s="19"/>
      <c r="F14" s="81" t="s">
        <v>432</v>
      </c>
      <c r="I14" s="10" t="s">
        <v>417</v>
      </c>
      <c r="J14" s="10" t="s">
        <v>387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69" t="s">
        <v>447</v>
      </c>
      <c r="B15" s="170">
        <v>3.180679</v>
      </c>
      <c r="C15" s="170">
        <v>0.5932501</v>
      </c>
      <c r="D15" s="173"/>
      <c r="E15" s="173"/>
      <c r="F15" s="82" t="s">
        <v>448</v>
      </c>
      <c r="I15" s="10" t="s">
        <v>412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4" t="s">
        <v>446</v>
      </c>
      <c r="B16" s="168">
        <v>0.89182620000000001</v>
      </c>
      <c r="C16" s="168">
        <v>0.70488779999999995</v>
      </c>
      <c r="D16" s="175"/>
      <c r="E16" s="175"/>
      <c r="F16" s="80" t="s">
        <v>449</v>
      </c>
      <c r="I16" s="10" t="s">
        <v>418</v>
      </c>
      <c r="J16" s="10" t="s">
        <v>387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437</v>
      </c>
      <c r="B17" s="171">
        <v>2.2506620000000002</v>
      </c>
      <c r="C17" s="171">
        <v>0.36256850000000002</v>
      </c>
      <c r="D17" s="19"/>
      <c r="E17" s="19"/>
      <c r="F17" s="172"/>
      <c r="I17" s="10" t="s">
        <v>419</v>
      </c>
      <c r="J17" s="10" t="s">
        <v>387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438</v>
      </c>
      <c r="B18" s="171">
        <v>0.55529949999999995</v>
      </c>
      <c r="C18" s="19"/>
      <c r="D18" s="19"/>
      <c r="E18" s="19"/>
      <c r="F18" s="81"/>
      <c r="G18" s="10"/>
      <c r="I18" s="10" t="s">
        <v>420</v>
      </c>
      <c r="J18" s="10" t="s">
        <v>387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450</v>
      </c>
      <c r="B19" s="171">
        <v>0.6336406</v>
      </c>
      <c r="C19" s="171"/>
      <c r="D19" s="19"/>
      <c r="E19" s="19"/>
      <c r="F19" s="81" t="s">
        <v>442</v>
      </c>
      <c r="G19" s="10"/>
      <c r="H19" s="10"/>
      <c r="P19" s="10"/>
      <c r="Q19" s="10"/>
    </row>
    <row r="20" spans="1:17">
      <c r="A20" s="13" t="s">
        <v>456</v>
      </c>
      <c r="B20" s="171">
        <v>0.36866359999999998</v>
      </c>
      <c r="C20" s="171"/>
      <c r="D20" s="19"/>
      <c r="E20" s="19"/>
      <c r="F20" s="81"/>
      <c r="G20" s="10"/>
      <c r="P20" s="10"/>
      <c r="Q20" s="10"/>
    </row>
    <row r="21" spans="1:17">
      <c r="A21" s="13" t="s">
        <v>439</v>
      </c>
      <c r="B21" s="171">
        <v>8.6539900000000003E-2</v>
      </c>
      <c r="C21" s="171">
        <v>0.3017608</v>
      </c>
      <c r="D21" s="19"/>
      <c r="E21" s="19"/>
      <c r="F21" s="81"/>
      <c r="G21" s="10"/>
      <c r="H21" s="10"/>
      <c r="I21" s="10" t="s">
        <v>422</v>
      </c>
      <c r="J21" s="10" t="s">
        <v>387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440</v>
      </c>
      <c r="B22" s="171">
        <v>0.53456219999999999</v>
      </c>
      <c r="C22" s="171"/>
      <c r="D22" s="19"/>
      <c r="E22" s="19"/>
      <c r="F22" s="81" t="s">
        <v>441</v>
      </c>
      <c r="G22" s="10"/>
      <c r="H22" s="10"/>
      <c r="I22" s="10" t="s">
        <v>421</v>
      </c>
      <c r="J22" s="10" t="s">
        <v>387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451</v>
      </c>
      <c r="B23" s="171">
        <v>0.2050691</v>
      </c>
      <c r="C23" s="171"/>
      <c r="D23" s="19"/>
      <c r="E23" s="19"/>
      <c r="F23" s="81" t="s">
        <v>443</v>
      </c>
      <c r="G23" s="10"/>
      <c r="H23" s="10"/>
      <c r="I23" s="10" t="s">
        <v>412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69" t="s">
        <v>444</v>
      </c>
      <c r="B24" s="170">
        <v>0.53686639999999997</v>
      </c>
      <c r="C24" s="170"/>
      <c r="D24" s="173"/>
      <c r="E24" s="173"/>
      <c r="F24" s="82" t="s">
        <v>445</v>
      </c>
      <c r="G24" s="10"/>
      <c r="H24" s="10"/>
      <c r="I24" s="10" t="s">
        <v>424</v>
      </c>
      <c r="J24" s="10" t="s">
        <v>387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425</v>
      </c>
      <c r="J25" s="10" t="s">
        <v>387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19"/>
      <c r="B26" s="19"/>
      <c r="C26" s="19"/>
      <c r="D26" s="19"/>
      <c r="E26" s="19"/>
      <c r="F26" s="19"/>
      <c r="G26" s="10"/>
      <c r="H26" s="10"/>
      <c r="I26" s="10" t="s">
        <v>436</v>
      </c>
      <c r="J26" s="10" t="s">
        <v>387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19"/>
      <c r="B27" s="19"/>
      <c r="C27" s="19"/>
      <c r="D27" s="19"/>
      <c r="E27" s="19"/>
      <c r="F27" s="19"/>
      <c r="G27" s="10"/>
      <c r="H27" s="10"/>
      <c r="I27" s="10" t="s">
        <v>423</v>
      </c>
      <c r="J27" s="10" t="s">
        <v>387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19"/>
      <c r="B28" s="19"/>
      <c r="C28" s="19"/>
      <c r="D28" s="19"/>
      <c r="E28" s="19"/>
      <c r="F28" s="19"/>
      <c r="G28" s="10"/>
      <c r="H28" s="10"/>
      <c r="I28" s="10" t="s">
        <v>426</v>
      </c>
      <c r="J28" s="10" t="s">
        <v>387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19"/>
      <c r="B29" s="19"/>
      <c r="C29" s="19"/>
      <c r="D29" s="19"/>
      <c r="E29" s="19"/>
      <c r="F29" s="19"/>
      <c r="G29" s="10"/>
      <c r="H29" s="10"/>
      <c r="I29" s="10" t="s">
        <v>412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19"/>
      <c r="B30" s="19"/>
      <c r="C30" s="19"/>
      <c r="D30" s="19"/>
      <c r="E30" s="19"/>
      <c r="F30" s="19"/>
      <c r="G30" s="10"/>
      <c r="H30" s="10"/>
      <c r="I30" s="10" t="s">
        <v>427</v>
      </c>
      <c r="J30" s="10" t="s">
        <v>387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19"/>
      <c r="B31" s="19"/>
      <c r="C31" s="19"/>
      <c r="D31" s="19"/>
      <c r="E31" s="19"/>
      <c r="F31" s="19"/>
      <c r="G31" s="10"/>
      <c r="H31" s="10"/>
      <c r="I31" s="10" t="s">
        <v>428</v>
      </c>
      <c r="J31" s="10" t="s">
        <v>387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19"/>
      <c r="B32" s="19"/>
      <c r="C32" s="19"/>
      <c r="D32" s="19"/>
      <c r="E32" s="19"/>
      <c r="F32" s="19"/>
      <c r="G32" s="10"/>
      <c r="H32" s="10"/>
      <c r="I32" s="10" t="s">
        <v>429</v>
      </c>
      <c r="J32" s="10" t="s">
        <v>387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19"/>
      <c r="B33" s="19"/>
      <c r="C33" s="19"/>
      <c r="D33" s="19"/>
      <c r="E33" s="19"/>
      <c r="F33" s="19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83"/>
    <col min="3" max="3" width="73" style="83" bestFit="1" customWidth="1"/>
    <col min="4" max="4" width="11.6640625" style="83" bestFit="1" customWidth="1"/>
    <col min="5" max="6" width="11" style="83" bestFit="1" customWidth="1"/>
    <col min="7" max="7" width="11.83203125" style="83" bestFit="1" customWidth="1"/>
    <col min="8" max="8" width="51.1640625" style="83" customWidth="1"/>
    <col min="9" max="9" width="73" style="83" bestFit="1" customWidth="1"/>
    <col min="10" max="10" width="10.83203125" style="83"/>
    <col min="11" max="11" width="53.6640625" style="83" bestFit="1" customWidth="1"/>
    <col min="12" max="12" width="58.5" style="83" customWidth="1"/>
    <col min="13" max="16384" width="10.83203125" style="83"/>
  </cols>
  <sheetData>
    <row r="2" spans="3:12" ht="16" thickBot="1"/>
    <row r="3" spans="3:12" ht="20" thickBot="1">
      <c r="C3" s="84" t="s">
        <v>11</v>
      </c>
      <c r="D3" s="85" t="s">
        <v>25</v>
      </c>
      <c r="E3" s="85" t="s">
        <v>30</v>
      </c>
      <c r="F3" s="85" t="s">
        <v>26</v>
      </c>
      <c r="G3" s="85" t="s">
        <v>27</v>
      </c>
      <c r="H3" s="107" t="s">
        <v>58</v>
      </c>
      <c r="I3" s="107" t="s">
        <v>66</v>
      </c>
    </row>
    <row r="4" spans="3:12" ht="16">
      <c r="C4" s="86" t="s">
        <v>44</v>
      </c>
      <c r="D4" s="87">
        <v>5.022831</v>
      </c>
      <c r="E4" s="88">
        <v>5.5337059999999996</v>
      </c>
      <c r="F4" s="88">
        <v>1</v>
      </c>
      <c r="G4" s="89">
        <v>66</v>
      </c>
      <c r="H4" s="101"/>
      <c r="I4" s="101"/>
    </row>
    <row r="5" spans="3:12" ht="16">
      <c r="C5" s="90" t="s">
        <v>45</v>
      </c>
      <c r="D5" s="91">
        <v>0.95890410000000004</v>
      </c>
      <c r="E5" s="92">
        <v>1.648285</v>
      </c>
      <c r="F5" s="92">
        <v>0</v>
      </c>
      <c r="G5" s="93">
        <v>20</v>
      </c>
      <c r="H5" s="104"/>
      <c r="I5" s="104"/>
    </row>
    <row r="6" spans="3:12" ht="16">
      <c r="C6" s="90" t="s">
        <v>46</v>
      </c>
      <c r="D6" s="91">
        <v>3.2899539999999998</v>
      </c>
      <c r="E6" s="92">
        <v>3.6613440000000002</v>
      </c>
      <c r="F6" s="92">
        <v>0</v>
      </c>
      <c r="G6" s="93">
        <v>40</v>
      </c>
      <c r="H6" s="104"/>
      <c r="I6" s="104"/>
    </row>
    <row r="7" spans="3:12" ht="17" thickBot="1">
      <c r="C7" s="94" t="s">
        <v>47</v>
      </c>
      <c r="D7" s="95">
        <v>0.77397260000000001</v>
      </c>
      <c r="E7" s="96">
        <v>1.0724590000000001</v>
      </c>
      <c r="F7" s="96">
        <v>0</v>
      </c>
      <c r="G7" s="97">
        <v>7</v>
      </c>
      <c r="H7" s="106"/>
      <c r="I7" s="106"/>
    </row>
    <row r="8" spans="3:12" ht="17" thickBot="1">
      <c r="C8" s="99" t="s">
        <v>51</v>
      </c>
    </row>
    <row r="9" spans="3:12" ht="17" thickBot="1">
      <c r="C9" s="98" t="s">
        <v>55</v>
      </c>
      <c r="D9" s="88">
        <v>0</v>
      </c>
      <c r="E9" s="88">
        <v>0</v>
      </c>
      <c r="F9" s="88">
        <v>0</v>
      </c>
      <c r="G9" s="88">
        <v>0</v>
      </c>
      <c r="H9" s="109" t="s">
        <v>60</v>
      </c>
      <c r="I9" s="101" t="s">
        <v>52</v>
      </c>
    </row>
    <row r="10" spans="3:12" ht="19" thickBot="1">
      <c r="C10" s="90" t="s">
        <v>54</v>
      </c>
      <c r="D10" s="92">
        <v>0.49543379999999998</v>
      </c>
      <c r="E10" s="92">
        <v>0.50055090000000002</v>
      </c>
      <c r="F10" s="92">
        <v>0</v>
      </c>
      <c r="G10" s="92">
        <v>1</v>
      </c>
      <c r="H10" s="110" t="s">
        <v>61</v>
      </c>
      <c r="I10" s="104" t="s">
        <v>35</v>
      </c>
    </row>
    <row r="11" spans="3:12" ht="17" thickBot="1">
      <c r="C11" s="102" t="s">
        <v>59</v>
      </c>
      <c r="D11" s="92">
        <v>0.32191779999999998</v>
      </c>
      <c r="E11" s="92">
        <v>0.46774589999999999</v>
      </c>
      <c r="F11" s="92">
        <v>0</v>
      </c>
      <c r="G11" s="92">
        <v>1</v>
      </c>
      <c r="H11" s="111" t="s">
        <v>62</v>
      </c>
      <c r="I11" s="104" t="s">
        <v>67</v>
      </c>
    </row>
    <row r="12" spans="3:12" ht="17" thickBot="1">
      <c r="C12" s="90" t="s">
        <v>53</v>
      </c>
      <c r="D12" s="92">
        <v>0.173516</v>
      </c>
      <c r="E12" s="92">
        <v>0.37912580000000001</v>
      </c>
      <c r="F12" s="92">
        <v>0</v>
      </c>
      <c r="G12" s="92">
        <v>1</v>
      </c>
      <c r="H12" s="111" t="s">
        <v>63</v>
      </c>
      <c r="I12" s="104" t="s">
        <v>68</v>
      </c>
    </row>
    <row r="13" spans="3:12" ht="17" thickBot="1">
      <c r="C13" s="90" t="s">
        <v>56</v>
      </c>
      <c r="D13" s="92">
        <v>0.30136990000000002</v>
      </c>
      <c r="E13" s="92">
        <v>0.4593777</v>
      </c>
      <c r="F13" s="92">
        <v>0</v>
      </c>
      <c r="G13" s="92">
        <v>1</v>
      </c>
      <c r="H13" s="111" t="s">
        <v>64</v>
      </c>
      <c r="I13" s="104" t="s">
        <v>36</v>
      </c>
    </row>
    <row r="14" spans="3:12" ht="17" thickBot="1">
      <c r="C14" s="108" t="s">
        <v>57</v>
      </c>
      <c r="D14" s="96">
        <v>0.2899543</v>
      </c>
      <c r="E14" s="96">
        <v>0.45425979999999999</v>
      </c>
      <c r="F14" s="96">
        <v>0</v>
      </c>
      <c r="G14" s="96">
        <v>1</v>
      </c>
      <c r="H14" s="112" t="s">
        <v>65</v>
      </c>
      <c r="I14" s="104" t="s">
        <v>37</v>
      </c>
    </row>
    <row r="15" spans="3:12" ht="17" thickBot="1">
      <c r="C15" s="99" t="s">
        <v>69</v>
      </c>
      <c r="I15" s="113"/>
      <c r="J15" s="114"/>
      <c r="K15" s="115"/>
      <c r="L15" s="115"/>
    </row>
    <row r="16" spans="3:12">
      <c r="C16" s="118" t="s">
        <v>76</v>
      </c>
      <c r="D16" s="88">
        <v>1.5981700000000001E-2</v>
      </c>
      <c r="E16" s="88">
        <v>0.12554799999999999</v>
      </c>
      <c r="F16" s="88">
        <v>0</v>
      </c>
      <c r="G16" s="88">
        <v>1</v>
      </c>
      <c r="H16" s="140" t="s">
        <v>81</v>
      </c>
      <c r="I16" s="101" t="s">
        <v>75</v>
      </c>
      <c r="J16" s="116"/>
      <c r="K16" s="103"/>
      <c r="L16" s="117"/>
    </row>
    <row r="17" spans="3:12">
      <c r="C17" s="102" t="s">
        <v>87</v>
      </c>
      <c r="D17" s="92">
        <v>0.48858449999999998</v>
      </c>
      <c r="E17" s="92">
        <v>0.50044129999999998</v>
      </c>
      <c r="F17" s="92">
        <v>0</v>
      </c>
      <c r="G17" s="92">
        <v>1</v>
      </c>
      <c r="H17" s="141"/>
      <c r="I17" s="104" t="s">
        <v>70</v>
      </c>
      <c r="J17" s="116"/>
      <c r="K17" s="103"/>
      <c r="L17" s="117"/>
    </row>
    <row r="18" spans="3:12">
      <c r="C18" s="102" t="s">
        <v>77</v>
      </c>
      <c r="D18" s="92">
        <v>0.88356159999999995</v>
      </c>
      <c r="E18" s="92">
        <v>0.32111659999999997</v>
      </c>
      <c r="F18" s="92">
        <v>0</v>
      </c>
      <c r="G18" s="92">
        <v>1</v>
      </c>
      <c r="H18" s="141"/>
      <c r="I18" s="104" t="s">
        <v>71</v>
      </c>
      <c r="J18" s="116"/>
      <c r="K18" s="103"/>
      <c r="L18" s="117"/>
    </row>
    <row r="19" spans="3:12">
      <c r="C19" s="102" t="s">
        <v>78</v>
      </c>
      <c r="D19" s="92">
        <v>0.40182649999999998</v>
      </c>
      <c r="E19" s="92">
        <v>0.49082789999999998</v>
      </c>
      <c r="F19" s="92">
        <v>0</v>
      </c>
      <c r="G19" s="92">
        <v>1</v>
      </c>
      <c r="H19" s="141"/>
      <c r="I19" s="104" t="s">
        <v>72</v>
      </c>
      <c r="J19" s="116"/>
      <c r="K19" s="103"/>
      <c r="L19" s="117"/>
    </row>
    <row r="20" spans="3:12">
      <c r="C20" s="102" t="s">
        <v>79</v>
      </c>
      <c r="D20" s="92">
        <v>0.26027400000000001</v>
      </c>
      <c r="E20" s="92">
        <v>0.4392858</v>
      </c>
      <c r="F20" s="92">
        <v>0</v>
      </c>
      <c r="G20" s="92">
        <v>1</v>
      </c>
      <c r="H20" s="141"/>
      <c r="I20" s="104" t="s">
        <v>73</v>
      </c>
      <c r="J20" s="116"/>
      <c r="K20" s="103"/>
      <c r="L20" s="117"/>
    </row>
    <row r="21" spans="3:12" ht="16" thickBot="1">
      <c r="C21" s="119" t="s">
        <v>80</v>
      </c>
      <c r="D21" s="96">
        <v>5.4794500000000003E-2</v>
      </c>
      <c r="E21" s="96">
        <v>0.22783900000000001</v>
      </c>
      <c r="F21" s="96">
        <v>0</v>
      </c>
      <c r="G21" s="96">
        <v>1</v>
      </c>
      <c r="H21" s="142"/>
      <c r="I21" s="106" t="s">
        <v>74</v>
      </c>
      <c r="J21" s="103"/>
      <c r="K21" s="103"/>
      <c r="L21" s="103"/>
    </row>
    <row r="22" spans="3:12" ht="17" thickBot="1">
      <c r="C22" s="99" t="s">
        <v>97</v>
      </c>
    </row>
    <row r="23" spans="3:12">
      <c r="C23" s="118" t="s">
        <v>82</v>
      </c>
      <c r="D23" s="88">
        <v>0.49771690000000002</v>
      </c>
      <c r="E23" s="88">
        <v>0.50056650000000003</v>
      </c>
      <c r="F23" s="88">
        <v>0</v>
      </c>
      <c r="G23" s="88">
        <v>1</v>
      </c>
      <c r="H23" s="137" t="s">
        <v>86</v>
      </c>
      <c r="I23" s="101"/>
    </row>
    <row r="24" spans="3:12">
      <c r="C24" s="102" t="s">
        <v>83</v>
      </c>
      <c r="D24" s="92">
        <v>0.88356159999999995</v>
      </c>
      <c r="E24" s="92">
        <v>0.32111659999999997</v>
      </c>
      <c r="F24" s="92">
        <v>0</v>
      </c>
      <c r="G24" s="92">
        <v>1</v>
      </c>
      <c r="H24" s="138"/>
      <c r="I24" s="104"/>
    </row>
    <row r="25" spans="3:12">
      <c r="C25" s="102" t="s">
        <v>84</v>
      </c>
      <c r="D25" s="92">
        <v>0.40182649999999998</v>
      </c>
      <c r="E25" s="92">
        <v>0.49082789999999998</v>
      </c>
      <c r="F25" s="92">
        <v>0</v>
      </c>
      <c r="G25" s="92">
        <v>1</v>
      </c>
      <c r="H25" s="138"/>
      <c r="I25" s="104"/>
    </row>
    <row r="26" spans="3:12" ht="16" thickBot="1">
      <c r="C26" s="119" t="s">
        <v>85</v>
      </c>
      <c r="D26" s="96">
        <v>0.26940639999999999</v>
      </c>
      <c r="E26" s="96">
        <v>0.44415870000000002</v>
      </c>
      <c r="F26" s="96">
        <v>0</v>
      </c>
      <c r="G26" s="96">
        <v>1</v>
      </c>
      <c r="H26" s="139"/>
      <c r="I26" s="106"/>
    </row>
    <row r="27" spans="3:12" ht="17" thickBot="1">
      <c r="C27" s="99" t="s">
        <v>98</v>
      </c>
    </row>
    <row r="28" spans="3:12">
      <c r="C28" s="118" t="s">
        <v>92</v>
      </c>
      <c r="D28" s="88">
        <v>1.5981700000000001E-2</v>
      </c>
      <c r="E28" s="88">
        <v>0.12554799999999999</v>
      </c>
      <c r="F28" s="88">
        <v>0</v>
      </c>
      <c r="G28" s="88">
        <v>1</v>
      </c>
      <c r="H28" s="137" t="s">
        <v>96</v>
      </c>
      <c r="I28" s="101" t="s">
        <v>88</v>
      </c>
    </row>
    <row r="29" spans="3:12">
      <c r="C29" s="102" t="s">
        <v>93</v>
      </c>
      <c r="D29" s="92">
        <v>0.48858449999999998</v>
      </c>
      <c r="E29" s="92">
        <v>0.50044129999999998</v>
      </c>
      <c r="F29" s="92">
        <v>0</v>
      </c>
      <c r="G29" s="92">
        <v>1</v>
      </c>
      <c r="H29" s="138"/>
      <c r="I29" s="104" t="s">
        <v>89</v>
      </c>
    </row>
    <row r="30" spans="3:12">
      <c r="C30" s="102" t="s">
        <v>94</v>
      </c>
      <c r="D30" s="92">
        <v>0.91780819999999996</v>
      </c>
      <c r="E30" s="92">
        <v>0.27497080000000002</v>
      </c>
      <c r="F30" s="92">
        <v>0</v>
      </c>
      <c r="G30" s="92">
        <v>1</v>
      </c>
      <c r="H30" s="138"/>
      <c r="I30" s="104" t="s">
        <v>90</v>
      </c>
    </row>
    <row r="31" spans="3:12" ht="16" thickBot="1">
      <c r="C31" s="119" t="s">
        <v>95</v>
      </c>
      <c r="D31" s="96">
        <v>0.26940639999999999</v>
      </c>
      <c r="E31" s="96">
        <v>0.44415870000000002</v>
      </c>
      <c r="F31" s="96">
        <v>0</v>
      </c>
      <c r="G31" s="96">
        <v>1</v>
      </c>
      <c r="H31" s="139"/>
      <c r="I31" s="106" t="s">
        <v>91</v>
      </c>
    </row>
    <row r="32" spans="3:12" ht="17" thickBot="1">
      <c r="C32" s="99" t="s">
        <v>99</v>
      </c>
    </row>
    <row r="33" spans="3:9">
      <c r="C33" s="118" t="s">
        <v>104</v>
      </c>
      <c r="D33" s="88">
        <v>2.2831000000000001E-3</v>
      </c>
      <c r="E33" s="88">
        <v>4.7781799999999999E-2</v>
      </c>
      <c r="F33" s="88">
        <v>0</v>
      </c>
      <c r="G33" s="88">
        <v>1</v>
      </c>
      <c r="H33" s="137" t="s">
        <v>108</v>
      </c>
      <c r="I33" s="101" t="s">
        <v>100</v>
      </c>
    </row>
    <row r="34" spans="3:9">
      <c r="C34" s="102" t="s">
        <v>105</v>
      </c>
      <c r="D34" s="92">
        <v>8.6758000000000002E-2</v>
      </c>
      <c r="E34" s="92">
        <v>0.281802</v>
      </c>
      <c r="F34" s="92">
        <v>0</v>
      </c>
      <c r="G34" s="92">
        <v>1</v>
      </c>
      <c r="H34" s="138"/>
      <c r="I34" s="104" t="s">
        <v>101</v>
      </c>
    </row>
    <row r="35" spans="3:9">
      <c r="C35" s="102" t="s">
        <v>106</v>
      </c>
      <c r="D35" s="92">
        <v>0.8401826</v>
      </c>
      <c r="E35" s="92">
        <v>0.3668556</v>
      </c>
      <c r="F35" s="92">
        <v>0</v>
      </c>
      <c r="G35" s="92">
        <v>1</v>
      </c>
      <c r="H35" s="138"/>
      <c r="I35" s="104" t="s">
        <v>102</v>
      </c>
    </row>
    <row r="36" spans="3:9" ht="16" thickBot="1">
      <c r="C36" s="119" t="s">
        <v>107</v>
      </c>
      <c r="D36" s="96">
        <v>9.3607300000000004E-2</v>
      </c>
      <c r="E36" s="96">
        <v>0.2916147</v>
      </c>
      <c r="F36" s="96">
        <v>0</v>
      </c>
      <c r="G36" s="96">
        <v>1</v>
      </c>
      <c r="H36" s="139"/>
      <c r="I36" s="106" t="s">
        <v>103</v>
      </c>
    </row>
    <row r="37" spans="3:9" ht="17" thickBot="1">
      <c r="C37" s="99" t="s">
        <v>109</v>
      </c>
    </row>
    <row r="38" spans="3:9">
      <c r="C38" s="118" t="s">
        <v>110</v>
      </c>
      <c r="D38" s="88">
        <v>7.3059399999999997E-2</v>
      </c>
      <c r="E38" s="88">
        <v>0.26053150000000003</v>
      </c>
      <c r="F38" s="88">
        <v>0</v>
      </c>
      <c r="G38" s="88">
        <v>1</v>
      </c>
      <c r="H38" s="137" t="s">
        <v>116</v>
      </c>
      <c r="I38" s="101" t="s">
        <v>42</v>
      </c>
    </row>
    <row r="39" spans="3:9" ht="18" customHeight="1">
      <c r="C39" s="102" t="s">
        <v>111</v>
      </c>
      <c r="D39" s="92">
        <v>0.68721460000000001</v>
      </c>
      <c r="E39" s="92">
        <v>0.46415790000000001</v>
      </c>
      <c r="F39" s="92">
        <v>0</v>
      </c>
      <c r="G39" s="92">
        <v>1</v>
      </c>
      <c r="H39" s="138"/>
      <c r="I39" s="104" t="s">
        <v>38</v>
      </c>
    </row>
    <row r="40" spans="3:9" ht="18" customHeight="1">
      <c r="C40" s="102" t="s">
        <v>112</v>
      </c>
      <c r="D40" s="92">
        <v>0.65525109999999998</v>
      </c>
      <c r="E40" s="92">
        <v>0.47582980000000002</v>
      </c>
      <c r="F40" s="92">
        <v>0</v>
      </c>
      <c r="G40" s="92">
        <v>1</v>
      </c>
      <c r="H40" s="138"/>
      <c r="I40" s="104" t="s">
        <v>39</v>
      </c>
    </row>
    <row r="41" spans="3:9" ht="18" customHeight="1">
      <c r="C41" s="102" t="s">
        <v>113</v>
      </c>
      <c r="D41" s="92">
        <v>0.23059360000000001</v>
      </c>
      <c r="E41" s="92">
        <v>0.42169440000000002</v>
      </c>
      <c r="F41" s="92">
        <v>0</v>
      </c>
      <c r="G41" s="92">
        <v>1</v>
      </c>
      <c r="H41" s="138"/>
      <c r="I41" s="104" t="s">
        <v>115</v>
      </c>
    </row>
    <row r="42" spans="3:9" ht="19" customHeight="1" thickBot="1">
      <c r="C42" s="119" t="s">
        <v>114</v>
      </c>
      <c r="D42" s="96">
        <v>0.44292239999999999</v>
      </c>
      <c r="E42" s="96">
        <v>0.49729950000000001</v>
      </c>
      <c r="F42" s="96">
        <v>0</v>
      </c>
      <c r="G42" s="96">
        <v>1</v>
      </c>
      <c r="H42" s="139"/>
      <c r="I42" s="106" t="s">
        <v>40</v>
      </c>
    </row>
    <row r="43" spans="3:9" ht="17" thickBot="1">
      <c r="C43" s="99" t="s">
        <v>97</v>
      </c>
    </row>
    <row r="44" spans="3:9">
      <c r="C44" s="118" t="s">
        <v>121</v>
      </c>
      <c r="D44" s="88">
        <v>7.3059399999999997E-2</v>
      </c>
      <c r="E44" s="88">
        <v>0.26053150000000003</v>
      </c>
      <c r="F44" s="88">
        <v>0</v>
      </c>
      <c r="G44" s="88">
        <v>1</v>
      </c>
      <c r="H44" s="140" t="s">
        <v>123</v>
      </c>
      <c r="I44" s="101" t="s">
        <v>117</v>
      </c>
    </row>
    <row r="45" spans="3:9">
      <c r="C45" s="102" t="s">
        <v>111</v>
      </c>
      <c r="D45" s="92">
        <v>0.68721460000000001</v>
      </c>
      <c r="E45" s="92">
        <v>0.46415790000000001</v>
      </c>
      <c r="F45" s="92">
        <v>0</v>
      </c>
      <c r="G45" s="92">
        <v>1</v>
      </c>
      <c r="H45" s="141"/>
      <c r="I45" s="104" t="s">
        <v>118</v>
      </c>
    </row>
    <row r="46" spans="3:9">
      <c r="C46" s="102" t="s">
        <v>122</v>
      </c>
      <c r="D46" s="92">
        <v>0.70776260000000002</v>
      </c>
      <c r="E46" s="92">
        <v>0.45531090000000002</v>
      </c>
      <c r="F46" s="92">
        <v>0</v>
      </c>
      <c r="G46" s="92">
        <v>1</v>
      </c>
      <c r="H46" s="141"/>
      <c r="I46" s="104" t="s">
        <v>119</v>
      </c>
    </row>
    <row r="47" spans="3:9" ht="16" thickBot="1">
      <c r="C47" s="119" t="s">
        <v>114</v>
      </c>
      <c r="D47" s="96">
        <v>0.44292239999999999</v>
      </c>
      <c r="E47" s="96">
        <v>0.49729950000000001</v>
      </c>
      <c r="F47" s="96">
        <v>0</v>
      </c>
      <c r="G47" s="96">
        <v>1</v>
      </c>
      <c r="H47" s="142"/>
      <c r="I47" s="106" t="s">
        <v>120</v>
      </c>
    </row>
    <row r="48" spans="3:9" ht="17" thickBot="1">
      <c r="C48" s="99" t="s">
        <v>126</v>
      </c>
    </row>
    <row r="49" spans="3:9">
      <c r="C49" s="118" t="s">
        <v>127</v>
      </c>
      <c r="D49" s="88">
        <v>70.232849999999999</v>
      </c>
      <c r="E49" s="88">
        <v>68.602310000000003</v>
      </c>
      <c r="F49" s="88">
        <v>0</v>
      </c>
      <c r="G49" s="88">
        <v>278</v>
      </c>
      <c r="H49" s="100"/>
      <c r="I49" s="101" t="s">
        <v>124</v>
      </c>
    </row>
    <row r="50" spans="3:9">
      <c r="C50" s="102" t="s">
        <v>128</v>
      </c>
      <c r="D50" s="92">
        <v>2.976324</v>
      </c>
      <c r="E50" s="92">
        <v>2.0879669999999999</v>
      </c>
      <c r="F50" s="92">
        <v>0</v>
      </c>
      <c r="G50" s="92">
        <v>5.6276210000000004</v>
      </c>
      <c r="H50" s="103"/>
      <c r="I50" s="104" t="s">
        <v>125</v>
      </c>
    </row>
    <row r="51" spans="3:9">
      <c r="C51" s="102" t="s">
        <v>129</v>
      </c>
      <c r="D51" s="92">
        <v>0.29223739999999998</v>
      </c>
      <c r="E51" s="92">
        <v>0.45531090000000002</v>
      </c>
      <c r="F51" s="92">
        <v>0</v>
      </c>
      <c r="G51" s="92">
        <v>1</v>
      </c>
      <c r="H51" s="103"/>
      <c r="I51" s="104" t="s">
        <v>43</v>
      </c>
    </row>
    <row r="52" spans="3:9" ht="16" thickBot="1">
      <c r="C52" s="119" t="s">
        <v>130</v>
      </c>
      <c r="D52" s="96">
        <v>6.3378389999999998</v>
      </c>
      <c r="E52" s="96">
        <v>4.1328610000000001</v>
      </c>
      <c r="F52" s="96">
        <v>0</v>
      </c>
      <c r="G52" s="96">
        <v>10.23279</v>
      </c>
      <c r="H52" s="105"/>
      <c r="I52" s="106" t="s">
        <v>41</v>
      </c>
    </row>
    <row r="54" spans="3:9" ht="16">
      <c r="C54" s="99" t="s">
        <v>138</v>
      </c>
    </row>
    <row r="55" spans="3:9" ht="17" thickBot="1">
      <c r="C55" s="99" t="s">
        <v>137</v>
      </c>
    </row>
    <row r="56" spans="3:9">
      <c r="C56" s="118" t="s">
        <v>142</v>
      </c>
      <c r="D56" s="88">
        <v>0.23287669999999999</v>
      </c>
      <c r="E56" s="88">
        <v>0.42314770000000002</v>
      </c>
      <c r="F56" s="88">
        <v>0</v>
      </c>
      <c r="G56" s="88">
        <v>1</v>
      </c>
      <c r="H56" s="137" t="s">
        <v>139</v>
      </c>
      <c r="I56" s="101" t="s">
        <v>134</v>
      </c>
    </row>
    <row r="57" spans="3:9">
      <c r="C57" s="102" t="s">
        <v>143</v>
      </c>
      <c r="D57" s="92">
        <v>0.1164384</v>
      </c>
      <c r="E57" s="92">
        <v>0.32111659999999997</v>
      </c>
      <c r="F57" s="92">
        <v>0</v>
      </c>
      <c r="G57" s="92">
        <v>1</v>
      </c>
      <c r="H57" s="138"/>
      <c r="I57" s="104" t="s">
        <v>135</v>
      </c>
    </row>
    <row r="58" spans="3:9">
      <c r="C58" s="102" t="s">
        <v>136</v>
      </c>
      <c r="D58" s="92">
        <v>0.62785389999999996</v>
      </c>
      <c r="E58" s="92">
        <v>0.48392980000000002</v>
      </c>
      <c r="F58" s="92">
        <v>0</v>
      </c>
      <c r="G58" s="92">
        <v>1</v>
      </c>
      <c r="H58" s="138"/>
      <c r="I58" s="104" t="s">
        <v>131</v>
      </c>
    </row>
    <row r="59" spans="3:9">
      <c r="C59" s="102" t="s">
        <v>140</v>
      </c>
      <c r="D59" s="92">
        <v>6.8493E-3</v>
      </c>
      <c r="E59" s="92">
        <v>8.2571000000000006E-2</v>
      </c>
      <c r="F59" s="92">
        <v>0</v>
      </c>
      <c r="G59" s="92">
        <v>1</v>
      </c>
      <c r="H59" s="138"/>
      <c r="I59" s="104" t="s">
        <v>132</v>
      </c>
    </row>
    <row r="60" spans="3:9" ht="16" thickBot="1">
      <c r="C60" s="119" t="s">
        <v>141</v>
      </c>
      <c r="D60" s="96">
        <v>1.5981700000000001E-2</v>
      </c>
      <c r="E60" s="96">
        <v>0.12554799999999999</v>
      </c>
      <c r="F60" s="96">
        <v>0</v>
      </c>
      <c r="G60" s="96">
        <v>1</v>
      </c>
      <c r="H60" s="139"/>
      <c r="I60" s="106" t="s">
        <v>133</v>
      </c>
    </row>
    <row r="61" spans="3:9" ht="17" thickBot="1">
      <c r="C61" s="99" t="s">
        <v>148</v>
      </c>
    </row>
    <row r="62" spans="3:9">
      <c r="C62" s="118" t="s">
        <v>149</v>
      </c>
      <c r="D62" s="88">
        <v>2.9337900000000001</v>
      </c>
      <c r="E62" s="88">
        <v>2.2401990000000001</v>
      </c>
      <c r="F62" s="88">
        <v>0</v>
      </c>
      <c r="G62" s="88">
        <v>10</v>
      </c>
      <c r="H62" s="100"/>
      <c r="I62" s="101" t="s">
        <v>144</v>
      </c>
    </row>
    <row r="63" spans="3:9">
      <c r="C63" s="102" t="s">
        <v>150</v>
      </c>
      <c r="D63" s="92">
        <v>204.5402</v>
      </c>
      <c r="E63" s="92">
        <v>113.3518</v>
      </c>
      <c r="F63" s="92">
        <v>0</v>
      </c>
      <c r="G63" s="92">
        <v>499.71</v>
      </c>
      <c r="H63" s="103"/>
      <c r="I63" s="104" t="s">
        <v>145</v>
      </c>
    </row>
    <row r="64" spans="3:9">
      <c r="C64" s="102" t="s">
        <v>151</v>
      </c>
      <c r="D64" s="92">
        <v>35.77413</v>
      </c>
      <c r="E64" s="92">
        <v>13.64405</v>
      </c>
      <c r="F64" s="92">
        <v>9.5</v>
      </c>
      <c r="G64" s="92">
        <v>79.94</v>
      </c>
      <c r="H64" s="103"/>
      <c r="I64" s="104" t="s">
        <v>146</v>
      </c>
    </row>
    <row r="65" spans="3:9" ht="16" thickBot="1">
      <c r="C65" s="119" t="s">
        <v>152</v>
      </c>
      <c r="D65" s="96">
        <v>27.808240000000001</v>
      </c>
      <c r="E65" s="96">
        <v>12.858790000000001</v>
      </c>
      <c r="F65" s="96">
        <v>0</v>
      </c>
      <c r="G65" s="96">
        <v>70.61</v>
      </c>
      <c r="H65" s="105"/>
      <c r="I65" s="106" t="s">
        <v>147</v>
      </c>
    </row>
    <row r="66" spans="3:9" ht="17" thickBot="1">
      <c r="C66" s="99" t="s">
        <v>165</v>
      </c>
    </row>
    <row r="67" spans="3:9">
      <c r="C67" s="118" t="s">
        <v>164</v>
      </c>
      <c r="D67" s="88">
        <v>8.0450459999999993</v>
      </c>
      <c r="E67" s="88">
        <v>5.3299700000000003</v>
      </c>
      <c r="F67" s="88">
        <v>0</v>
      </c>
      <c r="G67" s="88">
        <v>38.51</v>
      </c>
      <c r="H67" s="137" t="s">
        <v>166</v>
      </c>
      <c r="I67" s="101" t="s">
        <v>153</v>
      </c>
    </row>
    <row r="68" spans="3:9">
      <c r="C68" s="102" t="s">
        <v>159</v>
      </c>
      <c r="D68" s="92">
        <v>8.4116890000000009</v>
      </c>
      <c r="E68" s="92">
        <v>9.3996639999999996</v>
      </c>
      <c r="F68" s="92">
        <v>0</v>
      </c>
      <c r="G68" s="92">
        <v>141.63</v>
      </c>
      <c r="H68" s="138"/>
      <c r="I68" s="104" t="s">
        <v>154</v>
      </c>
    </row>
    <row r="69" spans="3:9">
      <c r="C69" s="102" t="s">
        <v>160</v>
      </c>
      <c r="D69" s="92">
        <v>7.1200460000000003</v>
      </c>
      <c r="E69" s="92">
        <v>5.7285649999999997</v>
      </c>
      <c r="F69" s="92">
        <v>0</v>
      </c>
      <c r="G69" s="92">
        <v>51.61</v>
      </c>
      <c r="H69" s="138"/>
      <c r="I69" s="104" t="s">
        <v>155</v>
      </c>
    </row>
    <row r="70" spans="3:9">
      <c r="C70" s="102" t="s">
        <v>161</v>
      </c>
      <c r="D70" s="92">
        <v>5.8763009999999998</v>
      </c>
      <c r="E70" s="92">
        <v>5.6426160000000003</v>
      </c>
      <c r="F70" s="92">
        <v>0</v>
      </c>
      <c r="G70" s="92">
        <v>28.03</v>
      </c>
      <c r="H70" s="138"/>
      <c r="I70" s="104" t="s">
        <v>156</v>
      </c>
    </row>
    <row r="71" spans="3:9">
      <c r="C71" s="102" t="s">
        <v>162</v>
      </c>
      <c r="D71" s="92">
        <v>9.6917799999999998E-2</v>
      </c>
      <c r="E71" s="92">
        <v>0.94185750000000001</v>
      </c>
      <c r="F71" s="92">
        <v>0</v>
      </c>
      <c r="G71" s="92">
        <v>16.53</v>
      </c>
      <c r="H71" s="138"/>
      <c r="I71" s="104" t="s">
        <v>157</v>
      </c>
    </row>
    <row r="72" spans="3:9" ht="16" thickBot="1">
      <c r="C72" s="119" t="s">
        <v>163</v>
      </c>
      <c r="D72" s="96">
        <v>5.7762999999999998E-3</v>
      </c>
      <c r="E72" s="96">
        <v>0.1208881</v>
      </c>
      <c r="F72" s="96">
        <v>0</v>
      </c>
      <c r="G72" s="96">
        <v>2.5299999999999998</v>
      </c>
      <c r="H72" s="139"/>
      <c r="I72" s="106" t="s">
        <v>158</v>
      </c>
    </row>
    <row r="73" spans="3:9" ht="17" thickBot="1">
      <c r="C73" s="99" t="s">
        <v>167</v>
      </c>
    </row>
    <row r="74" spans="3:9">
      <c r="C74" s="118" t="s">
        <v>172</v>
      </c>
      <c r="D74" s="88">
        <v>0.34474890000000002</v>
      </c>
      <c r="E74" s="88">
        <v>0.47582980000000002</v>
      </c>
      <c r="F74" s="88">
        <v>0</v>
      </c>
      <c r="G74" s="88">
        <v>1</v>
      </c>
      <c r="H74" s="100"/>
      <c r="I74" s="101" t="s">
        <v>168</v>
      </c>
    </row>
    <row r="75" spans="3:9">
      <c r="C75" s="102" t="s">
        <v>173</v>
      </c>
      <c r="D75" s="92">
        <v>0.64155249999999997</v>
      </c>
      <c r="E75" s="92">
        <v>0.48009279999999999</v>
      </c>
      <c r="F75" s="92">
        <v>0</v>
      </c>
      <c r="G75" s="92">
        <v>1</v>
      </c>
      <c r="H75" s="103"/>
      <c r="I75" s="104" t="s">
        <v>169</v>
      </c>
    </row>
    <row r="76" spans="3:9">
      <c r="C76" s="102" t="s">
        <v>174</v>
      </c>
      <c r="D76" s="92">
        <v>1.14155E-2</v>
      </c>
      <c r="E76" s="92">
        <v>0.1063534</v>
      </c>
      <c r="F76" s="92">
        <v>0</v>
      </c>
      <c r="G76" s="92">
        <v>1</v>
      </c>
      <c r="H76" s="103"/>
      <c r="I76" s="104" t="s">
        <v>170</v>
      </c>
    </row>
    <row r="77" spans="3:9" ht="16" thickBot="1">
      <c r="C77" s="119" t="s">
        <v>175</v>
      </c>
      <c r="D77" s="96">
        <v>2.2831000000000001E-3</v>
      </c>
      <c r="E77" s="96">
        <v>4.7781799999999999E-2</v>
      </c>
      <c r="F77" s="96">
        <v>0</v>
      </c>
      <c r="G77" s="96">
        <v>1</v>
      </c>
      <c r="H77" s="105"/>
      <c r="I77" s="106" t="s">
        <v>171</v>
      </c>
    </row>
    <row r="78" spans="3:9">
      <c r="C78" s="103"/>
      <c r="D78" s="92"/>
      <c r="E78" s="92"/>
      <c r="F78" s="92"/>
      <c r="G78" s="92"/>
      <c r="H78" s="103"/>
      <c r="I78" s="103"/>
    </row>
    <row r="79" spans="3:9" ht="16" thickBot="1">
      <c r="C79" s="103"/>
      <c r="D79" s="92"/>
      <c r="E79" s="92"/>
      <c r="F79" s="92"/>
      <c r="G79" s="92"/>
      <c r="H79" s="103"/>
      <c r="I79" s="103"/>
    </row>
    <row r="80" spans="3:9" ht="17" thickBot="1">
      <c r="C80" s="131" t="s">
        <v>182</v>
      </c>
      <c r="D80" s="132"/>
      <c r="E80" s="132"/>
      <c r="F80" s="132"/>
      <c r="G80" s="132"/>
      <c r="H80" s="132"/>
      <c r="I80" s="133"/>
    </row>
    <row r="81" spans="3:9" ht="17" thickBot="1">
      <c r="C81" s="99" t="s">
        <v>278</v>
      </c>
    </row>
    <row r="82" spans="3:9">
      <c r="C82" s="118" t="s">
        <v>183</v>
      </c>
      <c r="D82" s="88">
        <v>0.43379000000000001</v>
      </c>
      <c r="E82" s="88">
        <v>0.49616359999999998</v>
      </c>
      <c r="F82" s="88">
        <v>0</v>
      </c>
      <c r="G82" s="88">
        <v>1</v>
      </c>
      <c r="H82" s="100"/>
      <c r="I82" s="101" t="s">
        <v>176</v>
      </c>
    </row>
    <row r="83" spans="3:9">
      <c r="C83" s="102" t="s">
        <v>188</v>
      </c>
      <c r="D83" s="92">
        <v>0.26255709999999999</v>
      </c>
      <c r="E83" s="92">
        <v>0.4405269</v>
      </c>
      <c r="F83" s="92">
        <v>0</v>
      </c>
      <c r="G83" s="92">
        <v>1</v>
      </c>
      <c r="H83" s="103"/>
      <c r="I83" s="104" t="s">
        <v>177</v>
      </c>
    </row>
    <row r="84" spans="3:9">
      <c r="C84" s="102" t="s">
        <v>186</v>
      </c>
      <c r="D84" s="92">
        <v>0.13698630000000001</v>
      </c>
      <c r="E84" s="92">
        <v>0.34422609999999998</v>
      </c>
      <c r="F84" s="92">
        <v>0</v>
      </c>
      <c r="G84" s="92">
        <v>1</v>
      </c>
      <c r="H84" s="103"/>
      <c r="I84" s="104" t="s">
        <v>178</v>
      </c>
    </row>
    <row r="85" spans="3:9">
      <c r="C85" s="102" t="s">
        <v>187</v>
      </c>
      <c r="D85" s="92">
        <v>4.79452E-2</v>
      </c>
      <c r="E85" s="92">
        <v>0.21389459999999999</v>
      </c>
      <c r="F85" s="92">
        <v>0</v>
      </c>
      <c r="G85" s="92">
        <v>1</v>
      </c>
      <c r="H85" s="103"/>
      <c r="I85" s="104" t="s">
        <v>179</v>
      </c>
    </row>
    <row r="86" spans="3:9">
      <c r="C86" s="102" t="s">
        <v>184</v>
      </c>
      <c r="D86" s="92">
        <v>6.8493E-3</v>
      </c>
      <c r="E86" s="92">
        <v>8.2571000000000006E-2</v>
      </c>
      <c r="F86" s="92">
        <v>0</v>
      </c>
      <c r="G86" s="92">
        <v>1</v>
      </c>
      <c r="H86" s="103"/>
      <c r="I86" s="104" t="s">
        <v>180</v>
      </c>
    </row>
    <row r="87" spans="3:9" ht="16" thickBot="1">
      <c r="C87" s="119" t="s">
        <v>185</v>
      </c>
      <c r="D87" s="96">
        <v>0.1118721</v>
      </c>
      <c r="E87" s="96">
        <v>0.3155695</v>
      </c>
      <c r="F87" s="96">
        <v>0</v>
      </c>
      <c r="G87" s="96">
        <v>1</v>
      </c>
      <c r="H87" s="105"/>
      <c r="I87" s="106" t="s">
        <v>181</v>
      </c>
    </row>
    <row r="88" spans="3:9" ht="17" thickBot="1">
      <c r="C88" s="99" t="s">
        <v>190</v>
      </c>
    </row>
    <row r="89" spans="3:9">
      <c r="C89" s="118" t="s">
        <v>199</v>
      </c>
      <c r="D89" s="88">
        <v>2.8310499999999998</v>
      </c>
      <c r="E89" s="88">
        <v>1.11931</v>
      </c>
      <c r="F89" s="88">
        <v>1</v>
      </c>
      <c r="G89" s="88">
        <v>6</v>
      </c>
      <c r="H89" s="100"/>
      <c r="I89" s="101" t="s">
        <v>191</v>
      </c>
    </row>
    <row r="90" spans="3:9">
      <c r="C90" s="102" t="s">
        <v>189</v>
      </c>
      <c r="D90" s="92">
        <v>0.38584469999999998</v>
      </c>
      <c r="E90" s="92">
        <v>0.48735079999999997</v>
      </c>
      <c r="F90" s="92">
        <v>0</v>
      </c>
      <c r="G90" s="92">
        <v>1</v>
      </c>
      <c r="H90" s="103"/>
      <c r="I90" s="104" t="s">
        <v>192</v>
      </c>
    </row>
    <row r="91" spans="3:9">
      <c r="C91" s="102" t="s">
        <v>202</v>
      </c>
      <c r="D91" s="92">
        <v>4.3379000000000001E-2</v>
      </c>
      <c r="E91" s="92">
        <v>0.2039417</v>
      </c>
      <c r="F91" s="92">
        <v>0</v>
      </c>
      <c r="G91" s="92">
        <v>1</v>
      </c>
      <c r="H91" s="103"/>
      <c r="I91" s="104" t="s">
        <v>193</v>
      </c>
    </row>
    <row r="92" spans="3:9">
      <c r="C92" s="102" t="s">
        <v>203</v>
      </c>
      <c r="D92" s="92">
        <v>0.3835616</v>
      </c>
      <c r="E92" s="92">
        <v>0.4868092</v>
      </c>
      <c r="F92" s="92">
        <v>0</v>
      </c>
      <c r="G92" s="92">
        <v>1</v>
      </c>
      <c r="H92" s="103"/>
      <c r="I92" s="104" t="s">
        <v>194</v>
      </c>
    </row>
    <row r="93" spans="3:9">
      <c r="C93" s="102" t="s">
        <v>204</v>
      </c>
      <c r="D93" s="92">
        <v>0.46794520000000001</v>
      </c>
      <c r="E93" s="92">
        <v>1.438267</v>
      </c>
      <c r="F93" s="92">
        <v>0</v>
      </c>
      <c r="G93" s="92">
        <v>20.7</v>
      </c>
      <c r="H93" s="103"/>
      <c r="I93" s="104" t="s">
        <v>195</v>
      </c>
    </row>
    <row r="94" spans="3:9">
      <c r="C94" s="102" t="s">
        <v>205</v>
      </c>
      <c r="D94" s="92">
        <v>0.17123289999999999</v>
      </c>
      <c r="E94" s="92">
        <v>0.37714310000000001</v>
      </c>
      <c r="F94" s="92">
        <v>0</v>
      </c>
      <c r="G94" s="92">
        <v>1</v>
      </c>
      <c r="H94" s="103"/>
      <c r="I94" s="104" t="s">
        <v>196</v>
      </c>
    </row>
    <row r="95" spans="3:9">
      <c r="C95" s="102" t="s">
        <v>200</v>
      </c>
      <c r="D95" s="92">
        <v>1.114233</v>
      </c>
      <c r="E95" s="92">
        <v>2.7478919999999998</v>
      </c>
      <c r="F95" s="92">
        <v>0</v>
      </c>
      <c r="G95" s="92">
        <v>23.91</v>
      </c>
      <c r="H95" s="103"/>
      <c r="I95" s="104" t="s">
        <v>197</v>
      </c>
    </row>
    <row r="96" spans="3:9">
      <c r="C96" s="102" t="s">
        <v>201</v>
      </c>
      <c r="D96" s="92">
        <v>0.32420090000000001</v>
      </c>
      <c r="E96" s="92">
        <v>0.46861079999999999</v>
      </c>
      <c r="F96" s="92">
        <v>0</v>
      </c>
      <c r="G96" s="92">
        <v>1</v>
      </c>
      <c r="H96" s="103"/>
      <c r="I96" s="104" t="s">
        <v>198</v>
      </c>
    </row>
    <row r="97" spans="3:9" ht="16" thickBot="1">
      <c r="C97" s="119" t="s">
        <v>210</v>
      </c>
      <c r="D97" s="96">
        <v>0.27168949999999997</v>
      </c>
      <c r="E97" s="96">
        <v>0.44533929999999999</v>
      </c>
      <c r="F97" s="96">
        <v>0</v>
      </c>
      <c r="G97" s="96">
        <v>1</v>
      </c>
      <c r="H97" s="105"/>
      <c r="I97" s="106" t="s">
        <v>209</v>
      </c>
    </row>
    <row r="98" spans="3:9" ht="17" thickBot="1">
      <c r="C98" s="99" t="s">
        <v>207</v>
      </c>
    </row>
    <row r="99" spans="3:9">
      <c r="C99" s="118" t="s">
        <v>233</v>
      </c>
      <c r="D99" s="88">
        <v>2.2831000000000001E-3</v>
      </c>
      <c r="E99" s="88">
        <v>4.7781799999999999E-2</v>
      </c>
      <c r="F99" s="88">
        <v>0</v>
      </c>
      <c r="G99" s="88">
        <v>1</v>
      </c>
      <c r="H99" s="100"/>
      <c r="I99" s="101" t="s">
        <v>222</v>
      </c>
    </row>
    <row r="100" spans="3:9">
      <c r="C100" s="102" t="s">
        <v>228</v>
      </c>
      <c r="D100" s="92">
        <v>7.9908699999999999E-2</v>
      </c>
      <c r="E100" s="92">
        <v>0.27146179999999998</v>
      </c>
      <c r="F100" s="92">
        <v>0</v>
      </c>
      <c r="G100" s="92">
        <v>1</v>
      </c>
      <c r="H100" s="103"/>
      <c r="I100" s="104" t="s">
        <v>223</v>
      </c>
    </row>
    <row r="101" spans="3:9">
      <c r="C101" s="102" t="s">
        <v>229</v>
      </c>
      <c r="D101" s="92">
        <v>0.18949769999999999</v>
      </c>
      <c r="E101" s="92">
        <v>0.39235160000000002</v>
      </c>
      <c r="F101" s="92">
        <v>0</v>
      </c>
      <c r="G101" s="92">
        <v>1</v>
      </c>
      <c r="H101" s="103"/>
      <c r="I101" s="104" t="s">
        <v>224</v>
      </c>
    </row>
    <row r="102" spans="3:9">
      <c r="C102" s="102" t="s">
        <v>230</v>
      </c>
      <c r="D102" s="92">
        <v>0.48401830000000001</v>
      </c>
      <c r="E102" s="92">
        <v>0.50031599999999998</v>
      </c>
      <c r="F102" s="92">
        <v>0</v>
      </c>
      <c r="G102" s="92">
        <v>1</v>
      </c>
      <c r="H102" s="103"/>
      <c r="I102" s="104" t="s">
        <v>225</v>
      </c>
    </row>
    <row r="103" spans="3:9">
      <c r="C103" s="102" t="s">
        <v>231</v>
      </c>
      <c r="D103" s="92">
        <v>0.24429219999999999</v>
      </c>
      <c r="E103" s="92">
        <v>0.43015809999999999</v>
      </c>
      <c r="F103" s="92">
        <v>0</v>
      </c>
      <c r="G103" s="92">
        <v>1</v>
      </c>
      <c r="H103" s="103"/>
      <c r="I103" s="104" t="s">
        <v>226</v>
      </c>
    </row>
    <row r="104" spans="3:9" ht="16" thickBot="1">
      <c r="C104" s="119" t="s">
        <v>232</v>
      </c>
      <c r="D104" s="96">
        <v>0.44520549999999998</v>
      </c>
      <c r="E104" s="96">
        <v>0.49755680000000002</v>
      </c>
      <c r="F104" s="96">
        <v>0</v>
      </c>
      <c r="G104" s="96">
        <v>1</v>
      </c>
      <c r="H104" s="105"/>
      <c r="I104" s="106" t="s">
        <v>227</v>
      </c>
    </row>
    <row r="106" spans="3:9" ht="17" thickBot="1">
      <c r="C106" s="99" t="s">
        <v>206</v>
      </c>
    </row>
    <row r="107" spans="3:9">
      <c r="C107" s="118" t="s">
        <v>234</v>
      </c>
      <c r="D107" s="88">
        <v>0.38584469999999998</v>
      </c>
      <c r="E107" s="88">
        <v>0.48735079999999997</v>
      </c>
      <c r="F107" s="88">
        <v>0</v>
      </c>
      <c r="G107" s="88">
        <v>1</v>
      </c>
      <c r="H107" s="100"/>
      <c r="I107" s="101" t="s">
        <v>211</v>
      </c>
    </row>
    <row r="108" spans="3:9">
      <c r="C108" s="102" t="s">
        <v>235</v>
      </c>
      <c r="D108" s="92">
        <v>0.31278539999999999</v>
      </c>
      <c r="E108" s="92">
        <v>0.46415790000000001</v>
      </c>
      <c r="F108" s="92">
        <v>0</v>
      </c>
      <c r="G108" s="92">
        <v>1</v>
      </c>
      <c r="H108" s="103"/>
      <c r="I108" s="104" t="s">
        <v>212</v>
      </c>
    </row>
    <row r="109" spans="3:9" ht="16" thickBot="1">
      <c r="C109" s="119" t="s">
        <v>236</v>
      </c>
      <c r="D109" s="96">
        <v>0.30136990000000002</v>
      </c>
      <c r="E109" s="96">
        <v>0.4593777</v>
      </c>
      <c r="F109" s="96">
        <v>0</v>
      </c>
      <c r="G109" s="96">
        <v>1</v>
      </c>
      <c r="H109" s="105"/>
      <c r="I109" s="106" t="s">
        <v>213</v>
      </c>
    </row>
    <row r="110" spans="3:9" ht="17" thickBot="1">
      <c r="C110" s="99" t="s">
        <v>245</v>
      </c>
    </row>
    <row r="111" spans="3:9">
      <c r="C111" s="118" t="s">
        <v>237</v>
      </c>
      <c r="D111" s="88">
        <v>0.2534247</v>
      </c>
      <c r="E111" s="88">
        <v>0.4354693</v>
      </c>
      <c r="F111" s="88">
        <v>0</v>
      </c>
      <c r="G111" s="88">
        <v>1</v>
      </c>
      <c r="H111" s="100"/>
      <c r="I111" s="101" t="s">
        <v>214</v>
      </c>
    </row>
    <row r="112" spans="3:9">
      <c r="C112" s="102" t="s">
        <v>238</v>
      </c>
      <c r="D112" s="92">
        <v>0.2031963</v>
      </c>
      <c r="E112" s="92">
        <v>0.40283750000000002</v>
      </c>
      <c r="F112" s="92">
        <v>0</v>
      </c>
      <c r="G112" s="92">
        <v>1</v>
      </c>
      <c r="H112" s="103"/>
      <c r="I112" s="104" t="s">
        <v>215</v>
      </c>
    </row>
    <row r="113" spans="3:9">
      <c r="C113" s="102" t="s">
        <v>239</v>
      </c>
      <c r="D113" s="92">
        <v>0.47945209999999999</v>
      </c>
      <c r="E113" s="92">
        <v>0.50014890000000001</v>
      </c>
      <c r="F113" s="92">
        <v>0</v>
      </c>
      <c r="G113" s="92">
        <v>1</v>
      </c>
      <c r="H113" s="103"/>
      <c r="I113" s="104" t="s">
        <v>216</v>
      </c>
    </row>
    <row r="114" spans="3:9">
      <c r="C114" s="102" t="s">
        <v>240</v>
      </c>
      <c r="D114" s="92">
        <v>6.3926899999999995E-2</v>
      </c>
      <c r="E114" s="92">
        <v>0.2449025</v>
      </c>
      <c r="F114" s="92">
        <v>0</v>
      </c>
      <c r="G114" s="92">
        <v>1</v>
      </c>
      <c r="H114" s="103"/>
      <c r="I114" s="104" t="s">
        <v>217</v>
      </c>
    </row>
    <row r="115" spans="3:9">
      <c r="C115" s="102" t="s">
        <v>241</v>
      </c>
      <c r="D115" s="92">
        <v>0.2351598</v>
      </c>
      <c r="E115" s="92">
        <v>0.42458360000000001</v>
      </c>
      <c r="F115" s="92">
        <v>0</v>
      </c>
      <c r="G115" s="92">
        <v>1</v>
      </c>
      <c r="H115" s="103"/>
      <c r="I115" s="104" t="s">
        <v>218</v>
      </c>
    </row>
    <row r="116" spans="3:9">
      <c r="C116" s="102" t="s">
        <v>242</v>
      </c>
      <c r="D116" s="92">
        <v>0.23744290000000001</v>
      </c>
      <c r="E116" s="92">
        <v>0.42600250000000001</v>
      </c>
      <c r="F116" s="92">
        <v>0</v>
      </c>
      <c r="G116" s="92">
        <v>1</v>
      </c>
      <c r="H116" s="103"/>
      <c r="I116" s="104" t="s">
        <v>219</v>
      </c>
    </row>
    <row r="117" spans="3:9">
      <c r="C117" s="102" t="s">
        <v>243</v>
      </c>
      <c r="D117" s="92">
        <v>0.47488580000000002</v>
      </c>
      <c r="E117" s="92">
        <v>0.49993989999999999</v>
      </c>
      <c r="F117" s="92">
        <v>0</v>
      </c>
      <c r="G117" s="92">
        <v>1</v>
      </c>
      <c r="H117" s="103"/>
      <c r="I117" s="104" t="s">
        <v>220</v>
      </c>
    </row>
    <row r="118" spans="3:9" ht="16" thickBot="1">
      <c r="C118" s="119" t="s">
        <v>244</v>
      </c>
      <c r="D118" s="96">
        <v>5.25114E-2</v>
      </c>
      <c r="E118" s="96">
        <v>0.22331100000000001</v>
      </c>
      <c r="F118" s="96">
        <v>0</v>
      </c>
      <c r="G118" s="96">
        <v>1</v>
      </c>
      <c r="H118" s="105"/>
      <c r="I118" s="106" t="s">
        <v>221</v>
      </c>
    </row>
    <row r="120" spans="3:9" ht="16" thickBot="1"/>
    <row r="121" spans="3:9" ht="17" thickBot="1">
      <c r="C121" s="128" t="s">
        <v>246</v>
      </c>
      <c r="D121" s="129"/>
      <c r="E121" s="129"/>
      <c r="F121" s="129"/>
      <c r="G121" s="129"/>
      <c r="H121" s="129"/>
      <c r="I121" s="130"/>
    </row>
    <row r="122" spans="3:9" ht="17" thickBot="1">
      <c r="C122" s="99" t="s">
        <v>278</v>
      </c>
    </row>
    <row r="123" spans="3:9">
      <c r="C123" s="118" t="s">
        <v>183</v>
      </c>
      <c r="D123" s="88">
        <v>0.44748860000000001</v>
      </c>
      <c r="E123" s="88">
        <v>0.49780350000000001</v>
      </c>
      <c r="F123" s="88">
        <v>0</v>
      </c>
      <c r="G123" s="88">
        <v>1</v>
      </c>
      <c r="H123" s="100"/>
      <c r="I123" s="101" t="s">
        <v>247</v>
      </c>
    </row>
    <row r="124" spans="3:9">
      <c r="C124" s="102" t="s">
        <v>188</v>
      </c>
      <c r="D124" s="92">
        <v>0.23972599999999999</v>
      </c>
      <c r="E124" s="92">
        <v>0.42740440000000002</v>
      </c>
      <c r="F124" s="92">
        <v>0</v>
      </c>
      <c r="G124" s="92">
        <v>1</v>
      </c>
      <c r="H124" s="103"/>
      <c r="I124" s="104" t="s">
        <v>248</v>
      </c>
    </row>
    <row r="125" spans="3:9">
      <c r="C125" s="102" t="s">
        <v>186</v>
      </c>
      <c r="D125" s="92">
        <v>8.2191799999999995E-2</v>
      </c>
      <c r="E125" s="92">
        <v>0.27497080000000002</v>
      </c>
      <c r="F125" s="92">
        <v>0</v>
      </c>
      <c r="G125" s="92">
        <v>1</v>
      </c>
      <c r="H125" s="103"/>
      <c r="I125" s="104" t="s">
        <v>249</v>
      </c>
    </row>
    <row r="126" spans="3:9">
      <c r="C126" s="102" t="s">
        <v>187</v>
      </c>
      <c r="D126" s="92">
        <v>4.1095899999999998E-2</v>
      </c>
      <c r="E126" s="92">
        <v>0.198739</v>
      </c>
      <c r="F126" s="92">
        <v>0</v>
      </c>
      <c r="G126" s="92">
        <v>1</v>
      </c>
      <c r="H126" s="103"/>
      <c r="I126" s="104" t="s">
        <v>250</v>
      </c>
    </row>
    <row r="127" spans="3:9">
      <c r="C127" s="102" t="s">
        <v>184</v>
      </c>
      <c r="D127" s="92">
        <v>9.1324000000000006E-3</v>
      </c>
      <c r="E127" s="92">
        <v>9.5235100000000003E-2</v>
      </c>
      <c r="F127" s="92">
        <v>0</v>
      </c>
      <c r="G127" s="92">
        <v>1</v>
      </c>
      <c r="H127" s="103"/>
      <c r="I127" s="104" t="s">
        <v>251</v>
      </c>
    </row>
    <row r="128" spans="3:9" ht="16" thickBot="1">
      <c r="C128" s="119" t="s">
        <v>185</v>
      </c>
      <c r="D128" s="96">
        <v>0.18036530000000001</v>
      </c>
      <c r="E128" s="96">
        <v>0.38493110000000003</v>
      </c>
      <c r="F128" s="96">
        <v>0</v>
      </c>
      <c r="G128" s="96">
        <v>1</v>
      </c>
      <c r="H128" s="105"/>
      <c r="I128" s="106" t="s">
        <v>252</v>
      </c>
    </row>
    <row r="129" spans="3:9" ht="17" thickBot="1">
      <c r="C129" s="99" t="s">
        <v>190</v>
      </c>
    </row>
    <row r="130" spans="3:9">
      <c r="C130" s="118" t="s">
        <v>199</v>
      </c>
      <c r="D130" s="88">
        <v>2.6392690000000001</v>
      </c>
      <c r="E130" s="88">
        <v>1.020392</v>
      </c>
      <c r="F130" s="88">
        <v>1</v>
      </c>
      <c r="G130" s="88">
        <v>6</v>
      </c>
      <c r="H130" s="100"/>
      <c r="I130" s="101" t="s">
        <v>253</v>
      </c>
    </row>
    <row r="131" spans="3:9">
      <c r="C131" s="102" t="s">
        <v>189</v>
      </c>
      <c r="D131" s="92">
        <v>0.31963469999999999</v>
      </c>
      <c r="E131" s="92">
        <v>0.46686830000000001</v>
      </c>
      <c r="F131" s="92">
        <v>0</v>
      </c>
      <c r="G131" s="92">
        <v>1</v>
      </c>
      <c r="H131" s="103"/>
      <c r="I131" s="104" t="s">
        <v>254</v>
      </c>
    </row>
    <row r="132" spans="3:9">
      <c r="C132" s="102" t="s">
        <v>202</v>
      </c>
      <c r="D132" s="92">
        <v>5.25114E-2</v>
      </c>
      <c r="E132" s="92">
        <v>0.22331100000000001</v>
      </c>
      <c r="F132" s="92">
        <v>0</v>
      </c>
      <c r="G132" s="92">
        <v>1</v>
      </c>
      <c r="H132" s="103"/>
      <c r="I132" s="104" t="s">
        <v>255</v>
      </c>
    </row>
    <row r="133" spans="3:9">
      <c r="C133" s="102" t="s">
        <v>203</v>
      </c>
      <c r="D133" s="92">
        <v>0.32420090000000001</v>
      </c>
      <c r="E133" s="92">
        <v>0.46861079999999999</v>
      </c>
      <c r="F133" s="92">
        <v>0</v>
      </c>
      <c r="G133" s="92">
        <v>1</v>
      </c>
      <c r="H133" s="103"/>
      <c r="I133" s="104" t="s">
        <v>256</v>
      </c>
    </row>
    <row r="134" spans="3:9">
      <c r="C134" s="102" t="s">
        <v>204</v>
      </c>
      <c r="D134" s="92">
        <v>0.39481739999999999</v>
      </c>
      <c r="E134" s="92">
        <v>2.0396800000000002</v>
      </c>
      <c r="F134" s="92">
        <v>0</v>
      </c>
      <c r="G134" s="92">
        <v>30</v>
      </c>
      <c r="H134" s="103"/>
      <c r="I134" s="104" t="s">
        <v>257</v>
      </c>
    </row>
    <row r="135" spans="3:9">
      <c r="C135" s="102" t="s">
        <v>205</v>
      </c>
      <c r="D135" s="92">
        <v>0.1050228</v>
      </c>
      <c r="E135" s="92">
        <v>0.30693340000000002</v>
      </c>
      <c r="F135" s="92">
        <v>0</v>
      </c>
      <c r="G135" s="92">
        <v>1</v>
      </c>
      <c r="H135" s="103"/>
      <c r="I135" s="104" t="s">
        <v>258</v>
      </c>
    </row>
    <row r="136" spans="3:9">
      <c r="C136" s="102" t="s">
        <v>200</v>
      </c>
      <c r="D136" s="92">
        <v>0.7416895</v>
      </c>
      <c r="E136" s="92">
        <v>1.490936</v>
      </c>
      <c r="F136" s="92">
        <v>0</v>
      </c>
      <c r="G136" s="92">
        <v>11.97</v>
      </c>
      <c r="H136" s="103"/>
      <c r="I136" s="104" t="s">
        <v>259</v>
      </c>
    </row>
    <row r="137" spans="3:9">
      <c r="C137" s="102" t="s">
        <v>201</v>
      </c>
      <c r="D137" s="92">
        <v>0.283105</v>
      </c>
      <c r="E137" s="92">
        <v>0.45102219999999998</v>
      </c>
      <c r="F137" s="92">
        <v>0</v>
      </c>
      <c r="G137" s="92">
        <v>1</v>
      </c>
      <c r="H137" s="103"/>
      <c r="I137" s="104" t="s">
        <v>260</v>
      </c>
    </row>
    <row r="138" spans="3:9" ht="16" thickBot="1">
      <c r="C138" s="119" t="s">
        <v>210</v>
      </c>
      <c r="D138" s="96">
        <v>0.29452050000000002</v>
      </c>
      <c r="E138" s="96">
        <v>0.45634819999999998</v>
      </c>
      <c r="F138" s="96">
        <v>0</v>
      </c>
      <c r="G138" s="96">
        <v>1</v>
      </c>
      <c r="H138" s="105"/>
      <c r="I138" s="106" t="s">
        <v>208</v>
      </c>
    </row>
    <row r="139" spans="3:9" ht="17" thickBot="1">
      <c r="C139" s="99" t="s">
        <v>207</v>
      </c>
    </row>
    <row r="140" spans="3:9">
      <c r="C140" s="118" t="s">
        <v>233</v>
      </c>
      <c r="D140" s="88">
        <v>2.2831000000000001E-3</v>
      </c>
      <c r="E140" s="88">
        <v>4.7781799999999999E-2</v>
      </c>
      <c r="F140" s="88">
        <v>0</v>
      </c>
      <c r="G140" s="88">
        <v>1</v>
      </c>
      <c r="H140" s="100"/>
      <c r="I140" s="101" t="s">
        <v>261</v>
      </c>
    </row>
    <row r="141" spans="3:9">
      <c r="C141" s="102" t="s">
        <v>228</v>
      </c>
      <c r="D141" s="92">
        <v>0.1666667</v>
      </c>
      <c r="E141" s="92">
        <v>0.3731042</v>
      </c>
      <c r="F141" s="92">
        <v>0</v>
      </c>
      <c r="G141" s="92">
        <v>1</v>
      </c>
      <c r="H141" s="103"/>
      <c r="I141" s="104" t="s">
        <v>262</v>
      </c>
    </row>
    <row r="142" spans="3:9">
      <c r="C142" s="102" t="s">
        <v>229</v>
      </c>
      <c r="D142" s="92">
        <v>0.15296799999999999</v>
      </c>
      <c r="E142" s="92">
        <v>0.36036829999999997</v>
      </c>
      <c r="F142" s="92">
        <v>0</v>
      </c>
      <c r="G142" s="92">
        <v>1</v>
      </c>
      <c r="H142" s="103"/>
      <c r="I142" s="104" t="s">
        <v>263</v>
      </c>
    </row>
    <row r="143" spans="3:9">
      <c r="C143" s="102" t="s">
        <v>230</v>
      </c>
      <c r="D143" s="92">
        <v>0.50456619999999996</v>
      </c>
      <c r="E143" s="92">
        <v>0.50055090000000002</v>
      </c>
      <c r="F143" s="92">
        <v>0</v>
      </c>
      <c r="G143" s="92">
        <v>1</v>
      </c>
      <c r="H143" s="103"/>
      <c r="I143" s="104" t="s">
        <v>264</v>
      </c>
    </row>
    <row r="144" spans="3:9">
      <c r="C144" s="102" t="s">
        <v>231</v>
      </c>
      <c r="D144" s="92">
        <v>0.173516</v>
      </c>
      <c r="E144" s="92">
        <v>0.37912580000000001</v>
      </c>
      <c r="F144" s="92">
        <v>0</v>
      </c>
      <c r="G144" s="92">
        <v>1</v>
      </c>
      <c r="H144" s="103"/>
      <c r="I144" s="104" t="s">
        <v>265</v>
      </c>
    </row>
    <row r="145" spans="3:9" ht="16" thickBot="1">
      <c r="C145" s="119" t="s">
        <v>232</v>
      </c>
      <c r="D145" s="96">
        <v>0.42922369999999999</v>
      </c>
      <c r="E145" s="96">
        <v>0.49553140000000001</v>
      </c>
      <c r="F145" s="96">
        <v>0</v>
      </c>
      <c r="G145" s="96">
        <v>1</v>
      </c>
      <c r="H145" s="105"/>
      <c r="I145" s="106" t="s">
        <v>266</v>
      </c>
    </row>
    <row r="147" spans="3:9" ht="17" thickBot="1">
      <c r="C147" s="99" t="s">
        <v>206</v>
      </c>
      <c r="D147" s="120"/>
    </row>
    <row r="148" spans="3:9">
      <c r="C148" s="118" t="s">
        <v>234</v>
      </c>
      <c r="D148" s="88">
        <v>0.4269406</v>
      </c>
      <c r="E148" s="88">
        <v>0.4951991</v>
      </c>
      <c r="F148" s="88">
        <v>0</v>
      </c>
      <c r="G148" s="88">
        <v>1</v>
      </c>
      <c r="H148" s="100"/>
      <c r="I148" s="101" t="s">
        <v>267</v>
      </c>
    </row>
    <row r="149" spans="3:9">
      <c r="C149" s="102" t="s">
        <v>235</v>
      </c>
      <c r="D149" s="92">
        <v>0.30365300000000001</v>
      </c>
      <c r="E149" s="92">
        <v>0.4603604</v>
      </c>
      <c r="F149" s="92">
        <v>0</v>
      </c>
      <c r="G149" s="92">
        <v>1</v>
      </c>
      <c r="H149" s="103"/>
      <c r="I149" s="104" t="s">
        <v>268</v>
      </c>
    </row>
    <row r="150" spans="3:9" ht="16" thickBot="1">
      <c r="C150" s="119" t="s">
        <v>236</v>
      </c>
      <c r="D150" s="96">
        <v>0.26940639999999999</v>
      </c>
      <c r="E150" s="96">
        <v>0.44415870000000002</v>
      </c>
      <c r="F150" s="96">
        <v>0</v>
      </c>
      <c r="G150" s="96">
        <v>1</v>
      </c>
      <c r="H150" s="105"/>
      <c r="I150" s="106" t="s">
        <v>269</v>
      </c>
    </row>
    <row r="151" spans="3:9" ht="17" thickBot="1">
      <c r="C151" s="99" t="s">
        <v>245</v>
      </c>
    </row>
    <row r="152" spans="3:9">
      <c r="C152" s="118" t="s">
        <v>237</v>
      </c>
      <c r="D152" s="88">
        <v>0.26940639999999999</v>
      </c>
      <c r="E152" s="88">
        <v>0.44415870000000002</v>
      </c>
      <c r="F152" s="88">
        <v>0</v>
      </c>
      <c r="G152" s="88">
        <v>1</v>
      </c>
      <c r="H152" s="100"/>
      <c r="I152" s="101" t="s">
        <v>270</v>
      </c>
    </row>
    <row r="153" spans="3:9">
      <c r="C153" s="102" t="s">
        <v>238</v>
      </c>
      <c r="D153" s="92">
        <v>0.22374430000000001</v>
      </c>
      <c r="E153" s="92">
        <v>0.41722920000000002</v>
      </c>
      <c r="F153" s="92">
        <v>0</v>
      </c>
      <c r="G153" s="92">
        <v>1</v>
      </c>
      <c r="H153" s="103"/>
      <c r="I153" s="104" t="s">
        <v>271</v>
      </c>
    </row>
    <row r="154" spans="3:9">
      <c r="C154" s="102" t="s">
        <v>239</v>
      </c>
      <c r="D154" s="92">
        <v>0.41552509999999998</v>
      </c>
      <c r="E154" s="92">
        <v>0.49337589999999998</v>
      </c>
      <c r="F154" s="92">
        <v>0</v>
      </c>
      <c r="G154" s="92">
        <v>1</v>
      </c>
      <c r="H154" s="103"/>
      <c r="I154" s="104" t="s">
        <v>272</v>
      </c>
    </row>
    <row r="155" spans="3:9">
      <c r="C155" s="102" t="s">
        <v>240</v>
      </c>
      <c r="D155" s="92">
        <v>9.1324199999999994E-2</v>
      </c>
      <c r="E155" s="92">
        <v>0.28839900000000002</v>
      </c>
      <c r="F155" s="92">
        <v>0</v>
      </c>
      <c r="G155" s="92">
        <v>1</v>
      </c>
      <c r="H155" s="103"/>
      <c r="I155" s="104" t="s">
        <v>273</v>
      </c>
    </row>
    <row r="156" spans="3:9">
      <c r="C156" s="102" t="s">
        <v>241</v>
      </c>
      <c r="D156" s="92">
        <v>0.35159820000000003</v>
      </c>
      <c r="E156" s="92">
        <v>0.47801529999999998</v>
      </c>
      <c r="F156" s="92">
        <v>0</v>
      </c>
      <c r="G156" s="92">
        <v>1</v>
      </c>
      <c r="H156" s="103"/>
      <c r="I156" s="104" t="s">
        <v>274</v>
      </c>
    </row>
    <row r="157" spans="3:9">
      <c r="C157" s="102" t="s">
        <v>242</v>
      </c>
      <c r="D157" s="92">
        <v>0.2214612</v>
      </c>
      <c r="E157" s="92">
        <v>0.41570499999999999</v>
      </c>
      <c r="F157" s="92">
        <v>0</v>
      </c>
      <c r="G157" s="92">
        <v>1</v>
      </c>
      <c r="H157" s="103"/>
      <c r="I157" s="104" t="s">
        <v>275</v>
      </c>
    </row>
    <row r="158" spans="3:9">
      <c r="C158" s="102" t="s">
        <v>243</v>
      </c>
      <c r="D158" s="92">
        <v>0.34703200000000001</v>
      </c>
      <c r="E158" s="92">
        <v>0.47657040000000001</v>
      </c>
      <c r="F158" s="92">
        <v>0</v>
      </c>
      <c r="G158" s="92">
        <v>1</v>
      </c>
      <c r="H158" s="103"/>
      <c r="I158" s="104" t="s">
        <v>276</v>
      </c>
    </row>
    <row r="159" spans="3:9" ht="16" thickBot="1">
      <c r="C159" s="119" t="s">
        <v>244</v>
      </c>
      <c r="D159" s="96">
        <v>7.9908699999999999E-2</v>
      </c>
      <c r="E159" s="96">
        <v>0.27146179999999998</v>
      </c>
      <c r="F159" s="96">
        <v>0</v>
      </c>
      <c r="G159" s="96">
        <v>1</v>
      </c>
      <c r="H159" s="105"/>
      <c r="I159" s="106" t="s">
        <v>277</v>
      </c>
    </row>
    <row r="161" spans="3:9" ht="16" thickBot="1"/>
    <row r="162" spans="3:9" ht="17" thickBot="1">
      <c r="C162" s="125" t="s">
        <v>279</v>
      </c>
      <c r="D162" s="126"/>
      <c r="E162" s="126"/>
      <c r="F162" s="126"/>
      <c r="G162" s="126"/>
      <c r="H162" s="126"/>
      <c r="I162" s="127"/>
    </row>
    <row r="163" spans="3:9" ht="17" thickBot="1">
      <c r="C163" s="99" t="s">
        <v>278</v>
      </c>
    </row>
    <row r="164" spans="3:9">
      <c r="C164" s="118" t="s">
        <v>183</v>
      </c>
      <c r="D164" s="88">
        <v>0.43835619999999997</v>
      </c>
      <c r="E164" s="88">
        <v>0.4967529</v>
      </c>
      <c r="F164" s="88">
        <v>0</v>
      </c>
      <c r="G164" s="88">
        <v>1</v>
      </c>
      <c r="H164" s="100"/>
      <c r="I164" s="101" t="s">
        <v>280</v>
      </c>
    </row>
    <row r="165" spans="3:9">
      <c r="C165" s="102" t="s">
        <v>188</v>
      </c>
      <c r="D165" s="92">
        <v>0.24885840000000001</v>
      </c>
      <c r="E165" s="92">
        <v>0.43284600000000001</v>
      </c>
      <c r="F165" s="92">
        <v>0</v>
      </c>
      <c r="G165" s="92">
        <v>1</v>
      </c>
      <c r="H165" s="103"/>
      <c r="I165" s="104" t="s">
        <v>281</v>
      </c>
    </row>
    <row r="166" spans="3:9">
      <c r="C166" s="102" t="s">
        <v>186</v>
      </c>
      <c r="D166" s="92">
        <v>0.15068490000000001</v>
      </c>
      <c r="E166" s="92">
        <v>0.35815059999999999</v>
      </c>
      <c r="F166" s="92">
        <v>0</v>
      </c>
      <c r="G166" s="92">
        <v>1</v>
      </c>
      <c r="H166" s="103"/>
      <c r="I166" s="104" t="s">
        <v>282</v>
      </c>
    </row>
    <row r="167" spans="3:9">
      <c r="C167" s="102" t="s">
        <v>187</v>
      </c>
      <c r="D167" s="92">
        <v>2.9680399999999999E-2</v>
      </c>
      <c r="E167" s="92">
        <v>0.16989799999999999</v>
      </c>
      <c r="F167" s="92">
        <v>0</v>
      </c>
      <c r="G167" s="92">
        <v>1</v>
      </c>
      <c r="H167" s="103"/>
      <c r="I167" s="104" t="s">
        <v>283</v>
      </c>
    </row>
    <row r="168" spans="3:9">
      <c r="C168" s="102" t="s">
        <v>184</v>
      </c>
      <c r="D168" s="92">
        <v>9.1324000000000006E-3</v>
      </c>
      <c r="E168" s="92">
        <v>9.5235100000000003E-2</v>
      </c>
      <c r="F168" s="92">
        <v>0</v>
      </c>
      <c r="G168" s="92">
        <v>1</v>
      </c>
      <c r="H168" s="103"/>
      <c r="I168" s="104" t="s">
        <v>284</v>
      </c>
    </row>
    <row r="169" spans="3:9" ht="16" thickBot="1">
      <c r="C169" s="119" t="s">
        <v>185</v>
      </c>
      <c r="D169" s="96">
        <v>0.1232877</v>
      </c>
      <c r="E169" s="96">
        <v>0.32914310000000002</v>
      </c>
      <c r="F169" s="96">
        <v>0</v>
      </c>
      <c r="G169" s="96">
        <v>1</v>
      </c>
      <c r="H169" s="105"/>
      <c r="I169" s="106" t="s">
        <v>285</v>
      </c>
    </row>
    <row r="170" spans="3:9" ht="17" thickBot="1">
      <c r="C170" s="99" t="s">
        <v>190</v>
      </c>
    </row>
    <row r="171" spans="3:9">
      <c r="C171" s="118" t="s">
        <v>199</v>
      </c>
      <c r="D171" s="88">
        <v>2.8424659999999999</v>
      </c>
      <c r="E171" s="88">
        <v>1.1158619999999999</v>
      </c>
      <c r="F171" s="88">
        <v>1</v>
      </c>
      <c r="G171" s="88">
        <v>6</v>
      </c>
      <c r="H171" s="100"/>
      <c r="I171" s="101" t="s">
        <v>286</v>
      </c>
    </row>
    <row r="172" spans="3:9">
      <c r="C172" s="102" t="s">
        <v>189</v>
      </c>
      <c r="D172" s="92">
        <v>0.40867579999999998</v>
      </c>
      <c r="E172" s="92">
        <v>0.49215130000000001</v>
      </c>
      <c r="F172" s="92">
        <v>0</v>
      </c>
      <c r="G172" s="92">
        <v>1</v>
      </c>
      <c r="H172" s="103"/>
      <c r="I172" s="104" t="s">
        <v>287</v>
      </c>
    </row>
    <row r="173" spans="3:9">
      <c r="C173" s="102" t="s">
        <v>202</v>
      </c>
      <c r="D173" s="92">
        <v>3.4246600000000002E-2</v>
      </c>
      <c r="E173" s="92">
        <v>0.18206990000000001</v>
      </c>
      <c r="F173" s="92">
        <v>0</v>
      </c>
      <c r="G173" s="92">
        <v>1</v>
      </c>
      <c r="H173" s="103"/>
      <c r="I173" s="104" t="s">
        <v>255</v>
      </c>
    </row>
    <row r="174" spans="3:9">
      <c r="C174" s="102" t="s">
        <v>203</v>
      </c>
      <c r="D174" s="92">
        <v>0.41552509999999998</v>
      </c>
      <c r="E174" s="92">
        <v>0.49337589999999998</v>
      </c>
      <c r="F174" s="92">
        <v>0</v>
      </c>
      <c r="G174" s="92">
        <v>1</v>
      </c>
      <c r="H174" s="103"/>
      <c r="I174" s="104" t="s">
        <v>256</v>
      </c>
    </row>
    <row r="175" spans="3:9">
      <c r="C175" s="102" t="s">
        <v>204</v>
      </c>
      <c r="D175" s="92">
        <v>0.36520550000000002</v>
      </c>
      <c r="E175" s="92">
        <v>1.3369979999999999</v>
      </c>
      <c r="F175" s="92">
        <v>0</v>
      </c>
      <c r="G175" s="92">
        <v>20.5</v>
      </c>
      <c r="H175" s="103"/>
      <c r="I175" s="104" t="s">
        <v>257</v>
      </c>
    </row>
    <row r="176" spans="3:9">
      <c r="C176" s="102" t="s">
        <v>205</v>
      </c>
      <c r="D176" s="92">
        <v>0.1347032</v>
      </c>
      <c r="E176" s="92">
        <v>0.34179670000000001</v>
      </c>
      <c r="F176" s="92">
        <v>0</v>
      </c>
      <c r="G176" s="92">
        <v>1</v>
      </c>
      <c r="H176" s="103"/>
      <c r="I176" s="104" t="s">
        <v>258</v>
      </c>
    </row>
    <row r="177" spans="3:9">
      <c r="C177" s="102" t="s">
        <v>200</v>
      </c>
      <c r="D177" s="92">
        <v>1.045479</v>
      </c>
      <c r="E177" s="92">
        <v>2.5795110000000001</v>
      </c>
      <c r="F177" s="92">
        <v>0</v>
      </c>
      <c r="G177" s="92">
        <v>24.87</v>
      </c>
      <c r="H177" s="103"/>
      <c r="I177" s="104" t="s">
        <v>259</v>
      </c>
    </row>
    <row r="178" spans="3:9">
      <c r="C178" s="102" t="s">
        <v>201</v>
      </c>
      <c r="D178" s="92">
        <v>0.31050230000000001</v>
      </c>
      <c r="E178" s="92">
        <v>0.46322839999999998</v>
      </c>
      <c r="F178" s="92">
        <v>0</v>
      </c>
      <c r="G178" s="92">
        <v>1</v>
      </c>
      <c r="H178" s="103"/>
      <c r="I178" s="104" t="s">
        <v>260</v>
      </c>
    </row>
    <row r="179" spans="3:9" ht="16" thickBot="1">
      <c r="C179" s="119" t="s">
        <v>210</v>
      </c>
      <c r="D179" s="96">
        <v>0.26712330000000001</v>
      </c>
      <c r="E179" s="96">
        <v>0.4429632</v>
      </c>
      <c r="F179" s="96">
        <v>0</v>
      </c>
      <c r="G179" s="96">
        <v>1</v>
      </c>
      <c r="H179" s="105"/>
      <c r="I179" s="106" t="s">
        <v>208</v>
      </c>
    </row>
    <row r="180" spans="3:9" ht="17" thickBot="1">
      <c r="C180" s="99" t="s">
        <v>207</v>
      </c>
    </row>
    <row r="181" spans="3:9">
      <c r="C181" s="118" t="s">
        <v>233</v>
      </c>
      <c r="D181" s="88">
        <v>2.2831000000000001E-3</v>
      </c>
      <c r="E181" s="88">
        <v>4.7781799999999999E-2</v>
      </c>
      <c r="F181" s="88">
        <v>0</v>
      </c>
      <c r="G181" s="88">
        <v>1</v>
      </c>
      <c r="H181" s="100"/>
      <c r="I181" s="101" t="s">
        <v>288</v>
      </c>
    </row>
    <row r="182" spans="3:9">
      <c r="C182" s="102" t="s">
        <v>228</v>
      </c>
      <c r="D182" s="92">
        <v>9.1324199999999994E-2</v>
      </c>
      <c r="E182" s="92">
        <v>0.28839900000000002</v>
      </c>
      <c r="F182" s="92">
        <v>0</v>
      </c>
      <c r="G182" s="92">
        <v>1</v>
      </c>
      <c r="H182" s="103"/>
      <c r="I182" s="104" t="s">
        <v>289</v>
      </c>
    </row>
    <row r="183" spans="3:9">
      <c r="C183" s="102" t="s">
        <v>229</v>
      </c>
      <c r="D183" s="92">
        <v>0.16894980000000001</v>
      </c>
      <c r="E183" s="92">
        <v>0.37513600000000002</v>
      </c>
      <c r="F183" s="92">
        <v>0</v>
      </c>
      <c r="G183" s="92">
        <v>1</v>
      </c>
      <c r="H183" s="103"/>
      <c r="I183" s="104" t="s">
        <v>290</v>
      </c>
    </row>
    <row r="184" spans="3:9">
      <c r="C184" s="102" t="s">
        <v>230</v>
      </c>
      <c r="D184" s="92">
        <v>0.50228309999999998</v>
      </c>
      <c r="E184" s="92">
        <v>0.50056650000000003</v>
      </c>
      <c r="F184" s="92">
        <v>0</v>
      </c>
      <c r="G184" s="92">
        <v>1</v>
      </c>
      <c r="H184" s="103"/>
      <c r="I184" s="104" t="s">
        <v>291</v>
      </c>
    </row>
    <row r="185" spans="3:9">
      <c r="C185" s="102" t="s">
        <v>231</v>
      </c>
      <c r="D185" s="92">
        <v>0.2351598</v>
      </c>
      <c r="E185" s="92">
        <v>0.42458360000000001</v>
      </c>
      <c r="F185" s="92">
        <v>0</v>
      </c>
      <c r="G185" s="92">
        <v>1</v>
      </c>
      <c r="H185" s="103"/>
      <c r="I185" s="104" t="s">
        <v>292</v>
      </c>
    </row>
    <row r="186" spans="3:9" ht="16" thickBot="1">
      <c r="C186" s="119" t="s">
        <v>232</v>
      </c>
      <c r="D186" s="96">
        <v>0.45433790000000002</v>
      </c>
      <c r="E186" s="96">
        <v>0.49847999999999998</v>
      </c>
      <c r="F186" s="96">
        <v>0</v>
      </c>
      <c r="G186" s="96">
        <v>1</v>
      </c>
      <c r="H186" s="105"/>
      <c r="I186" s="106" t="s">
        <v>293</v>
      </c>
    </row>
    <row r="188" spans="3:9" ht="17" thickBot="1">
      <c r="C188" s="99" t="s">
        <v>206</v>
      </c>
    </row>
    <row r="189" spans="3:9">
      <c r="C189" s="118" t="s">
        <v>234</v>
      </c>
      <c r="D189" s="88">
        <v>0.39954339999999999</v>
      </c>
      <c r="E189" s="88">
        <v>0.49036459999999998</v>
      </c>
      <c r="F189" s="88">
        <v>0</v>
      </c>
      <c r="G189" s="88">
        <v>1</v>
      </c>
      <c r="H189" s="100"/>
      <c r="I189" s="101" t="s">
        <v>294</v>
      </c>
    </row>
    <row r="190" spans="3:9">
      <c r="C190" s="102" t="s">
        <v>235</v>
      </c>
      <c r="D190" s="92">
        <v>0.30821920000000003</v>
      </c>
      <c r="E190" s="92">
        <v>0.46228570000000002</v>
      </c>
      <c r="F190" s="92">
        <v>0</v>
      </c>
      <c r="G190" s="92">
        <v>1</v>
      </c>
      <c r="H190" s="103"/>
      <c r="I190" s="104" t="s">
        <v>295</v>
      </c>
    </row>
    <row r="191" spans="3:9" ht="16" thickBot="1">
      <c r="C191" s="119" t="s">
        <v>236</v>
      </c>
      <c r="D191" s="96">
        <v>0.29223739999999998</v>
      </c>
      <c r="E191" s="96">
        <v>0.45531090000000002</v>
      </c>
      <c r="F191" s="96">
        <v>0</v>
      </c>
      <c r="G191" s="96">
        <v>1</v>
      </c>
      <c r="H191" s="105"/>
      <c r="I191" s="106" t="s">
        <v>296</v>
      </c>
    </row>
    <row r="192" spans="3:9" ht="17" thickBot="1">
      <c r="C192" s="99" t="s">
        <v>245</v>
      </c>
    </row>
    <row r="193" spans="3:9">
      <c r="C193" s="118" t="s">
        <v>237</v>
      </c>
      <c r="D193" s="88">
        <v>0.26255709999999999</v>
      </c>
      <c r="E193" s="88">
        <v>0.4405269</v>
      </c>
      <c r="F193" s="88">
        <v>0</v>
      </c>
      <c r="G193" s="88">
        <v>1</v>
      </c>
      <c r="H193" s="100"/>
      <c r="I193" s="101" t="s">
        <v>297</v>
      </c>
    </row>
    <row r="194" spans="3:9">
      <c r="C194" s="102" t="s">
        <v>238</v>
      </c>
      <c r="D194" s="92">
        <v>0.2420091</v>
      </c>
      <c r="E194" s="92">
        <v>0.42878959999999999</v>
      </c>
      <c r="F194" s="92">
        <v>0</v>
      </c>
      <c r="G194" s="92">
        <v>1</v>
      </c>
      <c r="H194" s="103"/>
      <c r="I194" s="104" t="s">
        <v>298</v>
      </c>
    </row>
    <row r="195" spans="3:9">
      <c r="C195" s="102" t="s">
        <v>239</v>
      </c>
      <c r="D195" s="92">
        <v>0.43607309999999999</v>
      </c>
      <c r="E195" s="92">
        <v>0.4964636</v>
      </c>
      <c r="F195" s="92">
        <v>0</v>
      </c>
      <c r="G195" s="92">
        <v>1</v>
      </c>
      <c r="H195" s="103"/>
      <c r="I195" s="104" t="s">
        <v>299</v>
      </c>
    </row>
    <row r="196" spans="3:9">
      <c r="C196" s="102" t="s">
        <v>240</v>
      </c>
      <c r="D196" s="92">
        <v>5.9360700000000002E-2</v>
      </c>
      <c r="E196" s="92">
        <v>0.2365688</v>
      </c>
      <c r="F196" s="92">
        <v>0</v>
      </c>
      <c r="G196" s="92">
        <v>1</v>
      </c>
      <c r="H196" s="103"/>
      <c r="I196" s="104" t="s">
        <v>300</v>
      </c>
    </row>
    <row r="197" spans="3:9">
      <c r="C197" s="102" t="s">
        <v>241</v>
      </c>
      <c r="D197" s="92">
        <v>0.27168949999999997</v>
      </c>
      <c r="E197" s="92">
        <v>0.44533929999999999</v>
      </c>
      <c r="F197" s="92">
        <v>0</v>
      </c>
      <c r="G197" s="92">
        <v>1</v>
      </c>
      <c r="H197" s="103"/>
      <c r="I197" s="104" t="s">
        <v>301</v>
      </c>
    </row>
    <row r="198" spans="3:9">
      <c r="C198" s="102" t="s">
        <v>242</v>
      </c>
      <c r="D198" s="92">
        <v>0.23287669999999999</v>
      </c>
      <c r="E198" s="92">
        <v>0.42314770000000002</v>
      </c>
      <c r="F198" s="92">
        <v>0</v>
      </c>
      <c r="G198" s="92">
        <v>1</v>
      </c>
      <c r="H198" s="103"/>
      <c r="I198" s="104" t="s">
        <v>302</v>
      </c>
    </row>
    <row r="199" spans="3:9">
      <c r="C199" s="102" t="s">
        <v>243</v>
      </c>
      <c r="D199" s="92">
        <v>0.43835619999999997</v>
      </c>
      <c r="E199" s="92">
        <v>0.4967529</v>
      </c>
      <c r="F199" s="92">
        <v>0</v>
      </c>
      <c r="G199" s="92">
        <v>1</v>
      </c>
      <c r="H199" s="103"/>
      <c r="I199" s="104" t="s">
        <v>303</v>
      </c>
    </row>
    <row r="200" spans="3:9" ht="16" thickBot="1">
      <c r="C200" s="119" t="s">
        <v>244</v>
      </c>
      <c r="D200" s="96">
        <v>5.7077599999999999E-2</v>
      </c>
      <c r="E200" s="96">
        <v>0.2322562</v>
      </c>
      <c r="F200" s="96">
        <v>0</v>
      </c>
      <c r="G200" s="96">
        <v>1</v>
      </c>
      <c r="H200" s="105"/>
      <c r="I200" s="106" t="s">
        <v>304</v>
      </c>
    </row>
    <row r="202" spans="3:9" ht="16" thickBot="1"/>
    <row r="203" spans="3:9" ht="17" thickBot="1">
      <c r="C203" s="122" t="s">
        <v>305</v>
      </c>
      <c r="D203" s="123"/>
      <c r="E203" s="123"/>
      <c r="F203" s="123"/>
      <c r="G203" s="123"/>
      <c r="H203" s="123"/>
      <c r="I203" s="124"/>
    </row>
    <row r="204" spans="3:9" ht="17" thickBot="1">
      <c r="C204" s="99" t="s">
        <v>278</v>
      </c>
    </row>
    <row r="205" spans="3:9">
      <c r="C205" s="118" t="s">
        <v>183</v>
      </c>
      <c r="D205" s="88">
        <v>0.2420091</v>
      </c>
      <c r="E205" s="88">
        <v>0.42878959999999999</v>
      </c>
      <c r="F205" s="88">
        <v>0</v>
      </c>
      <c r="G205" s="88">
        <v>1</v>
      </c>
      <c r="H205" s="100"/>
      <c r="I205" s="101" t="s">
        <v>306</v>
      </c>
    </row>
    <row r="206" spans="3:9">
      <c r="C206" s="102" t="s">
        <v>188</v>
      </c>
      <c r="D206" s="92">
        <v>0.1917808</v>
      </c>
      <c r="E206" s="92">
        <v>0.3941518</v>
      </c>
      <c r="F206" s="92">
        <v>0</v>
      </c>
      <c r="G206" s="92">
        <v>1</v>
      </c>
      <c r="H206" s="103"/>
      <c r="I206" s="104" t="s">
        <v>307</v>
      </c>
    </row>
    <row r="207" spans="3:9">
      <c r="C207" s="102" t="s">
        <v>186</v>
      </c>
      <c r="D207" s="92">
        <v>6.1643799999999999E-2</v>
      </c>
      <c r="E207" s="92">
        <v>0.24078260000000001</v>
      </c>
      <c r="F207" s="92">
        <v>0</v>
      </c>
      <c r="G207" s="92">
        <v>1</v>
      </c>
      <c r="H207" s="103"/>
      <c r="I207" s="104" t="s">
        <v>308</v>
      </c>
    </row>
    <row r="208" spans="3:9">
      <c r="C208" s="102" t="s">
        <v>187</v>
      </c>
      <c r="D208" s="92">
        <v>4.79452E-2</v>
      </c>
      <c r="E208" s="92">
        <v>0.21389459999999999</v>
      </c>
      <c r="F208" s="92">
        <v>0</v>
      </c>
      <c r="G208" s="92">
        <v>1</v>
      </c>
      <c r="H208" s="103"/>
      <c r="I208" s="104" t="s">
        <v>309</v>
      </c>
    </row>
    <row r="209" spans="3:9">
      <c r="C209" s="102" t="s">
        <v>184</v>
      </c>
      <c r="D209" s="92">
        <v>0.34931509999999999</v>
      </c>
      <c r="E209" s="92">
        <v>0.47729880000000002</v>
      </c>
      <c r="F209" s="92">
        <v>0</v>
      </c>
      <c r="G209" s="92">
        <v>1</v>
      </c>
      <c r="H209" s="103"/>
      <c r="I209" s="104" t="s">
        <v>310</v>
      </c>
    </row>
    <row r="210" spans="3:9">
      <c r="C210" s="102" t="s">
        <v>185</v>
      </c>
      <c r="D210" s="92">
        <v>9.1324000000000006E-3</v>
      </c>
      <c r="E210" s="92">
        <v>9.5235100000000003E-2</v>
      </c>
      <c r="F210" s="92">
        <v>0</v>
      </c>
      <c r="G210" s="92">
        <v>1</v>
      </c>
      <c r="H210" s="103"/>
      <c r="I210" s="104" t="s">
        <v>311</v>
      </c>
    </row>
    <row r="211" spans="3:9" ht="16" thickBot="1">
      <c r="C211" s="121" t="s">
        <v>330</v>
      </c>
      <c r="D211" s="96">
        <v>9.8173499999999997E-2</v>
      </c>
      <c r="E211" s="96">
        <v>0.29788940000000003</v>
      </c>
      <c r="F211" s="96">
        <v>0</v>
      </c>
      <c r="G211" s="96">
        <v>1</v>
      </c>
      <c r="H211" s="105"/>
      <c r="I211" s="106" t="s">
        <v>331</v>
      </c>
    </row>
    <row r="212" spans="3:9" ht="17" thickBot="1">
      <c r="C212" s="99" t="s">
        <v>190</v>
      </c>
      <c r="D212" s="120"/>
    </row>
    <row r="213" spans="3:9">
      <c r="C213" s="118" t="s">
        <v>199</v>
      </c>
      <c r="D213" s="88">
        <v>1.8333330000000001</v>
      </c>
      <c r="E213" s="88">
        <v>1.6114809999999999</v>
      </c>
      <c r="F213" s="88">
        <v>0</v>
      </c>
      <c r="G213" s="88">
        <v>6</v>
      </c>
      <c r="H213" s="100"/>
      <c r="I213" s="101" t="s">
        <v>312</v>
      </c>
    </row>
    <row r="214" spans="3:9">
      <c r="C214" s="102" t="s">
        <v>189</v>
      </c>
      <c r="D214" s="92">
        <v>0.30821920000000003</v>
      </c>
      <c r="E214" s="92">
        <v>0.46228570000000002</v>
      </c>
      <c r="F214" s="92">
        <v>0</v>
      </c>
      <c r="G214" s="92">
        <v>1</v>
      </c>
      <c r="H214" s="103"/>
      <c r="I214" s="104" t="s">
        <v>313</v>
      </c>
    </row>
    <row r="215" spans="3:9">
      <c r="C215" s="102" t="s">
        <v>202</v>
      </c>
      <c r="D215" s="92">
        <v>2.7397299999999999E-2</v>
      </c>
      <c r="E215" s="92">
        <v>0.16342470000000001</v>
      </c>
      <c r="F215" s="92">
        <v>0</v>
      </c>
      <c r="G215" s="92">
        <v>1</v>
      </c>
      <c r="H215" s="103"/>
      <c r="I215" s="104" t="s">
        <v>255</v>
      </c>
    </row>
    <row r="216" spans="3:9">
      <c r="C216" s="102" t="s">
        <v>203</v>
      </c>
      <c r="D216" s="92">
        <v>0.2899543</v>
      </c>
      <c r="E216" s="92">
        <v>0.45425979999999999</v>
      </c>
      <c r="F216" s="92">
        <v>0</v>
      </c>
      <c r="G216" s="92">
        <v>1</v>
      </c>
      <c r="H216" s="103"/>
      <c r="I216" s="104" t="s">
        <v>256</v>
      </c>
    </row>
    <row r="217" spans="3:9">
      <c r="C217" s="102" t="s">
        <v>204</v>
      </c>
      <c r="D217" s="92">
        <v>0.35301369999999999</v>
      </c>
      <c r="E217" s="92">
        <v>1.973786</v>
      </c>
      <c r="F217" s="92">
        <v>0</v>
      </c>
      <c r="G217" s="92">
        <v>30</v>
      </c>
      <c r="H217" s="103"/>
      <c r="I217" s="104" t="s">
        <v>257</v>
      </c>
    </row>
    <row r="218" spans="3:9">
      <c r="C218" s="102" t="s">
        <v>205</v>
      </c>
      <c r="D218" s="92">
        <v>0.10045659999999999</v>
      </c>
      <c r="E218" s="92">
        <v>0.30095159999999999</v>
      </c>
      <c r="F218" s="92">
        <v>0</v>
      </c>
      <c r="G218" s="92">
        <v>1</v>
      </c>
      <c r="H218" s="103"/>
      <c r="I218" s="104" t="s">
        <v>258</v>
      </c>
    </row>
    <row r="219" spans="3:9">
      <c r="C219" s="102" t="s">
        <v>200</v>
      </c>
      <c r="D219" s="92">
        <v>0.59344750000000002</v>
      </c>
      <c r="E219" s="92">
        <v>1.393475</v>
      </c>
      <c r="F219" s="92">
        <v>0</v>
      </c>
      <c r="G219" s="92">
        <v>15.5</v>
      </c>
      <c r="H219" s="103"/>
      <c r="I219" s="104" t="s">
        <v>259</v>
      </c>
    </row>
    <row r="220" spans="3:9">
      <c r="C220" s="102" t="s">
        <v>201</v>
      </c>
      <c r="D220" s="92">
        <v>0.23287669999999999</v>
      </c>
      <c r="E220" s="92">
        <v>0.42314770000000002</v>
      </c>
      <c r="F220" s="92">
        <v>0</v>
      </c>
      <c r="G220" s="92">
        <v>1</v>
      </c>
      <c r="H220" s="103"/>
      <c r="I220" s="104" t="s">
        <v>260</v>
      </c>
    </row>
    <row r="221" spans="3:9" ht="16" thickBot="1">
      <c r="C221" s="119" t="s">
        <v>210</v>
      </c>
      <c r="D221" s="96">
        <v>0.1780822</v>
      </c>
      <c r="E221" s="96">
        <v>0.38301940000000001</v>
      </c>
      <c r="F221" s="96">
        <v>0</v>
      </c>
      <c r="G221" s="96">
        <v>1</v>
      </c>
      <c r="H221" s="105"/>
      <c r="I221" s="106" t="s">
        <v>208</v>
      </c>
    </row>
    <row r="222" spans="3:9" ht="17" thickBot="1">
      <c r="C222" s="99" t="s">
        <v>207</v>
      </c>
    </row>
    <row r="223" spans="3:9">
      <c r="C223" s="118" t="s">
        <v>233</v>
      </c>
      <c r="D223" s="88">
        <v>4.5662000000000003E-3</v>
      </c>
      <c r="E223" s="88">
        <v>6.7496399999999998E-2</v>
      </c>
      <c r="F223" s="88">
        <v>0</v>
      </c>
      <c r="G223" s="88">
        <v>1</v>
      </c>
      <c r="H223" s="100"/>
      <c r="I223" s="101" t="s">
        <v>314</v>
      </c>
    </row>
    <row r="224" spans="3:9">
      <c r="C224" s="102" t="s">
        <v>228</v>
      </c>
      <c r="D224" s="92">
        <v>4.3379000000000001E-2</v>
      </c>
      <c r="E224" s="92">
        <v>0.2039417</v>
      </c>
      <c r="F224" s="92">
        <v>0</v>
      </c>
      <c r="G224" s="92">
        <v>1</v>
      </c>
      <c r="H224" s="103"/>
      <c r="I224" s="104" t="s">
        <v>315</v>
      </c>
    </row>
    <row r="225" spans="3:9">
      <c r="C225" s="102" t="s">
        <v>229</v>
      </c>
      <c r="D225" s="92">
        <v>0.15068490000000001</v>
      </c>
      <c r="E225" s="92">
        <v>0.35815059999999999</v>
      </c>
      <c r="F225" s="92">
        <v>0</v>
      </c>
      <c r="G225" s="92">
        <v>1</v>
      </c>
      <c r="H225" s="103"/>
      <c r="I225" s="104" t="s">
        <v>316</v>
      </c>
    </row>
    <row r="226" spans="3:9">
      <c r="C226" s="102" t="s">
        <v>230</v>
      </c>
      <c r="D226" s="92">
        <v>0.39497719999999997</v>
      </c>
      <c r="E226" s="92">
        <v>0.48940479999999997</v>
      </c>
      <c r="F226" s="92">
        <v>0</v>
      </c>
      <c r="G226" s="92">
        <v>1</v>
      </c>
      <c r="H226" s="103"/>
      <c r="I226" s="104" t="s">
        <v>317</v>
      </c>
    </row>
    <row r="227" spans="3:9">
      <c r="C227" s="102" t="s">
        <v>231</v>
      </c>
      <c r="D227" s="92">
        <v>5.7077599999999999E-2</v>
      </c>
      <c r="E227" s="92">
        <v>0.2322562</v>
      </c>
      <c r="F227" s="92">
        <v>0</v>
      </c>
      <c r="G227" s="92">
        <v>1</v>
      </c>
      <c r="H227" s="103"/>
      <c r="I227" s="104" t="s">
        <v>318</v>
      </c>
    </row>
    <row r="228" spans="3:9" ht="16" thickBot="1">
      <c r="C228" s="119" t="s">
        <v>232</v>
      </c>
      <c r="D228" s="96">
        <v>0.37214609999999998</v>
      </c>
      <c r="E228" s="96">
        <v>0.48392980000000002</v>
      </c>
      <c r="F228" s="96">
        <v>0</v>
      </c>
      <c r="G228" s="96">
        <v>1</v>
      </c>
      <c r="H228" s="105"/>
      <c r="I228" s="106" t="s">
        <v>319</v>
      </c>
    </row>
    <row r="230" spans="3:9" ht="17" thickBot="1">
      <c r="C230" s="99" t="s">
        <v>206</v>
      </c>
      <c r="D230" s="120"/>
    </row>
    <row r="231" spans="3:9">
      <c r="C231" s="118" t="s">
        <v>234</v>
      </c>
      <c r="D231" s="88">
        <v>0.31278539999999999</v>
      </c>
      <c r="E231" s="88">
        <v>0.46415790000000001</v>
      </c>
      <c r="F231" s="88">
        <v>0</v>
      </c>
      <c r="G231" s="88">
        <v>1</v>
      </c>
      <c r="H231" s="100"/>
      <c r="I231" s="101" t="s">
        <v>320</v>
      </c>
    </row>
    <row r="232" spans="3:9">
      <c r="C232" s="102" t="s">
        <v>235</v>
      </c>
      <c r="D232" s="92">
        <v>0.1027397</v>
      </c>
      <c r="E232" s="92">
        <v>0.30396580000000001</v>
      </c>
      <c r="F232" s="92">
        <v>0</v>
      </c>
      <c r="G232" s="92">
        <v>1</v>
      </c>
      <c r="H232" s="103"/>
      <c r="I232" s="104" t="s">
        <v>321</v>
      </c>
    </row>
    <row r="233" spans="3:9">
      <c r="C233" s="102" t="s">
        <v>236</v>
      </c>
      <c r="D233" s="92">
        <v>0.2351598</v>
      </c>
      <c r="E233" s="92">
        <v>0.42458360000000001</v>
      </c>
      <c r="F233" s="92">
        <v>0</v>
      </c>
      <c r="G233" s="92">
        <v>1</v>
      </c>
      <c r="H233" s="103"/>
      <c r="I233" s="104" t="s">
        <v>322</v>
      </c>
    </row>
    <row r="234" spans="3:9" ht="16" thickBot="1">
      <c r="C234" s="121" t="s">
        <v>333</v>
      </c>
      <c r="D234" s="96">
        <v>0.34931509999999999</v>
      </c>
      <c r="E234" s="96">
        <v>0.47729880000000002</v>
      </c>
      <c r="F234" s="96">
        <v>0</v>
      </c>
      <c r="G234" s="96">
        <v>1</v>
      </c>
      <c r="H234" s="105"/>
      <c r="I234" s="106"/>
    </row>
    <row r="235" spans="3:9" ht="17" thickBot="1">
      <c r="C235" s="99" t="s">
        <v>245</v>
      </c>
    </row>
    <row r="236" spans="3:9">
      <c r="C236" s="118" t="s">
        <v>237</v>
      </c>
      <c r="D236" s="88">
        <v>0.54337899999999995</v>
      </c>
      <c r="E236" s="88">
        <v>0.49868430000000002</v>
      </c>
      <c r="F236" s="88">
        <v>0</v>
      </c>
      <c r="G236" s="88">
        <v>1</v>
      </c>
      <c r="H236" s="100"/>
      <c r="I236" s="101" t="s">
        <v>323</v>
      </c>
    </row>
    <row r="237" spans="3:9">
      <c r="C237" s="102" t="s">
        <v>238</v>
      </c>
      <c r="D237" s="92">
        <v>0.1552511</v>
      </c>
      <c r="E237" s="92">
        <v>0.36255799999999999</v>
      </c>
      <c r="F237" s="92">
        <v>0</v>
      </c>
      <c r="G237" s="92">
        <v>1</v>
      </c>
      <c r="H237" s="103"/>
      <c r="I237" s="104" t="s">
        <v>324</v>
      </c>
    </row>
    <row r="238" spans="3:9">
      <c r="C238" s="102" t="s">
        <v>239</v>
      </c>
      <c r="D238" s="92">
        <v>0.26255709999999999</v>
      </c>
      <c r="E238" s="92">
        <v>0.4405269</v>
      </c>
      <c r="F238" s="92">
        <v>0</v>
      </c>
      <c r="G238" s="92">
        <v>1</v>
      </c>
      <c r="H238" s="103"/>
      <c r="I238" s="104" t="s">
        <v>325</v>
      </c>
    </row>
    <row r="239" spans="3:9">
      <c r="C239" s="102" t="s">
        <v>240</v>
      </c>
      <c r="D239" s="92">
        <v>3.8812800000000001E-2</v>
      </c>
      <c r="E239" s="92">
        <v>0.1933694</v>
      </c>
      <c r="F239" s="92">
        <v>0</v>
      </c>
      <c r="G239" s="92">
        <v>1</v>
      </c>
      <c r="H239" s="103"/>
      <c r="I239" s="104" t="s">
        <v>326</v>
      </c>
    </row>
    <row r="240" spans="3:9">
      <c r="C240" s="102" t="s">
        <v>241</v>
      </c>
      <c r="D240" s="92">
        <v>0.14383560000000001</v>
      </c>
      <c r="E240" s="92">
        <v>0.35132429999999998</v>
      </c>
      <c r="F240" s="92">
        <v>0</v>
      </c>
      <c r="G240" s="92">
        <v>1</v>
      </c>
      <c r="H240" s="103"/>
      <c r="I240" s="104" t="s">
        <v>327</v>
      </c>
    </row>
    <row r="241" spans="3:9">
      <c r="C241" s="102" t="s">
        <v>242</v>
      </c>
      <c r="D241" s="92">
        <v>0.173516</v>
      </c>
      <c r="E241" s="92">
        <v>0.37912580000000001</v>
      </c>
      <c r="F241" s="92">
        <v>0</v>
      </c>
      <c r="G241" s="92">
        <v>1</v>
      </c>
      <c r="H241" s="103"/>
      <c r="I241" s="104" t="s">
        <v>328</v>
      </c>
    </row>
    <row r="242" spans="3:9">
      <c r="C242" s="102" t="s">
        <v>243</v>
      </c>
      <c r="D242" s="92">
        <v>0.30821920000000003</v>
      </c>
      <c r="E242" s="92">
        <v>0.46228570000000002</v>
      </c>
      <c r="F242" s="92">
        <v>0</v>
      </c>
      <c r="G242" s="92">
        <v>1</v>
      </c>
      <c r="H242" s="103"/>
      <c r="I242" s="104" t="s">
        <v>329</v>
      </c>
    </row>
    <row r="243" spans="3:9" ht="16" thickBot="1">
      <c r="C243" s="119" t="s">
        <v>244</v>
      </c>
      <c r="D243" s="96">
        <v>2.51142E-2</v>
      </c>
      <c r="E243" s="96">
        <v>0.15665080000000001</v>
      </c>
      <c r="F243" s="96">
        <v>0</v>
      </c>
      <c r="G243" s="96">
        <v>1</v>
      </c>
      <c r="H243" s="105"/>
      <c r="I243" s="106" t="s">
        <v>332</v>
      </c>
    </row>
    <row r="244" spans="3:9">
      <c r="D244" s="120"/>
    </row>
    <row r="245" spans="3:9" ht="16" thickBot="1">
      <c r="D245" s="120"/>
    </row>
    <row r="246" spans="3:9" ht="17" thickBot="1">
      <c r="C246" s="134" t="s">
        <v>334</v>
      </c>
      <c r="D246" s="135"/>
      <c r="E246" s="135"/>
      <c r="F246" s="135"/>
      <c r="G246" s="135"/>
      <c r="H246" s="135"/>
      <c r="I246" s="136"/>
    </row>
    <row r="247" spans="3:9" ht="17" thickBot="1">
      <c r="C247" s="99" t="s">
        <v>278</v>
      </c>
    </row>
    <row r="248" spans="3:9">
      <c r="C248" s="118" t="s">
        <v>183</v>
      </c>
      <c r="D248" s="88">
        <v>2.2831000000000001E-3</v>
      </c>
      <c r="E248" s="88">
        <v>4.7781799999999999E-2</v>
      </c>
      <c r="F248" s="88">
        <v>0</v>
      </c>
      <c r="G248" s="88">
        <v>1</v>
      </c>
      <c r="H248" s="100"/>
      <c r="I248" s="101" t="s">
        <v>335</v>
      </c>
    </row>
    <row r="249" spans="3:9">
      <c r="C249" s="102" t="s">
        <v>188</v>
      </c>
      <c r="H249" s="103"/>
      <c r="I249" s="104" t="s">
        <v>336</v>
      </c>
    </row>
    <row r="250" spans="3:9">
      <c r="C250" s="102" t="s">
        <v>186</v>
      </c>
      <c r="D250" s="92"/>
      <c r="E250" s="92"/>
      <c r="F250" s="92"/>
      <c r="G250" s="92"/>
      <c r="H250" s="103"/>
      <c r="I250" s="104" t="s">
        <v>337</v>
      </c>
    </row>
    <row r="251" spans="3:9">
      <c r="C251" s="102" t="s">
        <v>187</v>
      </c>
      <c r="D251" s="92"/>
      <c r="E251" s="92"/>
      <c r="F251" s="92"/>
      <c r="G251" s="92"/>
      <c r="H251" s="103"/>
      <c r="I251" s="104" t="s">
        <v>338</v>
      </c>
    </row>
    <row r="252" spans="3:9">
      <c r="C252" s="102" t="s">
        <v>184</v>
      </c>
      <c r="D252" s="92"/>
      <c r="E252" s="92"/>
      <c r="F252" s="92"/>
      <c r="G252" s="92"/>
      <c r="H252" s="103"/>
      <c r="I252" s="104" t="s">
        <v>339</v>
      </c>
    </row>
    <row r="253" spans="3:9">
      <c r="C253" s="102" t="s">
        <v>185</v>
      </c>
      <c r="D253" s="92"/>
      <c r="E253" s="92"/>
      <c r="F253" s="92"/>
      <c r="G253" s="92"/>
      <c r="H253" s="103"/>
      <c r="I253" s="104" t="s">
        <v>340</v>
      </c>
    </row>
    <row r="254" spans="3:9" ht="16" thickBot="1">
      <c r="C254" s="121" t="s">
        <v>330</v>
      </c>
      <c r="D254" s="92">
        <v>0.99771690000000002</v>
      </c>
      <c r="E254" s="92">
        <v>4.7781799999999999E-2</v>
      </c>
      <c r="F254" s="92">
        <v>0</v>
      </c>
      <c r="G254" s="92">
        <v>1</v>
      </c>
      <c r="H254" s="105"/>
      <c r="I254" s="106" t="s">
        <v>341</v>
      </c>
    </row>
    <row r="255" spans="3:9" ht="17" thickBot="1">
      <c r="C255" s="99" t="s">
        <v>190</v>
      </c>
      <c r="D255" s="120"/>
    </row>
    <row r="256" spans="3:9">
      <c r="C256" s="118" t="s">
        <v>199</v>
      </c>
      <c r="D256" s="88">
        <v>9.1324000000000006E-3</v>
      </c>
      <c r="E256" s="88">
        <v>0.1911274</v>
      </c>
      <c r="F256" s="88">
        <v>0</v>
      </c>
      <c r="G256" s="88">
        <v>4</v>
      </c>
      <c r="H256" s="100"/>
      <c r="I256" s="101" t="s">
        <v>342</v>
      </c>
    </row>
    <row r="257" spans="3:9">
      <c r="C257" s="102" t="s">
        <v>189</v>
      </c>
      <c r="D257" s="92"/>
      <c r="E257" s="92"/>
      <c r="F257" s="92"/>
      <c r="G257" s="92"/>
      <c r="H257" s="103"/>
      <c r="I257" s="104" t="s">
        <v>343</v>
      </c>
    </row>
    <row r="258" spans="3:9">
      <c r="C258" s="102" t="s">
        <v>202</v>
      </c>
      <c r="D258" s="92"/>
      <c r="E258" s="92"/>
      <c r="F258" s="92"/>
      <c r="G258" s="92"/>
      <c r="H258" s="103"/>
      <c r="I258" s="104" t="s">
        <v>255</v>
      </c>
    </row>
    <row r="259" spans="3:9">
      <c r="C259" s="102" t="s">
        <v>203</v>
      </c>
      <c r="D259" s="92"/>
      <c r="E259" s="92"/>
      <c r="F259" s="92"/>
      <c r="G259" s="92"/>
      <c r="H259" s="103"/>
      <c r="I259" s="104" t="s">
        <v>256</v>
      </c>
    </row>
    <row r="260" spans="3:9">
      <c r="C260" s="102" t="s">
        <v>204</v>
      </c>
      <c r="D260" s="92"/>
      <c r="E260" s="92"/>
      <c r="F260" s="92"/>
      <c r="G260" s="92"/>
      <c r="H260" s="103"/>
      <c r="I260" s="104" t="s">
        <v>257</v>
      </c>
    </row>
    <row r="261" spans="3:9">
      <c r="C261" s="102" t="s">
        <v>205</v>
      </c>
      <c r="D261" s="92"/>
      <c r="E261" s="92"/>
      <c r="F261" s="92"/>
      <c r="G261" s="92"/>
      <c r="H261" s="103"/>
      <c r="I261" s="104" t="s">
        <v>258</v>
      </c>
    </row>
    <row r="262" spans="3:9">
      <c r="C262" s="102" t="s">
        <v>200</v>
      </c>
      <c r="D262" s="92">
        <v>1.0821900000000001E-2</v>
      </c>
      <c r="E262" s="92">
        <v>0.22648599999999999</v>
      </c>
      <c r="F262" s="92">
        <v>0</v>
      </c>
      <c r="G262" s="92">
        <v>4.74</v>
      </c>
      <c r="H262" s="103"/>
      <c r="I262" s="104" t="s">
        <v>259</v>
      </c>
    </row>
    <row r="263" spans="3:9">
      <c r="C263" s="102" t="s">
        <v>201</v>
      </c>
      <c r="D263" s="92">
        <v>2.2831000000000001E-3</v>
      </c>
      <c r="E263" s="92">
        <v>4.7781799999999999E-2</v>
      </c>
      <c r="F263" s="92">
        <v>0</v>
      </c>
      <c r="G263" s="92">
        <v>1</v>
      </c>
      <c r="H263" s="103"/>
      <c r="I263" s="104" t="s">
        <v>260</v>
      </c>
    </row>
    <row r="264" spans="3:9" ht="16" thickBot="1">
      <c r="C264" s="119" t="s">
        <v>210</v>
      </c>
      <c r="D264" s="96"/>
      <c r="E264" s="96"/>
      <c r="F264" s="96"/>
      <c r="G264" s="96"/>
      <c r="H264" s="105"/>
      <c r="I264" s="106" t="s">
        <v>208</v>
      </c>
    </row>
    <row r="265" spans="3:9" ht="17" thickBot="1">
      <c r="C265" s="99" t="s">
        <v>207</v>
      </c>
    </row>
    <row r="266" spans="3:9">
      <c r="C266" s="118" t="s">
        <v>233</v>
      </c>
      <c r="D266" s="88"/>
      <c r="E266" s="88"/>
      <c r="F266" s="88"/>
      <c r="G266" s="88"/>
      <c r="H266" s="100"/>
      <c r="I266" s="101" t="s">
        <v>344</v>
      </c>
    </row>
    <row r="267" spans="3:9">
      <c r="C267" s="102" t="s">
        <v>228</v>
      </c>
      <c r="D267" s="92"/>
      <c r="E267" s="92"/>
      <c r="F267" s="92"/>
      <c r="G267" s="92"/>
      <c r="H267" s="103"/>
      <c r="I267" s="104" t="s">
        <v>345</v>
      </c>
    </row>
    <row r="268" spans="3:9">
      <c r="C268" s="102" t="s">
        <v>229</v>
      </c>
      <c r="D268" s="92"/>
      <c r="E268" s="92"/>
      <c r="F268" s="92"/>
      <c r="G268" s="92"/>
      <c r="H268" s="103"/>
      <c r="I268" s="104" t="s">
        <v>346</v>
      </c>
    </row>
    <row r="269" spans="3:9">
      <c r="C269" s="102" t="s">
        <v>230</v>
      </c>
      <c r="D269" s="92"/>
      <c r="E269" s="92"/>
      <c r="F269" s="92"/>
      <c r="G269" s="92"/>
      <c r="H269" s="103"/>
      <c r="I269" s="104" t="s">
        <v>347</v>
      </c>
    </row>
    <row r="270" spans="3:9">
      <c r="C270" s="102" t="s">
        <v>231</v>
      </c>
      <c r="D270" s="103">
        <v>2.2831000000000001E-3</v>
      </c>
      <c r="E270" s="103">
        <v>4.7781799999999999E-2</v>
      </c>
      <c r="F270" s="103">
        <v>0</v>
      </c>
      <c r="G270" s="103">
        <v>1</v>
      </c>
      <c r="H270" s="103"/>
      <c r="I270" s="104" t="s">
        <v>348</v>
      </c>
    </row>
    <row r="271" spans="3:9" ht="16" thickBot="1">
      <c r="C271" s="119" t="s">
        <v>232</v>
      </c>
      <c r="D271" s="105"/>
      <c r="E271" s="105"/>
      <c r="F271" s="105"/>
      <c r="G271" s="105"/>
      <c r="H271" s="105"/>
      <c r="I271" s="106" t="s">
        <v>349</v>
      </c>
    </row>
    <row r="273" spans="3:9" ht="17" thickBot="1">
      <c r="C273" s="99" t="s">
        <v>206</v>
      </c>
      <c r="D273" s="120"/>
    </row>
    <row r="274" spans="3:9">
      <c r="C274" s="118" t="s">
        <v>234</v>
      </c>
      <c r="D274" s="100"/>
      <c r="E274" s="100"/>
      <c r="F274" s="100"/>
      <c r="G274" s="100"/>
      <c r="H274" s="100"/>
      <c r="I274" s="101" t="s">
        <v>350</v>
      </c>
    </row>
    <row r="275" spans="3:9">
      <c r="C275" s="102" t="s">
        <v>235</v>
      </c>
      <c r="D275" s="92"/>
      <c r="E275" s="92"/>
      <c r="F275" s="92"/>
      <c r="G275" s="92"/>
      <c r="H275" s="103"/>
      <c r="I275" s="104" t="s">
        <v>351</v>
      </c>
    </row>
    <row r="276" spans="3:9">
      <c r="C276" s="102" t="s">
        <v>236</v>
      </c>
      <c r="D276" s="103">
        <v>2.2831000000000001E-3</v>
      </c>
      <c r="E276" s="103">
        <v>4.7781799999999999E-2</v>
      </c>
      <c r="F276" s="103">
        <v>0</v>
      </c>
      <c r="G276" s="103">
        <v>1</v>
      </c>
      <c r="H276" s="103"/>
      <c r="I276" s="104" t="s">
        <v>352</v>
      </c>
    </row>
    <row r="277" spans="3:9" ht="16" thickBot="1">
      <c r="C277" s="121" t="s">
        <v>333</v>
      </c>
      <c r="D277" s="96"/>
      <c r="E277" s="96"/>
      <c r="F277" s="96"/>
      <c r="G277" s="96"/>
      <c r="H277" s="105"/>
      <c r="I277" s="106" t="s">
        <v>361</v>
      </c>
    </row>
    <row r="278" spans="3:9" ht="17" thickBot="1">
      <c r="C278" s="99" t="s">
        <v>245</v>
      </c>
    </row>
    <row r="279" spans="3:9">
      <c r="C279" s="118" t="s">
        <v>237</v>
      </c>
      <c r="D279" s="88">
        <v>0.99771690000000002</v>
      </c>
      <c r="E279" s="88">
        <v>4.7781799999999999E-2</v>
      </c>
      <c r="F279" s="88">
        <v>0</v>
      </c>
      <c r="G279" s="88">
        <v>1</v>
      </c>
      <c r="H279" s="100"/>
      <c r="I279" s="101" t="s">
        <v>353</v>
      </c>
    </row>
    <row r="280" spans="3:9">
      <c r="C280" s="102" t="s">
        <v>238</v>
      </c>
      <c r="D280" s="92">
        <v>2.2831000000000001E-3</v>
      </c>
      <c r="E280" s="92">
        <v>4.7781799999999999E-2</v>
      </c>
      <c r="F280" s="92">
        <v>0</v>
      </c>
      <c r="G280" s="92">
        <v>1</v>
      </c>
      <c r="H280" s="103"/>
      <c r="I280" s="104" t="s">
        <v>354</v>
      </c>
    </row>
    <row r="281" spans="3:9">
      <c r="C281" s="102" t="s">
        <v>239</v>
      </c>
      <c r="H281" s="103"/>
      <c r="I281" s="104" t="s">
        <v>355</v>
      </c>
    </row>
    <row r="282" spans="3:9">
      <c r="C282" s="102" t="s">
        <v>240</v>
      </c>
      <c r="D282" s="92"/>
      <c r="E282" s="92"/>
      <c r="F282" s="92"/>
      <c r="G282" s="92"/>
      <c r="H282" s="103"/>
      <c r="I282" s="104" t="s">
        <v>356</v>
      </c>
    </row>
    <row r="283" spans="3:9">
      <c r="C283" s="102" t="s">
        <v>241</v>
      </c>
      <c r="D283" s="92">
        <v>2.2831000000000001E-3</v>
      </c>
      <c r="E283" s="92">
        <v>4.7781799999999999E-2</v>
      </c>
      <c r="F283" s="92">
        <v>0</v>
      </c>
      <c r="G283" s="92">
        <v>1</v>
      </c>
      <c r="H283" s="103"/>
      <c r="I283" s="104" t="s">
        <v>357</v>
      </c>
    </row>
    <row r="284" spans="3:9">
      <c r="C284" s="102" t="s">
        <v>242</v>
      </c>
      <c r="D284" s="92"/>
      <c r="E284" s="92"/>
      <c r="F284" s="92"/>
      <c r="G284" s="92"/>
      <c r="H284" s="103"/>
      <c r="I284" s="104" t="s">
        <v>358</v>
      </c>
    </row>
    <row r="285" spans="3:9">
      <c r="C285" s="102" t="s">
        <v>243</v>
      </c>
      <c r="D285" s="92"/>
      <c r="E285" s="92"/>
      <c r="F285" s="92"/>
      <c r="G285" s="92"/>
      <c r="H285" s="103"/>
      <c r="I285" s="104" t="s">
        <v>359</v>
      </c>
    </row>
    <row r="286" spans="3:9" ht="16" thickBot="1">
      <c r="C286" s="119" t="s">
        <v>244</v>
      </c>
      <c r="D286" s="96"/>
      <c r="E286" s="96"/>
      <c r="F286" s="96"/>
      <c r="G286" s="96"/>
      <c r="H286" s="105"/>
      <c r="I286" s="106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DF6-38A4-3E4F-B1CD-97279C107F51}">
  <dimension ref="A1:F26"/>
  <sheetViews>
    <sheetView topLeftCell="A9" zoomScale="193" workbookViewId="0">
      <selection activeCell="A23" sqref="A23:E24"/>
    </sheetView>
  </sheetViews>
  <sheetFormatPr baseColWidth="10" defaultRowHeight="18"/>
  <cols>
    <col min="1" max="1" width="53.6640625" bestFit="1" customWidth="1"/>
  </cols>
  <sheetData>
    <row r="1" spans="1:6" ht="19" thickBot="1">
      <c r="A1" s="131" t="s">
        <v>182</v>
      </c>
      <c r="B1" s="132"/>
    </row>
    <row r="2" spans="1:6" ht="19" thickBot="1">
      <c r="A2" s="99" t="s">
        <v>278</v>
      </c>
      <c r="B2" s="83" t="s">
        <v>362</v>
      </c>
      <c r="C2" s="83" t="s">
        <v>363</v>
      </c>
      <c r="D2" t="s">
        <v>364</v>
      </c>
      <c r="E2" t="s">
        <v>365</v>
      </c>
    </row>
    <row r="3" spans="1:6">
      <c r="A3" s="118" t="s">
        <v>183</v>
      </c>
      <c r="B3" s="88">
        <v>0.43379000000000001</v>
      </c>
      <c r="C3" s="88">
        <v>0.44748860000000001</v>
      </c>
      <c r="D3" s="88">
        <v>0.43835619999999997</v>
      </c>
      <c r="E3" s="88">
        <v>0.2420091</v>
      </c>
      <c r="F3" s="88">
        <v>2.2831000000000001E-3</v>
      </c>
    </row>
    <row r="4" spans="1:6">
      <c r="A4" s="102" t="s">
        <v>188</v>
      </c>
      <c r="B4" s="92">
        <v>0.26255709999999999</v>
      </c>
      <c r="C4" s="92">
        <v>0.23972599999999999</v>
      </c>
      <c r="D4" s="92">
        <v>0.24885840000000001</v>
      </c>
      <c r="E4" s="92">
        <v>0.1917808</v>
      </c>
      <c r="F4" s="83"/>
    </row>
    <row r="5" spans="1:6">
      <c r="A5" s="102" t="s">
        <v>186</v>
      </c>
      <c r="B5" s="92">
        <v>0.13698630000000001</v>
      </c>
      <c r="C5" s="92">
        <v>8.2191799999999995E-2</v>
      </c>
      <c r="D5" s="92">
        <v>0.15068490000000001</v>
      </c>
      <c r="E5" s="92">
        <v>6.1643799999999999E-2</v>
      </c>
      <c r="F5" s="92"/>
    </row>
    <row r="6" spans="1:6">
      <c r="A6" s="102" t="s">
        <v>187</v>
      </c>
      <c r="B6" s="92">
        <v>4.79452E-2</v>
      </c>
      <c r="C6" s="92">
        <v>4.1095899999999998E-2</v>
      </c>
      <c r="D6" s="92">
        <v>2.9680399999999999E-2</v>
      </c>
      <c r="E6" s="92">
        <v>4.79452E-2</v>
      </c>
      <c r="F6" s="92"/>
    </row>
    <row r="7" spans="1:6">
      <c r="A7" s="102" t="s">
        <v>184</v>
      </c>
      <c r="B7" s="92">
        <v>6.8493E-3</v>
      </c>
      <c r="C7" s="92">
        <v>9.1324000000000006E-3</v>
      </c>
      <c r="D7" s="92">
        <v>9.1324000000000006E-3</v>
      </c>
      <c r="E7" s="92">
        <v>0.34931509999999999</v>
      </c>
      <c r="F7" s="92"/>
    </row>
    <row r="8" spans="1:6" ht="19" thickBot="1">
      <c r="A8" s="119" t="s">
        <v>185</v>
      </c>
      <c r="B8" s="96">
        <v>0.1118721</v>
      </c>
      <c r="C8" s="96">
        <v>0.18036530000000001</v>
      </c>
      <c r="D8" s="96">
        <v>0.1232877</v>
      </c>
      <c r="E8" s="92">
        <v>9.1324000000000006E-3</v>
      </c>
      <c r="F8" s="92"/>
    </row>
    <row r="9" spans="1:6" ht="19" thickBot="1">
      <c r="E9" s="96"/>
    </row>
    <row r="10" spans="1:6">
      <c r="A10" s="118" t="s">
        <v>199</v>
      </c>
      <c r="B10" s="88">
        <v>2.8310499999999998</v>
      </c>
      <c r="C10" s="88">
        <v>2.6392690000000001</v>
      </c>
      <c r="D10" s="88">
        <v>2.8424659999999999</v>
      </c>
      <c r="E10" s="88">
        <v>1.8333330000000001</v>
      </c>
    </row>
    <row r="11" spans="1:6">
      <c r="A11" s="102" t="s">
        <v>189</v>
      </c>
      <c r="B11" s="92">
        <v>0.38584469999999998</v>
      </c>
      <c r="C11" s="92">
        <v>0.31963469999999999</v>
      </c>
      <c r="D11" s="92">
        <v>0.40867579999999998</v>
      </c>
      <c r="E11" s="92">
        <v>0.30821920000000003</v>
      </c>
    </row>
    <row r="12" spans="1:6">
      <c r="A12" s="102" t="s">
        <v>202</v>
      </c>
      <c r="B12" s="92">
        <v>4.3379000000000001E-2</v>
      </c>
      <c r="C12" s="92">
        <v>5.25114E-2</v>
      </c>
      <c r="D12" s="92">
        <v>3.4246600000000002E-2</v>
      </c>
      <c r="E12" s="92">
        <v>2.7397299999999999E-2</v>
      </c>
    </row>
    <row r="13" spans="1:6">
      <c r="A13" s="102" t="s">
        <v>203</v>
      </c>
      <c r="B13" s="92">
        <v>0.3835616</v>
      </c>
      <c r="C13" s="92">
        <v>0.32420090000000001</v>
      </c>
      <c r="D13" s="92">
        <v>0.41552509999999998</v>
      </c>
      <c r="E13" s="92">
        <v>0.2899543</v>
      </c>
    </row>
    <row r="14" spans="1:6">
      <c r="A14" s="102" t="s">
        <v>204</v>
      </c>
      <c r="B14" s="92">
        <v>0.46794520000000001</v>
      </c>
      <c r="C14" s="92">
        <v>0.39481739999999999</v>
      </c>
      <c r="D14" s="92">
        <v>0.36520550000000002</v>
      </c>
      <c r="E14" s="92">
        <v>0.35301369999999999</v>
      </c>
    </row>
    <row r="15" spans="1:6">
      <c r="A15" s="102" t="s">
        <v>205</v>
      </c>
      <c r="B15" s="92">
        <v>0.17123289999999999</v>
      </c>
      <c r="C15" s="92">
        <v>0.1050228</v>
      </c>
      <c r="D15" s="92">
        <v>0.1347032</v>
      </c>
      <c r="E15" s="92">
        <v>0.10045659999999999</v>
      </c>
    </row>
    <row r="16" spans="1:6">
      <c r="A16" s="102" t="s">
        <v>200</v>
      </c>
      <c r="B16" s="92">
        <v>1.114233</v>
      </c>
      <c r="C16" s="92">
        <v>0.7416895</v>
      </c>
      <c r="D16" s="92">
        <v>1.045479</v>
      </c>
      <c r="E16" s="92">
        <v>0.59344750000000002</v>
      </c>
    </row>
    <row r="17" spans="1:5">
      <c r="A17" s="102" t="s">
        <v>201</v>
      </c>
      <c r="B17" s="92">
        <v>0.32420090000000001</v>
      </c>
      <c r="C17" s="92">
        <v>0.283105</v>
      </c>
      <c r="D17" s="92">
        <v>0.31050230000000001</v>
      </c>
      <c r="E17" s="92">
        <v>0.23287669999999999</v>
      </c>
    </row>
    <row r="18" spans="1:5" ht="19" thickBot="1">
      <c r="A18" s="119" t="s">
        <v>210</v>
      </c>
      <c r="B18" s="96">
        <v>0.27168949999999997</v>
      </c>
      <c r="C18" s="96">
        <v>0.29452050000000002</v>
      </c>
      <c r="D18" s="96">
        <v>0.26712330000000001</v>
      </c>
      <c r="E18" s="96">
        <v>0.1780822</v>
      </c>
    </row>
    <row r="20" spans="1:5" ht="19" thickBot="1">
      <c r="A20" s="99" t="s">
        <v>207</v>
      </c>
      <c r="B20" s="83"/>
    </row>
    <row r="21" spans="1:5">
      <c r="A21" s="118" t="s">
        <v>233</v>
      </c>
      <c r="B21" s="88">
        <v>2.2831000000000001E-3</v>
      </c>
      <c r="C21" s="88">
        <v>2.2831000000000001E-3</v>
      </c>
      <c r="D21" s="88">
        <v>2.2831000000000001E-3</v>
      </c>
      <c r="E21" s="88">
        <v>4.5662000000000003E-3</v>
      </c>
    </row>
    <row r="22" spans="1:5">
      <c r="A22" s="102" t="s">
        <v>228</v>
      </c>
      <c r="B22" s="92">
        <v>7.9908699999999999E-2</v>
      </c>
      <c r="C22" s="92">
        <v>0.1666667</v>
      </c>
      <c r="D22" s="92">
        <v>9.1324199999999994E-2</v>
      </c>
      <c r="E22" s="92">
        <v>4.3379000000000001E-2</v>
      </c>
    </row>
    <row r="23" spans="1:5">
      <c r="A23" s="102" t="s">
        <v>229</v>
      </c>
      <c r="B23" s="92">
        <v>0.18949769999999999</v>
      </c>
      <c r="C23" s="92">
        <v>0.15296799999999999</v>
      </c>
      <c r="D23" s="92">
        <v>0.16894980000000001</v>
      </c>
      <c r="E23" s="92">
        <v>0.15068490000000001</v>
      </c>
    </row>
    <row r="24" spans="1:5">
      <c r="A24" s="102" t="s">
        <v>366</v>
      </c>
      <c r="B24" s="92">
        <v>0.48401830000000001</v>
      </c>
      <c r="C24" s="92">
        <v>0.50456619999999996</v>
      </c>
      <c r="D24" s="92">
        <v>0.50228309999999998</v>
      </c>
      <c r="E24" s="92">
        <v>0.39497719999999997</v>
      </c>
    </row>
    <row r="25" spans="1:5">
      <c r="A25" s="102" t="s">
        <v>231</v>
      </c>
      <c r="B25" s="92">
        <v>0.24429219999999999</v>
      </c>
      <c r="C25" s="92">
        <v>0.173516</v>
      </c>
      <c r="D25" s="92">
        <v>0.2351598</v>
      </c>
      <c r="E25" s="92">
        <v>5.7077599999999999E-2</v>
      </c>
    </row>
    <row r="26" spans="1:5" ht="19" thickBot="1">
      <c r="A26" s="119" t="s">
        <v>232</v>
      </c>
      <c r="B26" s="96">
        <v>0.44520549999999998</v>
      </c>
      <c r="C26" s="96">
        <v>0.42922369999999999</v>
      </c>
      <c r="D26" s="96">
        <v>0.45433790000000002</v>
      </c>
      <c r="E26" s="96">
        <v>0.37214609999999998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32"/>
  <sheetViews>
    <sheetView tabSelected="1"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8" sqref="F28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1" t="s">
        <v>21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</row>
    <row r="2" spans="1:25" ht="19" thickBot="1">
      <c r="A2" s="143" t="s">
        <v>11</v>
      </c>
      <c r="B2" s="159" t="s">
        <v>28</v>
      </c>
      <c r="C2" s="160"/>
      <c r="D2" s="160"/>
      <c r="E2" s="160"/>
      <c r="F2" s="160"/>
      <c r="G2" s="160"/>
      <c r="H2" s="157" t="s">
        <v>29</v>
      </c>
      <c r="I2" s="158"/>
      <c r="J2" s="158"/>
      <c r="K2" s="158"/>
      <c r="L2" s="158"/>
      <c r="M2" s="158"/>
      <c r="N2" s="149" t="s">
        <v>23</v>
      </c>
      <c r="O2" s="150"/>
      <c r="P2" s="150"/>
      <c r="Q2" s="150"/>
      <c r="R2" s="150"/>
      <c r="S2" s="150"/>
      <c r="T2" s="163" t="s">
        <v>50</v>
      </c>
      <c r="U2" s="164"/>
      <c r="V2" s="164"/>
      <c r="W2" s="164"/>
      <c r="X2" s="164"/>
      <c r="Y2" s="164"/>
    </row>
    <row r="3" spans="1:25" ht="19" thickBot="1">
      <c r="A3" s="144"/>
      <c r="B3" s="146" t="s">
        <v>24</v>
      </c>
      <c r="C3" s="147"/>
      <c r="D3" s="147"/>
      <c r="E3" s="146" t="s">
        <v>34</v>
      </c>
      <c r="F3" s="147"/>
      <c r="G3" s="148"/>
      <c r="H3" s="156" t="s">
        <v>24</v>
      </c>
      <c r="I3" s="154"/>
      <c r="J3" s="155"/>
      <c r="K3" s="154" t="s">
        <v>34</v>
      </c>
      <c r="L3" s="154"/>
      <c r="M3" s="154"/>
      <c r="N3" s="151" t="s">
        <v>24</v>
      </c>
      <c r="O3" s="152"/>
      <c r="P3" s="152"/>
      <c r="Q3" s="151" t="s">
        <v>34</v>
      </c>
      <c r="R3" s="152"/>
      <c r="S3" s="153"/>
      <c r="T3" s="165" t="s">
        <v>24</v>
      </c>
      <c r="U3" s="166"/>
      <c r="V3" s="166"/>
      <c r="W3" s="165" t="s">
        <v>34</v>
      </c>
      <c r="X3" s="166"/>
      <c r="Y3" s="167"/>
    </row>
    <row r="4" spans="1:25" ht="20" thickBot="1">
      <c r="A4" s="145"/>
      <c r="B4" s="66" t="s">
        <v>20</v>
      </c>
      <c r="C4" s="66" t="s">
        <v>12</v>
      </c>
      <c r="D4" s="67" t="s">
        <v>13</v>
      </c>
      <c r="E4" s="66" t="s">
        <v>20</v>
      </c>
      <c r="F4" s="66" t="s">
        <v>12</v>
      </c>
      <c r="G4" s="68" t="s">
        <v>13</v>
      </c>
      <c r="H4" s="69" t="s">
        <v>20</v>
      </c>
      <c r="I4" s="69" t="s">
        <v>12</v>
      </c>
      <c r="J4" s="70" t="s">
        <v>13</v>
      </c>
      <c r="K4" s="70" t="s">
        <v>20</v>
      </c>
      <c r="L4" s="69" t="s">
        <v>12</v>
      </c>
      <c r="M4" s="71" t="s">
        <v>13</v>
      </c>
      <c r="N4" s="72" t="s">
        <v>20</v>
      </c>
      <c r="O4" s="72" t="s">
        <v>12</v>
      </c>
      <c r="P4" s="73" t="s">
        <v>13</v>
      </c>
      <c r="Q4" s="72" t="s">
        <v>20</v>
      </c>
      <c r="R4" s="72" t="s">
        <v>12</v>
      </c>
      <c r="S4" s="74" t="s">
        <v>13</v>
      </c>
      <c r="T4" s="75" t="s">
        <v>20</v>
      </c>
      <c r="U4" s="75" t="s">
        <v>12</v>
      </c>
      <c r="V4" s="76" t="s">
        <v>13</v>
      </c>
      <c r="W4" s="75" t="s">
        <v>20</v>
      </c>
      <c r="X4" s="75" t="s">
        <v>12</v>
      </c>
      <c r="Y4" s="77" t="s">
        <v>13</v>
      </c>
    </row>
    <row r="5" spans="1:25" ht="19">
      <c r="A5" s="13" t="s">
        <v>56</v>
      </c>
      <c r="B5" s="36"/>
      <c r="C5" s="37"/>
      <c r="D5" s="38" t="e">
        <f t="shared" ref="D5:D17" si="0">B5/C5</f>
        <v>#DIV/0!</v>
      </c>
      <c r="E5" s="36"/>
      <c r="F5" s="37"/>
      <c r="G5" s="39" t="e">
        <f t="shared" ref="G5:G23" si="1">E5/F5</f>
        <v>#DIV/0!</v>
      </c>
      <c r="H5" s="36"/>
      <c r="I5" s="37"/>
      <c r="J5" s="39" t="e">
        <f t="shared" ref="J5:J23" si="2">H5/I5</f>
        <v>#DIV/0!</v>
      </c>
      <c r="K5" s="37"/>
      <c r="L5" s="37"/>
      <c r="M5" s="38" t="e">
        <f t="shared" ref="M5:M23" si="3">K5/L5</f>
        <v>#DIV/0!</v>
      </c>
      <c r="N5" s="36"/>
      <c r="O5" s="37"/>
      <c r="P5" s="38" t="e">
        <f t="shared" ref="P5:P23" si="4">N5/O5</f>
        <v>#DIV/0!</v>
      </c>
      <c r="Q5" s="36"/>
      <c r="R5" s="37"/>
      <c r="S5" s="39" t="e">
        <f t="shared" ref="S5:S23" si="5">Q5/R5</f>
        <v>#DIV/0!</v>
      </c>
      <c r="T5" s="65"/>
      <c r="U5" s="65"/>
      <c r="V5" s="38" t="e">
        <f t="shared" ref="V5:V23" si="6">T5/U5</f>
        <v>#DIV/0!</v>
      </c>
      <c r="W5" s="36"/>
      <c r="X5" s="37"/>
      <c r="Y5" s="39" t="e">
        <f t="shared" ref="Y5:Y23" si="7">W5/X5</f>
        <v>#DIV/0!</v>
      </c>
    </row>
    <row r="6" spans="1:25" ht="20" thickBot="1">
      <c r="A6" s="13" t="s">
        <v>57</v>
      </c>
      <c r="B6" s="36"/>
      <c r="C6" s="37"/>
      <c r="D6" s="38" t="e">
        <f t="shared" si="0"/>
        <v>#DIV/0!</v>
      </c>
      <c r="E6" s="36"/>
      <c r="F6" s="37"/>
      <c r="G6" s="39" t="e">
        <f t="shared" si="1"/>
        <v>#DIV/0!</v>
      </c>
      <c r="H6" s="36"/>
      <c r="I6" s="37"/>
      <c r="J6" s="39" t="e">
        <f t="shared" si="2"/>
        <v>#DIV/0!</v>
      </c>
      <c r="K6" s="37"/>
      <c r="L6" s="37"/>
      <c r="M6" s="38" t="e">
        <f t="shared" si="3"/>
        <v>#DIV/0!</v>
      </c>
      <c r="N6" s="36"/>
      <c r="O6" s="37"/>
      <c r="P6" s="38" t="e">
        <f t="shared" si="4"/>
        <v>#DIV/0!</v>
      </c>
      <c r="Q6" s="36"/>
      <c r="R6" s="37"/>
      <c r="S6" s="39" t="e">
        <f t="shared" si="5"/>
        <v>#DIV/0!</v>
      </c>
      <c r="T6" s="65"/>
      <c r="U6" s="65"/>
      <c r="V6" s="38" t="e">
        <f t="shared" si="6"/>
        <v>#DIV/0!</v>
      </c>
      <c r="W6" s="36"/>
      <c r="X6" s="37"/>
      <c r="Y6" s="39" t="e">
        <f t="shared" si="7"/>
        <v>#DIV/0!</v>
      </c>
    </row>
    <row r="7" spans="1:25" ht="20" thickBot="1">
      <c r="A7" s="14" t="s">
        <v>452</v>
      </c>
      <c r="B7" s="36"/>
      <c r="C7" s="37"/>
      <c r="D7" s="40" t="e">
        <f t="shared" si="0"/>
        <v>#DIV/0!</v>
      </c>
      <c r="E7" s="36"/>
      <c r="F7" s="37"/>
      <c r="G7" s="41" t="e">
        <f t="shared" si="1"/>
        <v>#DIV/0!</v>
      </c>
      <c r="H7" s="36"/>
      <c r="I7" s="37"/>
      <c r="J7" s="41" t="e">
        <f t="shared" si="2"/>
        <v>#DIV/0!</v>
      </c>
      <c r="K7" s="37"/>
      <c r="L7" s="37"/>
      <c r="M7" s="40" t="e">
        <f t="shared" si="3"/>
        <v>#DIV/0!</v>
      </c>
      <c r="N7" s="36"/>
      <c r="O7" s="37"/>
      <c r="P7" s="40" t="e">
        <f t="shared" si="4"/>
        <v>#DIV/0!</v>
      </c>
      <c r="Q7" s="36"/>
      <c r="R7" s="37"/>
      <c r="S7" s="41" t="e">
        <f t="shared" si="5"/>
        <v>#DIV/0!</v>
      </c>
      <c r="T7" s="65"/>
      <c r="U7" s="65"/>
      <c r="V7" s="40" t="e">
        <f t="shared" si="6"/>
        <v>#DIV/0!</v>
      </c>
      <c r="W7" s="36"/>
      <c r="X7" s="37"/>
      <c r="Y7" s="41" t="e">
        <f t="shared" si="7"/>
        <v>#DIV/0!</v>
      </c>
    </row>
    <row r="8" spans="1:25" ht="19">
      <c r="A8" s="13" t="s">
        <v>453</v>
      </c>
      <c r="B8" s="36"/>
      <c r="C8" s="37"/>
      <c r="D8" s="34" t="e">
        <f t="shared" si="0"/>
        <v>#DIV/0!</v>
      </c>
      <c r="E8" s="36"/>
      <c r="F8" s="37"/>
      <c r="G8" s="35" t="e">
        <f t="shared" si="1"/>
        <v>#DIV/0!</v>
      </c>
      <c r="H8" s="36"/>
      <c r="I8" s="37"/>
      <c r="J8" s="35" t="e">
        <f t="shared" si="2"/>
        <v>#DIV/0!</v>
      </c>
      <c r="K8" s="37"/>
      <c r="L8" s="37"/>
      <c r="M8" s="34" t="e">
        <f t="shared" si="3"/>
        <v>#DIV/0!</v>
      </c>
      <c r="N8" s="36"/>
      <c r="O8" s="37"/>
      <c r="P8" s="34" t="e">
        <f t="shared" si="4"/>
        <v>#DIV/0!</v>
      </c>
      <c r="Q8" s="36"/>
      <c r="R8" s="37"/>
      <c r="S8" s="35" t="e">
        <f t="shared" si="5"/>
        <v>#DIV/0!</v>
      </c>
      <c r="T8" s="65"/>
      <c r="U8" s="65"/>
      <c r="V8" s="34" t="e">
        <f t="shared" si="6"/>
        <v>#DIV/0!</v>
      </c>
      <c r="W8" s="36"/>
      <c r="X8" s="37"/>
      <c r="Y8" s="35" t="e">
        <f t="shared" si="7"/>
        <v>#DIV/0!</v>
      </c>
    </row>
    <row r="9" spans="1:25" ht="19">
      <c r="A9" s="13" t="s">
        <v>454</v>
      </c>
      <c r="B9" s="36"/>
      <c r="C9" s="37"/>
      <c r="D9" s="38" t="e">
        <f t="shared" si="0"/>
        <v>#DIV/0!</v>
      </c>
      <c r="E9" s="36"/>
      <c r="F9" s="37"/>
      <c r="G9" s="39" t="e">
        <f t="shared" si="1"/>
        <v>#DIV/0!</v>
      </c>
      <c r="H9" s="36"/>
      <c r="I9" s="37"/>
      <c r="J9" s="39" t="e">
        <f t="shared" si="2"/>
        <v>#DIV/0!</v>
      </c>
      <c r="K9" s="37"/>
      <c r="L9" s="37"/>
      <c r="M9" s="38" t="e">
        <f t="shared" si="3"/>
        <v>#DIV/0!</v>
      </c>
      <c r="N9" s="36"/>
      <c r="O9" s="37"/>
      <c r="P9" s="38" t="e">
        <f t="shared" si="4"/>
        <v>#DIV/0!</v>
      </c>
      <c r="Q9" s="36"/>
      <c r="R9" s="37"/>
      <c r="S9" s="39" t="e">
        <f t="shared" si="5"/>
        <v>#DIV/0!</v>
      </c>
      <c r="T9" s="65"/>
      <c r="U9" s="65"/>
      <c r="V9" s="38" t="e">
        <f t="shared" si="6"/>
        <v>#DIV/0!</v>
      </c>
      <c r="W9" s="36"/>
      <c r="X9" s="37"/>
      <c r="Y9" s="39" t="e">
        <f t="shared" si="7"/>
        <v>#DIV/0!</v>
      </c>
    </row>
    <row r="10" spans="1:25" ht="19">
      <c r="A10" s="13" t="s">
        <v>430</v>
      </c>
      <c r="B10" s="36"/>
      <c r="C10" s="37"/>
      <c r="D10" s="38" t="e">
        <f t="shared" si="0"/>
        <v>#DIV/0!</v>
      </c>
      <c r="E10" s="36"/>
      <c r="F10" s="37"/>
      <c r="G10" s="39" t="e">
        <f t="shared" si="1"/>
        <v>#DIV/0!</v>
      </c>
      <c r="H10" s="36"/>
      <c r="I10" s="37"/>
      <c r="J10" s="39" t="e">
        <f t="shared" si="2"/>
        <v>#DIV/0!</v>
      </c>
      <c r="K10" s="37"/>
      <c r="L10" s="37"/>
      <c r="M10" s="38" t="e">
        <f t="shared" si="3"/>
        <v>#DIV/0!</v>
      </c>
      <c r="N10" s="36"/>
      <c r="O10" s="37"/>
      <c r="P10" s="38" t="e">
        <f t="shared" si="4"/>
        <v>#DIV/0!</v>
      </c>
      <c r="Q10" s="36"/>
      <c r="R10" s="37"/>
      <c r="S10" s="39" t="e">
        <f t="shared" si="5"/>
        <v>#DIV/0!</v>
      </c>
      <c r="T10" s="65"/>
      <c r="U10" s="65"/>
      <c r="V10" s="38" t="e">
        <f t="shared" si="6"/>
        <v>#DIV/0!</v>
      </c>
      <c r="W10" s="36"/>
      <c r="X10" s="37"/>
      <c r="Y10" s="39" t="e">
        <f t="shared" si="7"/>
        <v>#DIV/0!</v>
      </c>
    </row>
    <row r="11" spans="1:25" ht="20" thickBot="1">
      <c r="A11" s="169" t="s">
        <v>455</v>
      </c>
      <c r="B11" s="36"/>
      <c r="C11" s="37"/>
      <c r="D11" s="40" t="e">
        <f t="shared" si="0"/>
        <v>#DIV/0!</v>
      </c>
      <c r="E11" s="36"/>
      <c r="F11" s="37"/>
      <c r="G11" s="41" t="e">
        <f t="shared" si="1"/>
        <v>#DIV/0!</v>
      </c>
      <c r="H11" s="36"/>
      <c r="I11" s="37"/>
      <c r="J11" s="41" t="e">
        <f t="shared" si="2"/>
        <v>#DIV/0!</v>
      </c>
      <c r="K11" s="37"/>
      <c r="L11" s="37"/>
      <c r="M11" s="40" t="e">
        <f t="shared" si="3"/>
        <v>#DIV/0!</v>
      </c>
      <c r="N11" s="36"/>
      <c r="O11" s="37"/>
      <c r="P11" s="40" t="e">
        <f t="shared" si="4"/>
        <v>#DIV/0!</v>
      </c>
      <c r="Q11" s="36"/>
      <c r="R11" s="37"/>
      <c r="S11" s="41" t="e">
        <f t="shared" si="5"/>
        <v>#DIV/0!</v>
      </c>
      <c r="T11" s="65"/>
      <c r="U11" s="65"/>
      <c r="V11" s="40" t="e">
        <f t="shared" si="6"/>
        <v>#DIV/0!</v>
      </c>
      <c r="W11" s="36"/>
      <c r="X11" s="37"/>
      <c r="Y11" s="41" t="e">
        <f t="shared" si="7"/>
        <v>#DIV/0!</v>
      </c>
    </row>
    <row r="12" spans="1:25" ht="19">
      <c r="A12" s="14" t="s">
        <v>48</v>
      </c>
      <c r="B12" s="36"/>
      <c r="C12" s="37"/>
      <c r="D12" s="34" t="e">
        <f t="shared" si="0"/>
        <v>#DIV/0!</v>
      </c>
      <c r="E12" s="36"/>
      <c r="F12" s="37"/>
      <c r="G12" s="35" t="e">
        <f t="shared" si="1"/>
        <v>#DIV/0!</v>
      </c>
      <c r="H12" s="36"/>
      <c r="I12" s="37"/>
      <c r="J12" s="35" t="e">
        <f t="shared" si="2"/>
        <v>#DIV/0!</v>
      </c>
      <c r="K12" s="37"/>
      <c r="L12" s="37"/>
      <c r="M12" s="34" t="e">
        <f t="shared" si="3"/>
        <v>#DIV/0!</v>
      </c>
      <c r="N12" s="36"/>
      <c r="O12" s="37"/>
      <c r="P12" s="34" t="e">
        <f t="shared" si="4"/>
        <v>#DIV/0!</v>
      </c>
      <c r="Q12" s="36"/>
      <c r="R12" s="37"/>
      <c r="S12" s="35" t="e">
        <f t="shared" si="5"/>
        <v>#DIV/0!</v>
      </c>
      <c r="T12" s="65"/>
      <c r="U12" s="65"/>
      <c r="V12" s="34" t="e">
        <f t="shared" si="6"/>
        <v>#DIV/0!</v>
      </c>
      <c r="W12" s="36"/>
      <c r="X12" s="37"/>
      <c r="Y12" s="35" t="e">
        <f t="shared" si="7"/>
        <v>#DIV/0!</v>
      </c>
    </row>
    <row r="13" spans="1:25" ht="19">
      <c r="A13" s="13" t="s">
        <v>431</v>
      </c>
      <c r="B13" s="36"/>
      <c r="C13" s="37"/>
      <c r="D13" s="38" t="e">
        <f t="shared" si="0"/>
        <v>#DIV/0!</v>
      </c>
      <c r="E13" s="36"/>
      <c r="F13" s="37"/>
      <c r="G13" s="39" t="e">
        <f t="shared" si="1"/>
        <v>#DIV/0!</v>
      </c>
      <c r="H13" s="36"/>
      <c r="I13" s="37"/>
      <c r="J13" s="39" t="e">
        <f t="shared" si="2"/>
        <v>#DIV/0!</v>
      </c>
      <c r="K13" s="37"/>
      <c r="L13" s="37"/>
      <c r="M13" s="38" t="e">
        <f t="shared" si="3"/>
        <v>#DIV/0!</v>
      </c>
      <c r="N13" s="36"/>
      <c r="O13" s="37"/>
      <c r="P13" s="38" t="e">
        <f t="shared" si="4"/>
        <v>#DIV/0!</v>
      </c>
      <c r="Q13" s="36"/>
      <c r="R13" s="37"/>
      <c r="S13" s="39" t="e">
        <f t="shared" si="5"/>
        <v>#DIV/0!</v>
      </c>
      <c r="T13" s="65"/>
      <c r="U13" s="65"/>
      <c r="V13" s="38" t="e">
        <f t="shared" si="6"/>
        <v>#DIV/0!</v>
      </c>
      <c r="W13" s="36"/>
      <c r="X13" s="37"/>
      <c r="Y13" s="39" t="e">
        <f t="shared" si="7"/>
        <v>#DIV/0!</v>
      </c>
    </row>
    <row r="14" spans="1:25" ht="20" thickBot="1">
      <c r="A14" s="169" t="s">
        <v>447</v>
      </c>
      <c r="B14" s="36"/>
      <c r="C14" s="37"/>
      <c r="D14" s="38" t="e">
        <f t="shared" si="0"/>
        <v>#DIV/0!</v>
      </c>
      <c r="E14" s="36"/>
      <c r="F14" s="37"/>
      <c r="G14" s="39" t="e">
        <f t="shared" si="1"/>
        <v>#DIV/0!</v>
      </c>
      <c r="H14" s="36"/>
      <c r="I14" s="37"/>
      <c r="J14" s="39" t="e">
        <f t="shared" si="2"/>
        <v>#DIV/0!</v>
      </c>
      <c r="K14" s="37"/>
      <c r="L14" s="37"/>
      <c r="M14" s="38" t="e">
        <f t="shared" si="3"/>
        <v>#DIV/0!</v>
      </c>
      <c r="N14" s="36"/>
      <c r="O14" s="37"/>
      <c r="P14" s="38" t="e">
        <f t="shared" si="4"/>
        <v>#DIV/0!</v>
      </c>
      <c r="Q14" s="36"/>
      <c r="R14" s="37"/>
      <c r="S14" s="39" t="e">
        <f t="shared" si="5"/>
        <v>#DIV/0!</v>
      </c>
      <c r="T14" s="65"/>
      <c r="U14" s="65"/>
      <c r="V14" s="38" t="e">
        <f t="shared" si="6"/>
        <v>#DIV/0!</v>
      </c>
      <c r="W14" s="36"/>
      <c r="X14" s="37"/>
      <c r="Y14" s="39" t="e">
        <f t="shared" si="7"/>
        <v>#DIV/0!</v>
      </c>
    </row>
    <row r="15" spans="1:25" ht="20" thickBot="1">
      <c r="A15" s="14" t="s">
        <v>446</v>
      </c>
      <c r="B15" s="36"/>
      <c r="C15" s="37"/>
      <c r="D15" s="40" t="e">
        <f t="shared" si="0"/>
        <v>#DIV/0!</v>
      </c>
      <c r="E15" s="36"/>
      <c r="F15" s="37"/>
      <c r="G15" s="41" t="e">
        <f t="shared" si="1"/>
        <v>#DIV/0!</v>
      </c>
      <c r="H15" s="36"/>
      <c r="I15" s="37"/>
      <c r="J15" s="41" t="e">
        <f t="shared" si="2"/>
        <v>#DIV/0!</v>
      </c>
      <c r="K15" s="37"/>
      <c r="L15" s="37"/>
      <c r="M15" s="40" t="e">
        <f t="shared" si="3"/>
        <v>#DIV/0!</v>
      </c>
      <c r="N15" s="36"/>
      <c r="O15" s="37"/>
      <c r="P15" s="40" t="e">
        <f t="shared" si="4"/>
        <v>#DIV/0!</v>
      </c>
      <c r="Q15" s="36"/>
      <c r="R15" s="37"/>
      <c r="S15" s="41" t="e">
        <f t="shared" si="5"/>
        <v>#DIV/0!</v>
      </c>
      <c r="T15" s="65"/>
      <c r="U15" s="65"/>
      <c r="V15" s="40" t="e">
        <f t="shared" si="6"/>
        <v>#DIV/0!</v>
      </c>
      <c r="W15" s="36"/>
      <c r="X15" s="37"/>
      <c r="Y15" s="41" t="e">
        <f t="shared" si="7"/>
        <v>#DIV/0!</v>
      </c>
    </row>
    <row r="16" spans="1:25" ht="20" thickBot="1">
      <c r="A16" s="13" t="s">
        <v>437</v>
      </c>
      <c r="B16" s="36"/>
      <c r="C16" s="37"/>
      <c r="D16" s="34" t="e">
        <f t="shared" si="0"/>
        <v>#DIV/0!</v>
      </c>
      <c r="E16" s="36"/>
      <c r="F16" s="37"/>
      <c r="G16" s="35" t="e">
        <f t="shared" si="1"/>
        <v>#DIV/0!</v>
      </c>
      <c r="H16" s="36"/>
      <c r="I16" s="37"/>
      <c r="J16" s="35" t="e">
        <f t="shared" si="2"/>
        <v>#DIV/0!</v>
      </c>
      <c r="K16" s="37"/>
      <c r="L16" s="37"/>
      <c r="M16" s="34" t="e">
        <f t="shared" si="3"/>
        <v>#DIV/0!</v>
      </c>
      <c r="N16" s="36"/>
      <c r="O16" s="37"/>
      <c r="P16" s="34" t="e">
        <f t="shared" si="4"/>
        <v>#DIV/0!</v>
      </c>
      <c r="Q16" s="36"/>
      <c r="R16" s="37"/>
      <c r="S16" s="35" t="e">
        <f t="shared" si="5"/>
        <v>#DIV/0!</v>
      </c>
      <c r="T16" s="65"/>
      <c r="U16" s="65"/>
      <c r="V16" s="34" t="e">
        <f t="shared" si="6"/>
        <v>#DIV/0!</v>
      </c>
      <c r="W16" s="36"/>
      <c r="X16" s="37"/>
      <c r="Y16" s="35" t="e">
        <f t="shared" si="7"/>
        <v>#DIV/0!</v>
      </c>
    </row>
    <row r="17" spans="1:25" ht="19">
      <c r="A17" s="13" t="s">
        <v>438</v>
      </c>
      <c r="B17" s="32"/>
      <c r="C17" s="33"/>
      <c r="D17" s="34" t="e">
        <f t="shared" si="0"/>
        <v>#DIV/0!</v>
      </c>
      <c r="E17" s="32"/>
      <c r="F17" s="33"/>
      <c r="G17" s="35" t="e">
        <f t="shared" si="1"/>
        <v>#DIV/0!</v>
      </c>
      <c r="H17" s="36"/>
      <c r="I17" s="37"/>
      <c r="J17" s="39" t="e">
        <f t="shared" si="2"/>
        <v>#DIV/0!</v>
      </c>
      <c r="K17" s="37"/>
      <c r="L17" s="37"/>
      <c r="M17" s="38" t="e">
        <f t="shared" si="3"/>
        <v>#DIV/0!</v>
      </c>
      <c r="N17" s="36"/>
      <c r="O17" s="37"/>
      <c r="P17" s="38" t="e">
        <f t="shared" si="4"/>
        <v>#DIV/0!</v>
      </c>
      <c r="Q17" s="36"/>
      <c r="R17" s="37"/>
      <c r="S17" s="39" t="e">
        <f t="shared" si="5"/>
        <v>#DIV/0!</v>
      </c>
      <c r="T17" s="65"/>
      <c r="U17" s="65"/>
      <c r="V17" s="38" t="e">
        <f t="shared" si="6"/>
        <v>#DIV/0!</v>
      </c>
      <c r="W17" s="36"/>
      <c r="X17" s="37"/>
      <c r="Y17" s="39" t="e">
        <f t="shared" si="7"/>
        <v>#DIV/0!</v>
      </c>
    </row>
    <row r="18" spans="1:25" ht="19">
      <c r="A18" s="13" t="s">
        <v>450</v>
      </c>
      <c r="B18" s="36"/>
      <c r="C18" s="37"/>
      <c r="D18" s="38" t="e">
        <f t="shared" ref="D18:G23" si="8">B18/C18</f>
        <v>#DIV/0!</v>
      </c>
      <c r="E18" s="36"/>
      <c r="F18" s="37"/>
      <c r="G18" s="38" t="e">
        <f t="shared" si="1"/>
        <v>#DIV/0!</v>
      </c>
      <c r="H18" s="36"/>
      <c r="I18" s="37"/>
      <c r="J18" s="38" t="e">
        <f t="shared" si="2"/>
        <v>#DIV/0!</v>
      </c>
      <c r="K18" s="36"/>
      <c r="L18" s="37"/>
      <c r="M18" s="38" t="e">
        <f t="shared" si="3"/>
        <v>#DIV/0!</v>
      </c>
      <c r="N18" s="36"/>
      <c r="O18" s="37"/>
      <c r="P18" s="38" t="e">
        <f t="shared" si="4"/>
        <v>#DIV/0!</v>
      </c>
      <c r="Q18" s="36"/>
      <c r="R18" s="37"/>
      <c r="S18" s="38" t="e">
        <f t="shared" si="5"/>
        <v>#DIV/0!</v>
      </c>
      <c r="T18" s="36"/>
      <c r="U18" s="37"/>
      <c r="V18" s="38" t="e">
        <f t="shared" si="6"/>
        <v>#DIV/0!</v>
      </c>
      <c r="W18" s="36"/>
      <c r="X18" s="37"/>
      <c r="Y18" s="38" t="e">
        <f t="shared" si="7"/>
        <v>#DIV/0!</v>
      </c>
    </row>
    <row r="19" spans="1:25" ht="19">
      <c r="A19" s="13" t="s">
        <v>456</v>
      </c>
      <c r="B19" s="36"/>
      <c r="C19" s="37"/>
      <c r="D19" s="38" t="e">
        <f t="shared" si="8"/>
        <v>#DIV/0!</v>
      </c>
      <c r="E19" s="36"/>
      <c r="F19" s="37"/>
      <c r="G19" s="38" t="e">
        <f t="shared" si="1"/>
        <v>#DIV/0!</v>
      </c>
      <c r="H19" s="36"/>
      <c r="I19" s="37"/>
      <c r="J19" s="38" t="e">
        <f t="shared" si="2"/>
        <v>#DIV/0!</v>
      </c>
      <c r="K19" s="36"/>
      <c r="L19" s="37"/>
      <c r="M19" s="38" t="e">
        <f t="shared" si="3"/>
        <v>#DIV/0!</v>
      </c>
      <c r="N19" s="36"/>
      <c r="O19" s="37"/>
      <c r="P19" s="38" t="e">
        <f t="shared" si="4"/>
        <v>#DIV/0!</v>
      </c>
      <c r="Q19" s="36"/>
      <c r="R19" s="37"/>
      <c r="S19" s="38" t="e">
        <f t="shared" si="5"/>
        <v>#DIV/0!</v>
      </c>
      <c r="T19" s="36"/>
      <c r="U19" s="37"/>
      <c r="V19" s="38" t="e">
        <f t="shared" si="6"/>
        <v>#DIV/0!</v>
      </c>
      <c r="W19" s="36"/>
      <c r="X19" s="37"/>
      <c r="Y19" s="38" t="e">
        <f t="shared" si="7"/>
        <v>#DIV/0!</v>
      </c>
    </row>
    <row r="20" spans="1:25" ht="19">
      <c r="A20" s="13" t="s">
        <v>439</v>
      </c>
      <c r="B20" s="36"/>
      <c r="C20" s="37"/>
      <c r="D20" s="38" t="e">
        <f t="shared" si="8"/>
        <v>#DIV/0!</v>
      </c>
      <c r="E20" s="36"/>
      <c r="F20" s="37"/>
      <c r="G20" s="38" t="e">
        <f t="shared" si="1"/>
        <v>#DIV/0!</v>
      </c>
      <c r="H20" s="36"/>
      <c r="I20" s="37"/>
      <c r="J20" s="38" t="e">
        <f t="shared" si="2"/>
        <v>#DIV/0!</v>
      </c>
      <c r="K20" s="36"/>
      <c r="L20" s="37"/>
      <c r="M20" s="38" t="e">
        <f t="shared" si="3"/>
        <v>#DIV/0!</v>
      </c>
      <c r="N20" s="36"/>
      <c r="O20" s="37"/>
      <c r="P20" s="38" t="e">
        <f t="shared" si="4"/>
        <v>#DIV/0!</v>
      </c>
      <c r="Q20" s="36"/>
      <c r="R20" s="37"/>
      <c r="S20" s="38" t="e">
        <f t="shared" si="5"/>
        <v>#DIV/0!</v>
      </c>
      <c r="T20" s="36"/>
      <c r="U20" s="37"/>
      <c r="V20" s="38" t="e">
        <f t="shared" si="6"/>
        <v>#DIV/0!</v>
      </c>
      <c r="W20" s="36"/>
      <c r="X20" s="37"/>
      <c r="Y20" s="38" t="e">
        <f t="shared" si="7"/>
        <v>#DIV/0!</v>
      </c>
    </row>
    <row r="21" spans="1:25" ht="19">
      <c r="A21" s="13" t="s">
        <v>440</v>
      </c>
      <c r="B21" s="36"/>
      <c r="C21" s="37"/>
      <c r="D21" s="38" t="e">
        <f t="shared" si="8"/>
        <v>#DIV/0!</v>
      </c>
      <c r="E21" s="36"/>
      <c r="F21" s="37"/>
      <c r="G21" s="38" t="e">
        <f t="shared" si="1"/>
        <v>#DIV/0!</v>
      </c>
      <c r="H21" s="36"/>
      <c r="I21" s="37"/>
      <c r="J21" s="38" t="e">
        <f t="shared" si="2"/>
        <v>#DIV/0!</v>
      </c>
      <c r="K21" s="36"/>
      <c r="L21" s="37"/>
      <c r="M21" s="38" t="e">
        <f t="shared" si="3"/>
        <v>#DIV/0!</v>
      </c>
      <c r="N21" s="36"/>
      <c r="O21" s="37"/>
      <c r="P21" s="38" t="e">
        <f t="shared" si="4"/>
        <v>#DIV/0!</v>
      </c>
      <c r="Q21" s="36"/>
      <c r="R21" s="37"/>
      <c r="S21" s="38" t="e">
        <f t="shared" si="5"/>
        <v>#DIV/0!</v>
      </c>
      <c r="T21" s="36"/>
      <c r="U21" s="37"/>
      <c r="V21" s="38" t="e">
        <f t="shared" si="6"/>
        <v>#DIV/0!</v>
      </c>
      <c r="W21" s="36"/>
      <c r="X21" s="37"/>
      <c r="Y21" s="38" t="e">
        <f t="shared" si="7"/>
        <v>#DIV/0!</v>
      </c>
    </row>
    <row r="22" spans="1:25" ht="19">
      <c r="A22" s="13" t="s">
        <v>451</v>
      </c>
      <c r="B22" s="36"/>
      <c r="C22" s="37"/>
      <c r="D22" s="38" t="e">
        <f t="shared" si="8"/>
        <v>#DIV/0!</v>
      </c>
      <c r="E22" s="36"/>
      <c r="F22" s="37"/>
      <c r="G22" s="38" t="e">
        <f t="shared" si="1"/>
        <v>#DIV/0!</v>
      </c>
      <c r="H22" s="36"/>
      <c r="I22" s="37"/>
      <c r="J22" s="38" t="e">
        <f t="shared" si="2"/>
        <v>#DIV/0!</v>
      </c>
      <c r="K22" s="36"/>
      <c r="L22" s="37"/>
      <c r="M22" s="38" t="e">
        <f t="shared" si="3"/>
        <v>#DIV/0!</v>
      </c>
      <c r="N22" s="36"/>
      <c r="O22" s="37"/>
      <c r="P22" s="38" t="e">
        <f t="shared" si="4"/>
        <v>#DIV/0!</v>
      </c>
      <c r="Q22" s="36"/>
      <c r="R22" s="37"/>
      <c r="S22" s="38" t="e">
        <f t="shared" si="5"/>
        <v>#DIV/0!</v>
      </c>
      <c r="T22" s="36"/>
      <c r="U22" s="37"/>
      <c r="V22" s="38" t="e">
        <f t="shared" si="6"/>
        <v>#DIV/0!</v>
      </c>
      <c r="W22" s="36"/>
      <c r="X22" s="37"/>
      <c r="Y22" s="38" t="e">
        <f t="shared" si="7"/>
        <v>#DIV/0!</v>
      </c>
    </row>
    <row r="23" spans="1:25" ht="20" thickBot="1">
      <c r="A23" s="169" t="s">
        <v>444</v>
      </c>
      <c r="B23" s="36"/>
      <c r="C23" s="37"/>
      <c r="D23" s="38" t="e">
        <f t="shared" si="8"/>
        <v>#DIV/0!</v>
      </c>
      <c r="E23" s="36"/>
      <c r="F23" s="37"/>
      <c r="G23" s="38" t="e">
        <f t="shared" si="1"/>
        <v>#DIV/0!</v>
      </c>
      <c r="H23" s="36"/>
      <c r="I23" s="37"/>
      <c r="J23" s="38" t="e">
        <f t="shared" si="2"/>
        <v>#DIV/0!</v>
      </c>
      <c r="K23" s="36"/>
      <c r="L23" s="37"/>
      <c r="M23" s="38" t="e">
        <f t="shared" si="3"/>
        <v>#DIV/0!</v>
      </c>
      <c r="N23" s="36"/>
      <c r="O23" s="37"/>
      <c r="P23" s="38" t="e">
        <f t="shared" si="4"/>
        <v>#DIV/0!</v>
      </c>
      <c r="Q23" s="36"/>
      <c r="R23" s="37"/>
      <c r="S23" s="38" t="e">
        <f t="shared" si="5"/>
        <v>#DIV/0!</v>
      </c>
      <c r="T23" s="36"/>
      <c r="U23" s="37"/>
      <c r="V23" s="38" t="e">
        <f t="shared" si="6"/>
        <v>#DIV/0!</v>
      </c>
      <c r="W23" s="36"/>
      <c r="X23" s="37"/>
      <c r="Y23" s="38" t="e">
        <f t="shared" si="7"/>
        <v>#DIV/0!</v>
      </c>
    </row>
    <row r="24" spans="1:25" ht="25" thickBot="1">
      <c r="A24" s="45" t="s">
        <v>33</v>
      </c>
      <c r="B24" s="43"/>
      <c r="C24" s="42"/>
      <c r="D24" s="42"/>
      <c r="E24" s="43"/>
      <c r="F24" s="42"/>
      <c r="G24" s="41" t="e">
        <f>E24/F24</f>
        <v>#DIV/0!</v>
      </c>
      <c r="H24" s="43"/>
      <c r="I24" s="42"/>
      <c r="J24" s="44"/>
      <c r="K24" s="42"/>
      <c r="L24" s="42"/>
      <c r="M24" s="40" t="e">
        <f>K24/L24</f>
        <v>#DIV/0!</v>
      </c>
      <c r="N24" s="43"/>
      <c r="O24" s="42"/>
      <c r="P24" s="42"/>
      <c r="Q24" s="43"/>
      <c r="R24" s="42"/>
      <c r="S24" s="41" t="e">
        <f>Q24/R24</f>
        <v>#DIV/0!</v>
      </c>
      <c r="T24" s="42"/>
      <c r="U24" s="42"/>
      <c r="V24" s="42"/>
      <c r="W24" s="43"/>
      <c r="X24" s="42"/>
      <c r="Y24" s="41" t="e">
        <f>W24/X24</f>
        <v>#DIV/0!</v>
      </c>
    </row>
    <row r="25" spans="1:25" ht="19">
      <c r="A25" s="46" t="s">
        <v>16</v>
      </c>
      <c r="B25" s="60"/>
      <c r="C25" s="52"/>
      <c r="D25" s="52"/>
      <c r="E25" s="60"/>
      <c r="F25" s="52"/>
      <c r="G25" s="53"/>
      <c r="H25" s="60"/>
      <c r="I25" s="52"/>
      <c r="J25" s="53"/>
      <c r="K25" s="61"/>
      <c r="L25" s="52"/>
      <c r="M25" s="53"/>
      <c r="N25" s="60"/>
      <c r="O25" s="52"/>
      <c r="P25" s="53"/>
      <c r="Q25" s="61"/>
      <c r="R25" s="52"/>
      <c r="S25" s="53"/>
      <c r="T25" s="64"/>
      <c r="U25" s="52"/>
      <c r="V25" s="53"/>
      <c r="W25" s="64"/>
      <c r="X25" s="52"/>
      <c r="Y25" s="53"/>
    </row>
    <row r="26" spans="1:25" ht="19">
      <c r="A26" s="47" t="s">
        <v>18</v>
      </c>
      <c r="B26" s="60"/>
      <c r="C26" s="49"/>
      <c r="D26" s="49"/>
      <c r="E26" s="60"/>
      <c r="F26" s="49"/>
      <c r="G26" s="50"/>
      <c r="H26" s="60"/>
      <c r="I26" s="49"/>
      <c r="J26" s="50"/>
      <c r="K26" s="61"/>
      <c r="L26" s="49"/>
      <c r="M26" s="50"/>
      <c r="N26" s="60"/>
      <c r="O26" s="49"/>
      <c r="P26" s="50"/>
      <c r="Q26" s="61"/>
      <c r="R26" s="49"/>
      <c r="S26" s="50"/>
      <c r="T26" s="64"/>
      <c r="U26" s="49"/>
      <c r="V26" s="50"/>
      <c r="W26" s="64"/>
      <c r="X26" s="49"/>
      <c r="Y26" s="50"/>
    </row>
    <row r="27" spans="1:25" ht="19">
      <c r="A27" s="47" t="s">
        <v>22</v>
      </c>
      <c r="B27" s="60"/>
      <c r="C27" s="49"/>
      <c r="D27" s="49"/>
      <c r="E27" s="60"/>
      <c r="F27" s="49"/>
      <c r="G27" s="50"/>
      <c r="H27" s="60"/>
      <c r="I27" s="49"/>
      <c r="J27" s="50"/>
      <c r="K27" s="61"/>
      <c r="L27" s="49"/>
      <c r="M27" s="50"/>
      <c r="N27" s="60"/>
      <c r="O27" s="49"/>
      <c r="P27" s="50"/>
      <c r="Q27" s="61"/>
      <c r="R27" s="49"/>
      <c r="S27" s="50"/>
      <c r="T27" s="64"/>
      <c r="U27" s="49"/>
      <c r="V27" s="50"/>
      <c r="W27" s="64"/>
      <c r="X27" s="49"/>
      <c r="Y27" s="50"/>
    </row>
    <row r="28" spans="1:25" ht="19">
      <c r="A28" s="47" t="s">
        <v>17</v>
      </c>
      <c r="B28" s="51"/>
      <c r="C28" s="52"/>
      <c r="D28" s="52"/>
      <c r="E28" s="60"/>
      <c r="F28" s="52"/>
      <c r="G28" s="53"/>
      <c r="H28" s="60"/>
      <c r="I28" s="52"/>
      <c r="J28" s="53"/>
      <c r="K28" s="61"/>
      <c r="L28" s="52"/>
      <c r="M28" s="53"/>
      <c r="N28" s="60"/>
      <c r="O28" s="52"/>
      <c r="P28" s="53"/>
      <c r="Q28" s="61"/>
      <c r="R28" s="52"/>
      <c r="S28" s="53"/>
      <c r="T28" s="64"/>
      <c r="U28" s="52"/>
      <c r="V28" s="53"/>
      <c r="W28" s="64"/>
      <c r="X28" s="52"/>
      <c r="Y28" s="53"/>
    </row>
    <row r="29" spans="1:25" ht="19">
      <c r="A29" s="47" t="s">
        <v>14</v>
      </c>
      <c r="B29" s="60"/>
      <c r="C29" s="49"/>
      <c r="D29" s="49"/>
      <c r="E29" s="60"/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64"/>
      <c r="U29" s="49"/>
      <c r="V29" s="50"/>
      <c r="W29" s="64"/>
      <c r="X29" s="49"/>
      <c r="Y29" s="50"/>
    </row>
    <row r="30" spans="1:25" ht="19">
      <c r="A30" s="47" t="s">
        <v>15</v>
      </c>
      <c r="B30" s="60"/>
      <c r="C30" s="49"/>
      <c r="D30" s="49"/>
      <c r="E30" s="60"/>
      <c r="F30" s="49"/>
      <c r="G30" s="50"/>
      <c r="H30" s="60"/>
      <c r="I30" s="49"/>
      <c r="J30" s="50"/>
      <c r="K30" s="61"/>
      <c r="L30" s="49"/>
      <c r="M30" s="50"/>
      <c r="N30" s="60"/>
      <c r="O30" s="49"/>
      <c r="P30" s="50"/>
      <c r="Q30" s="61"/>
      <c r="R30" s="49"/>
      <c r="S30" s="50"/>
      <c r="T30" s="64"/>
      <c r="U30" s="49"/>
      <c r="V30" s="50"/>
      <c r="W30" s="64"/>
      <c r="X30" s="49"/>
      <c r="Y30" s="50"/>
    </row>
    <row r="31" spans="1:25" ht="19">
      <c r="A31" s="47" t="s">
        <v>19</v>
      </c>
      <c r="B31" s="54" t="e">
        <f>1-((B27)/B26)</f>
        <v>#DIV/0!</v>
      </c>
      <c r="C31" s="55"/>
      <c r="D31" s="55"/>
      <c r="E31" s="54" t="e">
        <f>1-((E27)/E26)</f>
        <v>#DIV/0!</v>
      </c>
      <c r="F31" s="55"/>
      <c r="G31" s="56"/>
      <c r="H31" s="62" t="e">
        <f>1-((H27)/H26)</f>
        <v>#DIV/0!</v>
      </c>
      <c r="I31" s="55"/>
      <c r="J31" s="56"/>
      <c r="K31" s="54" t="e">
        <f>1-((K27)/K26)</f>
        <v>#DIV/0!</v>
      </c>
      <c r="L31" s="55"/>
      <c r="M31" s="56"/>
      <c r="N31" s="54" t="e">
        <f>1-((N27)/N26)</f>
        <v>#DIV/0!</v>
      </c>
      <c r="O31" s="55"/>
      <c r="P31" s="56"/>
      <c r="Q31" s="54" t="e">
        <f>1-((Q27)/Q26)</f>
        <v>#DIV/0!</v>
      </c>
      <c r="R31" s="55"/>
      <c r="S31" s="56"/>
      <c r="T31" s="54" t="e">
        <f>1-((T27)/T26)</f>
        <v>#DIV/0!</v>
      </c>
      <c r="U31" s="55"/>
      <c r="V31" s="56"/>
      <c r="W31" s="54" t="e">
        <f>1-((W27)/W26)</f>
        <v>#DIV/0!</v>
      </c>
      <c r="X31" s="55"/>
      <c r="Y31" s="56"/>
    </row>
    <row r="32" spans="1:25" ht="20" thickBot="1">
      <c r="A32" s="48" t="s">
        <v>31</v>
      </c>
      <c r="B32" s="57" t="e">
        <f>1-((B27-B28)/B26)</f>
        <v>#DIV/0!</v>
      </c>
      <c r="C32" s="58"/>
      <c r="D32" s="58"/>
      <c r="E32" s="57" t="e">
        <f>1-((E27-E28)/E26)</f>
        <v>#DIV/0!</v>
      </c>
      <c r="F32" s="58"/>
      <c r="G32" s="59"/>
      <c r="H32" s="63" t="e">
        <f>1-((H27-H28)/H26)</f>
        <v>#DIV/0!</v>
      </c>
      <c r="I32" s="58"/>
      <c r="J32" s="59"/>
      <c r="K32" s="57" t="e">
        <f>1-((K27-K28)/K26)</f>
        <v>#DIV/0!</v>
      </c>
      <c r="L32" s="58"/>
      <c r="M32" s="59"/>
      <c r="N32" s="57" t="e">
        <f>1-((N27-N28)/N26)</f>
        <v>#DIV/0!</v>
      </c>
      <c r="O32" s="58"/>
      <c r="P32" s="59"/>
      <c r="Q32" s="57" t="e">
        <f>1-((Q27-Q28)/Q26)</f>
        <v>#DIV/0!</v>
      </c>
      <c r="R32" s="58"/>
      <c r="S32" s="59"/>
      <c r="T32" s="57" t="e">
        <f>1-((T27-T28)/T26)</f>
        <v>#DIV/0!</v>
      </c>
      <c r="U32" s="58"/>
      <c r="V32" s="59"/>
      <c r="W32" s="57" t="e">
        <f>1-((W27-W28)/W26)</f>
        <v>#DIV/0!</v>
      </c>
      <c r="X32" s="58"/>
      <c r="Y32" s="59"/>
    </row>
  </sheetData>
  <mergeCells count="14"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5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71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1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1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1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1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1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1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1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1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2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0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0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0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0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0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0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0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0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1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9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9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9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9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9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9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9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8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8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8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8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8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8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8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9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7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6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57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56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5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4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3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52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1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0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36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39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38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37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35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34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33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32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18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21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0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19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17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16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15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14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3FA1CD36-51C6-7040-AB35-E532DE7C598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E844268C-A907-3843-ACB6-0A1D183EB5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F51DB77-EAFC-084C-83DD-B0AC34F60A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A03DA4DC-7476-3145-8667-1086E8BE01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996808C7-F90F-624F-8CED-40813BEF0EB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637C6E51-A3CF-C641-9771-92C355639DA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33F14D6-0EE6-B14E-89DA-56ED06625B5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618BBC24-DEE9-A141-B224-451185C309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578F862B-4D02-5348-A582-8DA070E813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6A660CB6-E4DE-5C46-B330-FDC4C6BFCF5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5:K37"/>
  <sheetViews>
    <sheetView topLeftCell="A5" workbookViewId="0">
      <selection activeCell="D13" sqref="D13:E32"/>
    </sheetView>
  </sheetViews>
  <sheetFormatPr baseColWidth="10" defaultRowHeight="18"/>
  <sheetData>
    <row r="5" spans="1:11">
      <c r="A5" t="s">
        <v>367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373</v>
      </c>
      <c r="H5">
        <v>434</v>
      </c>
    </row>
    <row r="6" spans="1:11">
      <c r="B6" t="s">
        <v>374</v>
      </c>
      <c r="C6" t="s">
        <v>375</v>
      </c>
      <c r="D6" t="s">
        <v>373</v>
      </c>
      <c r="E6">
        <v>453.02</v>
      </c>
    </row>
    <row r="7" spans="1:11">
      <c r="A7" t="s">
        <v>376</v>
      </c>
      <c r="B7" t="s">
        <v>373</v>
      </c>
      <c r="C7" t="s">
        <v>377</v>
      </c>
      <c r="D7" t="s">
        <v>378</v>
      </c>
      <c r="E7" t="s">
        <v>379</v>
      </c>
      <c r="F7" t="s">
        <v>380</v>
      </c>
      <c r="G7" t="s">
        <v>373</v>
      </c>
      <c r="H7">
        <v>0</v>
      </c>
    </row>
    <row r="8" spans="1:11">
      <c r="A8" t="s">
        <v>381</v>
      </c>
      <c r="B8" t="s">
        <v>382</v>
      </c>
      <c r="C8" t="s">
        <v>373</v>
      </c>
      <c r="D8">
        <v>-925.22213999999997</v>
      </c>
      <c r="E8" t="s">
        <v>383</v>
      </c>
      <c r="F8" t="s">
        <v>384</v>
      </c>
      <c r="G8" t="s">
        <v>373</v>
      </c>
      <c r="H8">
        <v>0.19670000000000001</v>
      </c>
    </row>
    <row r="10" spans="1:11">
      <c r="A10" t="s">
        <v>385</v>
      </c>
    </row>
    <row r="11" spans="1:11">
      <c r="B11" t="s">
        <v>386</v>
      </c>
      <c r="C11" t="s">
        <v>387</v>
      </c>
      <c r="D11" t="s">
        <v>388</v>
      </c>
      <c r="E11" t="s">
        <v>389</v>
      </c>
      <c r="F11" t="s">
        <v>390</v>
      </c>
      <c r="G11" t="s">
        <v>391</v>
      </c>
      <c r="H11" t="s">
        <v>392</v>
      </c>
      <c r="I11" t="s">
        <v>393</v>
      </c>
      <c r="J11" t="s">
        <v>394</v>
      </c>
      <c r="K11" t="s">
        <v>395</v>
      </c>
    </row>
    <row r="12" spans="1:11">
      <c r="A12" t="s">
        <v>396</v>
      </c>
    </row>
    <row r="13" spans="1:11">
      <c r="B13" t="s">
        <v>36</v>
      </c>
      <c r="C13" t="s">
        <v>387</v>
      </c>
      <c r="D13">
        <v>0.18261859999999999</v>
      </c>
      <c r="E13">
        <v>5.8062200000000001E-2</v>
      </c>
      <c r="F13">
        <v>3.15</v>
      </c>
      <c r="G13">
        <v>2E-3</v>
      </c>
      <c r="H13">
        <v>6.8818799999999999E-2</v>
      </c>
      <c r="I13">
        <v>0.29641840000000003</v>
      </c>
    </row>
    <row r="14" spans="1:11">
      <c r="B14" t="s">
        <v>37</v>
      </c>
      <c r="C14" t="s">
        <v>387</v>
      </c>
      <c r="D14">
        <v>0.50424190000000002</v>
      </c>
      <c r="E14">
        <v>8.4931099999999995E-2</v>
      </c>
      <c r="F14">
        <v>5.94</v>
      </c>
      <c r="G14">
        <v>0</v>
      </c>
      <c r="H14">
        <v>0.33778010000000003</v>
      </c>
      <c r="I14">
        <v>0.67070379999999996</v>
      </c>
    </row>
    <row r="15" spans="1:11">
      <c r="B15" t="s">
        <v>42</v>
      </c>
      <c r="C15" t="s">
        <v>387</v>
      </c>
      <c r="D15">
        <v>0.39115689999999997</v>
      </c>
      <c r="E15">
        <v>7.9699699999999998E-2</v>
      </c>
      <c r="F15">
        <v>4.91</v>
      </c>
      <c r="G15">
        <v>0</v>
      </c>
      <c r="H15">
        <v>0.2349483</v>
      </c>
      <c r="I15">
        <v>0.54736549999999995</v>
      </c>
    </row>
    <row r="16" spans="1:11">
      <c r="B16" t="s">
        <v>38</v>
      </c>
      <c r="C16" t="s">
        <v>387</v>
      </c>
      <c r="D16">
        <v>0.5937907</v>
      </c>
      <c r="E16">
        <v>6.5972199999999995E-2</v>
      </c>
      <c r="F16">
        <v>9</v>
      </c>
      <c r="G16">
        <v>0</v>
      </c>
      <c r="H16">
        <v>0.4644877</v>
      </c>
      <c r="I16">
        <v>0.72309380000000001</v>
      </c>
    </row>
    <row r="17" spans="2:9">
      <c r="B17" t="s">
        <v>39</v>
      </c>
      <c r="C17" t="s">
        <v>387</v>
      </c>
      <c r="D17">
        <v>0.59294809999999998</v>
      </c>
      <c r="E17">
        <v>7.1232799999999999E-2</v>
      </c>
      <c r="F17">
        <v>8.32</v>
      </c>
      <c r="G17">
        <v>0</v>
      </c>
      <c r="H17">
        <v>0.45333440000000003</v>
      </c>
      <c r="I17">
        <v>0.73256169999999998</v>
      </c>
    </row>
    <row r="18" spans="2:9">
      <c r="B18" t="s">
        <v>115</v>
      </c>
      <c r="C18" t="s">
        <v>387</v>
      </c>
      <c r="D18">
        <v>0.32502399999999998</v>
      </c>
      <c r="E18">
        <v>6.0291999999999998E-2</v>
      </c>
      <c r="F18">
        <v>5.39</v>
      </c>
      <c r="G18">
        <v>0</v>
      </c>
      <c r="H18">
        <v>0.2068538</v>
      </c>
      <c r="I18">
        <v>0.44319419999999998</v>
      </c>
    </row>
    <row r="19" spans="2:9">
      <c r="B19" t="s">
        <v>40</v>
      </c>
      <c r="C19" t="s">
        <v>387</v>
      </c>
      <c r="D19">
        <v>0.40067540000000001</v>
      </c>
      <c r="E19">
        <v>5.6422E-2</v>
      </c>
      <c r="F19">
        <v>7.1</v>
      </c>
      <c r="G19">
        <v>0</v>
      </c>
      <c r="H19">
        <v>0.29009040000000003</v>
      </c>
      <c r="I19">
        <v>0.51126050000000001</v>
      </c>
    </row>
    <row r="20" spans="2:9">
      <c r="B20" t="s">
        <v>125</v>
      </c>
      <c r="C20" t="s">
        <v>387</v>
      </c>
      <c r="D20">
        <v>9.8446400000000003E-2</v>
      </c>
      <c r="E20">
        <v>1.8441699999999998E-2</v>
      </c>
      <c r="F20">
        <v>5.34</v>
      </c>
      <c r="G20">
        <v>0</v>
      </c>
      <c r="H20">
        <v>6.2301299999999997E-2</v>
      </c>
      <c r="I20">
        <v>0.1345915</v>
      </c>
    </row>
    <row r="21" spans="2:9">
      <c r="B21" t="s">
        <v>397</v>
      </c>
      <c r="C21" t="s">
        <v>387</v>
      </c>
      <c r="D21">
        <v>-0.1996484</v>
      </c>
      <c r="E21">
        <v>8.6045999999999997E-2</v>
      </c>
      <c r="F21">
        <v>-2.3199999999999998</v>
      </c>
      <c r="G21">
        <v>0.02</v>
      </c>
      <c r="H21">
        <v>-0.3682955</v>
      </c>
      <c r="I21">
        <v>-3.1001299999999999E-2</v>
      </c>
    </row>
    <row r="22" spans="2:9">
      <c r="B22" t="s">
        <v>399</v>
      </c>
      <c r="C22" t="s">
        <v>387</v>
      </c>
      <c r="D22">
        <v>9.8151000000000002E-2</v>
      </c>
      <c r="E22">
        <v>6.10314E-2</v>
      </c>
      <c r="F22">
        <v>1.61</v>
      </c>
      <c r="G22">
        <v>0.108</v>
      </c>
      <c r="H22">
        <v>-2.1468299999999999E-2</v>
      </c>
      <c r="I22">
        <v>0.2177704</v>
      </c>
    </row>
    <row r="23" spans="2:9">
      <c r="B23" t="s">
        <v>398</v>
      </c>
      <c r="C23" t="s">
        <v>387</v>
      </c>
      <c r="D23">
        <v>-6.9065699999999994E-2</v>
      </c>
      <c r="E23">
        <v>3.5372300000000002E-2</v>
      </c>
      <c r="F23">
        <v>-1.95</v>
      </c>
      <c r="G23">
        <v>5.0999999999999997E-2</v>
      </c>
      <c r="H23">
        <v>-0.13839419999999999</v>
      </c>
      <c r="I23">
        <v>2.6279999999999999E-4</v>
      </c>
    </row>
    <row r="24" spans="2:9">
      <c r="B24" t="s">
        <v>401</v>
      </c>
      <c r="C24" t="s">
        <v>387</v>
      </c>
      <c r="D24">
        <v>0.53833839999999999</v>
      </c>
      <c r="E24">
        <v>0.14080319999999999</v>
      </c>
      <c r="F24">
        <v>3.82</v>
      </c>
      <c r="G24">
        <v>0</v>
      </c>
      <c r="H24">
        <v>0.26236930000000003</v>
      </c>
      <c r="I24">
        <v>0.81430760000000002</v>
      </c>
    </row>
    <row r="25" spans="2:9">
      <c r="B25" t="s">
        <v>402</v>
      </c>
      <c r="C25" t="s">
        <v>387</v>
      </c>
      <c r="D25">
        <v>-0.17557539999999999</v>
      </c>
      <c r="E25">
        <v>9.8251699999999997E-2</v>
      </c>
      <c r="F25">
        <v>-1.79</v>
      </c>
      <c r="G25">
        <v>7.3999999999999996E-2</v>
      </c>
      <c r="H25">
        <v>-0.36814520000000001</v>
      </c>
      <c r="I25">
        <v>1.69943E-2</v>
      </c>
    </row>
    <row r="26" spans="2:9">
      <c r="B26" t="s">
        <v>457</v>
      </c>
      <c r="C26" t="s">
        <v>387</v>
      </c>
      <c r="D26">
        <v>4.37858E-2</v>
      </c>
      <c r="E26">
        <v>5.2449299999999997E-2</v>
      </c>
      <c r="F26">
        <v>0.83</v>
      </c>
      <c r="G26">
        <v>0.40400000000000003</v>
      </c>
      <c r="H26">
        <v>-5.9012799999999997E-2</v>
      </c>
      <c r="I26">
        <v>0.14658450000000001</v>
      </c>
    </row>
    <row r="27" spans="2:9">
      <c r="B27" t="s">
        <v>400</v>
      </c>
      <c r="C27" t="s">
        <v>387</v>
      </c>
      <c r="D27">
        <v>-0.14009869999999999</v>
      </c>
      <c r="E27">
        <v>6.8941799999999998E-2</v>
      </c>
      <c r="F27">
        <v>-2.0299999999999998</v>
      </c>
      <c r="G27">
        <v>4.2000000000000003E-2</v>
      </c>
      <c r="H27">
        <v>-0.27522219999999997</v>
      </c>
      <c r="I27">
        <v>-4.9751999999999999E-3</v>
      </c>
    </row>
    <row r="28" spans="2:9">
      <c r="B28" t="s">
        <v>403</v>
      </c>
      <c r="C28" t="s">
        <v>387</v>
      </c>
      <c r="D28">
        <v>0.1191682</v>
      </c>
      <c r="E28">
        <v>6.1495000000000001E-2</v>
      </c>
      <c r="F28">
        <v>1.94</v>
      </c>
      <c r="G28">
        <v>5.2999999999999999E-2</v>
      </c>
      <c r="H28">
        <v>-1.3596999999999999E-3</v>
      </c>
      <c r="I28">
        <v>0.2396962</v>
      </c>
    </row>
    <row r="29" spans="2:9">
      <c r="B29" t="s">
        <v>404</v>
      </c>
      <c r="C29" t="s">
        <v>387</v>
      </c>
      <c r="D29">
        <v>-0.1811507</v>
      </c>
      <c r="E29">
        <v>8.4043800000000002E-2</v>
      </c>
      <c r="F29">
        <v>-2.16</v>
      </c>
      <c r="G29">
        <v>3.1E-2</v>
      </c>
      <c r="H29">
        <v>-0.3458735</v>
      </c>
      <c r="I29">
        <v>-1.6427899999999999E-2</v>
      </c>
    </row>
    <row r="30" spans="2:9">
      <c r="B30" t="s">
        <v>405</v>
      </c>
      <c r="C30" t="s">
        <v>387</v>
      </c>
      <c r="D30">
        <v>0.15410950000000001</v>
      </c>
      <c r="E30">
        <v>6.7916199999999996E-2</v>
      </c>
      <c r="F30">
        <v>2.27</v>
      </c>
      <c r="G30">
        <v>2.3E-2</v>
      </c>
      <c r="H30">
        <v>2.09962E-2</v>
      </c>
      <c r="I30">
        <v>0.2872228</v>
      </c>
    </row>
    <row r="31" spans="2:9">
      <c r="B31" t="s">
        <v>406</v>
      </c>
      <c r="C31" t="s">
        <v>387</v>
      </c>
      <c r="D31">
        <v>0.1102788</v>
      </c>
      <c r="E31">
        <v>6.7479700000000004E-2</v>
      </c>
      <c r="F31">
        <v>1.63</v>
      </c>
      <c r="G31">
        <v>0.10199999999999999</v>
      </c>
      <c r="H31">
        <v>-2.1979100000000001E-2</v>
      </c>
      <c r="I31">
        <v>0.24253669999999999</v>
      </c>
    </row>
    <row r="32" spans="2:9">
      <c r="B32" t="s">
        <v>407</v>
      </c>
      <c r="C32" t="s">
        <v>387</v>
      </c>
      <c r="D32">
        <v>-1.498389</v>
      </c>
      <c r="E32">
        <v>0.32390649999999999</v>
      </c>
      <c r="F32">
        <v>-4.63</v>
      </c>
      <c r="G32">
        <v>0</v>
      </c>
      <c r="H32">
        <v>-2.1332339999999999</v>
      </c>
      <c r="I32">
        <v>-0.86354390000000003</v>
      </c>
    </row>
    <row r="33" spans="1:7">
      <c r="A33" t="s">
        <v>396</v>
      </c>
    </row>
    <row r="34" spans="1:7">
      <c r="B34" t="s">
        <v>408</v>
      </c>
      <c r="C34" t="s">
        <v>387</v>
      </c>
      <c r="D34">
        <v>-1.3623130000000001</v>
      </c>
      <c r="E34">
        <v>0.31210260000000001</v>
      </c>
      <c r="F34">
        <v>-1.9740230000000001</v>
      </c>
      <c r="G34">
        <v>-0.75060369999999998</v>
      </c>
    </row>
    <row r="35" spans="1:7">
      <c r="A35" t="s">
        <v>396</v>
      </c>
    </row>
    <row r="36" spans="1:7">
      <c r="B36" t="s">
        <v>33</v>
      </c>
      <c r="C36" t="s">
        <v>387</v>
      </c>
      <c r="D36">
        <v>0.25606770000000001</v>
      </c>
      <c r="E36">
        <v>7.9919400000000002E-2</v>
      </c>
      <c r="F36">
        <v>0.13889689999999999</v>
      </c>
      <c r="G36">
        <v>0.47208149999999999</v>
      </c>
    </row>
    <row r="37" spans="1:7">
      <c r="A37" t="s">
        <v>385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</vt:lpstr>
      <vt:lpstr>Descriptive Statistic</vt:lpstr>
      <vt:lpstr>All Variables Set</vt:lpstr>
      <vt:lpstr>Sheet2</vt:lpstr>
      <vt:lpstr>Univaraite-All-Models</vt:lpstr>
      <vt:lpstr>Raw-Models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2019-08-08T11:20:18Z</dcterms:modified>
</cp:coreProperties>
</file>