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0" windowWidth="19440" windowHeight="9615" tabRatio="798" activeTab="2"/>
  </bookViews>
  <sheets>
    <sheet name="OBREROS" sheetId="10" r:id="rId1"/>
    <sheet name="CONTRATADO" sheetId="13" r:id="rId2"/>
    <sheet name="ALTO NIVEL" sheetId="12" r:id="rId3"/>
  </sheets>
  <externalReferences>
    <externalReference r:id="rId4"/>
  </externalReferences>
  <definedNames>
    <definedName name="_xlnm._FilterDatabase" localSheetId="1" hidden="1">CONTRATADO!$A$1:$H$112</definedName>
    <definedName name="_FilterDatabase_0" localSheetId="2">'ALTO NIVEL'!$E$1:$H$75</definedName>
    <definedName name="_FilterDatabase_0" localSheetId="0">'[1]OB CONTRATADOS'!$A$2:$AM$40</definedName>
    <definedName name="_FilterDatabase_0_0" localSheetId="2">'ALTO NIVEL'!$A$1:$H$74</definedName>
    <definedName name="_FilterDatabase_0_0_0" localSheetId="2">'ALTO NIVEL'!$E$1:$H$75</definedName>
    <definedName name="_FilterDatabase_0_0_0_0" localSheetId="2">'ALTO NIVEL'!$A$1:$H$74</definedName>
    <definedName name="_FilterDatabase_0_0_0_0_0" localSheetId="2">'ALTO NIVEL'!$E$1:$H$75</definedName>
    <definedName name="_FilterDatabase_0_0_0_0_0_0" localSheetId="2">[1]CONTRATADOS!$U$1:$AK$90</definedName>
    <definedName name="_xlnm.Print_Area" localSheetId="2">'ALTO NIVEL'!$A$1:$H$74</definedName>
    <definedName name="_xlnm.Print_Area" localSheetId="1">CONTRATADO!$A$1:$H$110</definedName>
    <definedName name="_xlnm.Print_Area" localSheetId="0">OBREROS!$A$1:$H$31</definedName>
    <definedName name="Excel_BuiltIn__FilterDatabase" localSheetId="2">NA()</definedName>
    <definedName name="Excel_BuiltIn__FilterDatabase" localSheetId="0">NA()</definedName>
    <definedName name="Excel_BuiltIn_Print_Area" localSheetId="2">NA()</definedName>
    <definedName name="Excel_BuiltIn_Print_Area" localSheetId="0">NA()</definedName>
    <definedName name="Print_Area_0" localSheetId="2">'ALTO NIVEL'!$A$3:$D$73</definedName>
    <definedName name="Print_Area_0" localSheetId="0">OBREROS!$A$3:$D$30</definedName>
    <definedName name="Print_Area_0_0" localSheetId="2">'ALTO NIVEL'!$A$3:$D$73</definedName>
    <definedName name="Print_Area_0_0" localSheetId="0">OBREROS!$A$3:$D$30</definedName>
    <definedName name="Print_Area_0_0_0" localSheetId="2">'ALTO NIVEL'!$A$3:$D$73</definedName>
    <definedName name="Print_Area_0_0_0" localSheetId="0">OBREROS!$A$3:$D$30</definedName>
    <definedName name="Print_Area_0_0_0_0" localSheetId="2">'ALTO NIVEL'!$A$3:$D$73</definedName>
    <definedName name="Print_Area_0_0_0_0" localSheetId="0">OBREROS!$A$3:$D$30</definedName>
    <definedName name="Print_Area_0_0_0_0_0" localSheetId="2">[1]CONTRATADOS!$A$4:$AD$88</definedName>
    <definedName name="Print_Area_0_0_0_0_0" localSheetId="0">'[1]OB CONTRATADOS'!$A$5:$M$38</definedName>
    <definedName name="Print_Area_0_0_0_0_0_0" localSheetId="2">'ALTO NIVEL'!$A$3:$D$73</definedName>
    <definedName name="Print_Area_0_0_0_0_0_0" localSheetId="0">OBREROS!$A$3:$D$30</definedName>
    <definedName name="Print_Area_0_0_0_0_0_0_0" localSheetId="2">[1]CONTRATADOS!$A$4:$AC$88</definedName>
    <definedName name="Print_Area_0_0_0_0_0_0_0" localSheetId="0">'[1]OB CONTRATADOS'!$A$5:$M$38</definedName>
    <definedName name="SHARED_FORMULA_12_4_12_4_7">NA()</definedName>
    <definedName name="SHARED_FORMULA_19_124_19_124_10">NA()</definedName>
    <definedName name="SHARED_FORMULA_19_160_19_160_10">NA()</definedName>
    <definedName name="SHARED_FORMULA_19_167_19_167_10">NA()</definedName>
    <definedName name="SHARED_FORMULA_19_176_19_176_10">NA()</definedName>
    <definedName name="SHARED_FORMULA_19_23_19_23_0">NA()</definedName>
    <definedName name="SHARED_FORMULA_19_27_19_27_11">NA()</definedName>
    <definedName name="SHARED_FORMULA_19_4_19_4_0">NA()</definedName>
    <definedName name="SHARED_FORMULA_19_4_19_4_10">NA()</definedName>
    <definedName name="SHARED_FORMULA_19_4_19_4_11">NA()</definedName>
    <definedName name="SHARED_FORMULA_19_40_19_40_0">NA()</definedName>
    <definedName name="SHARED_FORMULA_19_43_19_43_10">NA()</definedName>
    <definedName name="SHARED_FORMULA_19_45_19_45_11">NA()</definedName>
    <definedName name="SHARED_FORMULA_19_62_19_62_11">NA()</definedName>
    <definedName name="SHARED_FORMULA_19_73_19_73_11">NA()</definedName>
    <definedName name="SHARED_FORMULA_19_75_19_75_10">NA()</definedName>
    <definedName name="SHARED_FORMULA_19_95_19_95_10">NA()</definedName>
    <definedName name="SHARED_FORMULA_20_13_20_13_8">NA()</definedName>
    <definedName name="SHARED_FORMULA_20_38_20_38_9">NA()</definedName>
    <definedName name="SHARED_FORMULA_20_5_20_5_8">NA()</definedName>
    <definedName name="SHARED_FORMULA_20_5_20_5_9">NA()</definedName>
    <definedName name="SHARED_FORMULA_21_14_21_14_8">NA()</definedName>
    <definedName name="SHARED_FORMULA_21_177_21_177_10">NA()</definedName>
    <definedName name="SHARED_FORMULA_21_24_21_24_0">NA()</definedName>
    <definedName name="SHARED_FORMULA_21_28_21_28_11">NA()</definedName>
    <definedName name="SHARED_FORMULA_21_39_21_39_9">NA()</definedName>
    <definedName name="SHARED_FORMULA_21_93_21_93_10">NA()</definedName>
    <definedName name="SHARED_FORMULA_22_6_22_6_8">NA()</definedName>
    <definedName name="SHARED_FORMULA_23_12_23_12_11">NA()</definedName>
    <definedName name="SHARED_FORMULA_23_13_23_13_9">NA()</definedName>
    <definedName name="SHARED_FORMULA_23_131_23_131_4">3*177</definedName>
    <definedName name="SHARED_FORMULA_23_132_23_132_10">NA()</definedName>
    <definedName name="SHARED_FORMULA_23_142_23_142_4">3*177</definedName>
    <definedName name="SHARED_FORMULA_23_24_23_24_9">NA()</definedName>
    <definedName name="SHARED_FORMULA_23_25_23_25_11">NA()</definedName>
    <definedName name="SHARED_FORMULA_23_3_23_3_4">3*177</definedName>
    <definedName name="SHARED_FORMULA_23_33_23_33_11">NA()</definedName>
    <definedName name="SHARED_FORMULA_23_35_23_35_4">3*177</definedName>
    <definedName name="SHARED_FORMULA_23_45_23_45_11">NA()</definedName>
    <definedName name="SHARED_FORMULA_23_5_23_5_10">NA()</definedName>
    <definedName name="SHARED_FORMULA_23_5_23_5_9">NA()</definedName>
    <definedName name="SHARED_FORMULA_23_55_23_55_11">NA()</definedName>
    <definedName name="SHARED_FORMULA_23_6_23_6_8">NA()</definedName>
    <definedName name="SHARED_FORMULA_23_67_23_67_4">3*177</definedName>
    <definedName name="SHARED_FORMULA_23_69_23_69_10">NA()</definedName>
    <definedName name="SHARED_FORMULA_23_73_23_73_11">NA()</definedName>
    <definedName name="SHARED_FORMULA_23_85_23_85_11">NA()</definedName>
    <definedName name="SHARED_FORMULA_23_99_23_99_4">3*177</definedName>
    <definedName name="SHARED_FORMULA_24_11_24_11_0">NA()</definedName>
    <definedName name="SHARED_FORMULA_24_13_24_13_9">NA()</definedName>
    <definedName name="SHARED_FORMULA_24_131_24_131_4">13.5*177</definedName>
    <definedName name="SHARED_FORMULA_24_132_24_132_10">NA()</definedName>
    <definedName name="SHARED_FORMULA_24_142_24_142_4">13.5*177</definedName>
    <definedName name="SHARED_FORMULA_24_21_24_21_0">NA()</definedName>
    <definedName name="SHARED_FORMULA_24_24_24_24_9">NA()</definedName>
    <definedName name="SHARED_FORMULA_24_29_24_29_0">NA()</definedName>
    <definedName name="SHARED_FORMULA_24_3_24_3_4">13.5*177</definedName>
    <definedName name="SHARED_FORMULA_24_35_24_35_4">13.5*177</definedName>
    <definedName name="SHARED_FORMULA_24_40_24_40_0">NA()</definedName>
    <definedName name="SHARED_FORMULA_24_45_24_45_11">NA()</definedName>
    <definedName name="SHARED_FORMULA_24_49_24_49_0">NA()</definedName>
    <definedName name="SHARED_FORMULA_24_5_24_5_10">NA()</definedName>
    <definedName name="SHARED_FORMULA_24_5_24_5_9">NA()</definedName>
    <definedName name="SHARED_FORMULA_24_55_24_55_11">NA()</definedName>
    <definedName name="SHARED_FORMULA_24_6_24_6_8">NA()</definedName>
    <definedName name="SHARED_FORMULA_24_63_24_63_0">NA()</definedName>
    <definedName name="SHARED_FORMULA_24_67_24_67_4">13.5*177</definedName>
    <definedName name="SHARED_FORMULA_24_69_24_69_10">NA()</definedName>
    <definedName name="SHARED_FORMULA_24_99_24_99_4">13.5*177</definedName>
    <definedName name="SHARED_FORMULA_25_10_25_10_11">NA()</definedName>
    <definedName name="SHARED_FORMULA_25_100_25_100_10">NA()</definedName>
    <definedName name="SHARED_FORMULA_25_109_25_109_10">NA()</definedName>
    <definedName name="SHARED_FORMULA_25_13_25_13_9">NA()</definedName>
    <definedName name="SHARED_FORMULA_25_22_25_22_11">NA()</definedName>
    <definedName name="SHARED_FORMULA_25_24_25_24_9">NA()</definedName>
    <definedName name="SHARED_FORMULA_25_40_25_40_0">NA()</definedName>
    <definedName name="SHARED_FORMULA_25_45_25_45_11">NA()</definedName>
    <definedName name="SHARED_FORMULA_25_49_25_49_0">NA()</definedName>
    <definedName name="SHARED_FORMULA_25_53_25_53_10">NA()</definedName>
    <definedName name="SHARED_FORMULA_25_55_25_55_11">NA()</definedName>
    <definedName name="SHARED_FORMULA_25_64_25_64_11">NA()</definedName>
    <definedName name="SHARED_FORMULA_25_71_25_71_10">NA()</definedName>
    <definedName name="SHARED_FORMULA_25_78_25_78_11">NA()</definedName>
    <definedName name="SHARED_FORMULA_25_85_25_85_10">NA()</definedName>
    <definedName name="SHARED_FORMULA_26_10_26_10_11">NA()</definedName>
    <definedName name="SHARED_FORMULA_26_12_26_12_0">3*177</definedName>
    <definedName name="SHARED_FORMULA_26_19_26_19_0">NA()</definedName>
    <definedName name="SHARED_FORMULA_26_22_26_22_11">NA()</definedName>
    <definedName name="SHARED_FORMULA_26_40_26_40_0">NA()</definedName>
    <definedName name="SHARED_FORMULA_26_45_26_45_11">NA()</definedName>
    <definedName name="SHARED_FORMULA_26_49_26_49_0">NA()</definedName>
    <definedName name="SHARED_FORMULA_26_55_26_55_11">NA()</definedName>
    <definedName name="SHARED_FORMULA_26_56_26_56_0">NA()</definedName>
    <definedName name="SHARED_FORMULA_26_64_26_64_11">NA()</definedName>
    <definedName name="SHARED_FORMULA_26_67_26_67_0">NA()</definedName>
    <definedName name="SHARED_FORMULA_26_78_26_78_11">NA()</definedName>
    <definedName name="SHARED_FORMULA_26_9_26_9_0">NA()</definedName>
    <definedName name="SHARED_FORMULA_27_19_27_19_0">NA()</definedName>
    <definedName name="SHARED_FORMULA_27_40_27_40_0">NA()</definedName>
    <definedName name="SHARED_FORMULA_27_42_27_42_11">NA()</definedName>
    <definedName name="SHARED_FORMULA_27_49_27_49_0">NA()</definedName>
    <definedName name="SHARED_FORMULA_27_55_27_55_11">NA()</definedName>
    <definedName name="SHARED_FORMULA_27_56_27_56_0">NA()</definedName>
    <definedName name="SHARED_FORMULA_27_6_27_6_8">NA()</definedName>
    <definedName name="SHARED_FORMULA_27_67_27_67_0">NA()</definedName>
    <definedName name="SHARED_FORMULA_27_9_27_9_0">NA()</definedName>
    <definedName name="SHARED_FORMULA_28_10_28_10_11">NA()</definedName>
    <definedName name="SHARED_FORMULA_28_22_28_22_11">NA()</definedName>
    <definedName name="SHARED_FORMULA_28_38_28_38_0">NA()</definedName>
    <definedName name="SHARED_FORMULA_28_46_28_46_11">NA()</definedName>
    <definedName name="SHARED_FORMULA_28_49_28_49_0">NA()</definedName>
    <definedName name="SHARED_FORMULA_28_5_28_5_9">NA()</definedName>
    <definedName name="SHARED_FORMULA_28_55_28_55_11">NA()</definedName>
    <definedName name="SHARED_FORMULA_28_64_28_64_11">NA()</definedName>
    <definedName name="SHARED_FORMULA_28_78_28_78_11">NA()</definedName>
    <definedName name="SHARED_FORMULA_29_19_29_19_0">NA()</definedName>
    <definedName name="SHARED_FORMULA_29_41_29_41_0">NA()</definedName>
    <definedName name="SHARED_FORMULA_29_49_29_49_0">NA()</definedName>
    <definedName name="SHARED_FORMULA_29_56_29_56_0">NA()</definedName>
    <definedName name="SHARED_FORMULA_29_67_29_67_0">NA()</definedName>
    <definedName name="SHARED_FORMULA_29_9_29_9_0">NA()</definedName>
    <definedName name="SHARED_FORMULA_30_133_30_133_10">NA()</definedName>
    <definedName name="SHARED_FORMULA_30_5_30_5_10">NA()</definedName>
    <definedName name="SHARED_FORMULA_30_5_30_5_14">NA()</definedName>
    <definedName name="SHARED_FORMULA_30_69_30_69_10">NA()</definedName>
    <definedName name="SHARED_FORMULA_31_6_31_6_8">NA()</definedName>
    <definedName name="SHARED_FORMULA_32_5_32_5_8">NA()</definedName>
    <definedName name="SHARED_FORMULA_32_5_32_5_9">NA()</definedName>
    <definedName name="SHARED_FORMULA_33_5_33_5_8">NA()</definedName>
    <definedName name="SHARED_FORMULA_33_5_33_5_9">NA()</definedName>
    <definedName name="SHARED_FORMULA_34_10_34_10_11">NA()</definedName>
    <definedName name="SHARED_FORMULA_34_112_34_112_10">NA()</definedName>
    <definedName name="SHARED_FORMULA_34_126_34_126_10">NA()</definedName>
    <definedName name="SHARED_FORMULA_34_157_34_157_10">NA()</definedName>
    <definedName name="SHARED_FORMULA_34_35_34_35_10">NA()</definedName>
    <definedName name="SHARED_FORMULA_34_4_34_4_10">NA()</definedName>
    <definedName name="SHARED_FORMULA_34_45_34_45_11">NA()</definedName>
    <definedName name="SHARED_FORMULA_34_5_34_5_8">NA()</definedName>
    <definedName name="SHARED_FORMULA_34_5_34_5_9">NA()</definedName>
    <definedName name="SHARED_FORMULA_34_55_34_55_11">NA()</definedName>
    <definedName name="SHARED_FORMULA_34_64_34_64_11">NA()</definedName>
    <definedName name="SHARED_FORMULA_34_67_34_67_10">NA()</definedName>
    <definedName name="SHARED_FORMULA_34_78_34_78_11">NA()</definedName>
    <definedName name="SHARED_FORMULA_34_96_34_96_10">NA()</definedName>
    <definedName name="SHARED_FORMULA_35_129_35_129_10">NA()</definedName>
    <definedName name="SHARED_FORMULA_35_160_35_160_10">NA()</definedName>
    <definedName name="SHARED_FORMULA_35_35_35_35_10">NA()</definedName>
    <definedName name="SHARED_FORMULA_35_4_35_4_10">NA()</definedName>
    <definedName name="SHARED_FORMULA_35_40_35_40_0">NA()</definedName>
    <definedName name="SHARED_FORMULA_35_49_35_49_0">NA()</definedName>
    <definedName name="SHARED_FORMULA_35_5_35_5_8">NA()</definedName>
    <definedName name="SHARED_FORMULA_35_5_35_5_9">NA()</definedName>
    <definedName name="SHARED_FORMULA_35_56_35_56_0">NA()</definedName>
    <definedName name="SHARED_FORMULA_35_67_35_67_0">NA()</definedName>
    <definedName name="SHARED_FORMULA_35_67_35_67_10">NA()</definedName>
    <definedName name="SHARED_FORMULA_35_9_35_9_0">NA()</definedName>
    <definedName name="SHARED_FORMULA_35_97_35_97_10">NA()</definedName>
    <definedName name="SHARED_FORMULA_36_129_36_129_10">NA()</definedName>
    <definedName name="SHARED_FORMULA_36_160_36_160_10">NA()</definedName>
    <definedName name="SHARED_FORMULA_36_35_36_35_10">NA()</definedName>
    <definedName name="SHARED_FORMULA_36_4_36_4_10">NA()</definedName>
    <definedName name="SHARED_FORMULA_36_5_36_5_8">NA()</definedName>
    <definedName name="SHARED_FORMULA_36_5_36_5_9">NA()</definedName>
    <definedName name="SHARED_FORMULA_36_67_36_67_10">NA()</definedName>
    <definedName name="SHARED_FORMULA_36_97_36_97_10">NA()</definedName>
    <definedName name="SHARED_FORMULA_37_10_37_10_11">NA()</definedName>
    <definedName name="SHARED_FORMULA_37_112_37_112_10">NA()</definedName>
    <definedName name="SHARED_FORMULA_37_126_37_126_10">NA()</definedName>
    <definedName name="SHARED_FORMULA_37_157_37_157_10">NA()</definedName>
    <definedName name="SHARED_FORMULA_37_20_37_20_11">NA()</definedName>
    <definedName name="SHARED_FORMULA_37_35_37_35_10">NA()</definedName>
    <definedName name="SHARED_FORMULA_37_4_37_4_10">NA()</definedName>
    <definedName name="SHARED_FORMULA_37_5_37_5_9">NA()</definedName>
    <definedName name="SHARED_FORMULA_37_64_37_64_11">NA()</definedName>
    <definedName name="SHARED_FORMULA_37_67_37_67_10">NA()</definedName>
    <definedName name="SHARED_FORMULA_37_78_37_78_11">NA()</definedName>
    <definedName name="SHARED_FORMULA_37_96_37_96_10">NA()</definedName>
    <definedName name="SHARED_FORMULA_38_10_38_10_11">NA()</definedName>
    <definedName name="SHARED_FORMULA_38_112_38_112_10">NA()</definedName>
    <definedName name="SHARED_FORMULA_38_126_38_126_10">NA()</definedName>
    <definedName name="SHARED_FORMULA_38_157_38_157_10">NA()</definedName>
    <definedName name="SHARED_FORMULA_38_18_38_18_0">NA()</definedName>
    <definedName name="SHARED_FORMULA_38_20_38_20_11">NA()</definedName>
    <definedName name="SHARED_FORMULA_38_35_38_35_10">NA()</definedName>
    <definedName name="SHARED_FORMULA_38_4_38_4_10">NA()</definedName>
    <definedName name="SHARED_FORMULA_38_5_38_5_8">NA()</definedName>
    <definedName name="SHARED_FORMULA_38_56_38_56_0">NA()</definedName>
    <definedName name="SHARED_FORMULA_38_64_38_64_11">NA()</definedName>
    <definedName name="SHARED_FORMULA_38_67_38_67_0">NA()</definedName>
    <definedName name="SHARED_FORMULA_38_67_38_67_10">NA()</definedName>
    <definedName name="SHARED_FORMULA_38_78_38_78_11">NA()</definedName>
    <definedName name="SHARED_FORMULA_38_9_38_9_0">NA()</definedName>
    <definedName name="SHARED_FORMULA_38_96_38_96_10">NA()</definedName>
    <definedName name="SHARED_FORMULA_39_10_39_10_11">NA()</definedName>
    <definedName name="SHARED_FORMULA_39_134_39_134_10">NA()</definedName>
    <definedName name="SHARED_FORMULA_39_18_39_18_0">NA()</definedName>
    <definedName name="SHARED_FORMULA_39_4_39_4_10">NA()</definedName>
    <definedName name="SHARED_FORMULA_39_43_39_43_11">NA()</definedName>
    <definedName name="SHARED_FORMULA_39_5_39_5_8">NA()</definedName>
    <definedName name="SHARED_FORMULA_39_5_39_5_9">NA()</definedName>
    <definedName name="SHARED_FORMULA_39_56_39_56_0">NA()</definedName>
    <definedName name="SHARED_FORMULA_39_64_39_64_11">NA()</definedName>
    <definedName name="SHARED_FORMULA_39_67_39_67_0">NA()</definedName>
    <definedName name="SHARED_FORMULA_39_72_39_72_10">NA()</definedName>
    <definedName name="SHARED_FORMULA_39_78_39_78_11">NA()</definedName>
    <definedName name="SHARED_FORMULA_39_9_39_9_0">NA()</definedName>
    <definedName name="SHARED_FORMULA_40_39_40_39_0">NA()</definedName>
    <definedName name="SHARED_FORMULA_40_5_40_5_8">NA()</definedName>
    <definedName name="SHARED_FORMULA_40_5_40_5_9">NA()</definedName>
    <definedName name="SHARED_FORMULA_40_56_40_56_0">NA()</definedName>
    <definedName name="SHARED_FORMULA_40_67_40_67_0">NA()</definedName>
    <definedName name="SHARED_FORMULA_40_9_40_9_0">NA()</definedName>
    <definedName name="SHARED_FORMULA_41_108_41_108_10">NA()</definedName>
    <definedName name="SHARED_FORMULA_41_140_41_140_10">NA()</definedName>
    <definedName name="SHARED_FORMULA_41_35_41_35_10">NA()</definedName>
    <definedName name="SHARED_FORMULA_41_4_41_4_10">NA()</definedName>
    <definedName name="SHARED_FORMULA_41_5_41_5_8">NA()</definedName>
    <definedName name="SHARED_FORMULA_41_5_41_5_9">NA()</definedName>
    <definedName name="SHARED_FORMULA_41_67_41_67_10">NA()</definedName>
    <definedName name="SHARED_FORMULA_41_97_41_97_10">NA()</definedName>
    <definedName name="SHARED_FORMULA_42_108_42_108_10">NA()</definedName>
    <definedName name="SHARED_FORMULA_42_140_42_140_10">NA()</definedName>
    <definedName name="SHARED_FORMULA_42_35_42_35_10">NA()</definedName>
    <definedName name="SHARED_FORMULA_42_4_42_4_10">NA()</definedName>
    <definedName name="SHARED_FORMULA_42_5_42_5_8">NA()</definedName>
    <definedName name="SHARED_FORMULA_42_5_42_5_9">NA()</definedName>
    <definedName name="SHARED_FORMULA_42_67_42_67_10">NA()</definedName>
    <definedName name="SHARED_FORMULA_42_97_42_97_10">NA()</definedName>
    <definedName name="SHARED_FORMULA_43_10_43_10_11">NA()</definedName>
    <definedName name="SHARED_FORMULA_43_126_43_126_10">NA()</definedName>
    <definedName name="SHARED_FORMULA_43_157_43_157_10">NA()</definedName>
    <definedName name="SHARED_FORMULA_43_20_43_20_11">NA()</definedName>
    <definedName name="SHARED_FORMULA_43_35_43_35_10">NA()</definedName>
    <definedName name="SHARED_FORMULA_43_4_43_4_10">NA()</definedName>
    <definedName name="SHARED_FORMULA_43_5_43_5_9">NA()</definedName>
    <definedName name="SHARED_FORMULA_43_64_43_64_11">NA()</definedName>
    <definedName name="SHARED_FORMULA_43_67_43_67_10">NA()</definedName>
    <definedName name="SHARED_FORMULA_43_78_43_78_11">NA()</definedName>
    <definedName name="SHARED_FORMULA_43_96_43_96_10">NA()</definedName>
    <definedName name="SHARED_FORMULA_44_10_44_10_11">NA()</definedName>
    <definedName name="SHARED_FORMULA_44_126_44_126_10">NA()</definedName>
    <definedName name="SHARED_FORMULA_44_157_44_157_10">NA()</definedName>
    <definedName name="SHARED_FORMULA_44_18_44_18_0">NA()</definedName>
    <definedName name="SHARED_FORMULA_44_20_44_20_11">NA()</definedName>
    <definedName name="SHARED_FORMULA_44_35_44_35_10">NA()</definedName>
    <definedName name="SHARED_FORMULA_44_4_44_4_10">NA()</definedName>
    <definedName name="SHARED_FORMULA_44_56_44_56_0">NA()</definedName>
    <definedName name="SHARED_FORMULA_44_64_44_64_11">NA()</definedName>
    <definedName name="SHARED_FORMULA_44_67_44_67_0">NA()</definedName>
    <definedName name="SHARED_FORMULA_44_67_44_67_10">NA()</definedName>
    <definedName name="SHARED_FORMULA_44_78_44_78_11">NA()</definedName>
    <definedName name="SHARED_FORMULA_44_9_44_9_0">NA()</definedName>
    <definedName name="SHARED_FORMULA_44_96_44_96_10">NA()</definedName>
    <definedName name="SHARED_FORMULA_45_10_45_10_11">NA()</definedName>
    <definedName name="SHARED_FORMULA_45_128_45_128_10">NA()</definedName>
    <definedName name="SHARED_FORMULA_45_159_45_159_10">NA()</definedName>
    <definedName name="SHARED_FORMULA_45_18_45_18_0">NA()</definedName>
    <definedName name="SHARED_FORMULA_45_35_45_35_10">NA()</definedName>
    <definedName name="SHARED_FORMULA_45_4_45_4_10">NA()</definedName>
    <definedName name="SHARED_FORMULA_45_43_45_43_11">NA()</definedName>
    <definedName name="SHARED_FORMULA_45_56_45_56_0">NA()</definedName>
    <definedName name="SHARED_FORMULA_45_64_45_64_11">NA()</definedName>
    <definedName name="SHARED_FORMULA_45_67_45_67_0">NA()</definedName>
    <definedName name="SHARED_FORMULA_45_69_45_69_10">NA()</definedName>
    <definedName name="SHARED_FORMULA_45_78_45_78_11">NA()</definedName>
    <definedName name="SHARED_FORMULA_45_9_45_9_0">NA()</definedName>
    <definedName name="SHARED_FORMULA_45_98_45_98_10">NA()</definedName>
    <definedName name="SHARED_FORMULA_46_56_46_56_0">NA()</definedName>
    <definedName name="SHARED_FORMULA_46_67_46_67_0">NA()</definedName>
    <definedName name="SHARED_FORMULA_46_9_46_9_0">NA()</definedName>
    <definedName name="SHARED_FORMULA_6_15_6_15_6">NA()</definedName>
    <definedName name="SHARED_FORMULA_6_20_6_20_6">NA()</definedName>
    <definedName name="SHARED_FORMULA_7_8_7_8_13">NA()</definedName>
  </definedNames>
  <calcPr calcId="124519"/>
</workbook>
</file>

<file path=xl/calcChain.xml><?xml version="1.0" encoding="utf-8"?>
<calcChain xmlns="http://schemas.openxmlformats.org/spreadsheetml/2006/main">
  <c r="F65" i="12"/>
  <c r="H65" s="1"/>
  <c r="F66"/>
  <c r="H66" s="1"/>
  <c r="F67"/>
  <c r="H67" s="1"/>
  <c r="F68"/>
  <c r="H68" s="1"/>
  <c r="F69"/>
  <c r="H69" s="1"/>
  <c r="F70"/>
  <c r="H70" s="1"/>
  <c r="F71"/>
  <c r="H71" s="1"/>
  <c r="F64"/>
  <c r="H64" s="1"/>
  <c r="F63"/>
  <c r="H63" s="1"/>
  <c r="F62"/>
  <c r="H62" s="1"/>
  <c r="H14" i="10" l="1"/>
  <c r="H26"/>
  <c r="H28"/>
  <c r="H5"/>
  <c r="F33" i="13" l="1"/>
  <c r="H33" s="1"/>
  <c r="F90" l="1"/>
  <c r="H90" s="1"/>
  <c r="F18"/>
  <c r="H18" s="1"/>
  <c r="F55"/>
  <c r="H55" s="1"/>
  <c r="F47"/>
  <c r="H47" s="1"/>
  <c r="F82"/>
  <c r="H82" s="1"/>
  <c r="F71"/>
  <c r="H71" s="1"/>
  <c r="F10"/>
  <c r="H10" s="1"/>
  <c r="F5"/>
  <c r="H5" s="1"/>
  <c r="F65"/>
  <c r="H65" s="1"/>
  <c r="F20"/>
  <c r="H20" s="1"/>
  <c r="F6"/>
  <c r="H6" s="1"/>
  <c r="F97"/>
  <c r="H97" s="1"/>
  <c r="F69"/>
  <c r="H69" s="1"/>
  <c r="F52"/>
  <c r="H52" s="1"/>
  <c r="F46"/>
  <c r="H46" s="1"/>
  <c r="F35"/>
  <c r="H35" s="1"/>
  <c r="F30"/>
  <c r="H30" s="1"/>
  <c r="F101"/>
  <c r="H101" s="1"/>
  <c r="F100"/>
  <c r="H100" s="1"/>
  <c r="F79"/>
  <c r="H79" s="1"/>
  <c r="F72"/>
  <c r="H72" s="1"/>
  <c r="F58"/>
  <c r="H58" s="1"/>
  <c r="F64"/>
  <c r="H64" s="1"/>
  <c r="F57"/>
  <c r="H57" s="1"/>
  <c r="F26"/>
  <c r="H26" s="1"/>
  <c r="F23"/>
  <c r="H23" s="1"/>
  <c r="F16"/>
  <c r="H16" s="1"/>
  <c r="F109"/>
  <c r="H109" s="1"/>
  <c r="F94"/>
  <c r="H94" s="1"/>
  <c r="F76"/>
  <c r="H76" s="1"/>
  <c r="F63"/>
  <c r="H63" s="1"/>
  <c r="F61"/>
  <c r="H61" s="1"/>
  <c r="F15"/>
  <c r="H15" s="1"/>
  <c r="F91"/>
  <c r="H91" s="1"/>
  <c r="F78"/>
  <c r="H78" s="1"/>
  <c r="F70"/>
  <c r="H70" s="1"/>
  <c r="F53"/>
  <c r="H53" s="1"/>
  <c r="F43"/>
  <c r="H43" s="1"/>
  <c r="F27"/>
  <c r="H27" s="1"/>
  <c r="F19"/>
  <c r="H19" s="1"/>
  <c r="F9"/>
  <c r="H9" s="1"/>
  <c r="F24"/>
  <c r="H24" s="1"/>
  <c r="F103"/>
  <c r="H103" s="1"/>
  <c r="F80"/>
  <c r="H80" s="1"/>
  <c r="F77"/>
  <c r="H77" s="1"/>
  <c r="F75"/>
  <c r="H75" s="1"/>
  <c r="F74"/>
  <c r="H74" s="1"/>
  <c r="F39"/>
  <c r="H39" s="1"/>
  <c r="F36"/>
  <c r="H36" s="1"/>
  <c r="F31"/>
  <c r="H31" s="1"/>
  <c r="F28"/>
  <c r="H28" s="1"/>
  <c r="F21"/>
  <c r="H21" s="1"/>
  <c r="F14"/>
  <c r="H14" s="1"/>
  <c r="F11"/>
  <c r="H11" s="1"/>
  <c r="F81"/>
  <c r="H81" s="1"/>
  <c r="F68"/>
  <c r="H68" s="1"/>
  <c r="F102"/>
  <c r="H102" s="1"/>
  <c r="F98"/>
  <c r="H98" s="1"/>
  <c r="F89"/>
  <c r="H89" s="1"/>
  <c r="F73"/>
  <c r="H73" s="1"/>
  <c r="F99"/>
  <c r="H99" s="1"/>
  <c r="F95"/>
  <c r="H95" s="1"/>
  <c r="F93"/>
  <c r="H93" s="1"/>
  <c r="F92"/>
  <c r="H92" s="1"/>
  <c r="F88"/>
  <c r="H88" s="1"/>
  <c r="F87"/>
  <c r="H87" s="1"/>
  <c r="F86"/>
  <c r="H86" s="1"/>
  <c r="F85"/>
  <c r="H85" s="1"/>
  <c r="F84"/>
  <c r="H84" s="1"/>
  <c r="F83"/>
  <c r="H83" s="1"/>
  <c r="F108"/>
  <c r="H108" s="1"/>
  <c r="F107"/>
  <c r="H107" s="1"/>
  <c r="F106"/>
  <c r="H106" s="1"/>
  <c r="F104"/>
  <c r="H104" s="1"/>
  <c r="F66"/>
  <c r="H66" s="1"/>
  <c r="F40"/>
  <c r="H40" s="1"/>
  <c r="F62"/>
  <c r="H62" s="1"/>
  <c r="F51"/>
  <c r="H51" s="1"/>
  <c r="F22"/>
  <c r="H22" s="1"/>
  <c r="F54"/>
  <c r="H54" s="1"/>
  <c r="F38"/>
  <c r="H38" s="1"/>
  <c r="F4"/>
  <c r="F96"/>
  <c r="H96" s="1"/>
  <c r="F67"/>
  <c r="H67" s="1"/>
  <c r="F50"/>
  <c r="H50" s="1"/>
  <c r="F48"/>
  <c r="H48" s="1"/>
  <c r="F45"/>
  <c r="H45" s="1"/>
  <c r="F42"/>
  <c r="H42" s="1"/>
  <c r="F60"/>
  <c r="H60" s="1"/>
  <c r="F59"/>
  <c r="H59" s="1"/>
  <c r="F49"/>
  <c r="H49" s="1"/>
  <c r="F41"/>
  <c r="H41" s="1"/>
  <c r="F37"/>
  <c r="H37" s="1"/>
  <c r="F56"/>
  <c r="H56" s="1"/>
  <c r="F44"/>
  <c r="H44" s="1"/>
  <c r="F32"/>
  <c r="H32" s="1"/>
  <c r="F17"/>
  <c r="H17" s="1"/>
  <c r="F34"/>
  <c r="H34" s="1"/>
  <c r="F13"/>
  <c r="H13" s="1"/>
  <c r="F8"/>
  <c r="H8" s="1"/>
  <c r="F25"/>
  <c r="H25" s="1"/>
  <c r="F12"/>
  <c r="H12" s="1"/>
  <c r="F6" i="10" l="1"/>
  <c r="H6" s="1"/>
  <c r="H4" i="13"/>
  <c r="F7"/>
  <c r="H7" s="1"/>
  <c r="F16" i="10"/>
  <c r="H16" s="1"/>
  <c r="F8"/>
  <c r="H8" s="1"/>
  <c r="F11"/>
  <c r="H11" s="1"/>
  <c r="F18"/>
  <c r="H18" s="1"/>
  <c r="F21"/>
  <c r="H21" s="1"/>
  <c r="F25"/>
  <c r="H25" s="1"/>
  <c r="F29"/>
  <c r="H29" s="1"/>
  <c r="F19"/>
  <c r="H19" s="1"/>
  <c r="F12"/>
  <c r="H12" s="1"/>
  <c r="F13"/>
  <c r="H13" s="1"/>
  <c r="F17"/>
  <c r="H17" s="1"/>
  <c r="F20"/>
  <c r="H20" s="1"/>
  <c r="F23"/>
  <c r="H23" s="1"/>
  <c r="F27"/>
  <c r="H27" s="1"/>
  <c r="F17" i="12"/>
  <c r="H17" s="1"/>
  <c r="F105" i="13"/>
  <c r="H105" s="1"/>
  <c r="F36" i="12"/>
  <c r="H36" s="1"/>
  <c r="F7"/>
  <c r="H7" s="1"/>
  <c r="F9"/>
  <c r="H9" s="1"/>
  <c r="F12"/>
  <c r="H12" s="1"/>
  <c r="F15"/>
  <c r="H15" s="1"/>
  <c r="F25"/>
  <c r="H25" s="1"/>
  <c r="F27"/>
  <c r="H27" s="1"/>
  <c r="F48"/>
  <c r="H48" s="1"/>
  <c r="F4"/>
  <c r="H4" s="1"/>
  <c r="F5"/>
  <c r="H5" s="1"/>
  <c r="F56"/>
  <c r="H56" s="1"/>
  <c r="F21"/>
  <c r="H21" s="1"/>
  <c r="F22"/>
  <c r="H22" s="1"/>
  <c r="F33"/>
  <c r="H33" s="1"/>
  <c r="F43"/>
  <c r="H43" s="1"/>
  <c r="F44"/>
  <c r="H44" s="1"/>
  <c r="F55"/>
  <c r="H55" s="1"/>
  <c r="F10"/>
  <c r="H10" s="1"/>
  <c r="F14"/>
  <c r="H14" s="1"/>
  <c r="F24"/>
  <c r="H24" s="1"/>
  <c r="F26"/>
  <c r="H26" s="1"/>
  <c r="F29"/>
  <c r="H29" s="1"/>
  <c r="F37"/>
  <c r="H37" s="1"/>
  <c r="F41"/>
  <c r="H41" s="1"/>
  <c r="F42"/>
  <c r="H42" s="1"/>
  <c r="F47"/>
  <c r="H47" s="1"/>
  <c r="F59"/>
  <c r="H59" s="1"/>
  <c r="F20"/>
  <c r="H20" s="1"/>
  <c r="F23"/>
  <c r="H23" s="1"/>
  <c r="F28"/>
  <c r="H28" s="1"/>
  <c r="F45"/>
  <c r="H45" s="1"/>
  <c r="F51"/>
  <c r="H51" s="1"/>
  <c r="F52"/>
  <c r="H52" s="1"/>
  <c r="F57"/>
  <c r="H57" s="1"/>
  <c r="F58"/>
  <c r="H58" s="1"/>
  <c r="F60"/>
  <c r="H60" s="1"/>
  <c r="F61"/>
  <c r="H61" s="1"/>
  <c r="F29" i="13"/>
  <c r="H29" s="1"/>
  <c r="F35" i="12"/>
  <c r="H35" s="1"/>
  <c r="F40"/>
  <c r="H40" s="1"/>
  <c r="F8"/>
  <c r="H8" s="1"/>
  <c r="F16"/>
  <c r="H16" s="1"/>
  <c r="F18"/>
  <c r="H18" s="1"/>
  <c r="F19"/>
  <c r="H19" s="1"/>
  <c r="F30"/>
  <c r="H30" s="1"/>
  <c r="F31"/>
  <c r="H31" s="1"/>
  <c r="F6"/>
  <c r="H6" s="1"/>
  <c r="F11"/>
  <c r="H11" s="1"/>
  <c r="F13"/>
  <c r="H13" s="1"/>
  <c r="F32"/>
  <c r="H32" s="1"/>
  <c r="F34"/>
  <c r="H34" s="1"/>
  <c r="F39"/>
  <c r="H39" s="1"/>
  <c r="F38"/>
  <c r="H38" s="1"/>
  <c r="F46"/>
  <c r="H46" s="1"/>
  <c r="F53"/>
  <c r="H53" s="1"/>
  <c r="F49"/>
  <c r="H49" s="1"/>
  <c r="F50"/>
  <c r="H50" s="1"/>
  <c r="F54"/>
  <c r="H54" s="1"/>
  <c r="F15" i="10"/>
  <c r="H15" s="1"/>
  <c r="F7"/>
  <c r="H7" s="1"/>
  <c r="F9"/>
  <c r="H9" s="1"/>
  <c r="F10"/>
  <c r="H10" s="1"/>
  <c r="F4"/>
  <c r="H4" s="1"/>
  <c r="F22"/>
  <c r="H22" s="1"/>
  <c r="F30"/>
  <c r="H30" s="1"/>
  <c r="F110" i="13" l="1"/>
  <c r="H110"/>
  <c r="H72" i="12"/>
  <c r="F72"/>
  <c r="F24" i="10"/>
  <c r="F31" l="1"/>
  <c r="H24"/>
  <c r="H31" s="1"/>
  <c r="H74" i="12" s="1"/>
</calcChain>
</file>

<file path=xl/sharedStrings.xml><?xml version="1.0" encoding="utf-8"?>
<sst xmlns="http://schemas.openxmlformats.org/spreadsheetml/2006/main" count="229" uniqueCount="209">
  <si>
    <t>Nº</t>
  </si>
  <si>
    <t>CÉDULA</t>
  </si>
  <si>
    <t>NOMBRE Y APELLIDO</t>
  </si>
  <si>
    <t>FECHA DE INGRESO</t>
  </si>
  <si>
    <t>JORGE MONTERO</t>
  </si>
  <si>
    <t>YUTBEL IGLESIAS</t>
  </si>
  <si>
    <t>RAMON GONZALEZ</t>
  </si>
  <si>
    <t>ERIKA PIÑATE</t>
  </si>
  <si>
    <t>GLORIBEL CEDILLO</t>
  </si>
  <si>
    <t>ELVIRA GUZMAN</t>
  </si>
  <si>
    <t>MARIA DIAZ PAIZ</t>
  </si>
  <si>
    <t>ANDREA ALVARADO</t>
  </si>
  <si>
    <t>ELIEZER COLMENAREZ</t>
  </si>
  <si>
    <t>KERVIN REINA</t>
  </si>
  <si>
    <t>YANCARLOS RIVAS</t>
  </si>
  <si>
    <t>TOTAL SUELDO MENSUAL</t>
  </si>
  <si>
    <t>BONO VACACIONAL</t>
  </si>
  <si>
    <t>JOSE PERALES</t>
  </si>
  <si>
    <t>ALEXANDER ALVAREZ</t>
  </si>
  <si>
    <t>KERVIS PEREZ</t>
  </si>
  <si>
    <t>FRANKLIN LUBO</t>
  </si>
  <si>
    <t>BONO VACACIONAL PAGADO</t>
  </si>
  <si>
    <t>JOSÉ ALEXIS GAMEZ</t>
  </si>
  <si>
    <t>TERRY JOSE BARCO</t>
  </si>
  <si>
    <t>ENDER CASTELLANOS</t>
  </si>
  <si>
    <t>JUAN ACOSTA</t>
  </si>
  <si>
    <t>GOYO SILA</t>
  </si>
  <si>
    <t>JOSÉ CAPOTE</t>
  </si>
  <si>
    <t>LEOPOLDO DELGADO</t>
  </si>
  <si>
    <t>JORGE ALCALA</t>
  </si>
  <si>
    <t>JOSE GREGORIO RAMIREZ</t>
  </si>
  <si>
    <t>DELKIS REYES</t>
  </si>
  <si>
    <t>JOSE ROMAN</t>
  </si>
  <si>
    <t>RICARDO PALMA</t>
  </si>
  <si>
    <t>FRANKLIN PUMERO</t>
  </si>
  <si>
    <t>LUZ DARY GARCIA</t>
  </si>
  <si>
    <t>NURVIS CASTRO</t>
  </si>
  <si>
    <t>JHONATAN RANGEL</t>
  </si>
  <si>
    <t>LEOPOLDO LINARES</t>
  </si>
  <si>
    <t>YHORGEL CUNEMO</t>
  </si>
  <si>
    <t>JAN CARLOS CAPOTE</t>
  </si>
  <si>
    <t>ROBERT BETHANCOURTH</t>
  </si>
  <si>
    <t>ORLANDO MACHADO</t>
  </si>
  <si>
    <t>GUALBERTO PEREZ</t>
  </si>
  <si>
    <t>LUIS RODRIGUEZ</t>
  </si>
  <si>
    <t>IRIS CABALLERO</t>
  </si>
  <si>
    <t>TRINA TORO ZURITA</t>
  </si>
  <si>
    <t>OMAIRA IBARRA</t>
  </si>
  <si>
    <t>JOSE GODOY</t>
  </si>
  <si>
    <t>JOSE MENDEZ</t>
  </si>
  <si>
    <t>AURORA MARTINEZ</t>
  </si>
  <si>
    <t>JOSE LUIS FERNANDEZ</t>
  </si>
  <si>
    <t>MARÍA GRANADOS</t>
  </si>
  <si>
    <t>MYNA CUMARE</t>
  </si>
  <si>
    <t>NEREYDA CUE</t>
  </si>
  <si>
    <t>ERIS JOSE AINSLIE</t>
  </si>
  <si>
    <t>MAGYORI REVEITTE</t>
  </si>
  <si>
    <t>MARIA CASTELLANOS</t>
  </si>
  <si>
    <t>SARAI MENDOZA</t>
  </si>
  <si>
    <t>ZULAY PEREZ</t>
  </si>
  <si>
    <t>JOSE G. CASTEJON</t>
  </si>
  <si>
    <t>PABLO GUANIPA</t>
  </si>
  <si>
    <t>LUIS TENIA</t>
  </si>
  <si>
    <t>JESUS JARAMILLO</t>
  </si>
  <si>
    <t>MARLENE RIZ</t>
  </si>
  <si>
    <t>ANA GIL</t>
  </si>
  <si>
    <t>KARELIS GONZALEZ</t>
  </si>
  <si>
    <t>YBRAHIN MEDINA</t>
  </si>
  <si>
    <t>ALEXANDER TORRES</t>
  </si>
  <si>
    <t>LINERQUIS GUITIAN</t>
  </si>
  <si>
    <t>MARIA CARRERA</t>
  </si>
  <si>
    <t>PEDRO ZARRAMERA</t>
  </si>
  <si>
    <t>OSMEL PEREZ</t>
  </si>
  <si>
    <t>ALIRNA CASTILLO</t>
  </si>
  <si>
    <t>MARLENE ARAUJO</t>
  </si>
  <si>
    <t>MANUEL CARRILLO</t>
  </si>
  <si>
    <t>YARELYS BETANCOURT</t>
  </si>
  <si>
    <t>ANGEL AGUILAR</t>
  </si>
  <si>
    <t>JULIA SALCEDO</t>
  </si>
  <si>
    <t>JOHANA CORONA</t>
  </si>
  <si>
    <t>MARYURI MAYORA</t>
  </si>
  <si>
    <t>YALITZA SOTURNO</t>
  </si>
  <si>
    <t>JOEL ANTUARES</t>
  </si>
  <si>
    <t>ROSARIO HERNANDEZ</t>
  </si>
  <si>
    <t>MIRLENIN APONTE</t>
  </si>
  <si>
    <t>EVELIN COELLO</t>
  </si>
  <si>
    <t>FREDDY PINEDA</t>
  </si>
  <si>
    <t>ALEXIS ROSADO</t>
  </si>
  <si>
    <t>DIANORA GUZMAN</t>
  </si>
  <si>
    <t>HECTOR GRANADO</t>
  </si>
  <si>
    <t>YAJAIRA CAMPECHANO</t>
  </si>
  <si>
    <t>WILMER SOLORZANO</t>
  </si>
  <si>
    <t>KUAIMARA RODRIGUEZ</t>
  </si>
  <si>
    <t>FREIDDER RODRIGUEZ</t>
  </si>
  <si>
    <t>ADRIANA RACIOPPO</t>
  </si>
  <si>
    <t>LINDA OLARTE</t>
  </si>
  <si>
    <t>HEIDY GARCIA</t>
  </si>
  <si>
    <t>ARELIS ZALAZAR</t>
  </si>
  <si>
    <t>GRENCHY MARTINEZ</t>
  </si>
  <si>
    <t>JUAN C. DE ABREU</t>
  </si>
  <si>
    <t>JONATHAN CASIQUE</t>
  </si>
  <si>
    <t>ROSA CARDALES</t>
  </si>
  <si>
    <t>CHRIS SUAREZ</t>
  </si>
  <si>
    <t>YUDEXI MALAVE</t>
  </si>
  <si>
    <t>DELFIA RODRIGUEZ</t>
  </si>
  <si>
    <t>NORIS RONDON</t>
  </si>
  <si>
    <t>JEAN MARCOS MARTINEZ</t>
  </si>
  <si>
    <t>ASDRUBAL LIRA</t>
  </si>
  <si>
    <t>RICHARD RAMOS</t>
  </si>
  <si>
    <t>HERLIN CORNIELES</t>
  </si>
  <si>
    <t>MAYER GALINDO</t>
  </si>
  <si>
    <t>JENNIFER PALACIOS</t>
  </si>
  <si>
    <t>EILIN SILVA</t>
  </si>
  <si>
    <t>ALFREDO HERNANDEZ</t>
  </si>
  <si>
    <t>MARCO PRATO</t>
  </si>
  <si>
    <t>BRIYITH GARCIA</t>
  </si>
  <si>
    <t>MILAGROS REQUENA</t>
  </si>
  <si>
    <t>ELIESER REBOSO</t>
  </si>
  <si>
    <t>NEIDA VICENTE</t>
  </si>
  <si>
    <t>LISBETH CHIRINOS</t>
  </si>
  <si>
    <t>YOXIBEL OCHOA</t>
  </si>
  <si>
    <t>GRICELDA SALGADO</t>
  </si>
  <si>
    <t>YOUSELINE ARMAS</t>
  </si>
  <si>
    <t>JUDELKIS APONTE</t>
  </si>
  <si>
    <t>ADHARA COLMENARES</t>
  </si>
  <si>
    <t>YULEYDI DE SOUSA</t>
  </si>
  <si>
    <t>SILVINA MENDOZA</t>
  </si>
  <si>
    <t>YENILET MEJIA</t>
  </si>
  <si>
    <t>JHONNY ZAPATA</t>
  </si>
  <si>
    <t>INDIRA JAEN</t>
  </si>
  <si>
    <t>RICARDO TELLO</t>
  </si>
  <si>
    <t>ASHANTI LIRA</t>
  </si>
  <si>
    <t>LIXFE CAMPERO</t>
  </si>
  <si>
    <t>RUSBELI PEREZ</t>
  </si>
  <si>
    <t>WALTER CASANOVA</t>
  </si>
  <si>
    <t>ANAHILD CARDOZO</t>
  </si>
  <si>
    <t>YOSLEBIS ZERPA</t>
  </si>
  <si>
    <t>AGNABEL MENDEZ</t>
  </si>
  <si>
    <t>GLENNY GRIMAN</t>
  </si>
  <si>
    <t>IRIOSCA CONTRERAS</t>
  </si>
  <si>
    <t>LEOMARY MAGO</t>
  </si>
  <si>
    <t>CHRISTIAN ARAQUE</t>
  </si>
  <si>
    <t>KLARYBEL PERDOMO</t>
  </si>
  <si>
    <t>SUELDO TOTAL MENSUAL</t>
  </si>
  <si>
    <t>MAIRA DIAZ</t>
  </si>
  <si>
    <t>CAROLINA ROJAS</t>
  </si>
  <si>
    <t>ROSA GOMEZ</t>
  </si>
  <si>
    <t>SONIA CASTELLANOS</t>
  </si>
  <si>
    <t>MARY PLANCHEZ</t>
  </si>
  <si>
    <t>OMAIRA HERRERA</t>
  </si>
  <si>
    <t>ROMULO GOMEZ</t>
  </si>
  <si>
    <t>ANTONIO GUERRERO</t>
  </si>
  <si>
    <t>MARCELINO PEREZ</t>
  </si>
  <si>
    <t>SOLANGE CURPA</t>
  </si>
  <si>
    <t>RAUL MORENO</t>
  </si>
  <si>
    <t>AMALOA PERICH</t>
  </si>
  <si>
    <t>SORAIDA RAMIREZ</t>
  </si>
  <si>
    <t>MARIA ARAUJO</t>
  </si>
  <si>
    <t>ODALIS ARTEAGA</t>
  </si>
  <si>
    <t>AURA OROPEZA</t>
  </si>
  <si>
    <t>ROSA CONTRERAS</t>
  </si>
  <si>
    <t>ZULAY CASTILLO</t>
  </si>
  <si>
    <t>ROSANNIS MORENO</t>
  </si>
  <si>
    <t>LUIS GARCÍA</t>
  </si>
  <si>
    <t>YRIS SALCEDO</t>
  </si>
  <si>
    <t>MARIA MARMOL</t>
  </si>
  <si>
    <t>JOSE G. PARRA</t>
  </si>
  <si>
    <t>LUZMIL JIMENEZ</t>
  </si>
  <si>
    <t>MARIA DIAZ</t>
  </si>
  <si>
    <t>NUBEISIS GONZALEZ</t>
  </si>
  <si>
    <t>DORIS RUIZ</t>
  </si>
  <si>
    <t>MARYLU MONDRAGON</t>
  </si>
  <si>
    <t>JOSE ANGEL DIAZ</t>
  </si>
  <si>
    <t>FRANKLIN SALAS</t>
  </si>
  <si>
    <t>GLEYDA RODRIGUEZ</t>
  </si>
  <si>
    <t>JOHANNA MEDINA</t>
  </si>
  <si>
    <t>RICARDO TOVAR</t>
  </si>
  <si>
    <t>MARIA MORENO</t>
  </si>
  <si>
    <t>LUIMAR COLINA</t>
  </si>
  <si>
    <t>YIGPSI PLAZA</t>
  </si>
  <si>
    <t>ADRIAN RODRIGUEZ</t>
  </si>
  <si>
    <t>ENMANUEL VALLENILLA</t>
  </si>
  <si>
    <t>FRAN MARQUINA</t>
  </si>
  <si>
    <t>JARBIL MORALES</t>
  </si>
  <si>
    <t>IRMA RUIZ</t>
  </si>
  <si>
    <t>GUIDO MARMOL</t>
  </si>
  <si>
    <t>SALCEDO JOSÉ</t>
  </si>
  <si>
    <t>MARY RAMOS</t>
  </si>
  <si>
    <t>JACKSON HERNANDEZ</t>
  </si>
  <si>
    <t>JOSE RODRIGUEZ</t>
  </si>
  <si>
    <t>MARINES MEDINA</t>
  </si>
  <si>
    <t>MAYRA CAMACHO</t>
  </si>
  <si>
    <t>DANA HURTADO</t>
  </si>
  <si>
    <t>TAIMAIRA TERAN</t>
  </si>
  <si>
    <t>STEVEN GUEVARA</t>
  </si>
  <si>
    <t>LARRY VALERIO</t>
  </si>
  <si>
    <t>MARIA GARCIA</t>
  </si>
  <si>
    <t>ROGER TORRES</t>
  </si>
  <si>
    <t>GONZALEZ DAVID</t>
  </si>
  <si>
    <t>GARCIA V. LUIS</t>
  </si>
  <si>
    <t>MORALES JARBIL</t>
  </si>
  <si>
    <t>TOTAL</t>
  </si>
  <si>
    <t>COM. SERVC.</t>
  </si>
  <si>
    <t>VACACIONES AÑOS ANTERIORES</t>
  </si>
  <si>
    <t>PERSONAL ALTO NIVEL</t>
  </si>
  <si>
    <t>PERSONAL CONTRATADO</t>
  </si>
  <si>
    <t>PERSONAL OBRERO</t>
  </si>
  <si>
    <t>MARY BETANCOURT</t>
  </si>
  <si>
    <t>MONTO TOTAL VACACIONES VENCIDAS</t>
  </si>
</sst>
</file>

<file path=xl/styles.xml><?xml version="1.0" encoding="utf-8"?>
<styleSheet xmlns="http://schemas.openxmlformats.org/spreadsheetml/2006/main">
  <numFmts count="3">
    <numFmt numFmtId="164" formatCode="#,###.00"/>
    <numFmt numFmtId="165" formatCode="0;[Red]0"/>
    <numFmt numFmtId="166" formatCode="#,##0.00;[Red]#,##0.00"/>
  </numFmts>
  <fonts count="27">
    <font>
      <sz val="11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2"/>
      <color rgb="FFFFFFFF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FF"/>
      <name val="Arial"/>
      <family val="2"/>
      <charset val="1"/>
    </font>
    <font>
      <b/>
      <sz val="13"/>
      <color rgb="FFFFFFFF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theme="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CCCCC"/>
        <bgColor rgb="FFC0C0C0"/>
      </patternFill>
    </fill>
    <fill>
      <patternFill patternType="solid">
        <fgColor rgb="FFC0C0C0"/>
        <bgColor rgb="FFCCCCCC"/>
      </patternFill>
    </fill>
    <fill>
      <patternFill patternType="solid">
        <fgColor rgb="FF0166D5"/>
        <bgColor rgb="FF3366FF"/>
      </patternFill>
    </fill>
    <fill>
      <patternFill patternType="solid">
        <fgColor rgb="FFFFCC99"/>
        <bgColor rgb="FFFFCCCC"/>
      </patternFill>
    </fill>
    <fill>
      <patternFill patternType="solid">
        <fgColor rgb="FFFFFF99"/>
        <bgColor rgb="FFFFFFCC"/>
      </patternFill>
    </fill>
    <fill>
      <patternFill patternType="solid">
        <fgColor rgb="FF99CC99"/>
        <bgColor rgb="FF99CCCC"/>
      </patternFill>
    </fill>
    <fill>
      <patternFill patternType="solid">
        <fgColor rgb="FFFFCCFF"/>
        <bgColor rgb="FFFFCCCC"/>
      </patternFill>
    </fill>
    <fill>
      <patternFill patternType="solid">
        <fgColor rgb="FF9999FF"/>
        <bgColor rgb="FFB2B2B2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B2B2B2"/>
      </patternFill>
    </fill>
    <fill>
      <patternFill patternType="solid">
        <fgColor theme="3" tint="0.39997558519241921"/>
        <bgColor rgb="FF3366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/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5" borderId="0"/>
  </cellStyleXfs>
  <cellXfs count="180">
    <xf numFmtId="0" fontId="0" fillId="0" borderId="0" xfId="0"/>
    <xf numFmtId="0" fontId="2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6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6" fillId="0" borderId="0" xfId="0" applyFont="1" applyBorder="1"/>
    <xf numFmtId="4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3" fontId="0" fillId="0" borderId="3" xfId="0" applyNumberFormat="1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4" fontId="16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8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Alignment="1"/>
    <xf numFmtId="14" fontId="11" fillId="0" borderId="1" xfId="0" applyNumberFormat="1" applyFont="1" applyBorder="1" applyAlignment="1">
      <alignment horizontal="left" wrapText="1"/>
    </xf>
    <xf numFmtId="14" fontId="11" fillId="0" borderId="1" xfId="0" applyNumberFormat="1" applyFont="1" applyBorder="1" applyAlignment="1">
      <alignment horizontal="center" wrapText="1"/>
    </xf>
    <xf numFmtId="4" fontId="16" fillId="4" borderId="1" xfId="0" applyNumberFormat="1" applyFont="1" applyFill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11" fillId="0" borderId="1" xfId="0" applyNumberFormat="1" applyFont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14" fontId="11" fillId="0" borderId="1" xfId="0" applyNumberFormat="1" applyFont="1" applyFill="1" applyBorder="1" applyAlignment="1">
      <alignment horizontal="center" wrapText="1"/>
    </xf>
    <xf numFmtId="4" fontId="15" fillId="4" borderId="5" xfId="0" applyNumberFormat="1" applyFont="1" applyFill="1" applyBorder="1" applyAlignment="1">
      <alignment horizontal="right" wrapText="1"/>
    </xf>
    <xf numFmtId="4" fontId="8" fillId="0" borderId="0" xfId="0" applyNumberFormat="1" applyFont="1" applyAlignment="1">
      <alignment horizontal="center"/>
    </xf>
    <xf numFmtId="4" fontId="0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" fontId="15" fillId="4" borderId="1" xfId="0" applyNumberFormat="1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4" fontId="0" fillId="0" borderId="9" xfId="0" applyNumberFormat="1" applyFont="1" applyBorder="1" applyAlignment="1">
      <alignment horizontal="right" wrapText="1"/>
    </xf>
    <xf numFmtId="4" fontId="17" fillId="4" borderId="5" xfId="0" applyNumberFormat="1" applyFont="1" applyFill="1" applyBorder="1" applyAlignment="1">
      <alignment horizontal="right" wrapText="1"/>
    </xf>
    <xf numFmtId="0" fontId="19" fillId="0" borderId="0" xfId="0" applyFont="1" applyAlignment="1">
      <alignment horizontal="center"/>
    </xf>
    <xf numFmtId="0" fontId="13" fillId="0" borderId="0" xfId="0" applyFont="1"/>
    <xf numFmtId="4" fontId="19" fillId="0" borderId="0" xfId="0" applyNumberFormat="1" applyFont="1" applyAlignment="1">
      <alignment horizontal="center"/>
    </xf>
    <xf numFmtId="0" fontId="11" fillId="0" borderId="0" xfId="0" applyFont="1"/>
    <xf numFmtId="4" fontId="11" fillId="0" borderId="0" xfId="0" applyNumberFormat="1" applyFont="1" applyAlignment="1">
      <alignment horizontal="center"/>
    </xf>
    <xf numFmtId="0" fontId="3" fillId="0" borderId="0" xfId="0" applyFont="1" applyBorder="1"/>
    <xf numFmtId="0" fontId="3" fillId="8" borderId="0" xfId="0" applyFont="1" applyFill="1"/>
    <xf numFmtId="0" fontId="11" fillId="8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4" fontId="8" fillId="0" borderId="0" xfId="0" applyNumberFormat="1" applyFont="1"/>
    <xf numFmtId="4" fontId="3" fillId="0" borderId="5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4" fontId="20" fillId="0" borderId="5" xfId="0" applyNumberFormat="1" applyFont="1" applyBorder="1" applyAlignment="1">
      <alignment horizontal="center"/>
    </xf>
    <xf numFmtId="0" fontId="6" fillId="9" borderId="0" xfId="0" applyFont="1" applyFill="1"/>
    <xf numFmtId="0" fontId="2" fillId="9" borderId="0" xfId="0" applyFont="1" applyFill="1"/>
    <xf numFmtId="0" fontId="0" fillId="9" borderId="0" xfId="0" applyFill="1"/>
    <xf numFmtId="0" fontId="6" fillId="10" borderId="0" xfId="0" applyFont="1" applyFill="1"/>
    <xf numFmtId="0" fontId="2" fillId="10" borderId="0" xfId="0" applyFont="1" applyFill="1"/>
    <xf numFmtId="0" fontId="0" fillId="10" borderId="0" xfId="0" applyFont="1" applyFill="1"/>
    <xf numFmtId="0" fontId="0" fillId="10" borderId="0" xfId="0" applyFill="1"/>
    <xf numFmtId="0" fontId="6" fillId="6" borderId="0" xfId="0" applyFont="1" applyFill="1"/>
    <xf numFmtId="0" fontId="2" fillId="6" borderId="0" xfId="0" applyFont="1" applyFill="1"/>
    <xf numFmtId="0" fontId="0" fillId="6" borderId="0" xfId="0" applyFill="1"/>
    <xf numFmtId="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4" fontId="21" fillId="4" borderId="5" xfId="0" applyNumberFormat="1" applyFont="1" applyFill="1" applyBorder="1" applyAlignment="1">
      <alignment horizontal="right" wrapText="1"/>
    </xf>
    <xf numFmtId="4" fontId="7" fillId="0" borderId="0" xfId="0" applyNumberFormat="1" applyFont="1"/>
    <xf numFmtId="3" fontId="4" fillId="0" borderId="3" xfId="0" applyNumberFormat="1" applyFont="1" applyBorder="1" applyAlignment="1">
      <alignment horizontal="center" wrapText="1"/>
    </xf>
    <xf numFmtId="4" fontId="18" fillId="4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right" wrapText="1"/>
    </xf>
    <xf numFmtId="3" fontId="4" fillId="0" borderId="3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3" fontId="4" fillId="0" borderId="7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left" wrapText="1"/>
    </xf>
    <xf numFmtId="14" fontId="4" fillId="0" borderId="1" xfId="0" applyNumberFormat="1" applyFont="1" applyBorder="1" applyAlignment="1">
      <alignment horizontal="left" wrapText="1"/>
    </xf>
    <xf numFmtId="0" fontId="9" fillId="0" borderId="0" xfId="0" applyFont="1" applyBorder="1" applyAlignment="1">
      <alignment horizontal="center"/>
    </xf>
    <xf numFmtId="4" fontId="18" fillId="4" borderId="5" xfId="0" applyNumberFormat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left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22" fillId="4" borderId="2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14" fontId="4" fillId="0" borderId="1" xfId="0" applyNumberFormat="1" applyFont="1" applyFill="1" applyBorder="1" applyAlignment="1">
      <alignment horizontal="center" wrapText="1"/>
    </xf>
    <xf numFmtId="14" fontId="4" fillId="0" borderId="1" xfId="0" applyNumberFormat="1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wrapText="1"/>
    </xf>
    <xf numFmtId="14" fontId="11" fillId="0" borderId="1" xfId="0" applyNumberFormat="1" applyFont="1" applyFill="1" applyBorder="1" applyAlignment="1">
      <alignment horizontal="left" wrapText="1"/>
    </xf>
    <xf numFmtId="3" fontId="11" fillId="0" borderId="1" xfId="0" applyNumberFormat="1" applyFont="1" applyFill="1" applyBorder="1" applyAlignment="1">
      <alignment horizontal="left" wrapText="1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19" fillId="0" borderId="0" xfId="0" applyFont="1" applyFill="1" applyAlignment="1">
      <alignment horizontal="center"/>
    </xf>
    <xf numFmtId="0" fontId="0" fillId="13" borderId="0" xfId="0" applyFill="1"/>
    <xf numFmtId="3" fontId="4" fillId="14" borderId="3" xfId="0" applyNumberFormat="1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left" wrapText="1"/>
    </xf>
    <xf numFmtId="14" fontId="4" fillId="13" borderId="1" xfId="0" applyNumberFormat="1" applyFont="1" applyFill="1" applyBorder="1" applyAlignment="1">
      <alignment horizontal="center" wrapText="1"/>
    </xf>
    <xf numFmtId="4" fontId="18" fillId="15" borderId="1" xfId="0" applyNumberFormat="1" applyFont="1" applyFill="1" applyBorder="1" applyAlignment="1">
      <alignment horizontal="center" wrapText="1"/>
    </xf>
    <xf numFmtId="0" fontId="11" fillId="14" borderId="0" xfId="0" applyFont="1" applyFill="1"/>
    <xf numFmtId="165" fontId="0" fillId="0" borderId="0" xfId="0" applyNumberFormat="1" applyAlignment="1">
      <alignment horizontal="center"/>
    </xf>
    <xf numFmtId="4" fontId="0" fillId="0" borderId="3" xfId="0" applyNumberFormat="1" applyFont="1" applyFill="1" applyBorder="1" applyAlignment="1">
      <alignment horizontal="center" wrapText="1"/>
    </xf>
    <xf numFmtId="4" fontId="19" fillId="0" borderId="0" xfId="0" applyNumberFormat="1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11" fillId="0" borderId="4" xfId="0" applyNumberFormat="1" applyFont="1" applyFill="1" applyBorder="1" applyAlignment="1">
      <alignment horizontal="center" wrapText="1"/>
    </xf>
    <xf numFmtId="1" fontId="0" fillId="0" borderId="0" xfId="0" applyNumberFormat="1" applyFill="1" applyAlignment="1">
      <alignment horizontal="center"/>
    </xf>
    <xf numFmtId="4" fontId="17" fillId="4" borderId="5" xfId="0" applyNumberFormat="1" applyFont="1" applyFill="1" applyBorder="1" applyAlignment="1">
      <alignment horizontal="center" wrapText="1"/>
    </xf>
    <xf numFmtId="4" fontId="13" fillId="0" borderId="0" xfId="0" applyNumberFormat="1" applyFont="1"/>
    <xf numFmtId="165" fontId="10" fillId="2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wrapText="1"/>
    </xf>
    <xf numFmtId="165" fontId="4" fillId="14" borderId="1" xfId="0" applyNumberFormat="1" applyFont="1" applyFill="1" applyBorder="1" applyAlignment="1">
      <alignment horizontal="center" wrapText="1"/>
    </xf>
    <xf numFmtId="165" fontId="2" fillId="0" borderId="0" xfId="0" applyNumberFormat="1" applyFont="1" applyFill="1" applyAlignment="1">
      <alignment horizontal="center"/>
    </xf>
    <xf numFmtId="165" fontId="13" fillId="0" borderId="0" xfId="0" applyNumberFormat="1" applyFont="1" applyAlignment="1">
      <alignment horizontal="center"/>
    </xf>
    <xf numFmtId="3" fontId="4" fillId="11" borderId="3" xfId="0" applyNumberFormat="1" applyFont="1" applyFill="1" applyBorder="1" applyAlignment="1">
      <alignment horizontal="center"/>
    </xf>
    <xf numFmtId="3" fontId="4" fillId="11" borderId="3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vertical="center" wrapText="1"/>
    </xf>
    <xf numFmtId="165" fontId="12" fillId="12" borderId="1" xfId="0" applyNumberFormat="1" applyFont="1" applyFill="1" applyBorder="1" applyAlignment="1">
      <alignment horizontal="center" wrapText="1"/>
    </xf>
    <xf numFmtId="165" fontId="12" fillId="0" borderId="1" xfId="0" applyNumberFormat="1" applyFont="1" applyBorder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16" fillId="4" borderId="5" xfId="0" applyNumberFormat="1" applyFont="1" applyFill="1" applyBorder="1" applyAlignment="1">
      <alignment horizontal="right" wrapText="1"/>
    </xf>
    <xf numFmtId="165" fontId="12" fillId="0" borderId="5" xfId="0" applyNumberFormat="1" applyFont="1" applyBorder="1" applyAlignment="1">
      <alignment horizontal="center" wrapText="1"/>
    </xf>
    <xf numFmtId="4" fontId="24" fillId="16" borderId="0" xfId="0" applyNumberFormat="1" applyFont="1" applyFill="1" applyAlignment="1">
      <alignment horizontal="center" vertical="center"/>
    </xf>
    <xf numFmtId="0" fontId="2" fillId="0" borderId="5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11" fillId="0" borderId="2" xfId="0" applyFont="1" applyFill="1" applyBorder="1" applyAlignment="1">
      <alignment horizontal="left" wrapText="1"/>
    </xf>
    <xf numFmtId="14" fontId="11" fillId="0" borderId="2" xfId="0" applyNumberFormat="1" applyFont="1" applyFill="1" applyBorder="1" applyAlignment="1">
      <alignment horizontal="center"/>
    </xf>
    <xf numFmtId="3" fontId="0" fillId="0" borderId="4" xfId="0" applyNumberFormat="1" applyFont="1" applyBorder="1" applyAlignment="1">
      <alignment horizontal="center" wrapText="1"/>
    </xf>
    <xf numFmtId="3" fontId="11" fillId="0" borderId="4" xfId="0" applyNumberFormat="1" applyFont="1" applyFill="1" applyBorder="1" applyAlignment="1">
      <alignment horizontal="left" wrapText="1"/>
    </xf>
    <xf numFmtId="14" fontId="11" fillId="0" borderId="4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/>
    </xf>
    <xf numFmtId="14" fontId="11" fillId="0" borderId="4" xfId="0" applyNumberFormat="1" applyFont="1" applyFill="1" applyBorder="1" applyAlignment="1">
      <alignment horizontal="center"/>
    </xf>
    <xf numFmtId="4" fontId="21" fillId="4" borderId="5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11" fillId="0" borderId="10" xfId="0" applyNumberFormat="1" applyFont="1" applyFill="1" applyBorder="1" applyAlignment="1">
      <alignment horizontal="left" wrapText="1"/>
    </xf>
    <xf numFmtId="14" fontId="11" fillId="0" borderId="10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14" fontId="2" fillId="0" borderId="2" xfId="0" applyNumberFormat="1" applyFont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 wrapText="1"/>
    </xf>
    <xf numFmtId="165" fontId="8" fillId="3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8" fillId="0" borderId="0" xfId="0" applyFont="1" applyFill="1"/>
    <xf numFmtId="0" fontId="0" fillId="0" borderId="0" xfId="0" applyFont="1" applyFill="1"/>
    <xf numFmtId="0" fontId="6" fillId="0" borderId="0" xfId="0" applyFont="1" applyFill="1" applyBorder="1"/>
    <xf numFmtId="4" fontId="0" fillId="0" borderId="0" xfId="0" applyNumberFormat="1" applyFill="1" applyAlignment="1">
      <alignment horizontal="center"/>
    </xf>
    <xf numFmtId="4" fontId="2" fillId="0" borderId="0" xfId="0" applyNumberFormat="1" applyFont="1" applyFill="1" applyAlignment="1">
      <alignment horizontal="left"/>
    </xf>
    <xf numFmtId="4" fontId="2" fillId="0" borderId="0" xfId="0" applyNumberFormat="1" applyFont="1" applyFill="1" applyAlignment="1">
      <alignment horizontal="center"/>
    </xf>
    <xf numFmtId="4" fontId="8" fillId="0" borderId="0" xfId="0" applyNumberFormat="1" applyFont="1" applyFill="1"/>
    <xf numFmtId="4" fontId="3" fillId="0" borderId="5" xfId="0" applyNumberFormat="1" applyFont="1" applyFill="1" applyBorder="1" applyAlignment="1">
      <alignment horizontal="center"/>
    </xf>
    <xf numFmtId="165" fontId="12" fillId="0" borderId="1" xfId="0" applyNumberFormat="1" applyFont="1" applyFill="1" applyBorder="1" applyAlignment="1">
      <alignment horizontal="center" wrapText="1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 wrapText="1"/>
    </xf>
    <xf numFmtId="4" fontId="26" fillId="0" borderId="5" xfId="0" applyNumberFormat="1" applyFont="1" applyBorder="1" applyAlignment="1">
      <alignment horizontal="center"/>
    </xf>
    <xf numFmtId="4" fontId="26" fillId="0" borderId="12" xfId="0" applyNumberFormat="1" applyFont="1" applyBorder="1" applyAlignment="1">
      <alignment horizontal="center"/>
    </xf>
    <xf numFmtId="165" fontId="4" fillId="17" borderId="1" xfId="0" applyNumberFormat="1" applyFont="1" applyFill="1" applyBorder="1" applyAlignment="1">
      <alignment horizontal="center" wrapText="1"/>
    </xf>
    <xf numFmtId="165" fontId="12" fillId="17" borderId="1" xfId="0" applyNumberFormat="1" applyFont="1" applyFill="1" applyBorder="1" applyAlignment="1">
      <alignment horizontal="center" wrapText="1"/>
    </xf>
    <xf numFmtId="166" fontId="0" fillId="0" borderId="0" xfId="0" applyNumberFormat="1" applyFont="1" applyFill="1"/>
    <xf numFmtId="0" fontId="5" fillId="1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" fontId="19" fillId="0" borderId="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3" fillId="0" borderId="13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4" fontId="19" fillId="7" borderId="0" xfId="0" applyNumberFormat="1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Texto explicativo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dmin/AppData/Local/Temp/RRHH%202017/1.%20CUADRE%20DE%20NOMINA%202017/DICIEMBRE/2DA.%20QUINCENA%20DE%20DICIEMBRE%202017%20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 SERV. NO PERCIBE SUELDO"/>
      <sheetName val="COM SERV. FUERA CONAPDIS "/>
      <sheetName val="COM SER EN CONAPDIS"/>
      <sheetName val="DESCUENTO"/>
      <sheetName val="EGRESOS"/>
      <sheetName val="INGRESO"/>
      <sheetName val="CALCULO COM SERV"/>
      <sheetName val="JUBILADOS"/>
      <sheetName val="OB CONTRATADOS"/>
      <sheetName val="OB FIJOS"/>
      <sheetName val="CONTRATADOS"/>
      <sheetName val="ALTO NIVEL"/>
    </sheetNames>
    <sheetDataSet>
      <sheetData sheetId="0">
        <row r="1">
          <cell r="A1">
            <v>0</v>
          </cell>
        </row>
      </sheetData>
      <sheetData sheetId="1">
        <row r="3">
          <cell r="A3">
            <v>0</v>
          </cell>
        </row>
      </sheetData>
      <sheetData sheetId="2"/>
      <sheetData sheetId="3">
        <row r="3">
          <cell r="B3" t="str">
            <v>DESCUENTO 2DA QUINCENA DE DICIEMBRE 2017</v>
          </cell>
        </row>
      </sheetData>
      <sheetData sheetId="4">
        <row r="2">
          <cell r="B2" t="str">
            <v>EGRESOS 2DA. QUINCENA DE DICIEMBRE 2017</v>
          </cell>
        </row>
      </sheetData>
      <sheetData sheetId="5"/>
      <sheetData sheetId="6"/>
      <sheetData sheetId="7">
        <row r="4">
          <cell r="A4" t="str">
            <v>Nº</v>
          </cell>
        </row>
      </sheetData>
      <sheetData sheetId="8">
        <row r="2">
          <cell r="A2" t="str">
            <v>PERSONAL OBRERO CONTRATADO 2DA QUINCENA DE DICIEMBRE 2017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AC2">
            <v>0</v>
          </cell>
          <cell r="AD2">
            <v>0</v>
          </cell>
          <cell r="AF2">
            <v>0</v>
          </cell>
          <cell r="AG2" t="str">
            <v>IVSS</v>
          </cell>
          <cell r="AH2">
            <v>887537.2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 t="str">
            <v>401.01.12.00</v>
          </cell>
          <cell r="W3" t="str">
            <v>401.03.18.00</v>
          </cell>
          <cell r="X3" t="str">
            <v>401.03.17.00</v>
          </cell>
          <cell r="Y3" t="str">
            <v>401.03.19.00</v>
          </cell>
          <cell r="Z3" t="str">
            <v>401.03.21.00</v>
          </cell>
          <cell r="AA3" t="str">
            <v>401.04.97.00</v>
          </cell>
          <cell r="AC3" t="str">
            <v>401.05.06.00</v>
          </cell>
          <cell r="AD3">
            <v>0</v>
          </cell>
          <cell r="AE3">
            <v>0</v>
          </cell>
          <cell r="AF3">
            <v>0</v>
          </cell>
          <cell r="AH3" t="str">
            <v>REGIMEN</v>
          </cell>
          <cell r="AI3">
            <v>1775074.4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</row>
        <row r="4">
          <cell r="A4">
            <v>0</v>
          </cell>
          <cell r="D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177507.44</v>
          </cell>
          <cell r="W4" t="str">
            <v>20%</v>
          </cell>
          <cell r="X4" t="str">
            <v>45%</v>
          </cell>
          <cell r="Y4" t="str">
            <v>10%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 t="str">
            <v>25%</v>
          </cell>
          <cell r="AE4">
            <v>0</v>
          </cell>
          <cell r="AF4">
            <v>0</v>
          </cell>
          <cell r="AG4">
            <v>0</v>
          </cell>
          <cell r="AH4" t="str">
            <v>APORTE DEL TRABAJADOR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A5" t="str">
            <v>Nº</v>
          </cell>
          <cell r="B5" t="str">
            <v>CÉDULA</v>
          </cell>
          <cell r="C5" t="str">
            <v>APELLIDO</v>
          </cell>
          <cell r="D5" t="str">
            <v>NOMBRE</v>
          </cell>
          <cell r="E5" t="str">
            <v>NOMBRE Y APELLIDO</v>
          </cell>
          <cell r="F5" t="str">
            <v>M</v>
          </cell>
          <cell r="G5" t="str">
            <v>F</v>
          </cell>
          <cell r="H5" t="str">
            <v>MES</v>
          </cell>
          <cell r="I5" t="str">
            <v>FECHA DE INGRESO</v>
          </cell>
          <cell r="J5" t="str">
            <v>NOMINA</v>
          </cell>
          <cell r="K5" t="str">
            <v>CON DISCAPACIDAD</v>
          </cell>
          <cell r="L5" t="str">
            <v>TIENE HIJO CON DISCAPACIDAD</v>
          </cell>
          <cell r="M5" t="str">
            <v>GRADO MANUAL OBRERO</v>
          </cell>
          <cell r="N5" t="str">
            <v>CARGO NOMINA</v>
          </cell>
          <cell r="O5" t="str">
            <v>CARGO TABULADOR</v>
          </cell>
          <cell r="P5" t="str">
            <v>PERSONAL UBICADOS EN CENTRAL</v>
          </cell>
          <cell r="Q5" t="str">
            <v>PERSONAL UBICADOS EN LOS ESTADOS</v>
          </cell>
          <cell r="R5" t="str">
            <v>UNIDAD DE ADMINISTRATIVA</v>
          </cell>
          <cell r="S5" t="str">
            <v>AÑOS SERVICIOS EN LA APN</v>
          </cell>
          <cell r="T5" t="str">
            <v>AÑOS SERVICIOS CONAPDIS</v>
          </cell>
          <cell r="U5" t="str">
            <v>TOTAL AÑODS PRIMA ANTIGÜEDAD (ANTERIORES + CONAPDIS)</v>
          </cell>
          <cell r="V5" t="str">
            <v>SUELDO BÁSICO</v>
          </cell>
          <cell r="W5" t="str">
            <v>PRIMA HOGAR</v>
          </cell>
          <cell r="X5" t="str">
            <v>PRIMA TRANSPORTE</v>
          </cell>
          <cell r="Y5" t="str">
            <v>PRIMA HIJOS</v>
          </cell>
          <cell r="Z5" t="str">
            <v>PRIMA ANTIGÜEDAD (CONTRATO MARCO)</v>
          </cell>
          <cell r="AA5" t="str">
            <v>COMPLEMENTO SALARIAL</v>
          </cell>
          <cell r="AB5" t="str">
            <v>TOTAL SUELDO MENSUAL</v>
          </cell>
          <cell r="AC5" t="str">
            <v>BONO VACACIONAL</v>
          </cell>
          <cell r="AD5" t="str">
            <v>SUMINISTRO MEDICO</v>
          </cell>
          <cell r="AE5" t="str">
            <v>DESCUENTOS DE QUINCENA</v>
          </cell>
          <cell r="AF5">
            <v>0</v>
          </cell>
          <cell r="AG5" t="str">
            <v>TOTAL SUELDO MENSUAL</v>
          </cell>
          <cell r="AH5" t="str">
            <v>Empleado I.V.S.S.</v>
          </cell>
          <cell r="AI5" t="str">
            <v>Empleado Paro Forsozo</v>
          </cell>
          <cell r="AJ5" t="str">
            <v>Empleado F.A.O.V</v>
          </cell>
          <cell r="AK5" t="str">
            <v>Empleado F.J.P.</v>
          </cell>
          <cell r="AL5" t="str">
            <v>Empleado Caja de Ahorro</v>
          </cell>
          <cell r="AM5">
            <v>0</v>
          </cell>
        </row>
        <row r="6">
          <cell r="A6">
            <v>1</v>
          </cell>
          <cell r="B6">
            <v>6122443</v>
          </cell>
          <cell r="C6" t="str">
            <v>PERALES</v>
          </cell>
          <cell r="D6" t="str">
            <v>JOSE</v>
          </cell>
          <cell r="E6" t="str">
            <v>JOSE PERALES</v>
          </cell>
          <cell r="F6">
            <v>1</v>
          </cell>
          <cell r="G6">
            <v>0</v>
          </cell>
          <cell r="H6">
            <v>0</v>
          </cell>
          <cell r="I6">
            <v>41852</v>
          </cell>
          <cell r="J6" t="str">
            <v>Obrero Cont</v>
          </cell>
          <cell r="K6">
            <v>0</v>
          </cell>
          <cell r="L6">
            <v>0</v>
          </cell>
          <cell r="M6">
            <v>7</v>
          </cell>
          <cell r="N6" t="str">
            <v>OFICIAL DE SEGURIDAD I</v>
          </cell>
          <cell r="O6" t="str">
            <v>OFICIAL DE SEGURIDAD I</v>
          </cell>
          <cell r="P6" t="str">
            <v>FOX TROX</v>
          </cell>
          <cell r="Q6">
            <v>0</v>
          </cell>
          <cell r="R6" t="str">
            <v>AREA DE SERVICIOS GENERALES (SEGURIDAD)</v>
          </cell>
          <cell r="S6">
            <v>0</v>
          </cell>
          <cell r="T6">
            <v>3</v>
          </cell>
          <cell r="U6">
            <v>3</v>
          </cell>
          <cell r="V6">
            <v>193847.34</v>
          </cell>
          <cell r="W6">
            <v>35501.488000000005</v>
          </cell>
          <cell r="X6">
            <v>79878.347999999998</v>
          </cell>
          <cell r="Y6">
            <v>17750.744000000002</v>
          </cell>
          <cell r="Z6">
            <v>5815.4201999999996</v>
          </cell>
          <cell r="AA6">
            <v>56802.380799999999</v>
          </cell>
          <cell r="AB6">
            <v>389595.72099999996</v>
          </cell>
          <cell r="AC6">
            <v>0</v>
          </cell>
          <cell r="AD6">
            <v>44376.86</v>
          </cell>
          <cell r="AE6">
            <v>0</v>
          </cell>
          <cell r="AF6">
            <v>0</v>
          </cell>
          <cell r="AG6">
            <v>194797.86049999998</v>
          </cell>
          <cell r="AH6">
            <v>7192.5363876923075</v>
          </cell>
          <cell r="AI6">
            <v>899.06704846153843</v>
          </cell>
          <cell r="AJ6">
            <v>1947.9786049999998</v>
          </cell>
          <cell r="AK6">
            <v>5843.9358149999989</v>
          </cell>
          <cell r="AL6">
            <v>23375.743259999996</v>
          </cell>
          <cell r="AM6">
            <v>0</v>
          </cell>
        </row>
        <row r="7">
          <cell r="A7">
            <v>2</v>
          </cell>
          <cell r="B7">
            <v>6444388</v>
          </cell>
          <cell r="C7" t="str">
            <v>ARENCIBIA</v>
          </cell>
          <cell r="D7" t="str">
            <v>JHONNY</v>
          </cell>
          <cell r="E7" t="str">
            <v>JHONNY ARENCIBIA</v>
          </cell>
          <cell r="F7">
            <v>1</v>
          </cell>
          <cell r="G7">
            <v>0</v>
          </cell>
          <cell r="H7">
            <v>0</v>
          </cell>
          <cell r="I7">
            <v>41641</v>
          </cell>
          <cell r="J7" t="str">
            <v>Obrero Cont</v>
          </cell>
          <cell r="K7">
            <v>0</v>
          </cell>
          <cell r="L7">
            <v>0</v>
          </cell>
          <cell r="M7">
            <v>2</v>
          </cell>
          <cell r="N7" t="str">
            <v>AYUDANTE DE MOVILIZACION</v>
          </cell>
          <cell r="O7" t="str">
            <v>AYUDANTE DE MOVILIZACION</v>
          </cell>
          <cell r="P7" t="str">
            <v>MISION JOSE GH P9</v>
          </cell>
          <cell r="Q7">
            <v>0</v>
          </cell>
          <cell r="R7" t="str">
            <v>OFIC. DE GESTION ADMINISTRATIVA</v>
          </cell>
          <cell r="S7">
            <v>4</v>
          </cell>
          <cell r="T7">
            <v>3</v>
          </cell>
          <cell r="U7">
            <v>7</v>
          </cell>
          <cell r="V7">
            <v>180150.12</v>
          </cell>
          <cell r="W7">
            <v>35501.488000000005</v>
          </cell>
          <cell r="X7">
            <v>79878.347999999998</v>
          </cell>
          <cell r="Y7">
            <v>17750.744000000002</v>
          </cell>
          <cell r="Z7">
            <v>13331.10888</v>
          </cell>
          <cell r="AA7">
            <v>47927.008800000003</v>
          </cell>
          <cell r="AB7">
            <v>374538.81768000004</v>
          </cell>
          <cell r="AC7">
            <v>0</v>
          </cell>
          <cell r="AD7">
            <v>44376.86</v>
          </cell>
          <cell r="AE7">
            <v>0</v>
          </cell>
          <cell r="AF7">
            <v>0</v>
          </cell>
          <cell r="AG7">
            <v>187269.40884000002</v>
          </cell>
          <cell r="AH7">
            <v>6914.562787938462</v>
          </cell>
          <cell r="AI7">
            <v>864.32034849230774</v>
          </cell>
          <cell r="AJ7">
            <v>1872.6940884000003</v>
          </cell>
          <cell r="AK7">
            <v>5618.0822652000006</v>
          </cell>
          <cell r="AL7">
            <v>22472.329060800002</v>
          </cell>
          <cell r="AM7">
            <v>0</v>
          </cell>
        </row>
        <row r="8">
          <cell r="A8">
            <v>3</v>
          </cell>
          <cell r="B8">
            <v>11760906</v>
          </cell>
          <cell r="C8" t="str">
            <v>ALVAREZ</v>
          </cell>
          <cell r="D8" t="str">
            <v>ALEXANDER</v>
          </cell>
          <cell r="E8" t="str">
            <v>ALEXANDER ALVAREZ</v>
          </cell>
          <cell r="F8">
            <v>1</v>
          </cell>
          <cell r="G8">
            <v>0</v>
          </cell>
          <cell r="H8">
            <v>0</v>
          </cell>
          <cell r="I8">
            <v>41563</v>
          </cell>
          <cell r="J8" t="str">
            <v>Obrero Cont</v>
          </cell>
          <cell r="K8">
            <v>0</v>
          </cell>
          <cell r="L8">
            <v>0</v>
          </cell>
          <cell r="M8">
            <v>7</v>
          </cell>
          <cell r="N8" t="str">
            <v>OFICIAL DE SEGURIDAD I</v>
          </cell>
          <cell r="O8" t="str">
            <v>OFICIAL DE SEGURIDAD I</v>
          </cell>
          <cell r="P8" t="str">
            <v>FOX TROX</v>
          </cell>
          <cell r="Q8">
            <v>0</v>
          </cell>
          <cell r="R8" t="str">
            <v>AREA DE SERVICIOS GENERALES (SEGURIDAD)</v>
          </cell>
          <cell r="S8">
            <v>0</v>
          </cell>
          <cell r="T8">
            <v>4</v>
          </cell>
          <cell r="U8">
            <v>4</v>
          </cell>
          <cell r="V8">
            <v>193847.34</v>
          </cell>
          <cell r="W8">
            <v>35501.488000000005</v>
          </cell>
          <cell r="X8">
            <v>79878.347999999998</v>
          </cell>
          <cell r="Y8">
            <v>17750.744000000002</v>
          </cell>
          <cell r="Z8">
            <v>7753.8936000000003</v>
          </cell>
          <cell r="AA8">
            <v>56802.380799999999</v>
          </cell>
          <cell r="AB8">
            <v>391534.19439999998</v>
          </cell>
          <cell r="AC8">
            <v>0</v>
          </cell>
          <cell r="AD8">
            <v>44376.86</v>
          </cell>
          <cell r="AE8">
            <v>0</v>
          </cell>
          <cell r="AF8">
            <v>0</v>
          </cell>
          <cell r="AG8">
            <v>195767.09719999999</v>
          </cell>
          <cell r="AH8">
            <v>7228.3235889230773</v>
          </cell>
          <cell r="AI8">
            <v>903.54044861538466</v>
          </cell>
          <cell r="AJ8">
            <v>1957.6709719999999</v>
          </cell>
          <cell r="AK8">
            <v>5873.0129159999997</v>
          </cell>
          <cell r="AL8">
            <v>23492.051663999999</v>
          </cell>
          <cell r="AM8">
            <v>0</v>
          </cell>
        </row>
        <row r="9">
          <cell r="A9">
            <v>4</v>
          </cell>
          <cell r="B9">
            <v>12377368</v>
          </cell>
          <cell r="C9" t="str">
            <v>MATUTE</v>
          </cell>
          <cell r="D9" t="str">
            <v>JONATHAN</v>
          </cell>
          <cell r="E9" t="str">
            <v>JONATHAN MATUTE</v>
          </cell>
          <cell r="F9">
            <v>1</v>
          </cell>
          <cell r="G9">
            <v>0</v>
          </cell>
          <cell r="H9">
            <v>0</v>
          </cell>
          <cell r="I9">
            <v>41687</v>
          </cell>
          <cell r="J9" t="str">
            <v>Obrero Cont</v>
          </cell>
          <cell r="K9">
            <v>0</v>
          </cell>
          <cell r="L9">
            <v>0</v>
          </cell>
          <cell r="M9">
            <v>2</v>
          </cell>
          <cell r="N9" t="str">
            <v>AYUDANTE DE MOVILIZACION</v>
          </cell>
          <cell r="O9" t="str">
            <v>AYUDANTE DE MOVILIZACION</v>
          </cell>
          <cell r="P9" t="str">
            <v>FOX TROX</v>
          </cell>
          <cell r="Q9">
            <v>0</v>
          </cell>
          <cell r="R9" t="str">
            <v>AREA DE SERVICIOS GENERALES (SEGURIDAD)</v>
          </cell>
          <cell r="S9">
            <v>0</v>
          </cell>
          <cell r="T9">
            <v>3</v>
          </cell>
          <cell r="U9">
            <v>3</v>
          </cell>
          <cell r="V9">
            <v>180150.12</v>
          </cell>
          <cell r="W9">
            <v>35501.488000000005</v>
          </cell>
          <cell r="X9">
            <v>79878.347999999998</v>
          </cell>
          <cell r="Y9">
            <v>17750.744000000002</v>
          </cell>
          <cell r="Z9">
            <v>5404.5036</v>
          </cell>
          <cell r="AA9">
            <v>47927.008800000003</v>
          </cell>
          <cell r="AB9">
            <v>366612.21240000002</v>
          </cell>
          <cell r="AC9">
            <v>0</v>
          </cell>
          <cell r="AD9">
            <v>44376.86</v>
          </cell>
          <cell r="AE9">
            <v>0</v>
          </cell>
          <cell r="AF9">
            <v>0</v>
          </cell>
          <cell r="AG9">
            <v>183306.10620000001</v>
          </cell>
          <cell r="AH9">
            <v>6768.2254596923085</v>
          </cell>
          <cell r="AI9">
            <v>846.02818246153856</v>
          </cell>
          <cell r="AJ9">
            <v>1833.0610620000002</v>
          </cell>
          <cell r="AK9">
            <v>5499.1831860000002</v>
          </cell>
          <cell r="AL9">
            <v>21996.732744000001</v>
          </cell>
          <cell r="AM9">
            <v>0</v>
          </cell>
        </row>
        <row r="10">
          <cell r="A10">
            <v>5</v>
          </cell>
          <cell r="B10">
            <v>15844806</v>
          </cell>
          <cell r="C10" t="str">
            <v>PEREZ</v>
          </cell>
          <cell r="D10" t="str">
            <v>KERVIS</v>
          </cell>
          <cell r="E10" t="str">
            <v>KERVIS PEREZ</v>
          </cell>
          <cell r="F10">
            <v>1</v>
          </cell>
          <cell r="G10">
            <v>0</v>
          </cell>
          <cell r="H10">
            <v>0</v>
          </cell>
          <cell r="I10">
            <v>41673</v>
          </cell>
          <cell r="J10" t="str">
            <v>Obrero Cont</v>
          </cell>
          <cell r="K10">
            <v>0</v>
          </cell>
          <cell r="L10">
            <v>0</v>
          </cell>
          <cell r="M10">
            <v>7</v>
          </cell>
          <cell r="N10" t="str">
            <v>OFICIAL DE SEGURIDAD I</v>
          </cell>
          <cell r="O10" t="str">
            <v>OFICIAL DE SEGURIDAD I</v>
          </cell>
          <cell r="P10" t="str">
            <v>FOX TROX</v>
          </cell>
          <cell r="Q10">
            <v>0</v>
          </cell>
          <cell r="R10" t="str">
            <v>AREA DE SERVICIOS GENERALES (SEGURIDAD)</v>
          </cell>
          <cell r="S10">
            <v>0</v>
          </cell>
          <cell r="T10">
            <v>3</v>
          </cell>
          <cell r="U10">
            <v>3</v>
          </cell>
          <cell r="V10">
            <v>193847.34</v>
          </cell>
          <cell r="W10">
            <v>35501.488000000005</v>
          </cell>
          <cell r="X10">
            <v>79878.347999999998</v>
          </cell>
          <cell r="Y10">
            <v>17750.744000000002</v>
          </cell>
          <cell r="Z10">
            <v>5815.4201999999996</v>
          </cell>
          <cell r="AA10">
            <v>56802.380799999999</v>
          </cell>
          <cell r="AB10">
            <v>389595.72099999996</v>
          </cell>
          <cell r="AC10">
            <v>0</v>
          </cell>
          <cell r="AD10">
            <v>44376.86</v>
          </cell>
          <cell r="AE10">
            <v>0</v>
          </cell>
          <cell r="AF10">
            <v>0</v>
          </cell>
          <cell r="AG10">
            <v>194797.86049999998</v>
          </cell>
          <cell r="AH10">
            <v>7192.5363876923075</v>
          </cell>
          <cell r="AI10">
            <v>899.06704846153843</v>
          </cell>
          <cell r="AJ10">
            <v>1947.9786049999998</v>
          </cell>
          <cell r="AK10">
            <v>5843.9358149999989</v>
          </cell>
          <cell r="AL10">
            <v>23375.743259999996</v>
          </cell>
          <cell r="AM10">
            <v>0</v>
          </cell>
        </row>
        <row r="11">
          <cell r="A11">
            <v>6</v>
          </cell>
          <cell r="B11">
            <v>18598273</v>
          </cell>
          <cell r="C11" t="str">
            <v>ESTHEL</v>
          </cell>
          <cell r="D11" t="str">
            <v>FRANKLIN</v>
          </cell>
          <cell r="E11" t="str">
            <v>FRANKLIN LUBO</v>
          </cell>
          <cell r="F11">
            <v>1</v>
          </cell>
          <cell r="G11">
            <v>0</v>
          </cell>
          <cell r="H11">
            <v>0</v>
          </cell>
          <cell r="I11">
            <v>42660</v>
          </cell>
          <cell r="J11" t="str">
            <v>Obrero Cont</v>
          </cell>
          <cell r="K11">
            <v>0</v>
          </cell>
          <cell r="L11">
            <v>0</v>
          </cell>
          <cell r="M11">
            <v>3</v>
          </cell>
          <cell r="N11" t="str">
            <v>AYUDANTE DE SERVICIO GENERAL</v>
          </cell>
          <cell r="O11" t="str">
            <v>AYUDANTE DE SERVICIO GENERAL</v>
          </cell>
          <cell r="P11" t="str">
            <v>FOX TROX</v>
          </cell>
          <cell r="Q11">
            <v>0</v>
          </cell>
          <cell r="R11" t="str">
            <v>AREA DE SERVICIOS GENERALES (MANTENIMIENTO)</v>
          </cell>
          <cell r="S11">
            <v>0</v>
          </cell>
          <cell r="T11">
            <v>1</v>
          </cell>
          <cell r="U11">
            <v>1</v>
          </cell>
          <cell r="V11">
            <v>183010.6</v>
          </cell>
          <cell r="W11">
            <v>35501.488000000005</v>
          </cell>
          <cell r="X11">
            <v>79878.347999999998</v>
          </cell>
          <cell r="Y11">
            <v>17750.744000000002</v>
          </cell>
          <cell r="Z11">
            <v>1830.106</v>
          </cell>
          <cell r="AA11">
            <v>49702.083200000008</v>
          </cell>
          <cell r="AB11">
            <v>367673.36920000002</v>
          </cell>
          <cell r="AC11">
            <v>0</v>
          </cell>
          <cell r="AD11">
            <v>44376.86</v>
          </cell>
          <cell r="AE11">
            <v>0</v>
          </cell>
          <cell r="AF11">
            <v>0</v>
          </cell>
          <cell r="AG11">
            <v>183836.68460000001</v>
          </cell>
          <cell r="AH11">
            <v>6787.8160467692305</v>
          </cell>
          <cell r="AI11">
            <v>848.47700584615382</v>
          </cell>
          <cell r="AJ11">
            <v>1838.3668460000001</v>
          </cell>
          <cell r="AK11">
            <v>5515.1005379999997</v>
          </cell>
          <cell r="AL11">
            <v>22060.402151999999</v>
          </cell>
          <cell r="AM11">
            <v>0</v>
          </cell>
        </row>
        <row r="12">
          <cell r="A12">
            <v>7</v>
          </cell>
          <cell r="B12">
            <v>19294079</v>
          </cell>
          <cell r="C12" t="str">
            <v>JAUREGUI</v>
          </cell>
          <cell r="D12" t="str">
            <v>CARLOS</v>
          </cell>
          <cell r="E12" t="str">
            <v>CARLOS JAUREGUI</v>
          </cell>
          <cell r="F12">
            <v>1</v>
          </cell>
          <cell r="G12">
            <v>0</v>
          </cell>
          <cell r="H12">
            <v>0</v>
          </cell>
          <cell r="I12">
            <v>42751</v>
          </cell>
          <cell r="J12" t="str">
            <v>Obrero Cont</v>
          </cell>
          <cell r="K12">
            <v>0</v>
          </cell>
          <cell r="L12">
            <v>0</v>
          </cell>
          <cell r="M12">
            <v>2</v>
          </cell>
          <cell r="N12" t="str">
            <v>AUXILIAR DE BIENES</v>
          </cell>
          <cell r="O12" t="str">
            <v>AUXILIAR DE BIENES</v>
          </cell>
          <cell r="P12" t="str">
            <v>FOX TROX</v>
          </cell>
          <cell r="Q12">
            <v>0</v>
          </cell>
          <cell r="R12" t="str">
            <v>AREA DE SERVICIOS GENERALES (MANTENIMIENTO)</v>
          </cell>
          <cell r="S12">
            <v>0</v>
          </cell>
          <cell r="T12">
            <v>0</v>
          </cell>
          <cell r="U12">
            <v>0</v>
          </cell>
          <cell r="V12">
            <v>180150.12</v>
          </cell>
          <cell r="W12">
            <v>35501.488000000005</v>
          </cell>
          <cell r="X12">
            <v>79878.347999999998</v>
          </cell>
          <cell r="Y12">
            <v>17750.744000000002</v>
          </cell>
          <cell r="Z12">
            <v>0</v>
          </cell>
          <cell r="AA12">
            <v>47927.008800000003</v>
          </cell>
          <cell r="AB12">
            <v>361207.70880000002</v>
          </cell>
          <cell r="AC12">
            <v>0</v>
          </cell>
          <cell r="AD12">
            <v>44376.86</v>
          </cell>
          <cell r="AE12">
            <v>0</v>
          </cell>
          <cell r="AF12">
            <v>0</v>
          </cell>
          <cell r="AG12">
            <v>180603.85440000001</v>
          </cell>
          <cell r="AH12">
            <v>6668.4500086153848</v>
          </cell>
          <cell r="AI12">
            <v>833.5562510769231</v>
          </cell>
          <cell r="AJ12">
            <v>1806.0385440000002</v>
          </cell>
          <cell r="AK12">
            <v>5418.115632</v>
          </cell>
          <cell r="AL12">
            <v>21672.462528</v>
          </cell>
        </row>
        <row r="13">
          <cell r="A13">
            <v>8</v>
          </cell>
          <cell r="B13">
            <v>20826137</v>
          </cell>
          <cell r="C13" t="str">
            <v>PINTO</v>
          </cell>
          <cell r="D13" t="str">
            <v>FRANCISCO</v>
          </cell>
          <cell r="E13" t="str">
            <v>FRANCISCO PINTO</v>
          </cell>
          <cell r="F13">
            <v>1</v>
          </cell>
          <cell r="G13">
            <v>0</v>
          </cell>
          <cell r="H13">
            <v>0</v>
          </cell>
          <cell r="I13">
            <v>41579</v>
          </cell>
          <cell r="J13" t="str">
            <v>Obrero Cont</v>
          </cell>
          <cell r="K13">
            <v>0</v>
          </cell>
          <cell r="L13">
            <v>0</v>
          </cell>
          <cell r="M13">
            <v>2</v>
          </cell>
          <cell r="N13" t="str">
            <v>AYUDANTE DE MOVILIZACION (COM. SERV.)</v>
          </cell>
          <cell r="O13" t="str">
            <v>AYUDANTE DE MOVILIZACION</v>
          </cell>
          <cell r="P13" t="str">
            <v>FOX TROX</v>
          </cell>
          <cell r="Q13">
            <v>0</v>
          </cell>
          <cell r="R13" t="str">
            <v>AREA DE SERVICIOS GENERALES (SEGURIDAD)</v>
          </cell>
          <cell r="S13">
            <v>0</v>
          </cell>
          <cell r="T13">
            <v>4</v>
          </cell>
          <cell r="U13">
            <v>4</v>
          </cell>
          <cell r="V13">
            <v>180150.12</v>
          </cell>
          <cell r="W13">
            <v>35501.488000000005</v>
          </cell>
          <cell r="X13">
            <v>79878.347999999998</v>
          </cell>
          <cell r="Y13">
            <v>0</v>
          </cell>
          <cell r="Z13">
            <v>7206.0047999999997</v>
          </cell>
          <cell r="AA13">
            <v>47927.008800000003</v>
          </cell>
          <cell r="AB13">
            <v>350662.96960000001</v>
          </cell>
          <cell r="AC13">
            <v>0</v>
          </cell>
          <cell r="AD13">
            <v>44376.86</v>
          </cell>
          <cell r="AE13">
            <v>0</v>
          </cell>
          <cell r="AF13">
            <v>0</v>
          </cell>
          <cell r="AG13">
            <v>175331.48480000001</v>
          </cell>
          <cell r="AH13">
            <v>6473.777900307693</v>
          </cell>
          <cell r="AI13">
            <v>809.22223753846163</v>
          </cell>
          <cell r="AJ13">
            <v>1753.314848</v>
          </cell>
          <cell r="AK13">
            <v>5259.944544</v>
          </cell>
          <cell r="AL13">
            <v>21039.778176</v>
          </cell>
          <cell r="AM13">
            <v>0</v>
          </cell>
        </row>
        <row r="14">
          <cell r="E14" t="str">
            <v>MENSUAL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  <cell r="L14">
            <v>0</v>
          </cell>
          <cell r="M14">
            <v>0</v>
          </cell>
          <cell r="P14">
            <v>0</v>
          </cell>
          <cell r="Q14">
            <v>0</v>
          </cell>
          <cell r="U14">
            <v>25</v>
          </cell>
          <cell r="V14">
            <v>1485153.1</v>
          </cell>
          <cell r="W14">
            <v>284011.90400000004</v>
          </cell>
          <cell r="X14">
            <v>639026.78399999999</v>
          </cell>
          <cell r="Y14">
            <v>124255.20800000003</v>
          </cell>
          <cell r="Z14">
            <v>47156.457280000002</v>
          </cell>
          <cell r="AA14">
            <v>411817.26079999999</v>
          </cell>
          <cell r="AB14">
            <v>2991420.7140799998</v>
          </cell>
          <cell r="AC14">
            <v>0</v>
          </cell>
          <cell r="AD14">
            <v>355014.87999999995</v>
          </cell>
          <cell r="AE14">
            <v>0</v>
          </cell>
          <cell r="AF14">
            <v>0</v>
          </cell>
          <cell r="AG14">
            <v>0</v>
          </cell>
          <cell r="AH14">
            <v>55226.228567630773</v>
          </cell>
          <cell r="AI14">
            <v>6903.2785709538466</v>
          </cell>
          <cell r="AJ14">
            <v>14957.103570400002</v>
          </cell>
          <cell r="AK14">
            <v>44871.310711199993</v>
          </cell>
          <cell r="AL14">
            <v>179485.24284479997</v>
          </cell>
          <cell r="AM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 t="str">
            <v>QUICENAL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742576.55</v>
          </cell>
          <cell r="W15">
            <v>142005.95200000002</v>
          </cell>
          <cell r="X15">
            <v>319513.39199999999</v>
          </cell>
          <cell r="Y15">
            <v>62127.604000000014</v>
          </cell>
          <cell r="Z15">
            <v>23578.228640000001</v>
          </cell>
          <cell r="AA15">
            <v>205908.63039999999</v>
          </cell>
          <cell r="AB15">
            <v>0</v>
          </cell>
          <cell r="AC15">
            <v>0</v>
          </cell>
          <cell r="AD15">
            <v>1819451.2600000007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676.27</v>
          </cell>
          <cell r="AM15">
            <v>0</v>
          </cell>
        </row>
        <row r="16">
          <cell r="AC16">
            <v>287</v>
          </cell>
          <cell r="AD16">
            <v>12869289.400000023</v>
          </cell>
        </row>
        <row r="18">
          <cell r="AD18">
            <v>88753.72000002311</v>
          </cell>
        </row>
        <row r="19">
          <cell r="AD19">
            <v>2.0000000000005209</v>
          </cell>
        </row>
      </sheetData>
      <sheetData sheetId="9">
        <row r="1">
          <cell r="A1">
            <v>0</v>
          </cell>
        </row>
      </sheetData>
      <sheetData sheetId="10">
        <row r="1">
          <cell r="U1">
            <v>0</v>
          </cell>
          <cell r="V1">
            <v>0</v>
          </cell>
          <cell r="W1">
            <v>0</v>
          </cell>
          <cell r="X1">
            <v>17750.744000000002</v>
          </cell>
          <cell r="Y1">
            <v>39939.173999999999</v>
          </cell>
          <cell r="Z1">
            <v>8875.3720000000012</v>
          </cell>
          <cell r="AA1">
            <v>0</v>
          </cell>
          <cell r="AB1">
            <v>95854.017600000006</v>
          </cell>
          <cell r="AC1">
            <v>47927.008800000003</v>
          </cell>
          <cell r="AD1">
            <v>0</v>
          </cell>
          <cell r="AE1">
            <v>0</v>
          </cell>
          <cell r="AI1">
            <v>0</v>
          </cell>
          <cell r="AJ1" t="str">
            <v>IVSS</v>
          </cell>
          <cell r="AK1">
            <v>887537.2</v>
          </cell>
        </row>
        <row r="2">
          <cell r="U2" t="str">
            <v>401.01.18.01</v>
          </cell>
          <cell r="V2" t="str">
            <v>401.03.40.00</v>
          </cell>
          <cell r="W2" t="str">
            <v>401.01.18.01</v>
          </cell>
          <cell r="X2" t="str">
            <v>401.03.38.00</v>
          </cell>
          <cell r="Y2" t="str">
            <v>401.03.37.00</v>
          </cell>
          <cell r="Z2" t="str">
            <v>401.03.39.00</v>
          </cell>
          <cell r="AA2" t="str">
            <v>401.03.41.00</v>
          </cell>
          <cell r="AB2" t="str">
            <v>401.04.98.00</v>
          </cell>
          <cell r="AC2" t="str">
            <v>401.04.98.00</v>
          </cell>
          <cell r="AD2" t="str">
            <v>401.04.98.00</v>
          </cell>
          <cell r="AE2">
            <v>0</v>
          </cell>
          <cell r="AH2" t="str">
            <v>401.05.08.00</v>
          </cell>
          <cell r="AI2">
            <v>0</v>
          </cell>
          <cell r="AK2" t="str">
            <v>REGIMEN</v>
          </cell>
        </row>
        <row r="3">
          <cell r="U3">
            <v>177507.44</v>
          </cell>
          <cell r="V3">
            <v>0</v>
          </cell>
          <cell r="W3">
            <v>0</v>
          </cell>
          <cell r="X3" t="str">
            <v>20%</v>
          </cell>
          <cell r="Y3" t="str">
            <v>45%</v>
          </cell>
          <cell r="Z3" t="str">
            <v>10%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 t="str">
            <v>25%</v>
          </cell>
          <cell r="AH3">
            <v>0</v>
          </cell>
          <cell r="AI3">
            <v>0</v>
          </cell>
          <cell r="AJ3">
            <v>0</v>
          </cell>
          <cell r="AK3" t="str">
            <v>APORTE DEL TRABAJADOR</v>
          </cell>
        </row>
        <row r="4">
          <cell r="A4" t="str">
            <v>Nº</v>
          </cell>
          <cell r="B4" t="str">
            <v>CÉDULA</v>
          </cell>
          <cell r="C4" t="str">
            <v>APELLIDO</v>
          </cell>
          <cell r="D4" t="str">
            <v>NOMBRE</v>
          </cell>
          <cell r="E4" t="str">
            <v>NOMBRE Y APELLIDO</v>
          </cell>
          <cell r="F4" t="str">
            <v>M</v>
          </cell>
          <cell r="G4" t="str">
            <v>F</v>
          </cell>
          <cell r="H4" t="str">
            <v>MES</v>
          </cell>
          <cell r="I4" t="str">
            <v>FECHA DE INGRESO</v>
          </cell>
          <cell r="J4" t="str">
            <v>NOMINA</v>
          </cell>
          <cell r="K4" t="str">
            <v>CON DISCAPACIDAD</v>
          </cell>
          <cell r="L4" t="str">
            <v>TIENE HIJO CON DISCAPACIDAD</v>
          </cell>
          <cell r="M4" t="str">
            <v>CARGO NOMINA</v>
          </cell>
          <cell r="N4" t="str">
            <v>CARGO TABULADOR</v>
          </cell>
          <cell r="O4" t="str">
            <v>PERSONAL UBICADOS EN CENTRAL</v>
          </cell>
          <cell r="P4" t="str">
            <v>PERSONAL UBICADOS EN LOS ESTADOS</v>
          </cell>
          <cell r="Q4" t="str">
            <v>UNIDAD DE ADMINISTRATIVA</v>
          </cell>
          <cell r="R4" t="str">
            <v>AÑOS SERVICIOS EN LA APN</v>
          </cell>
          <cell r="S4" t="str">
            <v>AÑOS SERVICIOS CONAPDIS</v>
          </cell>
          <cell r="T4" t="str">
            <v>TOTAL AÑODS PRIMA ANTIGÜEDAD (ANTERIORES + CONAPDIS)</v>
          </cell>
          <cell r="U4" t="str">
            <v>SUELDO BÁSICO</v>
          </cell>
          <cell r="V4" t="str">
            <v>PRIMA PROF.</v>
          </cell>
          <cell r="W4" t="str">
            <v>DIF. POR ENCARGADURIA COORD.</v>
          </cell>
          <cell r="X4" t="str">
            <v>PRIMA HOGAR</v>
          </cell>
          <cell r="Y4" t="str">
            <v>PRIMA TRANSPORTE</v>
          </cell>
          <cell r="Z4" t="str">
            <v>PRIMA HIJOS</v>
          </cell>
          <cell r="AA4" t="str">
            <v>PRIMA ANTIGÜEDAD (CONTRATO MARCO)</v>
          </cell>
          <cell r="AB4" t="str">
            <v>COMPLEMENTO SALARIAL BACHILLER</v>
          </cell>
          <cell r="AC4" t="str">
            <v>COMPLEMENTO SALARIAL TECNICOS</v>
          </cell>
          <cell r="AD4" t="str">
            <v>COMPLEMENTO SALARIAL PROFESIONAL</v>
          </cell>
          <cell r="AE4" t="str">
            <v>TOTAL SUELDO MENSUAL</v>
          </cell>
          <cell r="AF4" t="str">
            <v>BONO VACACIONAL PAGADO</v>
          </cell>
          <cell r="AG4" t="str">
            <v>SUMINISTRO MEDICO</v>
          </cell>
          <cell r="AH4" t="str">
            <v>DESCUENTOS DE QUINCENA</v>
          </cell>
          <cell r="AI4">
            <v>0</v>
          </cell>
          <cell r="AJ4" t="str">
            <v>TOTAL SUELDO MENSUAL</v>
          </cell>
          <cell r="AK4" t="str">
            <v>Empleado I.V.S.S.</v>
          </cell>
        </row>
        <row r="5">
          <cell r="A5">
            <v>1</v>
          </cell>
          <cell r="B5">
            <v>2766967</v>
          </cell>
          <cell r="C5" t="str">
            <v>CABALLERO</v>
          </cell>
          <cell r="D5" t="str">
            <v>IRIS</v>
          </cell>
          <cell r="E5" t="str">
            <v>IRIS CABALLERO</v>
          </cell>
          <cell r="F5">
            <v>0</v>
          </cell>
          <cell r="G5">
            <v>1</v>
          </cell>
          <cell r="H5">
            <v>0</v>
          </cell>
          <cell r="I5">
            <v>37530</v>
          </cell>
          <cell r="J5" t="str">
            <v>Contratado</v>
          </cell>
          <cell r="K5">
            <v>0</v>
          </cell>
          <cell r="L5">
            <v>0</v>
          </cell>
          <cell r="M5" t="str">
            <v>TECNICO II</v>
          </cell>
          <cell r="N5" t="str">
            <v>TECNICO II</v>
          </cell>
          <cell r="O5" t="str">
            <v>FOX TROX</v>
          </cell>
          <cell r="P5">
            <v>0</v>
          </cell>
          <cell r="Q5" t="str">
            <v>AREA DE REGISTRO</v>
          </cell>
          <cell r="R5">
            <v>0</v>
          </cell>
          <cell r="S5">
            <v>15</v>
          </cell>
          <cell r="T5">
            <v>15</v>
          </cell>
          <cell r="U5">
            <v>202565.69</v>
          </cell>
          <cell r="V5">
            <v>24307.882799999999</v>
          </cell>
          <cell r="W5">
            <v>0</v>
          </cell>
          <cell r="X5">
            <v>35501.488000000005</v>
          </cell>
          <cell r="Y5">
            <v>79878.347999999998</v>
          </cell>
          <cell r="Z5">
            <v>17750.744000000002</v>
          </cell>
          <cell r="AA5">
            <v>36461.824199999995</v>
          </cell>
          <cell r="AB5">
            <v>0</v>
          </cell>
          <cell r="AC5">
            <v>134905.6544</v>
          </cell>
          <cell r="AD5">
            <v>0</v>
          </cell>
          <cell r="AE5">
            <v>531371.63139999995</v>
          </cell>
          <cell r="AF5">
            <v>0</v>
          </cell>
          <cell r="AG5">
            <v>44376.86</v>
          </cell>
          <cell r="AH5">
            <v>0</v>
          </cell>
          <cell r="AI5">
            <v>0</v>
          </cell>
          <cell r="AJ5">
            <v>265685.81569999998</v>
          </cell>
          <cell r="AK5">
            <v>9809.9378104615389</v>
          </cell>
        </row>
        <row r="6">
          <cell r="A6">
            <v>2</v>
          </cell>
          <cell r="B6">
            <v>3146371</v>
          </cell>
          <cell r="C6" t="str">
            <v>CAMACHO</v>
          </cell>
          <cell r="D6" t="str">
            <v>GILBERTO</v>
          </cell>
          <cell r="E6" t="str">
            <v>GILBERTO CAMACHO</v>
          </cell>
          <cell r="F6">
            <v>1</v>
          </cell>
          <cell r="G6">
            <v>0</v>
          </cell>
          <cell r="H6">
            <v>0</v>
          </cell>
          <cell r="I6">
            <v>38663</v>
          </cell>
          <cell r="J6" t="str">
            <v>Contratado</v>
          </cell>
          <cell r="K6" t="str">
            <v>MOTORA</v>
          </cell>
          <cell r="L6">
            <v>0</v>
          </cell>
          <cell r="M6" t="str">
            <v>PROMOTOR SOCIAL III</v>
          </cell>
          <cell r="N6" t="str">
            <v>BACHILLER III (P)</v>
          </cell>
          <cell r="O6">
            <v>0</v>
          </cell>
          <cell r="P6" t="str">
            <v>EDO. FALCON</v>
          </cell>
          <cell r="Q6" t="str">
            <v>GCIA. ESTADAL Y MUNICIPAL</v>
          </cell>
          <cell r="R6">
            <v>0</v>
          </cell>
          <cell r="S6">
            <v>12</v>
          </cell>
          <cell r="T6">
            <v>12</v>
          </cell>
          <cell r="U6">
            <v>189678.96</v>
          </cell>
          <cell r="V6">
            <v>0</v>
          </cell>
          <cell r="W6">
            <v>0</v>
          </cell>
          <cell r="X6">
            <v>35501.488000000005</v>
          </cell>
          <cell r="Y6">
            <v>79878.347999999998</v>
          </cell>
          <cell r="Z6">
            <v>0</v>
          </cell>
          <cell r="AA6">
            <v>26175.696480000002</v>
          </cell>
          <cell r="AB6">
            <v>102954.3152</v>
          </cell>
          <cell r="AC6">
            <v>0</v>
          </cell>
          <cell r="AD6">
            <v>0</v>
          </cell>
          <cell r="AE6">
            <v>434188.80767999997</v>
          </cell>
          <cell r="AF6">
            <v>0</v>
          </cell>
          <cell r="AG6">
            <v>44376.86</v>
          </cell>
          <cell r="AH6">
            <v>0</v>
          </cell>
          <cell r="AI6">
            <v>0</v>
          </cell>
          <cell r="AJ6">
            <v>217094.40383999998</v>
          </cell>
          <cell r="AK6">
            <v>8015.793372553846</v>
          </cell>
        </row>
        <row r="7">
          <cell r="A7">
            <v>3</v>
          </cell>
          <cell r="B7">
            <v>4392407</v>
          </cell>
          <cell r="C7" t="str">
            <v>TORO ZURITA</v>
          </cell>
          <cell r="D7" t="str">
            <v>TRINA</v>
          </cell>
          <cell r="E7" t="str">
            <v>TRINA TORO ZURITA</v>
          </cell>
          <cell r="F7">
            <v>0</v>
          </cell>
          <cell r="G7">
            <v>1</v>
          </cell>
          <cell r="H7">
            <v>0</v>
          </cell>
          <cell r="I7">
            <v>36772</v>
          </cell>
          <cell r="J7" t="str">
            <v>Contratado</v>
          </cell>
          <cell r="K7" t="str">
            <v>BAJA VISION</v>
          </cell>
          <cell r="L7">
            <v>0</v>
          </cell>
          <cell r="M7" t="str">
            <v>ASISTENTE DE OFICINA III</v>
          </cell>
          <cell r="N7" t="str">
            <v>BACHILLER III</v>
          </cell>
          <cell r="O7">
            <v>0</v>
          </cell>
          <cell r="P7" t="str">
            <v>EDO. VARGAS</v>
          </cell>
          <cell r="Q7" t="str">
            <v>GCIA. ESTADAL Y MUNICIPAL</v>
          </cell>
          <cell r="R7">
            <v>0</v>
          </cell>
          <cell r="S7">
            <v>17</v>
          </cell>
          <cell r="T7">
            <v>17</v>
          </cell>
          <cell r="U7">
            <v>189678.96</v>
          </cell>
          <cell r="V7">
            <v>0</v>
          </cell>
          <cell r="W7">
            <v>0</v>
          </cell>
          <cell r="X7">
            <v>35501.488000000005</v>
          </cell>
          <cell r="Y7">
            <v>79878.347999999998</v>
          </cell>
          <cell r="Z7">
            <v>0</v>
          </cell>
          <cell r="AA7">
            <v>40211.93952</v>
          </cell>
          <cell r="AB7">
            <v>102954.3152</v>
          </cell>
          <cell r="AC7">
            <v>0</v>
          </cell>
          <cell r="AD7">
            <v>0</v>
          </cell>
          <cell r="AE7">
            <v>448225.05072</v>
          </cell>
          <cell r="AF7">
            <v>0</v>
          </cell>
          <cell r="AG7">
            <v>44376.86</v>
          </cell>
          <cell r="AH7">
            <v>0</v>
          </cell>
          <cell r="AI7">
            <v>0</v>
          </cell>
          <cell r="AJ7">
            <v>224112.52536</v>
          </cell>
          <cell r="AK7">
            <v>8274.9240132923078</v>
          </cell>
        </row>
        <row r="8">
          <cell r="A8">
            <v>4</v>
          </cell>
          <cell r="B8">
            <v>4597845</v>
          </cell>
          <cell r="C8" t="str">
            <v>LOPEZ</v>
          </cell>
          <cell r="D8" t="str">
            <v>DAVID</v>
          </cell>
          <cell r="E8" t="str">
            <v>DAVID LOPEZ</v>
          </cell>
          <cell r="F8">
            <v>1</v>
          </cell>
          <cell r="G8">
            <v>0</v>
          </cell>
          <cell r="H8">
            <v>0</v>
          </cell>
          <cell r="I8">
            <v>39832</v>
          </cell>
          <cell r="J8" t="str">
            <v>Contratado</v>
          </cell>
          <cell r="K8" t="str">
            <v>VISUAL</v>
          </cell>
          <cell r="L8">
            <v>0</v>
          </cell>
          <cell r="M8" t="str">
            <v>PROMOTOR SOCIAL III</v>
          </cell>
          <cell r="N8" t="str">
            <v>BACHILLER III</v>
          </cell>
          <cell r="O8" t="str">
            <v>MISION JOSE GH P9</v>
          </cell>
          <cell r="P8">
            <v>0</v>
          </cell>
          <cell r="Q8" t="str">
            <v>AREA DE ORIENTACION FAMILIAR</v>
          </cell>
          <cell r="R8">
            <v>0</v>
          </cell>
          <cell r="S8">
            <v>8</v>
          </cell>
          <cell r="T8">
            <v>8</v>
          </cell>
          <cell r="U8">
            <v>189678.96</v>
          </cell>
          <cell r="V8">
            <v>0</v>
          </cell>
          <cell r="W8">
            <v>0</v>
          </cell>
          <cell r="X8">
            <v>35501.488000000005</v>
          </cell>
          <cell r="Y8">
            <v>79878.347999999998</v>
          </cell>
          <cell r="Z8">
            <v>17750.744000000002</v>
          </cell>
          <cell r="AA8">
            <v>16312.390559999998</v>
          </cell>
          <cell r="AB8">
            <v>102954.3152</v>
          </cell>
          <cell r="AC8">
            <v>0</v>
          </cell>
          <cell r="AD8">
            <v>0</v>
          </cell>
          <cell r="AE8">
            <v>442076.24575999996</v>
          </cell>
          <cell r="AF8">
            <v>0</v>
          </cell>
          <cell r="AG8">
            <v>44376.86</v>
          </cell>
          <cell r="AH8">
            <v>0</v>
          </cell>
          <cell r="AI8">
            <v>0</v>
          </cell>
          <cell r="AJ8">
            <v>221038.12287999998</v>
          </cell>
          <cell r="AK8">
            <v>8161.4076140307698</v>
          </cell>
        </row>
        <row r="9">
          <cell r="A9">
            <v>5</v>
          </cell>
          <cell r="B9">
            <v>5221683</v>
          </cell>
          <cell r="C9" t="str">
            <v>ACOSTA</v>
          </cell>
          <cell r="D9" t="str">
            <v>EDER</v>
          </cell>
          <cell r="E9" t="str">
            <v>EDER JOSE ACOSTA</v>
          </cell>
          <cell r="F9">
            <v>1</v>
          </cell>
          <cell r="G9">
            <v>0</v>
          </cell>
          <cell r="H9">
            <v>0</v>
          </cell>
          <cell r="I9">
            <v>41275</v>
          </cell>
          <cell r="J9" t="str">
            <v>Contratado</v>
          </cell>
          <cell r="K9">
            <v>0</v>
          </cell>
          <cell r="L9">
            <v>0</v>
          </cell>
          <cell r="M9" t="str">
            <v>TECNICO I</v>
          </cell>
          <cell r="N9" t="str">
            <v>TECNICO I</v>
          </cell>
          <cell r="O9" t="str">
            <v>FOX TROX</v>
          </cell>
          <cell r="P9">
            <v>0</v>
          </cell>
          <cell r="Q9" t="str">
            <v>AREA DE CERTIFICACION</v>
          </cell>
          <cell r="R9">
            <v>1</v>
          </cell>
          <cell r="S9">
            <v>4</v>
          </cell>
          <cell r="T9">
            <v>5</v>
          </cell>
          <cell r="U9">
            <v>196262.54</v>
          </cell>
          <cell r="V9">
            <v>23551.504799999999</v>
          </cell>
          <cell r="W9">
            <v>0</v>
          </cell>
          <cell r="X9">
            <v>35501.488000000005</v>
          </cell>
          <cell r="Y9">
            <v>79878.347999999998</v>
          </cell>
          <cell r="Z9">
            <v>17750.744000000002</v>
          </cell>
          <cell r="AA9">
            <v>9813.1270000000004</v>
          </cell>
          <cell r="AB9">
            <v>0</v>
          </cell>
          <cell r="AC9">
            <v>131355.5056</v>
          </cell>
          <cell r="AD9">
            <v>0</v>
          </cell>
          <cell r="AE9">
            <v>494113.2574</v>
          </cell>
          <cell r="AF9">
            <v>0</v>
          </cell>
          <cell r="AG9">
            <v>44376.86</v>
          </cell>
          <cell r="AH9">
            <v>0</v>
          </cell>
          <cell r="AI9">
            <v>0</v>
          </cell>
          <cell r="AJ9">
            <v>247056.6287</v>
          </cell>
          <cell r="AK9">
            <v>9122.090905846153</v>
          </cell>
        </row>
        <row r="10">
          <cell r="A10">
            <v>6</v>
          </cell>
          <cell r="B10">
            <v>5335066</v>
          </cell>
          <cell r="C10" t="str">
            <v>IBARRA</v>
          </cell>
          <cell r="D10" t="str">
            <v>OMAIRA</v>
          </cell>
          <cell r="E10" t="str">
            <v>OMAIRA IBARRA</v>
          </cell>
          <cell r="F10">
            <v>0</v>
          </cell>
          <cell r="G10">
            <v>1</v>
          </cell>
          <cell r="H10">
            <v>0</v>
          </cell>
          <cell r="I10">
            <v>42614</v>
          </cell>
          <cell r="J10" t="str">
            <v>Contratado</v>
          </cell>
          <cell r="K10">
            <v>0</v>
          </cell>
          <cell r="L10">
            <v>0</v>
          </cell>
          <cell r="M10" t="str">
            <v>PROFESIONAL I</v>
          </cell>
          <cell r="N10" t="str">
            <v>PROFESIONAL I</v>
          </cell>
          <cell r="O10">
            <v>0</v>
          </cell>
          <cell r="P10" t="str">
            <v>EDO. DELTA AMACURO</v>
          </cell>
          <cell r="Q10" t="str">
            <v>AREA DE CERTIFICACION</v>
          </cell>
          <cell r="R10">
            <v>7</v>
          </cell>
          <cell r="S10">
            <v>1</v>
          </cell>
          <cell r="T10">
            <v>8</v>
          </cell>
          <cell r="U10">
            <v>208792.32000000001</v>
          </cell>
          <cell r="V10">
            <v>31318.847999999998</v>
          </cell>
          <cell r="W10">
            <v>0</v>
          </cell>
          <cell r="X10">
            <v>35501.488000000005</v>
          </cell>
          <cell r="Y10">
            <v>79878.347999999998</v>
          </cell>
          <cell r="Z10">
            <v>0</v>
          </cell>
          <cell r="AA10">
            <v>17956.139520000001</v>
          </cell>
          <cell r="AB10">
            <v>0</v>
          </cell>
          <cell r="AC10">
            <v>0</v>
          </cell>
          <cell r="AD10">
            <v>147331.1752</v>
          </cell>
          <cell r="AE10">
            <v>520778.31872000004</v>
          </cell>
          <cell r="AF10">
            <v>0</v>
          </cell>
          <cell r="AG10">
            <v>44376.86</v>
          </cell>
          <cell r="AH10">
            <v>0</v>
          </cell>
          <cell r="AI10">
            <v>0</v>
          </cell>
          <cell r="AJ10">
            <v>260389.15936000002</v>
          </cell>
          <cell r="AK10">
            <v>9614.3689609846169</v>
          </cell>
        </row>
        <row r="11">
          <cell r="A11">
            <v>7</v>
          </cell>
          <cell r="B11">
            <v>5760216</v>
          </cell>
          <cell r="C11" t="str">
            <v>GODOY</v>
          </cell>
          <cell r="D11" t="str">
            <v>JOSE</v>
          </cell>
          <cell r="E11" t="str">
            <v>JOSE GODOY</v>
          </cell>
          <cell r="F11">
            <v>1</v>
          </cell>
          <cell r="G11">
            <v>0</v>
          </cell>
          <cell r="H11">
            <v>0</v>
          </cell>
          <cell r="I11">
            <v>40763</v>
          </cell>
          <cell r="J11" t="str">
            <v>Contratado</v>
          </cell>
          <cell r="K11">
            <v>0</v>
          </cell>
          <cell r="L11">
            <v>0</v>
          </cell>
          <cell r="M11" t="str">
            <v>COORD. (E) ESTADAL DEL ESTADO TRUJILLO</v>
          </cell>
          <cell r="N11" t="str">
            <v>BACHILLER II</v>
          </cell>
          <cell r="O11">
            <v>0</v>
          </cell>
          <cell r="P11" t="str">
            <v>EDO. TRUJILLO</v>
          </cell>
          <cell r="Q11" t="str">
            <v>GCIA. ESTADAL Y MUNICIPAL</v>
          </cell>
          <cell r="R11">
            <v>0</v>
          </cell>
          <cell r="S11">
            <v>6</v>
          </cell>
          <cell r="T11">
            <v>6</v>
          </cell>
          <cell r="U11">
            <v>184196.94</v>
          </cell>
          <cell r="V11">
            <v>0</v>
          </cell>
          <cell r="W11">
            <v>240045.8376</v>
          </cell>
          <cell r="X11">
            <v>35501.488000000005</v>
          </cell>
          <cell r="Y11">
            <v>79878.347999999998</v>
          </cell>
          <cell r="Z11">
            <v>0</v>
          </cell>
          <cell r="AA11">
            <v>11420.210279999999</v>
          </cell>
          <cell r="AB11">
            <v>99404.166400000016</v>
          </cell>
          <cell r="AC11">
            <v>0</v>
          </cell>
          <cell r="AD11">
            <v>0</v>
          </cell>
          <cell r="AE11">
            <v>650446.99028000003</v>
          </cell>
          <cell r="AF11">
            <v>0</v>
          </cell>
          <cell r="AG11">
            <v>44376.86</v>
          </cell>
          <cell r="AH11">
            <v>0</v>
          </cell>
          <cell r="AI11">
            <v>639026.78</v>
          </cell>
          <cell r="AJ11">
            <v>325223.49514000001</v>
          </cell>
          <cell r="AK11">
            <v>12008.252128246155</v>
          </cell>
        </row>
        <row r="12">
          <cell r="A12">
            <v>8</v>
          </cell>
          <cell r="B12">
            <v>5949841</v>
          </cell>
          <cell r="C12" t="str">
            <v>MENDEZ</v>
          </cell>
          <cell r="D12" t="str">
            <v>JOSE</v>
          </cell>
          <cell r="E12" t="str">
            <v>JOSE MENDEZ</v>
          </cell>
          <cell r="F12">
            <v>1</v>
          </cell>
          <cell r="G12">
            <v>0</v>
          </cell>
          <cell r="H12">
            <v>0</v>
          </cell>
          <cell r="I12">
            <v>40634</v>
          </cell>
          <cell r="J12" t="str">
            <v>Contratado</v>
          </cell>
          <cell r="K12" t="str">
            <v>MOTORA</v>
          </cell>
          <cell r="L12">
            <v>0</v>
          </cell>
          <cell r="M12" t="str">
            <v>PROMOTOR SOCIAL II</v>
          </cell>
          <cell r="N12" t="str">
            <v>BACHILLER II (P)</v>
          </cell>
          <cell r="O12">
            <v>0</v>
          </cell>
          <cell r="P12" t="str">
            <v>EDO. LARA</v>
          </cell>
          <cell r="Q12" t="str">
            <v>GCIA. ESTADAL Y MUNICIPAL</v>
          </cell>
          <cell r="R12">
            <v>0</v>
          </cell>
          <cell r="S12">
            <v>6</v>
          </cell>
          <cell r="T12">
            <v>6</v>
          </cell>
          <cell r="U12">
            <v>184196.94</v>
          </cell>
          <cell r="V12">
            <v>0</v>
          </cell>
          <cell r="W12">
            <v>0</v>
          </cell>
          <cell r="X12">
            <v>35501.488000000005</v>
          </cell>
          <cell r="Y12">
            <v>79878.347999999998</v>
          </cell>
          <cell r="Z12">
            <v>17750.744000000002</v>
          </cell>
          <cell r="AA12">
            <v>11420.210279999999</v>
          </cell>
          <cell r="AB12">
            <v>99404.166400000016</v>
          </cell>
          <cell r="AC12">
            <v>0</v>
          </cell>
          <cell r="AD12">
            <v>0</v>
          </cell>
          <cell r="AE12">
            <v>428151.89668000001</v>
          </cell>
          <cell r="AF12">
            <v>0</v>
          </cell>
          <cell r="AG12">
            <v>44376.86</v>
          </cell>
          <cell r="AH12">
            <v>0</v>
          </cell>
          <cell r="AI12">
            <v>0</v>
          </cell>
          <cell r="AJ12">
            <v>214075.94834</v>
          </cell>
          <cell r="AK12">
            <v>7904.342707938461</v>
          </cell>
        </row>
        <row r="13">
          <cell r="A13">
            <v>9</v>
          </cell>
          <cell r="B13">
            <v>6233662</v>
          </cell>
          <cell r="C13" t="str">
            <v>MARTINEZ</v>
          </cell>
          <cell r="D13" t="str">
            <v>AURORA</v>
          </cell>
          <cell r="E13" t="str">
            <v>AURORA MARTINEZ</v>
          </cell>
          <cell r="F13">
            <v>0</v>
          </cell>
          <cell r="G13">
            <v>1</v>
          </cell>
          <cell r="H13">
            <v>0</v>
          </cell>
          <cell r="I13">
            <v>41091</v>
          </cell>
          <cell r="J13" t="str">
            <v>Contratado</v>
          </cell>
          <cell r="K13" t="str">
            <v>VISUAL</v>
          </cell>
          <cell r="L13">
            <v>0</v>
          </cell>
          <cell r="M13" t="str">
            <v>PROFESIONAL I</v>
          </cell>
          <cell r="N13" t="str">
            <v>PROFESIONAL I</v>
          </cell>
          <cell r="O13">
            <v>0</v>
          </cell>
          <cell r="P13" t="str">
            <v>EDO. MIRANDA</v>
          </cell>
          <cell r="Q13" t="str">
            <v>GCIA. ESTADAL Y MUNICIPAL</v>
          </cell>
          <cell r="R13">
            <v>0</v>
          </cell>
          <cell r="S13">
            <v>5</v>
          </cell>
          <cell r="T13">
            <v>5</v>
          </cell>
          <cell r="U13">
            <v>208792.32000000001</v>
          </cell>
          <cell r="V13">
            <v>31318.847999999998</v>
          </cell>
          <cell r="W13">
            <v>0</v>
          </cell>
          <cell r="X13">
            <v>35501.488000000005</v>
          </cell>
          <cell r="Y13">
            <v>79878.347999999998</v>
          </cell>
          <cell r="Z13">
            <v>0</v>
          </cell>
          <cell r="AA13">
            <v>10439.616000000002</v>
          </cell>
          <cell r="AB13">
            <v>0</v>
          </cell>
          <cell r="AC13">
            <v>0</v>
          </cell>
          <cell r="AD13">
            <v>147331.1752</v>
          </cell>
          <cell r="AE13">
            <v>513261.79519999999</v>
          </cell>
          <cell r="AF13">
            <v>0</v>
          </cell>
          <cell r="AG13">
            <v>44376.86</v>
          </cell>
          <cell r="AH13">
            <v>0</v>
          </cell>
          <cell r="AI13">
            <v>0</v>
          </cell>
          <cell r="AJ13">
            <v>256630.8976</v>
          </cell>
          <cell r="AK13">
            <v>9475.6023729230765</v>
          </cell>
        </row>
        <row r="14">
          <cell r="A14">
            <v>10</v>
          </cell>
          <cell r="B14">
            <v>6312327</v>
          </cell>
          <cell r="C14" t="str">
            <v>FERNANDEZ</v>
          </cell>
          <cell r="D14" t="str">
            <v>JOSE LUIS</v>
          </cell>
          <cell r="E14" t="str">
            <v>JOSE LUIS FERNANDEZ</v>
          </cell>
          <cell r="F14">
            <v>1</v>
          </cell>
          <cell r="G14">
            <v>0</v>
          </cell>
          <cell r="H14">
            <v>0</v>
          </cell>
          <cell r="I14">
            <v>41410</v>
          </cell>
          <cell r="J14" t="str">
            <v>Contratado</v>
          </cell>
          <cell r="K14" t="str">
            <v>VISUAL</v>
          </cell>
          <cell r="L14">
            <v>0</v>
          </cell>
          <cell r="M14" t="str">
            <v>BACHILLER I</v>
          </cell>
          <cell r="N14" t="str">
            <v>BACHILLER I</v>
          </cell>
          <cell r="O14">
            <v>0</v>
          </cell>
          <cell r="P14" t="str">
            <v>EDO. MIRANDA</v>
          </cell>
          <cell r="Q14" t="str">
            <v>OFIC. DE ATENCION CIUDADANA</v>
          </cell>
          <cell r="R14">
            <v>0</v>
          </cell>
          <cell r="S14">
            <v>4</v>
          </cell>
          <cell r="T14">
            <v>4</v>
          </cell>
          <cell r="U14">
            <v>177507.44</v>
          </cell>
          <cell r="V14">
            <v>0</v>
          </cell>
          <cell r="W14">
            <v>0</v>
          </cell>
          <cell r="X14">
            <v>35501.488000000005</v>
          </cell>
          <cell r="Y14">
            <v>79878.347999999998</v>
          </cell>
          <cell r="Z14">
            <v>0</v>
          </cell>
          <cell r="AA14">
            <v>7100.2975999999999</v>
          </cell>
          <cell r="AB14">
            <v>95854.017600000006</v>
          </cell>
          <cell r="AC14">
            <v>0</v>
          </cell>
          <cell r="AD14">
            <v>0</v>
          </cell>
          <cell r="AE14">
            <v>395841.59120000002</v>
          </cell>
          <cell r="AF14">
            <v>0</v>
          </cell>
          <cell r="AG14">
            <v>44376.86</v>
          </cell>
          <cell r="AH14">
            <v>0</v>
          </cell>
          <cell r="AI14">
            <v>0</v>
          </cell>
          <cell r="AJ14">
            <v>197920.79560000001</v>
          </cell>
          <cell r="AK14">
            <v>7307.844760615385</v>
          </cell>
        </row>
        <row r="15">
          <cell r="A15">
            <v>11</v>
          </cell>
          <cell r="B15">
            <v>6324153</v>
          </cell>
          <cell r="C15" t="str">
            <v>GRANADOS</v>
          </cell>
          <cell r="D15" t="str">
            <v>MARIA</v>
          </cell>
          <cell r="E15" t="str">
            <v>MARÍA GRANADOS</v>
          </cell>
          <cell r="F15">
            <v>0</v>
          </cell>
          <cell r="G15">
            <v>1</v>
          </cell>
          <cell r="H15">
            <v>37613</v>
          </cell>
          <cell r="I15">
            <v>37613</v>
          </cell>
          <cell r="J15" t="str">
            <v>Contratado</v>
          </cell>
          <cell r="K15">
            <v>0</v>
          </cell>
          <cell r="L15">
            <v>0</v>
          </cell>
          <cell r="M15" t="str">
            <v>COORD. (E) AREA DE REGISTRO</v>
          </cell>
          <cell r="N15" t="str">
            <v>PROFESIONAL III</v>
          </cell>
          <cell r="O15" t="str">
            <v>FOX TROX</v>
          </cell>
          <cell r="P15">
            <v>0</v>
          </cell>
          <cell r="Q15" t="str">
            <v>GCIA. DE REGISTRO Y CERTIFICACION</v>
          </cell>
          <cell r="R15">
            <v>0</v>
          </cell>
          <cell r="S15">
            <v>14</v>
          </cell>
          <cell r="T15">
            <v>14</v>
          </cell>
          <cell r="U15">
            <v>218409.3</v>
          </cell>
          <cell r="V15">
            <v>32761.394999999997</v>
          </cell>
          <cell r="W15">
            <v>150806.17120000004</v>
          </cell>
          <cell r="X15">
            <v>35501.488000000005</v>
          </cell>
          <cell r="Y15">
            <v>79878.347999999998</v>
          </cell>
          <cell r="Z15">
            <v>0</v>
          </cell>
          <cell r="AA15">
            <v>36255.943800000001</v>
          </cell>
          <cell r="AB15">
            <v>0</v>
          </cell>
          <cell r="AC15">
            <v>0</v>
          </cell>
          <cell r="AD15">
            <v>154431.47279999999</v>
          </cell>
          <cell r="AE15">
            <v>708044.11880000005</v>
          </cell>
          <cell r="AF15">
            <v>0</v>
          </cell>
          <cell r="AG15">
            <v>44376.86</v>
          </cell>
          <cell r="AH15">
            <v>0</v>
          </cell>
          <cell r="AI15">
            <v>639026.78</v>
          </cell>
          <cell r="AJ15">
            <v>354022.05940000003</v>
          </cell>
          <cell r="AK15">
            <v>13071.583731692308</v>
          </cell>
        </row>
        <row r="16">
          <cell r="A16">
            <v>12</v>
          </cell>
          <cell r="B16">
            <v>6452321</v>
          </cell>
          <cell r="C16" t="str">
            <v>PINEDA</v>
          </cell>
          <cell r="D16" t="str">
            <v>YOSMAR</v>
          </cell>
          <cell r="E16" t="str">
            <v>PINEDA YOSMAR</v>
          </cell>
          <cell r="F16">
            <v>0</v>
          </cell>
          <cell r="G16">
            <v>1</v>
          </cell>
          <cell r="H16">
            <v>0</v>
          </cell>
          <cell r="I16">
            <v>42826</v>
          </cell>
          <cell r="J16" t="str">
            <v>Contratado</v>
          </cell>
          <cell r="K16">
            <v>0</v>
          </cell>
          <cell r="L16">
            <v>0</v>
          </cell>
          <cell r="M16" t="str">
            <v>PROFESIONAL I</v>
          </cell>
          <cell r="N16" t="str">
            <v>PROFESIONAL I</v>
          </cell>
          <cell r="O16" t="str">
            <v>FOX TROX</v>
          </cell>
          <cell r="P16">
            <v>0</v>
          </cell>
          <cell r="Q16" t="str">
            <v>AREA DE DETERMINACION DE RESPONSABILIDADES</v>
          </cell>
          <cell r="R16">
            <v>0</v>
          </cell>
          <cell r="S16">
            <v>0</v>
          </cell>
          <cell r="T16">
            <v>0</v>
          </cell>
          <cell r="U16">
            <v>208792.32000000001</v>
          </cell>
          <cell r="V16">
            <v>31318.847999999998</v>
          </cell>
          <cell r="W16">
            <v>0</v>
          </cell>
          <cell r="X16">
            <v>35501.488000000005</v>
          </cell>
          <cell r="Y16">
            <v>79878.347999999998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147331.1752</v>
          </cell>
          <cell r="AE16">
            <v>502822.17920000001</v>
          </cell>
          <cell r="AF16">
            <v>0</v>
          </cell>
          <cell r="AG16">
            <v>44376.86</v>
          </cell>
          <cell r="AH16">
            <v>0</v>
          </cell>
          <cell r="AI16">
            <v>0</v>
          </cell>
          <cell r="AJ16">
            <v>251411.08960000001</v>
          </cell>
          <cell r="AK16">
            <v>9282.8710006153833</v>
          </cell>
        </row>
        <row r="17">
          <cell r="A17">
            <v>13</v>
          </cell>
          <cell r="B17">
            <v>6558501</v>
          </cell>
          <cell r="C17" t="str">
            <v>CUMARE</v>
          </cell>
          <cell r="D17" t="str">
            <v>MYNA</v>
          </cell>
          <cell r="E17" t="str">
            <v>MYNA CUMARE</v>
          </cell>
          <cell r="F17">
            <v>0</v>
          </cell>
          <cell r="G17">
            <v>1</v>
          </cell>
          <cell r="H17">
            <v>0</v>
          </cell>
          <cell r="I17">
            <v>39531</v>
          </cell>
          <cell r="J17" t="str">
            <v>Contratado</v>
          </cell>
          <cell r="K17" t="str">
            <v>VISUAL</v>
          </cell>
          <cell r="L17">
            <v>0</v>
          </cell>
          <cell r="M17" t="str">
            <v>PROFESIONAL III</v>
          </cell>
          <cell r="N17" t="str">
            <v>PROFESIONAL III</v>
          </cell>
          <cell r="O17" t="str">
            <v>ALFA UNO</v>
          </cell>
          <cell r="P17">
            <v>0</v>
          </cell>
          <cell r="Q17" t="str">
            <v>AREA DE GESTION LABORAL</v>
          </cell>
          <cell r="R17">
            <v>0</v>
          </cell>
          <cell r="S17">
            <v>9</v>
          </cell>
          <cell r="T17">
            <v>9</v>
          </cell>
          <cell r="U17">
            <v>218409.3</v>
          </cell>
          <cell r="V17">
            <v>32761.394999999997</v>
          </cell>
          <cell r="W17">
            <v>0</v>
          </cell>
          <cell r="X17">
            <v>35501.488000000005</v>
          </cell>
          <cell r="Y17">
            <v>79878.347999999998</v>
          </cell>
          <cell r="Z17">
            <v>0</v>
          </cell>
          <cell r="AA17">
            <v>21404.111399999998</v>
          </cell>
          <cell r="AB17">
            <v>0</v>
          </cell>
          <cell r="AC17">
            <v>0</v>
          </cell>
          <cell r="AD17">
            <v>154431.47279999999</v>
          </cell>
          <cell r="AE17">
            <v>542386.11519999988</v>
          </cell>
          <cell r="AF17">
            <v>0</v>
          </cell>
          <cell r="AG17">
            <v>44376.86</v>
          </cell>
          <cell r="AH17">
            <v>0</v>
          </cell>
          <cell r="AI17">
            <v>0</v>
          </cell>
          <cell r="AJ17">
            <v>271193.05759999994</v>
          </cell>
          <cell r="AK17">
            <v>10013.282126769229</v>
          </cell>
        </row>
        <row r="18">
          <cell r="A18">
            <v>14</v>
          </cell>
          <cell r="B18">
            <v>6750434</v>
          </cell>
          <cell r="C18" t="str">
            <v>CUE</v>
          </cell>
          <cell r="D18" t="str">
            <v>NEREYDA</v>
          </cell>
          <cell r="E18" t="str">
            <v>NEREYDA CUE</v>
          </cell>
          <cell r="F18">
            <v>0</v>
          </cell>
          <cell r="G18">
            <v>1</v>
          </cell>
          <cell r="H18">
            <v>0</v>
          </cell>
          <cell r="I18">
            <v>41562</v>
          </cell>
          <cell r="J18" t="str">
            <v>Contratado</v>
          </cell>
          <cell r="K18">
            <v>0</v>
          </cell>
          <cell r="L18">
            <v>0</v>
          </cell>
          <cell r="M18" t="str">
            <v>TECNICO I</v>
          </cell>
          <cell r="N18" t="str">
            <v>TECNICO I</v>
          </cell>
          <cell r="O18" t="str">
            <v>FOX TROX</v>
          </cell>
          <cell r="P18">
            <v>0</v>
          </cell>
          <cell r="Q18" t="str">
            <v>AREA DE PLANIFICACION Y ORGANIZACION</v>
          </cell>
          <cell r="R18">
            <v>0</v>
          </cell>
          <cell r="S18">
            <v>4</v>
          </cell>
          <cell r="T18">
            <v>4</v>
          </cell>
          <cell r="U18">
            <v>196262.54</v>
          </cell>
          <cell r="V18">
            <v>23551.504799999999</v>
          </cell>
          <cell r="W18">
            <v>0</v>
          </cell>
          <cell r="X18">
            <v>35501.488000000005</v>
          </cell>
          <cell r="Y18">
            <v>79878.347999999998</v>
          </cell>
          <cell r="Z18">
            <v>17750.744000000002</v>
          </cell>
          <cell r="AA18">
            <v>7850.5016000000005</v>
          </cell>
          <cell r="AB18">
            <v>0</v>
          </cell>
          <cell r="AC18">
            <v>131355.5056</v>
          </cell>
          <cell r="AD18">
            <v>0</v>
          </cell>
          <cell r="AE18">
            <v>492150.6320000001</v>
          </cell>
          <cell r="AF18">
            <v>0</v>
          </cell>
          <cell r="AG18">
            <v>44376.86</v>
          </cell>
          <cell r="AH18">
            <v>0</v>
          </cell>
          <cell r="AI18">
            <v>0</v>
          </cell>
          <cell r="AJ18">
            <v>246075.31600000005</v>
          </cell>
          <cell r="AK18">
            <v>9085.8578215384623</v>
          </cell>
        </row>
        <row r="19">
          <cell r="A19">
            <v>15</v>
          </cell>
          <cell r="B19">
            <v>6816266</v>
          </cell>
          <cell r="C19" t="str">
            <v>AINSLIE</v>
          </cell>
          <cell r="D19" t="str">
            <v>ERIS JOSE</v>
          </cell>
          <cell r="E19" t="str">
            <v>ERIS JOSE AINSLIE</v>
          </cell>
          <cell r="F19">
            <v>1</v>
          </cell>
          <cell r="G19">
            <v>0</v>
          </cell>
          <cell r="H19">
            <v>0</v>
          </cell>
          <cell r="I19">
            <v>39601</v>
          </cell>
          <cell r="J19" t="str">
            <v>Contratado</v>
          </cell>
          <cell r="K19" t="str">
            <v>AUDITIVA</v>
          </cell>
          <cell r="L19">
            <v>0</v>
          </cell>
          <cell r="M19" t="str">
            <v>PROMOTOR SOCIAL III</v>
          </cell>
          <cell r="N19" t="str">
            <v>BACHILLER III</v>
          </cell>
          <cell r="O19" t="str">
            <v>ALFA UNO</v>
          </cell>
          <cell r="P19">
            <v>0</v>
          </cell>
          <cell r="Q19" t="str">
            <v>AREA DE GESTION LABORAL</v>
          </cell>
          <cell r="R19">
            <v>0</v>
          </cell>
          <cell r="S19">
            <v>9</v>
          </cell>
          <cell r="T19">
            <v>9</v>
          </cell>
          <cell r="U19">
            <v>189678.96</v>
          </cell>
          <cell r="V19">
            <v>0</v>
          </cell>
          <cell r="W19">
            <v>0</v>
          </cell>
          <cell r="X19">
            <v>35501.488000000005</v>
          </cell>
          <cell r="Y19">
            <v>79878.347999999998</v>
          </cell>
          <cell r="Z19">
            <v>17750.744000000002</v>
          </cell>
          <cell r="AA19">
            <v>18588.538079999998</v>
          </cell>
          <cell r="AB19">
            <v>102954.3152</v>
          </cell>
          <cell r="AC19">
            <v>0</v>
          </cell>
          <cell r="AD19">
            <v>0</v>
          </cell>
          <cell r="AE19">
            <v>444352.39328000002</v>
          </cell>
          <cell r="AF19">
            <v>0</v>
          </cell>
          <cell r="AG19">
            <v>44376.86</v>
          </cell>
          <cell r="AH19">
            <v>0</v>
          </cell>
          <cell r="AI19">
            <v>0</v>
          </cell>
          <cell r="AJ19">
            <v>222176.19664000001</v>
          </cell>
          <cell r="AK19">
            <v>8203.4287990153844</v>
          </cell>
        </row>
        <row r="20">
          <cell r="A20">
            <v>16</v>
          </cell>
          <cell r="B20">
            <v>6869803</v>
          </cell>
          <cell r="C20" t="str">
            <v>REVEITTE</v>
          </cell>
          <cell r="D20" t="str">
            <v>MAGYORI</v>
          </cell>
          <cell r="E20" t="str">
            <v>MAGYORI REVEITTE</v>
          </cell>
          <cell r="F20">
            <v>0</v>
          </cell>
          <cell r="G20">
            <v>1</v>
          </cell>
          <cell r="H20">
            <v>42354</v>
          </cell>
          <cell r="I20">
            <v>42354</v>
          </cell>
          <cell r="J20" t="str">
            <v>Contratado</v>
          </cell>
          <cell r="K20">
            <v>0</v>
          </cell>
          <cell r="L20">
            <v>0</v>
          </cell>
          <cell r="M20" t="str">
            <v>BACHILLER I</v>
          </cell>
          <cell r="N20" t="str">
            <v>BACHILLER I</v>
          </cell>
          <cell r="O20" t="str">
            <v>FOX TROX</v>
          </cell>
          <cell r="P20">
            <v>0</v>
          </cell>
          <cell r="Q20" t="str">
            <v>AREA DE REGISTRO</v>
          </cell>
          <cell r="R20">
            <v>0</v>
          </cell>
          <cell r="S20">
            <v>1</v>
          </cell>
          <cell r="T20">
            <v>1</v>
          </cell>
          <cell r="U20">
            <v>177507.44</v>
          </cell>
          <cell r="V20">
            <v>0</v>
          </cell>
          <cell r="W20">
            <v>0</v>
          </cell>
          <cell r="X20">
            <v>35501.488000000005</v>
          </cell>
          <cell r="Y20">
            <v>79878.347999999998</v>
          </cell>
          <cell r="Z20">
            <v>17750.744000000002</v>
          </cell>
          <cell r="AA20">
            <v>1775.0744</v>
          </cell>
          <cell r="AB20">
            <v>95854.017600000006</v>
          </cell>
          <cell r="AC20">
            <v>0</v>
          </cell>
          <cell r="AD20">
            <v>0</v>
          </cell>
          <cell r="AE20">
            <v>408267.11200000002</v>
          </cell>
          <cell r="AF20">
            <v>0</v>
          </cell>
          <cell r="AG20">
            <v>44376.86</v>
          </cell>
          <cell r="AH20">
            <v>0</v>
          </cell>
          <cell r="AI20">
            <v>0</v>
          </cell>
          <cell r="AJ20">
            <v>204133.55600000001</v>
          </cell>
          <cell r="AK20">
            <v>7537.2389907692313</v>
          </cell>
        </row>
        <row r="21">
          <cell r="A21">
            <v>17</v>
          </cell>
          <cell r="B21">
            <v>6900438</v>
          </cell>
          <cell r="C21" t="str">
            <v>CASTELLANOS</v>
          </cell>
          <cell r="D21" t="str">
            <v>MARIA</v>
          </cell>
          <cell r="E21" t="str">
            <v>MARIA CASTELLANOS</v>
          </cell>
          <cell r="F21">
            <v>0</v>
          </cell>
          <cell r="G21">
            <v>1</v>
          </cell>
          <cell r="H21">
            <v>0</v>
          </cell>
          <cell r="I21">
            <v>41099</v>
          </cell>
          <cell r="J21" t="str">
            <v>Contratado</v>
          </cell>
          <cell r="K21">
            <v>0</v>
          </cell>
          <cell r="L21">
            <v>0</v>
          </cell>
          <cell r="M21" t="str">
            <v>ASISTENTE DE OFICINA III</v>
          </cell>
          <cell r="N21" t="str">
            <v>BACHILLER III</v>
          </cell>
          <cell r="O21" t="str">
            <v>FOX TROX</v>
          </cell>
          <cell r="P21">
            <v>0</v>
          </cell>
          <cell r="Q21" t="str">
            <v>OFIC. DE GESTION ADMINISTRATIVA</v>
          </cell>
          <cell r="R21">
            <v>14</v>
          </cell>
          <cell r="S21">
            <v>5</v>
          </cell>
          <cell r="T21">
            <v>19</v>
          </cell>
          <cell r="U21">
            <v>189678.96</v>
          </cell>
          <cell r="V21">
            <v>0</v>
          </cell>
          <cell r="W21">
            <v>0</v>
          </cell>
          <cell r="X21">
            <v>35501.488000000005</v>
          </cell>
          <cell r="Y21">
            <v>79878.347999999998</v>
          </cell>
          <cell r="Z21">
            <v>0</v>
          </cell>
          <cell r="AA21">
            <v>46281.666239999999</v>
          </cell>
          <cell r="AB21">
            <v>102954.3152</v>
          </cell>
          <cell r="AC21">
            <v>0</v>
          </cell>
          <cell r="AD21">
            <v>0</v>
          </cell>
          <cell r="AE21">
            <v>454294.77743999998</v>
          </cell>
          <cell r="AF21">
            <v>0</v>
          </cell>
          <cell r="AG21">
            <v>44376.86</v>
          </cell>
          <cell r="AH21">
            <v>0</v>
          </cell>
          <cell r="AI21">
            <v>0</v>
          </cell>
          <cell r="AJ21">
            <v>227147.38871999999</v>
          </cell>
          <cell r="AK21">
            <v>8386.9805065846158</v>
          </cell>
        </row>
        <row r="22">
          <cell r="A22">
            <v>18</v>
          </cell>
          <cell r="B22">
            <v>6909176</v>
          </cell>
          <cell r="C22" t="str">
            <v>MENDOZA</v>
          </cell>
          <cell r="D22" t="str">
            <v>SARAI</v>
          </cell>
          <cell r="E22" t="str">
            <v>SARAI MENDOZA</v>
          </cell>
          <cell r="F22">
            <v>0</v>
          </cell>
          <cell r="G22">
            <v>1</v>
          </cell>
          <cell r="H22">
            <v>0</v>
          </cell>
          <cell r="I22">
            <v>37865</v>
          </cell>
          <cell r="J22" t="str">
            <v>Contratado</v>
          </cell>
          <cell r="K22" t="str">
            <v>VISUAL</v>
          </cell>
          <cell r="L22" t="str">
            <v>VISUAL</v>
          </cell>
          <cell r="M22" t="str">
            <v>ASISTENTE DE OFICINA III</v>
          </cell>
          <cell r="N22" t="str">
            <v>BACHILLER III</v>
          </cell>
          <cell r="O22" t="str">
            <v>METRO DE CARACAS</v>
          </cell>
          <cell r="P22">
            <v>0</v>
          </cell>
          <cell r="Q22" t="str">
            <v>GCIA. DE GESTION SOCIAL Y LABORAL</v>
          </cell>
          <cell r="R22">
            <v>0</v>
          </cell>
          <cell r="S22">
            <v>14</v>
          </cell>
          <cell r="T22">
            <v>14</v>
          </cell>
          <cell r="U22">
            <v>189678.96</v>
          </cell>
          <cell r="V22">
            <v>0</v>
          </cell>
          <cell r="W22">
            <v>0</v>
          </cell>
          <cell r="X22">
            <v>35501.488000000005</v>
          </cell>
          <cell r="Y22">
            <v>79878.347999999998</v>
          </cell>
          <cell r="Z22">
            <v>17750.744000000002</v>
          </cell>
          <cell r="AA22">
            <v>31486.70736</v>
          </cell>
          <cell r="AB22">
            <v>102954.3152</v>
          </cell>
          <cell r="AC22">
            <v>0</v>
          </cell>
          <cell r="AD22">
            <v>0</v>
          </cell>
          <cell r="AE22">
            <v>457250.56255999999</v>
          </cell>
          <cell r="AF22">
            <v>0</v>
          </cell>
          <cell r="AG22">
            <v>44376.86</v>
          </cell>
          <cell r="AH22">
            <v>0</v>
          </cell>
          <cell r="AI22">
            <v>0</v>
          </cell>
          <cell r="AJ22">
            <v>228625.28128</v>
          </cell>
          <cell r="AK22">
            <v>8441.548847261538</v>
          </cell>
        </row>
        <row r="23">
          <cell r="A23">
            <v>19</v>
          </cell>
          <cell r="B23">
            <v>7259922</v>
          </cell>
          <cell r="C23" t="str">
            <v>VIELMA</v>
          </cell>
          <cell r="D23" t="str">
            <v>LUPITA</v>
          </cell>
          <cell r="E23" t="str">
            <v>LUPITA VIELMA</v>
          </cell>
          <cell r="F23">
            <v>0</v>
          </cell>
          <cell r="G23">
            <v>1</v>
          </cell>
          <cell r="H23">
            <v>0</v>
          </cell>
          <cell r="I23">
            <v>42795</v>
          </cell>
          <cell r="J23" t="str">
            <v>Contratado</v>
          </cell>
          <cell r="K23">
            <v>0</v>
          </cell>
          <cell r="L23">
            <v>0</v>
          </cell>
          <cell r="M23" t="str">
            <v>GERENTE (E) DE GESTION COMUNICACIONAL</v>
          </cell>
          <cell r="N23" t="str">
            <v>PROFESIONAL I</v>
          </cell>
          <cell r="O23" t="str">
            <v>MISION JOSE GH</v>
          </cell>
          <cell r="P23">
            <v>0</v>
          </cell>
          <cell r="Q23" t="str">
            <v>OFIC. DE GESTION COMUNICACIONAL</v>
          </cell>
          <cell r="R23">
            <v>12</v>
          </cell>
          <cell r="S23">
            <v>0</v>
          </cell>
          <cell r="T23">
            <v>12</v>
          </cell>
          <cell r="U23">
            <v>208792.32000000001</v>
          </cell>
          <cell r="V23">
            <v>31318.847999999998</v>
          </cell>
          <cell r="W23">
            <v>197699.71880000003</v>
          </cell>
          <cell r="X23">
            <v>35501.488000000005</v>
          </cell>
          <cell r="Y23">
            <v>79878.347999999998</v>
          </cell>
          <cell r="Z23">
            <v>17750.744000000002</v>
          </cell>
          <cell r="AA23">
            <v>28813.340160000003</v>
          </cell>
          <cell r="AB23">
            <v>0</v>
          </cell>
          <cell r="AC23">
            <v>0</v>
          </cell>
          <cell r="AD23">
            <v>147331.1752</v>
          </cell>
          <cell r="AE23">
            <v>747085.98216000013</v>
          </cell>
          <cell r="AF23">
            <v>0</v>
          </cell>
          <cell r="AG23">
            <v>44376.86</v>
          </cell>
          <cell r="AH23">
            <v>0</v>
          </cell>
          <cell r="AI23">
            <v>669203.05000000016</v>
          </cell>
          <cell r="AJ23">
            <v>373542.99108000007</v>
          </cell>
          <cell r="AK23">
            <v>13792.356593723078</v>
          </cell>
        </row>
        <row r="24">
          <cell r="A24">
            <v>20</v>
          </cell>
          <cell r="B24">
            <v>8265683</v>
          </cell>
          <cell r="C24" t="str">
            <v>PEREZ</v>
          </cell>
          <cell r="D24" t="str">
            <v>ZULAY</v>
          </cell>
          <cell r="E24" t="str">
            <v>ZULAY PEREZ</v>
          </cell>
          <cell r="F24">
            <v>0</v>
          </cell>
          <cell r="G24">
            <v>1</v>
          </cell>
          <cell r="H24">
            <v>0</v>
          </cell>
          <cell r="I24">
            <v>41487</v>
          </cell>
          <cell r="J24" t="str">
            <v>Contratado</v>
          </cell>
          <cell r="K24">
            <v>0</v>
          </cell>
          <cell r="L24">
            <v>0</v>
          </cell>
          <cell r="M24" t="str">
            <v>PROFESIONAL I</v>
          </cell>
          <cell r="N24" t="str">
            <v>PROFESIONAL I</v>
          </cell>
          <cell r="O24">
            <v>0</v>
          </cell>
          <cell r="P24" t="str">
            <v>EDO. ANZOATEGUI</v>
          </cell>
          <cell r="Q24" t="str">
            <v>GCIA. ESTADAL Y MUNICIPAL</v>
          </cell>
          <cell r="R24">
            <v>0</v>
          </cell>
          <cell r="S24">
            <v>4</v>
          </cell>
          <cell r="T24">
            <v>4</v>
          </cell>
          <cell r="U24">
            <v>208792.32000000001</v>
          </cell>
          <cell r="V24">
            <v>31318.847999999998</v>
          </cell>
          <cell r="W24">
            <v>0</v>
          </cell>
          <cell r="X24">
            <v>35501.488000000005</v>
          </cell>
          <cell r="Y24">
            <v>79878.347999999998</v>
          </cell>
          <cell r="Z24">
            <v>0</v>
          </cell>
          <cell r="AA24">
            <v>8351.6928000000007</v>
          </cell>
          <cell r="AB24">
            <v>0</v>
          </cell>
          <cell r="AC24">
            <v>0</v>
          </cell>
          <cell r="AD24">
            <v>147331.1752</v>
          </cell>
          <cell r="AE24">
            <v>511173.87200000003</v>
          </cell>
          <cell r="AF24">
            <v>0</v>
          </cell>
          <cell r="AG24">
            <v>44376.86</v>
          </cell>
          <cell r="AH24">
            <v>0</v>
          </cell>
          <cell r="AI24">
            <v>0</v>
          </cell>
          <cell r="AJ24">
            <v>255586.93600000002</v>
          </cell>
          <cell r="AK24">
            <v>9437.0560984615404</v>
          </cell>
        </row>
        <row r="25">
          <cell r="A25">
            <v>21</v>
          </cell>
          <cell r="B25">
            <v>8292230</v>
          </cell>
          <cell r="C25" t="str">
            <v>LABANA</v>
          </cell>
          <cell r="D25" t="str">
            <v>LABCAR</v>
          </cell>
          <cell r="E25" t="str">
            <v>LABCAR LABANA</v>
          </cell>
          <cell r="F25">
            <v>1</v>
          </cell>
          <cell r="G25">
            <v>0</v>
          </cell>
          <cell r="H25">
            <v>0</v>
          </cell>
          <cell r="I25">
            <v>41214</v>
          </cell>
          <cell r="J25" t="str">
            <v>Contratado</v>
          </cell>
          <cell r="K25">
            <v>0</v>
          </cell>
          <cell r="L25">
            <v>0</v>
          </cell>
          <cell r="M25" t="str">
            <v>ASISTENTE DE OFICINA I</v>
          </cell>
          <cell r="N25" t="str">
            <v>BACHILLER I (P)</v>
          </cell>
          <cell r="O25" t="str">
            <v>ALFA UNO</v>
          </cell>
          <cell r="P25">
            <v>0</v>
          </cell>
          <cell r="Q25" t="str">
            <v>AREA DE GESTION LABORAL</v>
          </cell>
          <cell r="R25">
            <v>1</v>
          </cell>
          <cell r="S25">
            <v>5</v>
          </cell>
          <cell r="T25">
            <v>6</v>
          </cell>
          <cell r="U25">
            <v>177507.44</v>
          </cell>
          <cell r="V25">
            <v>0</v>
          </cell>
          <cell r="W25">
            <v>0</v>
          </cell>
          <cell r="X25">
            <v>35501.488000000005</v>
          </cell>
          <cell r="Y25">
            <v>79878.347999999998</v>
          </cell>
          <cell r="Z25">
            <v>17750.744000000002</v>
          </cell>
          <cell r="AA25">
            <v>11005.46128</v>
          </cell>
          <cell r="AB25">
            <v>95854.017600000006</v>
          </cell>
          <cell r="AC25">
            <v>0</v>
          </cell>
          <cell r="AD25">
            <v>0</v>
          </cell>
          <cell r="AE25">
            <v>417497.49888000003</v>
          </cell>
          <cell r="AF25">
            <v>0</v>
          </cell>
          <cell r="AG25">
            <v>44376.86</v>
          </cell>
          <cell r="AH25">
            <v>0</v>
          </cell>
          <cell r="AI25">
            <v>0</v>
          </cell>
          <cell r="AJ25">
            <v>208748.74944000001</v>
          </cell>
          <cell r="AK25">
            <v>7707.6461331692317</v>
          </cell>
        </row>
        <row r="26">
          <cell r="A26">
            <v>22</v>
          </cell>
          <cell r="B26">
            <v>8843836</v>
          </cell>
          <cell r="C26" t="str">
            <v>CASTEJON</v>
          </cell>
          <cell r="D26" t="str">
            <v>JOSE G.</v>
          </cell>
          <cell r="E26" t="str">
            <v>JOSE G. CASTEJON</v>
          </cell>
          <cell r="F26">
            <v>1</v>
          </cell>
          <cell r="G26">
            <v>0</v>
          </cell>
          <cell r="H26">
            <v>0</v>
          </cell>
          <cell r="I26">
            <v>38468</v>
          </cell>
          <cell r="J26" t="str">
            <v>Contratado</v>
          </cell>
          <cell r="K26">
            <v>0</v>
          </cell>
          <cell r="L26">
            <v>0</v>
          </cell>
          <cell r="M26" t="str">
            <v>PROFESIONAL III</v>
          </cell>
          <cell r="N26" t="str">
            <v>PROFESIONAL III</v>
          </cell>
          <cell r="O26">
            <v>0</v>
          </cell>
          <cell r="P26" t="str">
            <v>EDO. CARABOBO</v>
          </cell>
          <cell r="Q26" t="str">
            <v>GCIA. ESTADAL Y MUNICIPAL</v>
          </cell>
          <cell r="R26">
            <v>15</v>
          </cell>
          <cell r="S26">
            <v>12</v>
          </cell>
          <cell r="T26">
            <v>27</v>
          </cell>
          <cell r="U26">
            <v>218409.3</v>
          </cell>
          <cell r="V26">
            <v>32761.394999999997</v>
          </cell>
          <cell r="W26">
            <v>0</v>
          </cell>
          <cell r="X26">
            <v>35501.488000000005</v>
          </cell>
          <cell r="Y26">
            <v>79878.347999999998</v>
          </cell>
          <cell r="Z26">
            <v>0</v>
          </cell>
          <cell r="AA26">
            <v>65522.789999999994</v>
          </cell>
          <cell r="AB26">
            <v>0</v>
          </cell>
          <cell r="AC26">
            <v>0</v>
          </cell>
          <cell r="AD26">
            <v>154431.47279999999</v>
          </cell>
          <cell r="AE26">
            <v>586504.79379999987</v>
          </cell>
          <cell r="AF26">
            <v>0</v>
          </cell>
          <cell r="AG26">
            <v>44376.86</v>
          </cell>
          <cell r="AH26">
            <v>0</v>
          </cell>
          <cell r="AI26">
            <v>0</v>
          </cell>
          <cell r="AJ26">
            <v>293252.39689999993</v>
          </cell>
          <cell r="AK26">
            <v>10827.780808615382</v>
          </cell>
        </row>
        <row r="27">
          <cell r="A27">
            <v>23</v>
          </cell>
          <cell r="B27">
            <v>9446016</v>
          </cell>
          <cell r="C27" t="str">
            <v>GUANIPA</v>
          </cell>
          <cell r="D27" t="str">
            <v>PABLO</v>
          </cell>
          <cell r="E27" t="str">
            <v>PABLO GUANIPA</v>
          </cell>
          <cell r="F27">
            <v>1</v>
          </cell>
          <cell r="G27">
            <v>0</v>
          </cell>
          <cell r="H27">
            <v>0</v>
          </cell>
          <cell r="I27">
            <v>40452</v>
          </cell>
          <cell r="J27" t="str">
            <v>Contratado</v>
          </cell>
          <cell r="K27">
            <v>0</v>
          </cell>
          <cell r="L27">
            <v>0</v>
          </cell>
          <cell r="M27" t="str">
            <v>RESPONSABLE (E) UDAD. CERTIF. EDO. CARABOBO</v>
          </cell>
          <cell r="N27" t="str">
            <v>BACHILLER II RUC</v>
          </cell>
          <cell r="O27">
            <v>0</v>
          </cell>
          <cell r="P27" t="str">
            <v>EDO. CARABOBO</v>
          </cell>
          <cell r="Q27" t="str">
            <v>GCIA. ESTADAL Y MUNICIPAL</v>
          </cell>
          <cell r="R27">
            <v>0</v>
          </cell>
          <cell r="S27">
            <v>7</v>
          </cell>
          <cell r="T27">
            <v>7</v>
          </cell>
          <cell r="U27">
            <v>184196.94</v>
          </cell>
          <cell r="V27">
            <v>0</v>
          </cell>
          <cell r="W27">
            <v>169042.86760000003</v>
          </cell>
          <cell r="X27">
            <v>35501.488000000005</v>
          </cell>
          <cell r="Y27">
            <v>79878.347999999998</v>
          </cell>
          <cell r="Z27">
            <v>17750.744000000002</v>
          </cell>
          <cell r="AA27">
            <v>13630.573559999999</v>
          </cell>
          <cell r="AB27">
            <v>99404.166400000016</v>
          </cell>
          <cell r="AC27">
            <v>0</v>
          </cell>
          <cell r="AD27">
            <v>0</v>
          </cell>
          <cell r="AE27">
            <v>599405.12756000005</v>
          </cell>
          <cell r="AF27">
            <v>0</v>
          </cell>
          <cell r="AG27">
            <v>44376.86</v>
          </cell>
          <cell r="AH27">
            <v>0</v>
          </cell>
          <cell r="AI27">
            <v>568023.81000000006</v>
          </cell>
          <cell r="AJ27">
            <v>299702.56378000003</v>
          </cell>
          <cell r="AK27">
            <v>11065.94081649231</v>
          </cell>
        </row>
        <row r="28">
          <cell r="A28">
            <v>24</v>
          </cell>
          <cell r="B28">
            <v>9493294</v>
          </cell>
          <cell r="C28" t="str">
            <v>TENIA</v>
          </cell>
          <cell r="D28" t="str">
            <v>LUIS</v>
          </cell>
          <cell r="E28" t="str">
            <v>LUIS TENIA</v>
          </cell>
          <cell r="F28">
            <v>1</v>
          </cell>
          <cell r="G28">
            <v>0</v>
          </cell>
          <cell r="H28">
            <v>0</v>
          </cell>
          <cell r="I28">
            <v>41348</v>
          </cell>
          <cell r="J28" t="str">
            <v>Contratado</v>
          </cell>
          <cell r="K28" t="str">
            <v>MOTORA</v>
          </cell>
          <cell r="L28">
            <v>0</v>
          </cell>
          <cell r="M28" t="str">
            <v>TRANSCRIPTOR CERT. I</v>
          </cell>
          <cell r="N28" t="str">
            <v>BACHILLER I</v>
          </cell>
          <cell r="O28" t="str">
            <v>FOX TROX</v>
          </cell>
          <cell r="P28">
            <v>0</v>
          </cell>
          <cell r="Q28" t="str">
            <v>AREA DE CERTIFICACION</v>
          </cell>
          <cell r="R28">
            <v>0</v>
          </cell>
          <cell r="S28">
            <v>4</v>
          </cell>
          <cell r="T28">
            <v>4</v>
          </cell>
          <cell r="U28">
            <v>177507.44</v>
          </cell>
          <cell r="V28">
            <v>0</v>
          </cell>
          <cell r="W28">
            <v>0</v>
          </cell>
          <cell r="X28">
            <v>35501.488000000005</v>
          </cell>
          <cell r="Y28">
            <v>79878.347999999998</v>
          </cell>
          <cell r="Z28">
            <v>17750.744000000002</v>
          </cell>
          <cell r="AA28">
            <v>7100.2975999999999</v>
          </cell>
          <cell r="AB28">
            <v>95854.017600000006</v>
          </cell>
          <cell r="AC28">
            <v>0</v>
          </cell>
          <cell r="AD28">
            <v>0</v>
          </cell>
          <cell r="AE28">
            <v>413592.33520000003</v>
          </cell>
          <cell r="AF28">
            <v>0</v>
          </cell>
          <cell r="AG28">
            <v>44376.86</v>
          </cell>
          <cell r="AH28">
            <v>0</v>
          </cell>
          <cell r="AI28">
            <v>0</v>
          </cell>
          <cell r="AJ28">
            <v>206796.16760000002</v>
          </cell>
          <cell r="AK28">
            <v>7635.5508036923084</v>
          </cell>
        </row>
        <row r="29">
          <cell r="A29">
            <v>25</v>
          </cell>
          <cell r="B29">
            <v>10257165</v>
          </cell>
          <cell r="C29" t="str">
            <v>JARAMILLO</v>
          </cell>
          <cell r="D29" t="str">
            <v>JESUS</v>
          </cell>
          <cell r="E29" t="str">
            <v>JESUS JARAMILLO</v>
          </cell>
          <cell r="F29">
            <v>1</v>
          </cell>
          <cell r="G29">
            <v>0</v>
          </cell>
          <cell r="H29">
            <v>0</v>
          </cell>
          <cell r="I29">
            <v>40955</v>
          </cell>
          <cell r="J29" t="str">
            <v>Contratado</v>
          </cell>
          <cell r="K29">
            <v>0</v>
          </cell>
          <cell r="L29">
            <v>0</v>
          </cell>
          <cell r="M29" t="str">
            <v>PROFESIONAL II</v>
          </cell>
          <cell r="N29" t="str">
            <v>PROFESIONAL II</v>
          </cell>
          <cell r="O29" t="str">
            <v>FOX TROX</v>
          </cell>
          <cell r="P29">
            <v>0</v>
          </cell>
          <cell r="Q29" t="str">
            <v>AREA DE APOYO ADMINISTRATIVO</v>
          </cell>
          <cell r="R29">
            <v>0</v>
          </cell>
          <cell r="S29">
            <v>5</v>
          </cell>
          <cell r="T29">
            <v>5</v>
          </cell>
          <cell r="U29">
            <v>216541.11</v>
          </cell>
          <cell r="V29">
            <v>32481.166499999996</v>
          </cell>
          <cell r="W29">
            <v>0</v>
          </cell>
          <cell r="X29">
            <v>35501.488000000005</v>
          </cell>
          <cell r="Y29">
            <v>79878.347999999998</v>
          </cell>
          <cell r="Z29">
            <v>0</v>
          </cell>
          <cell r="AA29">
            <v>10827.0555</v>
          </cell>
          <cell r="AB29">
            <v>0</v>
          </cell>
          <cell r="AC29">
            <v>0</v>
          </cell>
          <cell r="AD29">
            <v>152656.39840000001</v>
          </cell>
          <cell r="AE29">
            <v>527885.56640000001</v>
          </cell>
          <cell r="AF29">
            <v>0</v>
          </cell>
          <cell r="AG29">
            <v>44376.86</v>
          </cell>
          <cell r="AH29">
            <v>0</v>
          </cell>
          <cell r="AI29">
            <v>0</v>
          </cell>
          <cell r="AJ29">
            <v>263942.78320000001</v>
          </cell>
          <cell r="AK29">
            <v>9745.5796873846157</v>
          </cell>
        </row>
        <row r="30">
          <cell r="A30">
            <v>26</v>
          </cell>
          <cell r="B30">
            <v>10347973</v>
          </cell>
          <cell r="C30" t="str">
            <v>RIZ</v>
          </cell>
          <cell r="D30" t="str">
            <v>MARLENE</v>
          </cell>
          <cell r="E30" t="str">
            <v>MARLENE RIZ</v>
          </cell>
          <cell r="F30">
            <v>0</v>
          </cell>
          <cell r="G30">
            <v>1</v>
          </cell>
          <cell r="H30">
            <v>0</v>
          </cell>
          <cell r="I30">
            <v>39874</v>
          </cell>
          <cell r="J30" t="str">
            <v>Contratado</v>
          </cell>
          <cell r="K30">
            <v>0</v>
          </cell>
          <cell r="L30">
            <v>0</v>
          </cell>
          <cell r="M30" t="str">
            <v>PROFESIONAL III</v>
          </cell>
          <cell r="N30" t="str">
            <v>PROFESIONAL III</v>
          </cell>
          <cell r="O30" t="str">
            <v>MIRAFLORES</v>
          </cell>
          <cell r="P30">
            <v>0</v>
          </cell>
          <cell r="Q30" t="str">
            <v>OFIC. DE ATENCION CIUDADANA</v>
          </cell>
          <cell r="R30">
            <v>11</v>
          </cell>
          <cell r="S30">
            <v>8</v>
          </cell>
          <cell r="T30">
            <v>19</v>
          </cell>
          <cell r="U30">
            <v>218409.3</v>
          </cell>
          <cell r="V30">
            <v>32761.394999999997</v>
          </cell>
          <cell r="W30">
            <v>0</v>
          </cell>
          <cell r="X30">
            <v>35501.488000000005</v>
          </cell>
          <cell r="Y30">
            <v>79878.347999999998</v>
          </cell>
          <cell r="Z30">
            <v>0</v>
          </cell>
          <cell r="AA30">
            <v>53291.869199999994</v>
          </cell>
          <cell r="AB30">
            <v>0</v>
          </cell>
          <cell r="AC30">
            <v>0</v>
          </cell>
          <cell r="AD30">
            <v>154431.47279999999</v>
          </cell>
          <cell r="AE30">
            <v>574273.87299999991</v>
          </cell>
          <cell r="AF30">
            <v>0</v>
          </cell>
          <cell r="AG30">
            <v>44376.86</v>
          </cell>
          <cell r="AH30">
            <v>0</v>
          </cell>
          <cell r="AI30">
            <v>0</v>
          </cell>
          <cell r="AJ30">
            <v>287136.93649999995</v>
          </cell>
          <cell r="AK30">
            <v>10601.979193846153</v>
          </cell>
        </row>
        <row r="31">
          <cell r="A31">
            <v>27</v>
          </cell>
          <cell r="B31">
            <v>10435850</v>
          </cell>
          <cell r="C31" t="str">
            <v>AÑEZ</v>
          </cell>
          <cell r="D31" t="str">
            <v>CLAUDIA</v>
          </cell>
          <cell r="E31" t="str">
            <v>AÑEZ CLAUDIA</v>
          </cell>
          <cell r="F31">
            <v>0</v>
          </cell>
          <cell r="G31">
            <v>1</v>
          </cell>
          <cell r="H31">
            <v>0</v>
          </cell>
          <cell r="I31">
            <v>42826</v>
          </cell>
          <cell r="J31" t="str">
            <v>Contratado</v>
          </cell>
          <cell r="K31">
            <v>0</v>
          </cell>
          <cell r="L31">
            <v>0</v>
          </cell>
          <cell r="M31" t="str">
            <v>TECNICO I</v>
          </cell>
          <cell r="N31" t="str">
            <v>TECNICO I</v>
          </cell>
          <cell r="O31">
            <v>0</v>
          </cell>
          <cell r="P31" t="str">
            <v>EDO. ZULIA</v>
          </cell>
          <cell r="Q31" t="str">
            <v>AREA DE CERTIFICACION</v>
          </cell>
          <cell r="R31">
            <v>3</v>
          </cell>
          <cell r="S31">
            <v>0</v>
          </cell>
          <cell r="T31">
            <v>3</v>
          </cell>
          <cell r="U31">
            <v>196262.54</v>
          </cell>
          <cell r="V31">
            <v>23551.504799999999</v>
          </cell>
          <cell r="W31">
            <v>0</v>
          </cell>
          <cell r="X31">
            <v>35501.488000000005</v>
          </cell>
          <cell r="Y31">
            <v>79878.347999999998</v>
          </cell>
          <cell r="Z31">
            <v>0</v>
          </cell>
          <cell r="AA31">
            <v>5887.8761999999997</v>
          </cell>
          <cell r="AB31">
            <v>0</v>
          </cell>
          <cell r="AC31">
            <v>131355.5056</v>
          </cell>
          <cell r="AD31">
            <v>0</v>
          </cell>
          <cell r="AE31">
            <v>472437.26260000002</v>
          </cell>
          <cell r="AF31">
            <v>0</v>
          </cell>
          <cell r="AG31">
            <v>44376.86</v>
          </cell>
          <cell r="AH31">
            <v>0</v>
          </cell>
          <cell r="AI31">
            <v>0</v>
          </cell>
          <cell r="AJ31">
            <v>236218.63130000001</v>
          </cell>
          <cell r="AK31">
            <v>8721.9186941538464</v>
          </cell>
        </row>
        <row r="32">
          <cell r="A32">
            <v>28</v>
          </cell>
          <cell r="B32">
            <v>10532554</v>
          </cell>
          <cell r="C32" t="str">
            <v>GIL</v>
          </cell>
          <cell r="D32" t="str">
            <v>ANA</v>
          </cell>
          <cell r="E32" t="str">
            <v>ANA GIL</v>
          </cell>
          <cell r="F32">
            <v>0</v>
          </cell>
          <cell r="G32">
            <v>1</v>
          </cell>
          <cell r="H32">
            <v>0</v>
          </cell>
          <cell r="I32">
            <v>41593</v>
          </cell>
          <cell r="J32" t="str">
            <v>Contratado</v>
          </cell>
          <cell r="K32">
            <v>0</v>
          </cell>
          <cell r="L32">
            <v>0</v>
          </cell>
          <cell r="M32" t="str">
            <v>TECNICO I</v>
          </cell>
          <cell r="N32" t="str">
            <v>TECNICO I</v>
          </cell>
          <cell r="O32" t="str">
            <v>MISION JOSE GH</v>
          </cell>
          <cell r="P32">
            <v>0</v>
          </cell>
          <cell r="Q32" t="str">
            <v>AREA DE SERVICIOS GENERALES (TRANSPORTE)</v>
          </cell>
          <cell r="R32">
            <v>4</v>
          </cell>
          <cell r="S32">
            <v>4</v>
          </cell>
          <cell r="T32">
            <v>8</v>
          </cell>
          <cell r="U32">
            <v>196262.54</v>
          </cell>
          <cell r="V32">
            <v>23551.504799999999</v>
          </cell>
          <cell r="W32">
            <v>0</v>
          </cell>
          <cell r="X32">
            <v>35501.488000000005</v>
          </cell>
          <cell r="Y32">
            <v>79878.347999999998</v>
          </cell>
          <cell r="Z32">
            <v>17750.744000000002</v>
          </cell>
          <cell r="AA32">
            <v>16878.578440000001</v>
          </cell>
          <cell r="AB32">
            <v>0</v>
          </cell>
          <cell r="AC32">
            <v>131355.5056</v>
          </cell>
          <cell r="AD32">
            <v>0</v>
          </cell>
          <cell r="AE32">
            <v>501178.70884000009</v>
          </cell>
          <cell r="AF32">
            <v>0</v>
          </cell>
          <cell r="AG32">
            <v>44376.86</v>
          </cell>
          <cell r="AH32">
            <v>0</v>
          </cell>
          <cell r="AI32">
            <v>0</v>
          </cell>
          <cell r="AJ32">
            <v>250589.35442000005</v>
          </cell>
          <cell r="AK32">
            <v>9252.5300093538499</v>
          </cell>
        </row>
        <row r="33">
          <cell r="A33">
            <v>29</v>
          </cell>
          <cell r="B33">
            <v>10633255</v>
          </cell>
          <cell r="C33" t="str">
            <v>GONZALEZ</v>
          </cell>
          <cell r="D33" t="str">
            <v>KARELIS</v>
          </cell>
          <cell r="E33" t="str">
            <v>KARELIS GONZALEZ</v>
          </cell>
          <cell r="F33">
            <v>0</v>
          </cell>
          <cell r="G33">
            <v>1</v>
          </cell>
          <cell r="H33">
            <v>0</v>
          </cell>
          <cell r="I33">
            <v>40756</v>
          </cell>
          <cell r="J33" t="str">
            <v>Contratado</v>
          </cell>
          <cell r="K33">
            <v>0</v>
          </cell>
          <cell r="L33">
            <v>0</v>
          </cell>
          <cell r="M33" t="str">
            <v>BACHILLER II</v>
          </cell>
          <cell r="N33" t="str">
            <v>BACHILLER II</v>
          </cell>
          <cell r="O33">
            <v>0</v>
          </cell>
          <cell r="P33" t="str">
            <v>EDO. NVA. ESPARTA</v>
          </cell>
          <cell r="Q33" t="str">
            <v>GCIA. ESTADAL Y MUNICIPAL</v>
          </cell>
          <cell r="R33">
            <v>0</v>
          </cell>
          <cell r="S33">
            <v>6</v>
          </cell>
          <cell r="T33">
            <v>6</v>
          </cell>
          <cell r="U33">
            <v>184196.94</v>
          </cell>
          <cell r="V33">
            <v>0</v>
          </cell>
          <cell r="W33">
            <v>0</v>
          </cell>
          <cell r="X33">
            <v>35501.488000000005</v>
          </cell>
          <cell r="Y33">
            <v>79878.347999999998</v>
          </cell>
          <cell r="Z33">
            <v>0</v>
          </cell>
          <cell r="AA33">
            <v>11420.210279999999</v>
          </cell>
          <cell r="AB33">
            <v>99404.166400000016</v>
          </cell>
          <cell r="AC33">
            <v>0</v>
          </cell>
          <cell r="AD33">
            <v>0</v>
          </cell>
          <cell r="AE33">
            <v>410401.15268000006</v>
          </cell>
          <cell r="AF33">
            <v>0</v>
          </cell>
          <cell r="AG33">
            <v>44376.86</v>
          </cell>
          <cell r="AH33">
            <v>0</v>
          </cell>
          <cell r="AI33">
            <v>0</v>
          </cell>
          <cell r="AJ33">
            <v>205200.57634000003</v>
          </cell>
          <cell r="AK33">
            <v>7576.6366648615394</v>
          </cell>
        </row>
        <row r="34">
          <cell r="A34">
            <v>30</v>
          </cell>
          <cell r="B34">
            <v>10794031</v>
          </cell>
          <cell r="C34" t="str">
            <v>MEDINA</v>
          </cell>
          <cell r="D34" t="str">
            <v>YBRAHIN</v>
          </cell>
          <cell r="E34" t="str">
            <v>YBRAHIN MEDINA</v>
          </cell>
          <cell r="F34">
            <v>1</v>
          </cell>
          <cell r="G34">
            <v>0</v>
          </cell>
          <cell r="H34">
            <v>0</v>
          </cell>
          <cell r="I34">
            <v>41410</v>
          </cell>
          <cell r="J34" t="str">
            <v>Contratado</v>
          </cell>
          <cell r="K34" t="str">
            <v>MOTORA</v>
          </cell>
          <cell r="L34">
            <v>0</v>
          </cell>
          <cell r="M34" t="str">
            <v>RESPONSABLE (E) UDAD. CERTIF. EDO. MIRANDA</v>
          </cell>
          <cell r="N34" t="str">
            <v>BACHILLER I RUC</v>
          </cell>
          <cell r="O34">
            <v>0</v>
          </cell>
          <cell r="P34" t="str">
            <v>EDO. MIRANDA</v>
          </cell>
          <cell r="Q34" t="str">
            <v>GCIA. ESTADAL Y MUNICIPAL</v>
          </cell>
          <cell r="R34">
            <v>0</v>
          </cell>
          <cell r="S34">
            <v>4</v>
          </cell>
          <cell r="T34">
            <v>4</v>
          </cell>
          <cell r="U34">
            <v>177507.44</v>
          </cell>
          <cell r="V34">
            <v>0</v>
          </cell>
          <cell r="W34">
            <v>179282.51640000002</v>
          </cell>
          <cell r="X34">
            <v>35501.488000000005</v>
          </cell>
          <cell r="Y34">
            <v>79878.347999999998</v>
          </cell>
          <cell r="Z34">
            <v>0</v>
          </cell>
          <cell r="AA34">
            <v>7100.2975999999999</v>
          </cell>
          <cell r="AB34">
            <v>95854.017600000006</v>
          </cell>
          <cell r="AC34">
            <v>0</v>
          </cell>
          <cell r="AD34">
            <v>0</v>
          </cell>
          <cell r="AE34">
            <v>575124.10759999999</v>
          </cell>
          <cell r="AF34">
            <v>0</v>
          </cell>
          <cell r="AG34">
            <v>44376.86</v>
          </cell>
          <cell r="AH34">
            <v>0</v>
          </cell>
          <cell r="AI34">
            <v>568023.80999999994</v>
          </cell>
          <cell r="AJ34">
            <v>287562.05379999999</v>
          </cell>
          <cell r="AK34">
            <v>10617.675832615385</v>
          </cell>
        </row>
        <row r="35">
          <cell r="A35">
            <v>31</v>
          </cell>
          <cell r="B35">
            <v>10872702</v>
          </cell>
          <cell r="C35" t="str">
            <v>TORRES</v>
          </cell>
          <cell r="D35" t="str">
            <v>ALEXANDER</v>
          </cell>
          <cell r="E35" t="str">
            <v>ALEXANDER TORRES</v>
          </cell>
          <cell r="F35">
            <v>1</v>
          </cell>
          <cell r="G35">
            <v>0</v>
          </cell>
          <cell r="H35">
            <v>0</v>
          </cell>
          <cell r="I35">
            <v>38728</v>
          </cell>
          <cell r="J35" t="str">
            <v>Contratado</v>
          </cell>
          <cell r="K35">
            <v>0</v>
          </cell>
          <cell r="L35">
            <v>0</v>
          </cell>
          <cell r="M35" t="str">
            <v>TECNICO II</v>
          </cell>
          <cell r="N35" t="str">
            <v>TECNICO II</v>
          </cell>
          <cell r="O35" t="str">
            <v>FOX TROX</v>
          </cell>
          <cell r="P35">
            <v>0</v>
          </cell>
          <cell r="Q35" t="str">
            <v>GCIA. DE REGISTRO Y CERTIFICACION</v>
          </cell>
          <cell r="R35">
            <v>0</v>
          </cell>
          <cell r="S35">
            <v>11</v>
          </cell>
          <cell r="T35">
            <v>11</v>
          </cell>
          <cell r="U35">
            <v>202565.69</v>
          </cell>
          <cell r="V35">
            <v>24307.882799999999</v>
          </cell>
          <cell r="W35">
            <v>0</v>
          </cell>
          <cell r="X35">
            <v>35501.488000000005</v>
          </cell>
          <cell r="Y35">
            <v>79878.347999999998</v>
          </cell>
          <cell r="Z35">
            <v>17750.744000000002</v>
          </cell>
          <cell r="AA35">
            <v>25118.145560000001</v>
          </cell>
          <cell r="AB35">
            <v>0</v>
          </cell>
          <cell r="AC35">
            <v>134905.6544</v>
          </cell>
          <cell r="AD35">
            <v>0</v>
          </cell>
          <cell r="AE35">
            <v>520027.95275999996</v>
          </cell>
          <cell r="AF35">
            <v>0</v>
          </cell>
          <cell r="AG35">
            <v>44376.86</v>
          </cell>
          <cell r="AH35">
            <v>0</v>
          </cell>
          <cell r="AI35">
            <v>0</v>
          </cell>
          <cell r="AJ35">
            <v>260013.97637999998</v>
          </cell>
          <cell r="AK35">
            <v>9600.5160509538455</v>
          </cell>
        </row>
        <row r="36">
          <cell r="A36">
            <v>32</v>
          </cell>
          <cell r="B36">
            <v>10893580</v>
          </cell>
          <cell r="C36" t="str">
            <v>GUITIAN</v>
          </cell>
          <cell r="D36" t="str">
            <v>LINERQUIS</v>
          </cell>
          <cell r="E36" t="str">
            <v>LINERQUIS GUITIAN</v>
          </cell>
          <cell r="F36">
            <v>0</v>
          </cell>
          <cell r="G36">
            <v>1</v>
          </cell>
          <cell r="H36">
            <v>41995</v>
          </cell>
          <cell r="I36">
            <v>41995</v>
          </cell>
          <cell r="J36" t="str">
            <v>Contratado</v>
          </cell>
          <cell r="K36">
            <v>0</v>
          </cell>
          <cell r="L36">
            <v>0</v>
          </cell>
          <cell r="M36" t="str">
            <v>ASISTENTE (E) EJECUTIVO</v>
          </cell>
          <cell r="N36" t="str">
            <v>TECNICO II</v>
          </cell>
          <cell r="O36" t="str">
            <v>MISION JOSE GH</v>
          </cell>
          <cell r="P36">
            <v>0</v>
          </cell>
          <cell r="Q36" t="str">
            <v>PRESIDENCIA</v>
          </cell>
          <cell r="R36">
            <v>7</v>
          </cell>
          <cell r="S36">
            <v>3</v>
          </cell>
          <cell r="T36">
            <v>10</v>
          </cell>
          <cell r="U36">
            <v>202565.69</v>
          </cell>
          <cell r="V36">
            <v>0</v>
          </cell>
          <cell r="W36">
            <v>132923.36960000003</v>
          </cell>
          <cell r="X36">
            <v>35501.488000000005</v>
          </cell>
          <cell r="Y36">
            <v>79878.347999999998</v>
          </cell>
          <cell r="Z36">
            <v>0</v>
          </cell>
          <cell r="AA36">
            <v>19851.437620000001</v>
          </cell>
          <cell r="AB36">
            <v>0</v>
          </cell>
          <cell r="AC36">
            <v>134905.6544</v>
          </cell>
          <cell r="AD36">
            <v>0</v>
          </cell>
          <cell r="AE36">
            <v>605625.98762000003</v>
          </cell>
          <cell r="AF36">
            <v>0</v>
          </cell>
          <cell r="AG36">
            <v>44376.86</v>
          </cell>
          <cell r="AH36">
            <v>0</v>
          </cell>
          <cell r="AI36">
            <v>585774.55000000005</v>
          </cell>
          <cell r="AJ36">
            <v>302812.99381000001</v>
          </cell>
          <cell r="AK36">
            <v>11180.787463753848</v>
          </cell>
        </row>
        <row r="37">
          <cell r="A37">
            <v>33</v>
          </cell>
          <cell r="B37">
            <v>11027027</v>
          </cell>
          <cell r="C37" t="str">
            <v>TOVAR</v>
          </cell>
          <cell r="D37" t="str">
            <v>CARMEN</v>
          </cell>
          <cell r="E37" t="str">
            <v>CARMEN TOVAR</v>
          </cell>
          <cell r="F37">
            <v>0</v>
          </cell>
          <cell r="G37">
            <v>1</v>
          </cell>
          <cell r="H37">
            <v>0</v>
          </cell>
          <cell r="I37">
            <v>42994</v>
          </cell>
          <cell r="J37" t="str">
            <v>Contratado</v>
          </cell>
          <cell r="K37" t="str">
            <v>SI</v>
          </cell>
          <cell r="L37">
            <v>0</v>
          </cell>
          <cell r="M37" t="str">
            <v>BACHILLER I</v>
          </cell>
          <cell r="N37" t="str">
            <v>BACHILLER I</v>
          </cell>
          <cell r="O37" t="str">
            <v>ALFA UNO</v>
          </cell>
          <cell r="P37">
            <v>0</v>
          </cell>
          <cell r="Q37" t="str">
            <v>AREA FORMACION SOCIAL Y COMUNITARIA</v>
          </cell>
          <cell r="R37">
            <v>0</v>
          </cell>
          <cell r="S37">
            <v>0</v>
          </cell>
          <cell r="T37">
            <v>0</v>
          </cell>
          <cell r="U37">
            <v>177507.44</v>
          </cell>
          <cell r="V37">
            <v>0</v>
          </cell>
          <cell r="W37">
            <v>0</v>
          </cell>
          <cell r="X37">
            <v>35501.488000000005</v>
          </cell>
          <cell r="Y37">
            <v>79878.347999999998</v>
          </cell>
          <cell r="Z37">
            <v>0</v>
          </cell>
          <cell r="AA37">
            <v>0</v>
          </cell>
          <cell r="AB37">
            <v>95854.017600000006</v>
          </cell>
          <cell r="AC37">
            <v>0</v>
          </cell>
          <cell r="AD37">
            <v>0</v>
          </cell>
          <cell r="AE37">
            <v>388741.29360000003</v>
          </cell>
          <cell r="AF37">
            <v>0</v>
          </cell>
          <cell r="AG37">
            <v>44376.86</v>
          </cell>
          <cell r="AH37">
            <v>0</v>
          </cell>
          <cell r="AI37">
            <v>0</v>
          </cell>
          <cell r="AJ37">
            <v>194370.64680000002</v>
          </cell>
          <cell r="AK37">
            <v>7176.7623433846165</v>
          </cell>
        </row>
        <row r="38">
          <cell r="A38">
            <v>34</v>
          </cell>
          <cell r="B38">
            <v>11035536</v>
          </cell>
          <cell r="C38" t="str">
            <v>CARRERA</v>
          </cell>
          <cell r="D38" t="str">
            <v>MARIA</v>
          </cell>
          <cell r="E38" t="str">
            <v>MARIA CARRERA</v>
          </cell>
          <cell r="F38">
            <v>0</v>
          </cell>
          <cell r="G38">
            <v>1</v>
          </cell>
          <cell r="H38">
            <v>0</v>
          </cell>
          <cell r="I38">
            <v>39601</v>
          </cell>
          <cell r="J38" t="str">
            <v>Contratado</v>
          </cell>
          <cell r="K38">
            <v>0</v>
          </cell>
          <cell r="L38">
            <v>0</v>
          </cell>
          <cell r="M38" t="str">
            <v>PROFESIONAL III</v>
          </cell>
          <cell r="N38" t="str">
            <v>PROFESIONAL III</v>
          </cell>
          <cell r="O38" t="str">
            <v>ALFA UNO</v>
          </cell>
          <cell r="P38">
            <v>0</v>
          </cell>
          <cell r="Q38" t="str">
            <v>AREA DE ORIENTACION FAMILIAR</v>
          </cell>
          <cell r="R38">
            <v>0</v>
          </cell>
          <cell r="S38">
            <v>9</v>
          </cell>
          <cell r="T38">
            <v>9</v>
          </cell>
          <cell r="U38">
            <v>218409.3</v>
          </cell>
          <cell r="V38">
            <v>32761.394999999997</v>
          </cell>
          <cell r="W38">
            <v>0</v>
          </cell>
          <cell r="X38">
            <v>35501.488000000005</v>
          </cell>
          <cell r="Y38">
            <v>79878.347999999998</v>
          </cell>
          <cell r="Z38">
            <v>17750.744000000002</v>
          </cell>
          <cell r="AA38">
            <v>21404.111399999998</v>
          </cell>
          <cell r="AB38">
            <v>0</v>
          </cell>
          <cell r="AC38">
            <v>0</v>
          </cell>
          <cell r="AD38">
            <v>154431.47279999999</v>
          </cell>
          <cell r="AE38">
            <v>560136.85919999995</v>
          </cell>
          <cell r="AF38">
            <v>0</v>
          </cell>
          <cell r="AG38">
            <v>44376.86</v>
          </cell>
          <cell r="AH38">
            <v>0</v>
          </cell>
          <cell r="AI38">
            <v>0</v>
          </cell>
          <cell r="AJ38">
            <v>280068.42959999997</v>
          </cell>
          <cell r="AK38">
            <v>10340.988169846154</v>
          </cell>
        </row>
        <row r="39">
          <cell r="A39">
            <v>35</v>
          </cell>
          <cell r="B39">
            <v>11058162</v>
          </cell>
          <cell r="C39" t="str">
            <v>ZARRAMERA</v>
          </cell>
          <cell r="D39" t="str">
            <v>PEDRO</v>
          </cell>
          <cell r="E39" t="str">
            <v>PEDRO ZARRAMERA</v>
          </cell>
          <cell r="F39">
            <v>1</v>
          </cell>
          <cell r="G39">
            <v>0</v>
          </cell>
          <cell r="H39">
            <v>0</v>
          </cell>
          <cell r="I39">
            <v>41519</v>
          </cell>
          <cell r="J39" t="str">
            <v>Contratado</v>
          </cell>
          <cell r="K39">
            <v>0</v>
          </cell>
          <cell r="L39">
            <v>0</v>
          </cell>
          <cell r="M39" t="str">
            <v>PROFESIONAL I</v>
          </cell>
          <cell r="N39" t="str">
            <v>PROFESIONAL I</v>
          </cell>
          <cell r="O39" t="str">
            <v>FOX TROX</v>
          </cell>
          <cell r="P39">
            <v>0</v>
          </cell>
          <cell r="Q39" t="str">
            <v>AREA DE CERTIFICACION</v>
          </cell>
          <cell r="R39">
            <v>12</v>
          </cell>
          <cell r="S39">
            <v>4</v>
          </cell>
          <cell r="T39">
            <v>16</v>
          </cell>
          <cell r="U39">
            <v>208792.32000000001</v>
          </cell>
          <cell r="V39">
            <v>31318.847999999998</v>
          </cell>
          <cell r="W39">
            <v>0</v>
          </cell>
          <cell r="X39">
            <v>35501.488000000005</v>
          </cell>
          <cell r="Y39">
            <v>79878.347999999998</v>
          </cell>
          <cell r="Z39">
            <v>17750.744000000002</v>
          </cell>
          <cell r="AA39">
            <v>40923.294720000005</v>
          </cell>
          <cell r="AB39">
            <v>0</v>
          </cell>
          <cell r="AC39">
            <v>0</v>
          </cell>
          <cell r="AD39">
            <v>147331.1752</v>
          </cell>
          <cell r="AE39">
            <v>561496.21791999997</v>
          </cell>
          <cell r="AF39">
            <v>0</v>
          </cell>
          <cell r="AG39">
            <v>44376.86</v>
          </cell>
          <cell r="AH39">
            <v>0</v>
          </cell>
          <cell r="AI39">
            <v>0</v>
          </cell>
          <cell r="AJ39">
            <v>280748.10895999998</v>
          </cell>
          <cell r="AK39">
            <v>10366.084023138461</v>
          </cell>
        </row>
        <row r="40">
          <cell r="A40">
            <v>36</v>
          </cell>
          <cell r="B40">
            <v>11112894</v>
          </cell>
          <cell r="C40" t="str">
            <v>PEREZ</v>
          </cell>
          <cell r="D40" t="str">
            <v>OSMEL</v>
          </cell>
          <cell r="E40" t="str">
            <v>OSMEL PEREZ</v>
          </cell>
          <cell r="F40">
            <v>1</v>
          </cell>
          <cell r="G40">
            <v>0</v>
          </cell>
          <cell r="H40">
            <v>0</v>
          </cell>
          <cell r="I40">
            <v>38810</v>
          </cell>
          <cell r="J40" t="str">
            <v>Contratado</v>
          </cell>
          <cell r="K40">
            <v>0</v>
          </cell>
          <cell r="L40">
            <v>0</v>
          </cell>
          <cell r="M40" t="str">
            <v>PROFESIONAL III</v>
          </cell>
          <cell r="N40" t="str">
            <v>PROFESIONAL III</v>
          </cell>
          <cell r="O40" t="str">
            <v>FOX TROX</v>
          </cell>
          <cell r="P40">
            <v>0</v>
          </cell>
          <cell r="Q40" t="str">
            <v>AREA DE SEGUIMIENTO Y CONTROL</v>
          </cell>
          <cell r="R40">
            <v>0</v>
          </cell>
          <cell r="S40">
            <v>11</v>
          </cell>
          <cell r="T40">
            <v>11</v>
          </cell>
          <cell r="U40">
            <v>218409.3</v>
          </cell>
          <cell r="V40">
            <v>32761.394999999997</v>
          </cell>
          <cell r="W40">
            <v>0</v>
          </cell>
          <cell r="X40">
            <v>35501.488000000005</v>
          </cell>
          <cell r="Y40">
            <v>79878.347999999998</v>
          </cell>
          <cell r="Z40">
            <v>0</v>
          </cell>
          <cell r="AA40">
            <v>27082.753199999999</v>
          </cell>
          <cell r="AB40">
            <v>0</v>
          </cell>
          <cell r="AC40">
            <v>0</v>
          </cell>
          <cell r="AD40">
            <v>154431.47279999999</v>
          </cell>
          <cell r="AE40">
            <v>548064.75699999998</v>
          </cell>
          <cell r="AF40">
            <v>0</v>
          </cell>
          <cell r="AG40">
            <v>44376.86</v>
          </cell>
          <cell r="AH40">
            <v>0</v>
          </cell>
          <cell r="AI40">
            <v>0</v>
          </cell>
          <cell r="AJ40">
            <v>274032.37849999999</v>
          </cell>
          <cell r="AK40">
            <v>10118.118590769231</v>
          </cell>
        </row>
        <row r="41">
          <cell r="A41">
            <v>37</v>
          </cell>
          <cell r="B41">
            <v>11483823</v>
          </cell>
          <cell r="C41" t="str">
            <v>VILLAREAL</v>
          </cell>
          <cell r="D41" t="str">
            <v>RUDY</v>
          </cell>
          <cell r="E41" t="str">
            <v>RUDY VILLAREAL</v>
          </cell>
          <cell r="F41">
            <v>0</v>
          </cell>
          <cell r="G41">
            <v>1</v>
          </cell>
          <cell r="H41">
            <v>0</v>
          </cell>
          <cell r="I41">
            <v>42795</v>
          </cell>
          <cell r="J41" t="str">
            <v>Contratado</v>
          </cell>
          <cell r="K41">
            <v>0</v>
          </cell>
          <cell r="L41">
            <v>0</v>
          </cell>
          <cell r="M41" t="str">
            <v>BACHILLER I</v>
          </cell>
          <cell r="N41" t="str">
            <v>BACHILLER I</v>
          </cell>
          <cell r="O41" t="str">
            <v>ALFA UNO</v>
          </cell>
          <cell r="P41">
            <v>0</v>
          </cell>
          <cell r="Q41" t="str">
            <v>AREA FORMACION SOCIAL Y COMUNITARIA</v>
          </cell>
          <cell r="R41">
            <v>0</v>
          </cell>
          <cell r="S41">
            <v>0</v>
          </cell>
          <cell r="T41">
            <v>0</v>
          </cell>
          <cell r="U41">
            <v>177507.44</v>
          </cell>
          <cell r="V41">
            <v>0</v>
          </cell>
          <cell r="W41">
            <v>0</v>
          </cell>
          <cell r="X41">
            <v>35501.488000000005</v>
          </cell>
          <cell r="Y41">
            <v>79878.347999999998</v>
          </cell>
          <cell r="Z41">
            <v>17750.744000000002</v>
          </cell>
          <cell r="AA41">
            <v>0</v>
          </cell>
          <cell r="AB41">
            <v>95854.017600000006</v>
          </cell>
          <cell r="AC41">
            <v>0</v>
          </cell>
          <cell r="AD41">
            <v>0</v>
          </cell>
          <cell r="AE41">
            <v>406492.03760000004</v>
          </cell>
          <cell r="AF41">
            <v>0</v>
          </cell>
          <cell r="AG41">
            <v>44376.86</v>
          </cell>
          <cell r="AH41">
            <v>0</v>
          </cell>
          <cell r="AI41">
            <v>0</v>
          </cell>
          <cell r="AJ41">
            <v>203246.01880000002</v>
          </cell>
          <cell r="AK41">
            <v>7504.4683864615408</v>
          </cell>
        </row>
        <row r="42">
          <cell r="A42">
            <v>38</v>
          </cell>
          <cell r="B42">
            <v>11507525</v>
          </cell>
          <cell r="C42" t="str">
            <v>PEREIRA</v>
          </cell>
          <cell r="D42" t="str">
            <v>JHONNY</v>
          </cell>
          <cell r="E42" t="str">
            <v>JHONNY PEREIRA</v>
          </cell>
          <cell r="F42">
            <v>1</v>
          </cell>
          <cell r="G42">
            <v>0</v>
          </cell>
          <cell r="H42">
            <v>0</v>
          </cell>
          <cell r="I42">
            <v>42963</v>
          </cell>
          <cell r="J42" t="str">
            <v>Contratado</v>
          </cell>
          <cell r="K42">
            <v>0</v>
          </cell>
          <cell r="L42">
            <v>0</v>
          </cell>
          <cell r="M42" t="str">
            <v>BACHILLER I</v>
          </cell>
          <cell r="N42" t="str">
            <v>BACHILLER I</v>
          </cell>
          <cell r="O42" t="str">
            <v>FOX TROX</v>
          </cell>
          <cell r="P42">
            <v>0</v>
          </cell>
          <cell r="Q42" t="str">
            <v>AREA TECNICA</v>
          </cell>
          <cell r="R42">
            <v>13</v>
          </cell>
          <cell r="S42">
            <v>0</v>
          </cell>
          <cell r="T42">
            <v>13</v>
          </cell>
          <cell r="U42">
            <v>177507.44</v>
          </cell>
          <cell r="V42">
            <v>0</v>
          </cell>
          <cell r="W42">
            <v>0</v>
          </cell>
          <cell r="X42">
            <v>35501.488000000005</v>
          </cell>
          <cell r="Y42">
            <v>79878.347999999998</v>
          </cell>
          <cell r="Z42">
            <v>17750.744000000002</v>
          </cell>
          <cell r="AA42">
            <v>26981.130880000001</v>
          </cell>
          <cell r="AB42">
            <v>95854.017600000006</v>
          </cell>
          <cell r="AC42">
            <v>0</v>
          </cell>
          <cell r="AD42">
            <v>0</v>
          </cell>
          <cell r="AE42">
            <v>433473.16848000005</v>
          </cell>
          <cell r="AF42">
            <v>0</v>
          </cell>
          <cell r="AG42">
            <v>44376.86</v>
          </cell>
          <cell r="AH42">
            <v>0</v>
          </cell>
          <cell r="AI42">
            <v>0</v>
          </cell>
          <cell r="AJ42">
            <v>216736.58424000003</v>
          </cell>
          <cell r="AK42">
            <v>8002.5815719384636</v>
          </cell>
        </row>
        <row r="43">
          <cell r="A43">
            <v>39</v>
          </cell>
          <cell r="B43">
            <v>11653223</v>
          </cell>
          <cell r="C43" t="str">
            <v>LOPEZ</v>
          </cell>
          <cell r="D43" t="str">
            <v>GREGORY</v>
          </cell>
          <cell r="E43" t="str">
            <v>GREGORY LOPEZ</v>
          </cell>
          <cell r="F43">
            <v>1</v>
          </cell>
          <cell r="G43">
            <v>0</v>
          </cell>
          <cell r="H43">
            <v>0</v>
          </cell>
          <cell r="I43">
            <v>42020</v>
          </cell>
          <cell r="J43" t="str">
            <v>Contratado</v>
          </cell>
          <cell r="K43">
            <v>0</v>
          </cell>
          <cell r="L43">
            <v>0</v>
          </cell>
          <cell r="M43" t="str">
            <v>PROMOTOR SOCIAL I</v>
          </cell>
          <cell r="N43" t="str">
            <v>BACHILLER I (P)</v>
          </cell>
          <cell r="O43">
            <v>0</v>
          </cell>
          <cell r="P43" t="str">
            <v>EDO. YARACUY</v>
          </cell>
          <cell r="Q43" t="str">
            <v>GCIA. ESTADAL Y MUNICIPAL</v>
          </cell>
          <cell r="R43">
            <v>0</v>
          </cell>
          <cell r="S43">
            <v>2</v>
          </cell>
          <cell r="T43">
            <v>2</v>
          </cell>
          <cell r="U43">
            <v>177507.44</v>
          </cell>
          <cell r="V43">
            <v>0</v>
          </cell>
          <cell r="W43">
            <v>0</v>
          </cell>
          <cell r="X43">
            <v>35501.488000000005</v>
          </cell>
          <cell r="Y43">
            <v>79878.347999999998</v>
          </cell>
          <cell r="Z43">
            <v>0</v>
          </cell>
          <cell r="AA43">
            <v>3550.1487999999999</v>
          </cell>
          <cell r="AB43">
            <v>95854.017600000006</v>
          </cell>
          <cell r="AC43">
            <v>0</v>
          </cell>
          <cell r="AD43">
            <v>0</v>
          </cell>
          <cell r="AE43">
            <v>392291.44240000006</v>
          </cell>
          <cell r="AF43">
            <v>0</v>
          </cell>
          <cell r="AG43">
            <v>44376.86</v>
          </cell>
          <cell r="AH43">
            <v>0</v>
          </cell>
          <cell r="AI43">
            <v>0</v>
          </cell>
          <cell r="AJ43">
            <v>196145.72120000003</v>
          </cell>
          <cell r="AK43">
            <v>7242.3035520000012</v>
          </cell>
        </row>
        <row r="44">
          <cell r="A44">
            <v>40</v>
          </cell>
          <cell r="B44">
            <v>11916969</v>
          </cell>
          <cell r="C44" t="str">
            <v>PIÑATE</v>
          </cell>
          <cell r="D44" t="str">
            <v>ERIKA</v>
          </cell>
          <cell r="E44" t="str">
            <v>ERIKA PIÑATE</v>
          </cell>
          <cell r="F44">
            <v>0</v>
          </cell>
          <cell r="G44">
            <v>1</v>
          </cell>
          <cell r="H44">
            <v>0</v>
          </cell>
          <cell r="I44">
            <v>38736</v>
          </cell>
          <cell r="J44" t="str">
            <v>Contratado</v>
          </cell>
          <cell r="K44">
            <v>0</v>
          </cell>
          <cell r="L44">
            <v>0</v>
          </cell>
          <cell r="M44" t="str">
            <v>PROFESIONAL III (COM. DE SERVICIO)</v>
          </cell>
          <cell r="N44" t="str">
            <v>PROFESIONAL III</v>
          </cell>
          <cell r="O44" t="str">
            <v>UNV. EXP. DE LAS ARTES</v>
          </cell>
          <cell r="P44">
            <v>0</v>
          </cell>
          <cell r="Q44" t="str">
            <v>OFIC. DE ATENCION CIUDADANA</v>
          </cell>
          <cell r="R44">
            <v>0</v>
          </cell>
          <cell r="S44">
            <v>11</v>
          </cell>
          <cell r="T44">
            <v>11</v>
          </cell>
          <cell r="U44">
            <v>218409.3</v>
          </cell>
          <cell r="V44">
            <v>32761.394999999997</v>
          </cell>
          <cell r="W44">
            <v>0</v>
          </cell>
          <cell r="X44">
            <v>35501.488000000005</v>
          </cell>
          <cell r="Y44">
            <v>79878.347999999998</v>
          </cell>
          <cell r="Z44">
            <v>17750.744000000002</v>
          </cell>
          <cell r="AA44">
            <v>27082.753199999999</v>
          </cell>
          <cell r="AB44">
            <v>0</v>
          </cell>
          <cell r="AC44">
            <v>0</v>
          </cell>
          <cell r="AD44">
            <v>154431.47279999999</v>
          </cell>
          <cell r="AE44">
            <v>565815.50099999993</v>
          </cell>
          <cell r="AF44">
            <v>0</v>
          </cell>
          <cell r="AG44">
            <v>44376.86</v>
          </cell>
          <cell r="AH44">
            <v>0</v>
          </cell>
          <cell r="AI44">
            <v>0</v>
          </cell>
          <cell r="AJ44">
            <v>282907.75049999997</v>
          </cell>
          <cell r="AK44">
            <v>10445.824633846152</v>
          </cell>
        </row>
        <row r="45">
          <cell r="A45">
            <v>41</v>
          </cell>
          <cell r="B45">
            <v>11925920</v>
          </cell>
          <cell r="C45" t="str">
            <v>ALCALA</v>
          </cell>
          <cell r="D45" t="str">
            <v>IRMERY</v>
          </cell>
          <cell r="E45" t="str">
            <v>IRMERY ALCALA</v>
          </cell>
          <cell r="F45">
            <v>0</v>
          </cell>
          <cell r="G45">
            <v>1</v>
          </cell>
          <cell r="H45">
            <v>0</v>
          </cell>
          <cell r="I45">
            <v>39517</v>
          </cell>
          <cell r="J45" t="str">
            <v>Contratado</v>
          </cell>
          <cell r="K45">
            <v>0</v>
          </cell>
          <cell r="L45">
            <v>0</v>
          </cell>
          <cell r="M45" t="str">
            <v>COORD. (E) AREA DE APOYO ADMINISTRATIVO</v>
          </cell>
          <cell r="N45" t="str">
            <v>PROFESIONAL III</v>
          </cell>
          <cell r="O45" t="str">
            <v>FOX TROX</v>
          </cell>
          <cell r="P45">
            <v>0</v>
          </cell>
          <cell r="Q45" t="str">
            <v>OFIC. GESTION HUMANA</v>
          </cell>
          <cell r="R45">
            <v>0</v>
          </cell>
          <cell r="S45">
            <v>9</v>
          </cell>
          <cell r="T45">
            <v>9</v>
          </cell>
          <cell r="U45">
            <v>218409.3</v>
          </cell>
          <cell r="V45">
            <v>32761.394999999997</v>
          </cell>
          <cell r="W45">
            <v>150806.17120000004</v>
          </cell>
          <cell r="X45">
            <v>35501.488000000005</v>
          </cell>
          <cell r="Y45">
            <v>79878.347999999998</v>
          </cell>
          <cell r="Z45">
            <v>17750.744000000002</v>
          </cell>
          <cell r="AA45">
            <v>21404.111399999998</v>
          </cell>
          <cell r="AB45">
            <v>0</v>
          </cell>
          <cell r="AC45">
            <v>0</v>
          </cell>
          <cell r="AD45">
            <v>154431.47279999999</v>
          </cell>
          <cell r="AE45">
            <v>710943.03040000005</v>
          </cell>
          <cell r="AF45">
            <v>0</v>
          </cell>
          <cell r="AG45">
            <v>44376.86</v>
          </cell>
          <cell r="AH45">
            <v>0</v>
          </cell>
          <cell r="AI45">
            <v>639026.78</v>
          </cell>
          <cell r="AJ45">
            <v>355471.51520000002</v>
          </cell>
          <cell r="AK45">
            <v>13125.102099692309</v>
          </cell>
        </row>
        <row r="46">
          <cell r="A46">
            <v>42</v>
          </cell>
          <cell r="B46">
            <v>12089145</v>
          </cell>
          <cell r="C46" t="str">
            <v>CASTILLO</v>
          </cell>
          <cell r="D46" t="str">
            <v>ALIRNA</v>
          </cell>
          <cell r="E46" t="str">
            <v>ALIRNA CASTILLO</v>
          </cell>
          <cell r="F46">
            <v>0</v>
          </cell>
          <cell r="G46">
            <v>1</v>
          </cell>
          <cell r="H46">
            <v>0</v>
          </cell>
          <cell r="I46">
            <v>38980</v>
          </cell>
          <cell r="J46" t="str">
            <v>Contratado</v>
          </cell>
          <cell r="K46">
            <v>0</v>
          </cell>
          <cell r="L46">
            <v>0</v>
          </cell>
          <cell r="M46" t="str">
            <v>TECNICO II</v>
          </cell>
          <cell r="N46" t="str">
            <v>TECNICO II</v>
          </cell>
          <cell r="O46" t="str">
            <v>MISION JOSE GH P9</v>
          </cell>
          <cell r="P46">
            <v>0</v>
          </cell>
          <cell r="Q46" t="str">
            <v>AREA DE PRENSA Y PUBLICACIONES</v>
          </cell>
          <cell r="R46">
            <v>0</v>
          </cell>
          <cell r="S46">
            <v>11</v>
          </cell>
          <cell r="T46">
            <v>11</v>
          </cell>
          <cell r="U46">
            <v>202565.69</v>
          </cell>
          <cell r="V46">
            <v>24307.882799999999</v>
          </cell>
          <cell r="W46">
            <v>0</v>
          </cell>
          <cell r="X46">
            <v>35501.488000000005</v>
          </cell>
          <cell r="Y46">
            <v>79878.347999999998</v>
          </cell>
          <cell r="Z46">
            <v>17750.744000000002</v>
          </cell>
          <cell r="AA46">
            <v>25118.145560000001</v>
          </cell>
          <cell r="AB46">
            <v>0</v>
          </cell>
          <cell r="AC46">
            <v>134905.6544</v>
          </cell>
          <cell r="AD46">
            <v>0</v>
          </cell>
          <cell r="AE46">
            <v>520027.95275999996</v>
          </cell>
          <cell r="AF46">
            <v>0</v>
          </cell>
          <cell r="AG46">
            <v>44376.86</v>
          </cell>
          <cell r="AH46">
            <v>0</v>
          </cell>
          <cell r="AI46">
            <v>0</v>
          </cell>
          <cell r="AJ46">
            <v>260013.97637999998</v>
          </cell>
          <cell r="AK46">
            <v>9600.5160509538455</v>
          </cell>
        </row>
        <row r="47">
          <cell r="A47">
            <v>43</v>
          </cell>
          <cell r="B47">
            <v>12094532</v>
          </cell>
          <cell r="C47" t="str">
            <v>ARAUJO</v>
          </cell>
          <cell r="D47" t="str">
            <v>MARLENE</v>
          </cell>
          <cell r="E47" t="str">
            <v>MARLENE ARAUJO</v>
          </cell>
          <cell r="F47">
            <v>0</v>
          </cell>
          <cell r="G47">
            <v>1</v>
          </cell>
          <cell r="H47">
            <v>0</v>
          </cell>
          <cell r="I47">
            <v>41061</v>
          </cell>
          <cell r="J47" t="str">
            <v>Contratado</v>
          </cell>
          <cell r="K47" t="str">
            <v>MOTORA</v>
          </cell>
          <cell r="L47">
            <v>0</v>
          </cell>
          <cell r="M47" t="str">
            <v>PROMOTOR SOCIAL I</v>
          </cell>
          <cell r="N47" t="str">
            <v>BACHILLER I</v>
          </cell>
          <cell r="O47" t="str">
            <v>MISION JOSE GH PB</v>
          </cell>
          <cell r="P47">
            <v>0</v>
          </cell>
          <cell r="Q47" t="str">
            <v>OFIC. DE ATENCION CIUDADANA</v>
          </cell>
          <cell r="R47">
            <v>0</v>
          </cell>
          <cell r="S47">
            <v>5</v>
          </cell>
          <cell r="T47">
            <v>5</v>
          </cell>
          <cell r="U47">
            <v>177507.44</v>
          </cell>
          <cell r="V47">
            <v>0</v>
          </cell>
          <cell r="W47">
            <v>0</v>
          </cell>
          <cell r="X47">
            <v>35501.488000000005</v>
          </cell>
          <cell r="Y47">
            <v>79878.347999999998</v>
          </cell>
          <cell r="Z47">
            <v>0</v>
          </cell>
          <cell r="AA47">
            <v>8875.3720000000012</v>
          </cell>
          <cell r="AB47">
            <v>95854.017600000006</v>
          </cell>
          <cell r="AC47">
            <v>0</v>
          </cell>
          <cell r="AD47">
            <v>0</v>
          </cell>
          <cell r="AE47">
            <v>397616.66560000001</v>
          </cell>
          <cell r="AF47">
            <v>0</v>
          </cell>
          <cell r="AG47">
            <v>44376.86</v>
          </cell>
          <cell r="AH47">
            <v>0</v>
          </cell>
          <cell r="AI47">
            <v>0</v>
          </cell>
          <cell r="AJ47">
            <v>198808.3328</v>
          </cell>
          <cell r="AK47">
            <v>7340.6153649230782</v>
          </cell>
        </row>
        <row r="48">
          <cell r="A48">
            <v>44</v>
          </cell>
          <cell r="B48">
            <v>12129334</v>
          </cell>
          <cell r="C48" t="str">
            <v>CARRILLO</v>
          </cell>
          <cell r="D48" t="str">
            <v>MANUEL</v>
          </cell>
          <cell r="E48" t="str">
            <v>MANUEL CARRILLO</v>
          </cell>
          <cell r="F48">
            <v>1</v>
          </cell>
          <cell r="G48">
            <v>0</v>
          </cell>
          <cell r="H48">
            <v>0</v>
          </cell>
          <cell r="I48">
            <v>40814</v>
          </cell>
          <cell r="J48" t="str">
            <v>Contratado</v>
          </cell>
          <cell r="K48">
            <v>0</v>
          </cell>
          <cell r="L48">
            <v>0</v>
          </cell>
          <cell r="M48" t="str">
            <v>COORD. (E) AREA TECNICA</v>
          </cell>
          <cell r="N48" t="str">
            <v>PROFESIONAL II (T)</v>
          </cell>
          <cell r="O48" t="str">
            <v>FOX TROX</v>
          </cell>
          <cell r="P48">
            <v>0</v>
          </cell>
          <cell r="Q48" t="str">
            <v>OFIC. GESTION HUMANA</v>
          </cell>
          <cell r="R48">
            <v>1</v>
          </cell>
          <cell r="S48">
            <v>6</v>
          </cell>
          <cell r="T48">
            <v>7</v>
          </cell>
          <cell r="U48">
            <v>216541.11</v>
          </cell>
          <cell r="V48">
            <v>25984.933199999996</v>
          </cell>
          <cell r="W48">
            <v>172200.17960000003</v>
          </cell>
          <cell r="X48">
            <v>35501.488000000005</v>
          </cell>
          <cell r="Y48">
            <v>79878.347999999998</v>
          </cell>
          <cell r="Z48">
            <v>17750.744000000002</v>
          </cell>
          <cell r="AA48">
            <v>16024.042139999998</v>
          </cell>
          <cell r="AB48">
            <v>0</v>
          </cell>
          <cell r="AC48">
            <v>134905.6544</v>
          </cell>
          <cell r="AD48">
            <v>0</v>
          </cell>
          <cell r="AE48">
            <v>698786.49933999998</v>
          </cell>
          <cell r="AF48">
            <v>0</v>
          </cell>
          <cell r="AG48">
            <v>44376.86</v>
          </cell>
          <cell r="AH48">
            <v>0</v>
          </cell>
          <cell r="AI48">
            <v>639026.78</v>
          </cell>
          <cell r="AJ48">
            <v>349393.24966999999</v>
          </cell>
          <cell r="AK48">
            <v>12900.673833969231</v>
          </cell>
        </row>
        <row r="49">
          <cell r="A49">
            <v>45</v>
          </cell>
          <cell r="B49">
            <v>12297289</v>
          </cell>
          <cell r="C49" t="str">
            <v>ESCOBAR</v>
          </cell>
          <cell r="D49" t="str">
            <v>GERARDO</v>
          </cell>
          <cell r="E49" t="str">
            <v>GERARDO ESCOBAR</v>
          </cell>
          <cell r="F49">
            <v>1</v>
          </cell>
          <cell r="G49">
            <v>0</v>
          </cell>
          <cell r="H49">
            <v>38331</v>
          </cell>
          <cell r="I49">
            <v>38331</v>
          </cell>
          <cell r="J49" t="str">
            <v>Contratado</v>
          </cell>
          <cell r="K49" t="str">
            <v>AUDITIVA</v>
          </cell>
          <cell r="L49">
            <v>0</v>
          </cell>
          <cell r="M49" t="str">
            <v>TECNICO II</v>
          </cell>
          <cell r="N49" t="str">
            <v>TECNICO II</v>
          </cell>
          <cell r="O49">
            <v>0</v>
          </cell>
          <cell r="P49" t="str">
            <v>EDO. MIRANDA</v>
          </cell>
          <cell r="Q49" t="str">
            <v>OFIC. DE TECNOLOGIA DE LA INFORMACIÓN</v>
          </cell>
          <cell r="R49">
            <v>0</v>
          </cell>
          <cell r="S49">
            <v>13</v>
          </cell>
          <cell r="T49">
            <v>13</v>
          </cell>
          <cell r="U49">
            <v>202565.69</v>
          </cell>
          <cell r="V49">
            <v>24307.882799999999</v>
          </cell>
          <cell r="W49">
            <v>0</v>
          </cell>
          <cell r="X49">
            <v>35501.488000000005</v>
          </cell>
          <cell r="Y49">
            <v>79878.347999999998</v>
          </cell>
          <cell r="Z49">
            <v>0</v>
          </cell>
          <cell r="AA49">
            <v>30789.98488</v>
          </cell>
          <cell r="AB49">
            <v>0</v>
          </cell>
          <cell r="AC49">
            <v>134905.6544</v>
          </cell>
          <cell r="AD49">
            <v>0</v>
          </cell>
          <cell r="AE49">
            <v>507949.04807999998</v>
          </cell>
          <cell r="AF49">
            <v>846581.74679999996</v>
          </cell>
          <cell r="AG49">
            <v>44376.86</v>
          </cell>
          <cell r="AH49">
            <v>0</v>
          </cell>
          <cell r="AI49">
            <v>0</v>
          </cell>
          <cell r="AJ49">
            <v>253974.52403999999</v>
          </cell>
          <cell r="AK49">
            <v>9377.5208876307679</v>
          </cell>
        </row>
        <row r="50">
          <cell r="A50">
            <v>46</v>
          </cell>
          <cell r="B50">
            <v>12333563</v>
          </cell>
          <cell r="C50" t="str">
            <v>BETANCOURT</v>
          </cell>
          <cell r="D50" t="str">
            <v>YARELYS</v>
          </cell>
          <cell r="E50" t="str">
            <v>YARELYS BETANCOURT</v>
          </cell>
          <cell r="F50">
            <v>0</v>
          </cell>
          <cell r="G50">
            <v>1</v>
          </cell>
          <cell r="H50">
            <v>0</v>
          </cell>
          <cell r="I50">
            <v>40714</v>
          </cell>
          <cell r="J50" t="str">
            <v>Contratado</v>
          </cell>
          <cell r="K50">
            <v>0</v>
          </cell>
          <cell r="L50">
            <v>0</v>
          </cell>
          <cell r="M50" t="str">
            <v>RESPONSABLE (E) UDAD. CERTIF. EDO. TRUJILLO</v>
          </cell>
          <cell r="N50" t="str">
            <v>PROFESIONAL II RUC</v>
          </cell>
          <cell r="O50">
            <v>0</v>
          </cell>
          <cell r="P50" t="str">
            <v>EDO. TRUJILLO</v>
          </cell>
          <cell r="Q50" t="str">
            <v>AREA DE CERTIFICACION</v>
          </cell>
          <cell r="R50">
            <v>3</v>
          </cell>
          <cell r="S50">
            <v>6</v>
          </cell>
          <cell r="T50">
            <v>9</v>
          </cell>
          <cell r="U50">
            <v>216541.11</v>
          </cell>
          <cell r="V50">
            <v>32481.166499999996</v>
          </cell>
          <cell r="W50">
            <v>83446.465600000054</v>
          </cell>
          <cell r="X50">
            <v>35501.488000000005</v>
          </cell>
          <cell r="Y50">
            <v>79878.347999999998</v>
          </cell>
          <cell r="Z50">
            <v>17750.744000000002</v>
          </cell>
          <cell r="AA50">
            <v>21221.028780000001</v>
          </cell>
          <cell r="AB50">
            <v>0</v>
          </cell>
          <cell r="AC50">
            <v>0</v>
          </cell>
          <cell r="AD50">
            <v>152656.39840000001</v>
          </cell>
          <cell r="AE50">
            <v>639476.74928000011</v>
          </cell>
          <cell r="AF50">
            <v>0</v>
          </cell>
          <cell r="AG50">
            <v>44376.86</v>
          </cell>
          <cell r="AH50">
            <v>0</v>
          </cell>
          <cell r="AI50">
            <v>568023.81000000006</v>
          </cell>
          <cell r="AJ50">
            <v>319738.37464000005</v>
          </cell>
          <cell r="AK50">
            <v>11805.724602092308</v>
          </cell>
        </row>
        <row r="51">
          <cell r="A51">
            <v>47</v>
          </cell>
          <cell r="B51">
            <v>12373501</v>
          </cell>
          <cell r="C51" t="str">
            <v>AGUILAR</v>
          </cell>
          <cell r="D51" t="str">
            <v>ANGEL</v>
          </cell>
          <cell r="E51" t="str">
            <v>ANGEL AGUILAR</v>
          </cell>
          <cell r="F51">
            <v>1</v>
          </cell>
          <cell r="G51">
            <v>0</v>
          </cell>
          <cell r="H51">
            <v>0</v>
          </cell>
          <cell r="I51">
            <v>41913</v>
          </cell>
          <cell r="J51" t="str">
            <v>Contratado</v>
          </cell>
          <cell r="K51">
            <v>0</v>
          </cell>
          <cell r="L51">
            <v>0</v>
          </cell>
          <cell r="M51" t="str">
            <v>RESPONSABLE (E) UDAD. CERTIF. EDO. ZULIA</v>
          </cell>
          <cell r="N51" t="str">
            <v>BACHILLER I RUC</v>
          </cell>
          <cell r="O51">
            <v>0</v>
          </cell>
          <cell r="P51" t="str">
            <v>EDO. ZULIA</v>
          </cell>
          <cell r="Q51" t="str">
            <v>AREA DE CERTIFICACION</v>
          </cell>
          <cell r="R51">
            <v>0</v>
          </cell>
          <cell r="S51">
            <v>3</v>
          </cell>
          <cell r="T51">
            <v>3</v>
          </cell>
          <cell r="U51">
            <v>177507.44</v>
          </cell>
          <cell r="V51">
            <v>0</v>
          </cell>
          <cell r="W51">
            <v>179282.51640000002</v>
          </cell>
          <cell r="X51">
            <v>35501.488000000005</v>
          </cell>
          <cell r="Y51">
            <v>79878.347999999998</v>
          </cell>
          <cell r="Z51">
            <v>17750.744000000002</v>
          </cell>
          <cell r="AA51">
            <v>5325.2231999999995</v>
          </cell>
          <cell r="AB51">
            <v>95854.017600000006</v>
          </cell>
          <cell r="AC51">
            <v>0</v>
          </cell>
          <cell r="AD51">
            <v>0</v>
          </cell>
          <cell r="AE51">
            <v>591099.77720000001</v>
          </cell>
          <cell r="AF51">
            <v>0</v>
          </cell>
          <cell r="AG51">
            <v>44376.86</v>
          </cell>
          <cell r="AH51">
            <v>0</v>
          </cell>
          <cell r="AI51">
            <v>568023.81000000006</v>
          </cell>
          <cell r="AJ51">
            <v>295549.88860000001</v>
          </cell>
          <cell r="AK51">
            <v>10912.611271384618</v>
          </cell>
        </row>
        <row r="52">
          <cell r="A52">
            <v>48</v>
          </cell>
          <cell r="B52">
            <v>12374201</v>
          </cell>
          <cell r="C52" t="str">
            <v>HURTADO</v>
          </cell>
          <cell r="D52" t="str">
            <v>YADIRA</v>
          </cell>
          <cell r="E52" t="str">
            <v>YADIRA HURTADO</v>
          </cell>
          <cell r="F52">
            <v>0</v>
          </cell>
          <cell r="G52">
            <v>1</v>
          </cell>
          <cell r="H52">
            <v>0</v>
          </cell>
          <cell r="I52">
            <v>43070</v>
          </cell>
          <cell r="J52" t="str">
            <v>Contratado</v>
          </cell>
          <cell r="K52">
            <v>0</v>
          </cell>
          <cell r="L52">
            <v>0</v>
          </cell>
          <cell r="M52" t="str">
            <v>PROFESIONAL I</v>
          </cell>
          <cell r="N52" t="str">
            <v>PROFESIONAL I</v>
          </cell>
          <cell r="O52">
            <v>0</v>
          </cell>
          <cell r="P52">
            <v>0</v>
          </cell>
          <cell r="Q52" t="str">
            <v>AREA DE PRESUPUESTO</v>
          </cell>
          <cell r="R52">
            <v>0</v>
          </cell>
          <cell r="S52">
            <v>0</v>
          </cell>
          <cell r="T52">
            <v>0</v>
          </cell>
          <cell r="U52">
            <v>208792.32000000001</v>
          </cell>
          <cell r="V52">
            <v>31318.847999999998</v>
          </cell>
          <cell r="W52">
            <v>0</v>
          </cell>
          <cell r="X52">
            <v>35501.488000000005</v>
          </cell>
          <cell r="Y52">
            <v>79878.347999999998</v>
          </cell>
          <cell r="Z52">
            <v>17750.744000000002</v>
          </cell>
          <cell r="AA52">
            <v>0</v>
          </cell>
          <cell r="AB52">
            <v>0</v>
          </cell>
          <cell r="AC52">
            <v>0</v>
          </cell>
          <cell r="AD52">
            <v>147331.1752</v>
          </cell>
          <cell r="AE52">
            <v>520572.92320000002</v>
          </cell>
          <cell r="AF52">
            <v>0</v>
          </cell>
          <cell r="AG52">
            <v>44376.86</v>
          </cell>
          <cell r="AH52">
            <v>0</v>
          </cell>
          <cell r="AI52">
            <v>0</v>
          </cell>
          <cell r="AJ52">
            <v>260286.46160000001</v>
          </cell>
          <cell r="AK52">
            <v>9610.5770436923085</v>
          </cell>
        </row>
        <row r="53">
          <cell r="A53">
            <v>49</v>
          </cell>
          <cell r="B53">
            <v>12411255</v>
          </cell>
          <cell r="C53" t="str">
            <v>SALCEDO</v>
          </cell>
          <cell r="D53" t="str">
            <v>JULIA</v>
          </cell>
          <cell r="E53" t="str">
            <v>JULIA SALCEDO</v>
          </cell>
          <cell r="F53">
            <v>0</v>
          </cell>
          <cell r="G53">
            <v>1</v>
          </cell>
          <cell r="H53">
            <v>0</v>
          </cell>
          <cell r="I53">
            <v>37813</v>
          </cell>
          <cell r="J53" t="str">
            <v>Contratado</v>
          </cell>
          <cell r="K53" t="str">
            <v>MOTORA</v>
          </cell>
          <cell r="L53">
            <v>0</v>
          </cell>
          <cell r="M53" t="str">
            <v>TECNICO II</v>
          </cell>
          <cell r="N53" t="str">
            <v>TECNICO II</v>
          </cell>
          <cell r="O53" t="str">
            <v>ALFA UNO</v>
          </cell>
          <cell r="P53">
            <v>0</v>
          </cell>
          <cell r="Q53" t="str">
            <v>AREA DE GESTION LABORAL</v>
          </cell>
          <cell r="R53">
            <v>0</v>
          </cell>
          <cell r="S53">
            <v>14</v>
          </cell>
          <cell r="T53">
            <v>14</v>
          </cell>
          <cell r="U53">
            <v>202565.69</v>
          </cell>
          <cell r="V53">
            <v>24307.882799999999</v>
          </cell>
          <cell r="W53">
            <v>0</v>
          </cell>
          <cell r="X53">
            <v>35501.488000000005</v>
          </cell>
          <cell r="Y53">
            <v>79878.347999999998</v>
          </cell>
          <cell r="Z53">
            <v>0</v>
          </cell>
          <cell r="AA53">
            <v>33625.904540000003</v>
          </cell>
          <cell r="AB53">
            <v>0</v>
          </cell>
          <cell r="AC53">
            <v>134905.6544</v>
          </cell>
          <cell r="AD53">
            <v>0</v>
          </cell>
          <cell r="AE53">
            <v>510784.96773999999</v>
          </cell>
          <cell r="AF53">
            <v>0</v>
          </cell>
          <cell r="AG53">
            <v>44376.86</v>
          </cell>
          <cell r="AH53">
            <v>0</v>
          </cell>
          <cell r="AI53">
            <v>0</v>
          </cell>
          <cell r="AJ53">
            <v>255392.48387</v>
          </cell>
          <cell r="AK53">
            <v>9429.8763275076926</v>
          </cell>
        </row>
        <row r="54">
          <cell r="A54">
            <v>50</v>
          </cell>
          <cell r="B54">
            <v>12417954</v>
          </cell>
          <cell r="C54" t="str">
            <v>CORONA</v>
          </cell>
          <cell r="D54" t="str">
            <v>JOHANA</v>
          </cell>
          <cell r="E54" t="str">
            <v>JOHANA CORONA</v>
          </cell>
          <cell r="F54">
            <v>0</v>
          </cell>
          <cell r="G54">
            <v>1</v>
          </cell>
          <cell r="H54">
            <v>0</v>
          </cell>
          <cell r="I54">
            <v>40707</v>
          </cell>
          <cell r="J54" t="str">
            <v>Contratado</v>
          </cell>
          <cell r="K54">
            <v>0</v>
          </cell>
          <cell r="L54">
            <v>0</v>
          </cell>
          <cell r="M54" t="str">
            <v>TECNICO II</v>
          </cell>
          <cell r="N54" t="str">
            <v>TECNICO II</v>
          </cell>
          <cell r="O54" t="str">
            <v>ALFA UNO</v>
          </cell>
          <cell r="P54">
            <v>0</v>
          </cell>
          <cell r="Q54" t="str">
            <v>GCIA. DE GESTION SOCIAL Y LABORAL</v>
          </cell>
          <cell r="R54">
            <v>0</v>
          </cell>
          <cell r="S54">
            <v>6</v>
          </cell>
          <cell r="T54">
            <v>6</v>
          </cell>
          <cell r="U54">
            <v>202565.69</v>
          </cell>
          <cell r="V54">
            <v>24307.882799999999</v>
          </cell>
          <cell r="W54">
            <v>0</v>
          </cell>
          <cell r="X54">
            <v>35501.488000000005</v>
          </cell>
          <cell r="Y54">
            <v>79878.347999999998</v>
          </cell>
          <cell r="Z54">
            <v>17750.744000000002</v>
          </cell>
          <cell r="AA54">
            <v>12559.07278</v>
          </cell>
          <cell r="AB54">
            <v>0</v>
          </cell>
          <cell r="AC54">
            <v>134905.6544</v>
          </cell>
          <cell r="AD54">
            <v>0</v>
          </cell>
          <cell r="AE54">
            <v>507468.87997999997</v>
          </cell>
          <cell r="AF54">
            <v>0</v>
          </cell>
          <cell r="AG54">
            <v>44376.86</v>
          </cell>
          <cell r="AH54">
            <v>0</v>
          </cell>
          <cell r="AI54">
            <v>0</v>
          </cell>
          <cell r="AJ54">
            <v>253734.43998999998</v>
          </cell>
          <cell r="AK54">
            <v>9368.6562457846157</v>
          </cell>
        </row>
        <row r="55">
          <cell r="A55">
            <v>51</v>
          </cell>
          <cell r="B55">
            <v>12419002</v>
          </cell>
          <cell r="C55" t="str">
            <v>MAYORA</v>
          </cell>
          <cell r="D55" t="str">
            <v>MARYORI</v>
          </cell>
          <cell r="E55" t="str">
            <v>MARYURI MAYORA</v>
          </cell>
          <cell r="F55">
            <v>0</v>
          </cell>
          <cell r="G55">
            <v>1</v>
          </cell>
          <cell r="H55">
            <v>0</v>
          </cell>
          <cell r="I55">
            <v>40765</v>
          </cell>
          <cell r="J55" t="str">
            <v>Contratado</v>
          </cell>
          <cell r="K55">
            <v>0</v>
          </cell>
          <cell r="L55">
            <v>0</v>
          </cell>
          <cell r="M55" t="str">
            <v>TECNICO II</v>
          </cell>
          <cell r="N55" t="str">
            <v>TECNICO II</v>
          </cell>
          <cell r="O55" t="str">
            <v>MISION JOSE GH PB</v>
          </cell>
          <cell r="P55">
            <v>0</v>
          </cell>
          <cell r="Q55" t="str">
            <v>OFIC. DE ATENCION CIUDADANA</v>
          </cell>
          <cell r="R55">
            <v>0</v>
          </cell>
          <cell r="S55">
            <v>6</v>
          </cell>
          <cell r="T55">
            <v>6</v>
          </cell>
          <cell r="U55">
            <v>202565.69</v>
          </cell>
          <cell r="V55">
            <v>24307.882799999999</v>
          </cell>
          <cell r="W55">
            <v>0</v>
          </cell>
          <cell r="X55">
            <v>35501.488000000005</v>
          </cell>
          <cell r="Y55">
            <v>79878.347999999998</v>
          </cell>
          <cell r="Z55">
            <v>17750.744000000002</v>
          </cell>
          <cell r="AA55">
            <v>12559.07278</v>
          </cell>
          <cell r="AB55">
            <v>0</v>
          </cell>
          <cell r="AC55">
            <v>134905.6544</v>
          </cell>
          <cell r="AD55">
            <v>0</v>
          </cell>
          <cell r="AE55">
            <v>507468.87997999997</v>
          </cell>
          <cell r="AF55">
            <v>0</v>
          </cell>
          <cell r="AG55">
            <v>44376.86</v>
          </cell>
          <cell r="AH55">
            <v>0</v>
          </cell>
          <cell r="AI55">
            <v>0</v>
          </cell>
          <cell r="AJ55">
            <v>253734.43998999998</v>
          </cell>
          <cell r="AK55">
            <v>9368.6562457846157</v>
          </cell>
        </row>
        <row r="56">
          <cell r="A56">
            <v>52</v>
          </cell>
          <cell r="B56">
            <v>12440349</v>
          </cell>
          <cell r="C56" t="str">
            <v>SOTURNO</v>
          </cell>
          <cell r="D56" t="str">
            <v>YALITZA</v>
          </cell>
          <cell r="E56" t="str">
            <v>YALITZA SOTURNO</v>
          </cell>
          <cell r="F56">
            <v>0</v>
          </cell>
          <cell r="G56">
            <v>1</v>
          </cell>
          <cell r="H56">
            <v>0</v>
          </cell>
          <cell r="I56">
            <v>40658</v>
          </cell>
          <cell r="J56" t="str">
            <v>Contratado</v>
          </cell>
          <cell r="K56">
            <v>0</v>
          </cell>
          <cell r="L56">
            <v>0</v>
          </cell>
          <cell r="M56" t="str">
            <v>PROMOTOR SOCIAL II</v>
          </cell>
          <cell r="N56" t="str">
            <v>BACHILLER II</v>
          </cell>
          <cell r="O56">
            <v>0</v>
          </cell>
          <cell r="P56" t="str">
            <v>EDO. ZULIA</v>
          </cell>
          <cell r="Q56" t="str">
            <v>GCIA. ESTADAL Y MUNICIPAL</v>
          </cell>
          <cell r="R56">
            <v>0</v>
          </cell>
          <cell r="S56">
            <v>6</v>
          </cell>
          <cell r="T56">
            <v>6</v>
          </cell>
          <cell r="U56">
            <v>184196.94</v>
          </cell>
          <cell r="V56">
            <v>0</v>
          </cell>
          <cell r="W56">
            <v>0</v>
          </cell>
          <cell r="X56">
            <v>35501.488000000005</v>
          </cell>
          <cell r="Y56">
            <v>79878.347999999998</v>
          </cell>
          <cell r="Z56">
            <v>17750.744000000002</v>
          </cell>
          <cell r="AA56">
            <v>11420.210279999999</v>
          </cell>
          <cell r="AB56">
            <v>99404.166400000016</v>
          </cell>
          <cell r="AC56">
            <v>0</v>
          </cell>
          <cell r="AD56">
            <v>0</v>
          </cell>
          <cell r="AE56">
            <v>428151.89668000001</v>
          </cell>
          <cell r="AF56">
            <v>0</v>
          </cell>
          <cell r="AG56">
            <v>44376.86</v>
          </cell>
          <cell r="AH56">
            <v>0</v>
          </cell>
          <cell r="AI56">
            <v>0</v>
          </cell>
          <cell r="AJ56">
            <v>214075.94834</v>
          </cell>
          <cell r="AK56">
            <v>7904.342707938461</v>
          </cell>
        </row>
        <row r="57">
          <cell r="A57">
            <v>53</v>
          </cell>
          <cell r="B57">
            <v>12556340</v>
          </cell>
          <cell r="C57" t="str">
            <v>MENESES</v>
          </cell>
          <cell r="D57" t="str">
            <v>EMMA</v>
          </cell>
          <cell r="E57" t="str">
            <v>EMMA MENESES</v>
          </cell>
          <cell r="F57">
            <v>0</v>
          </cell>
          <cell r="G57">
            <v>1</v>
          </cell>
          <cell r="H57">
            <v>0</v>
          </cell>
          <cell r="I57">
            <v>42963</v>
          </cell>
          <cell r="J57" t="str">
            <v>Contratado</v>
          </cell>
          <cell r="K57">
            <v>0</v>
          </cell>
          <cell r="L57">
            <v>0</v>
          </cell>
          <cell r="M57" t="str">
            <v>COORD. (E) DEL AREA DE PLANIFICACION Y PRESUPUESTO</v>
          </cell>
          <cell r="N57" t="str">
            <v>TECNICO I</v>
          </cell>
          <cell r="O57" t="str">
            <v>FOX TROX</v>
          </cell>
          <cell r="P57">
            <v>0</v>
          </cell>
          <cell r="Q57" t="str">
            <v>OFIC. DE PLANIFICACION Y PRESUPUESTO</v>
          </cell>
          <cell r="R57">
            <v>9</v>
          </cell>
          <cell r="S57">
            <v>0</v>
          </cell>
          <cell r="T57">
            <v>9</v>
          </cell>
          <cell r="U57">
            <v>196262.54</v>
          </cell>
          <cell r="V57">
            <v>23551.504799999999</v>
          </cell>
          <cell r="W57">
            <v>196028.89839999998</v>
          </cell>
          <cell r="X57">
            <v>35501.488000000005</v>
          </cell>
          <cell r="Y57">
            <v>79878.347999999998</v>
          </cell>
          <cell r="Z57">
            <v>17750.744000000002</v>
          </cell>
          <cell r="AA57">
            <v>19233.728920000001</v>
          </cell>
          <cell r="AB57">
            <v>0</v>
          </cell>
          <cell r="AC57">
            <v>131355.5056</v>
          </cell>
          <cell r="AD57">
            <v>0</v>
          </cell>
          <cell r="AE57">
            <v>699562.75771999999</v>
          </cell>
          <cell r="AF57">
            <v>0</v>
          </cell>
          <cell r="AG57">
            <v>44376.86</v>
          </cell>
          <cell r="AH57">
            <v>0</v>
          </cell>
          <cell r="AI57">
            <v>639026.78</v>
          </cell>
          <cell r="AJ57">
            <v>349781.37886</v>
          </cell>
          <cell r="AK57">
            <v>12915.004757907691</v>
          </cell>
        </row>
        <row r="58">
          <cell r="A58">
            <v>54</v>
          </cell>
          <cell r="B58">
            <v>12685325</v>
          </cell>
          <cell r="C58" t="str">
            <v>PAREDES</v>
          </cell>
          <cell r="D58" t="str">
            <v>MARIAM</v>
          </cell>
          <cell r="E58" t="str">
            <v>MARIAM PAREDES</v>
          </cell>
          <cell r="F58">
            <v>0</v>
          </cell>
          <cell r="G58">
            <v>1</v>
          </cell>
          <cell r="H58">
            <v>0</v>
          </cell>
          <cell r="I58">
            <v>42826</v>
          </cell>
          <cell r="J58" t="str">
            <v>Contratado</v>
          </cell>
          <cell r="K58">
            <v>0</v>
          </cell>
          <cell r="L58">
            <v>0</v>
          </cell>
          <cell r="M58" t="str">
            <v>TECNICO I</v>
          </cell>
          <cell r="N58" t="str">
            <v>TECNICO I</v>
          </cell>
          <cell r="O58" t="str">
            <v>FOX TROX</v>
          </cell>
          <cell r="P58">
            <v>0</v>
          </cell>
          <cell r="Q58" t="str">
            <v>AREA DE DESAROLLO DE SISTEMA</v>
          </cell>
          <cell r="R58">
            <v>0</v>
          </cell>
          <cell r="S58">
            <v>0</v>
          </cell>
          <cell r="T58">
            <v>0</v>
          </cell>
          <cell r="U58">
            <v>196262.54</v>
          </cell>
          <cell r="V58">
            <v>23551.504799999999</v>
          </cell>
          <cell r="W58">
            <v>0</v>
          </cell>
          <cell r="X58">
            <v>35501.488000000005</v>
          </cell>
          <cell r="Y58">
            <v>79878.347999999998</v>
          </cell>
          <cell r="Z58">
            <v>17750.744000000002</v>
          </cell>
          <cell r="AA58">
            <v>0</v>
          </cell>
          <cell r="AB58">
            <v>0</v>
          </cell>
          <cell r="AC58">
            <v>131355.5056</v>
          </cell>
          <cell r="AD58">
            <v>0</v>
          </cell>
          <cell r="AE58">
            <v>484300.13040000002</v>
          </cell>
          <cell r="AF58">
            <v>0</v>
          </cell>
          <cell r="AG58">
            <v>44376.86</v>
          </cell>
          <cell r="AH58">
            <v>0</v>
          </cell>
          <cell r="AI58">
            <v>0</v>
          </cell>
          <cell r="AJ58">
            <v>242150.06520000001</v>
          </cell>
          <cell r="AK58">
            <v>8940.9254843076924</v>
          </cell>
        </row>
        <row r="59">
          <cell r="A59">
            <v>55</v>
          </cell>
          <cell r="B59">
            <v>12765992</v>
          </cell>
          <cell r="C59" t="str">
            <v>ANTUAREZ</v>
          </cell>
          <cell r="D59" t="str">
            <v>JOEL</v>
          </cell>
          <cell r="E59" t="str">
            <v>JOEL ANTUARES</v>
          </cell>
          <cell r="F59">
            <v>1</v>
          </cell>
          <cell r="G59">
            <v>0</v>
          </cell>
          <cell r="H59">
            <v>0</v>
          </cell>
          <cell r="I59">
            <v>41744</v>
          </cell>
          <cell r="J59" t="str">
            <v>Contratado</v>
          </cell>
          <cell r="K59">
            <v>0</v>
          </cell>
          <cell r="L59">
            <v>0</v>
          </cell>
          <cell r="M59" t="str">
            <v>TECNICO I</v>
          </cell>
          <cell r="N59" t="str">
            <v>TECNICO I</v>
          </cell>
          <cell r="O59" t="str">
            <v>ALFA UNO</v>
          </cell>
          <cell r="P59">
            <v>0</v>
          </cell>
          <cell r="Q59" t="str">
            <v>GCIA. DE REGISTRO Y CERTIFICACION</v>
          </cell>
          <cell r="R59">
            <v>8</v>
          </cell>
          <cell r="S59">
            <v>3</v>
          </cell>
          <cell r="T59">
            <v>11</v>
          </cell>
          <cell r="U59">
            <v>196262.54</v>
          </cell>
          <cell r="V59">
            <v>23551.504799999999</v>
          </cell>
          <cell r="W59">
            <v>0</v>
          </cell>
          <cell r="X59">
            <v>35501.488000000005</v>
          </cell>
          <cell r="Y59">
            <v>79878.347999999998</v>
          </cell>
          <cell r="Z59">
            <v>17750.744000000002</v>
          </cell>
          <cell r="AA59">
            <v>24336.554960000001</v>
          </cell>
          <cell r="AB59">
            <v>0</v>
          </cell>
          <cell r="AC59">
            <v>131355.5056</v>
          </cell>
          <cell r="AD59">
            <v>0</v>
          </cell>
          <cell r="AE59">
            <v>508636.68536</v>
          </cell>
          <cell r="AF59">
            <v>0</v>
          </cell>
          <cell r="AG59">
            <v>44376.86</v>
          </cell>
          <cell r="AH59">
            <v>0</v>
          </cell>
          <cell r="AI59">
            <v>0</v>
          </cell>
          <cell r="AJ59">
            <v>254318.34268</v>
          </cell>
          <cell r="AK59">
            <v>9390.2157297230769</v>
          </cell>
        </row>
        <row r="60">
          <cell r="A60">
            <v>56</v>
          </cell>
          <cell r="B60">
            <v>12822531</v>
          </cell>
          <cell r="C60" t="str">
            <v>HERNANDEZ</v>
          </cell>
          <cell r="D60" t="str">
            <v>ROSARIO</v>
          </cell>
          <cell r="E60" t="str">
            <v>ROSARIO HERNANDEZ</v>
          </cell>
          <cell r="F60">
            <v>0</v>
          </cell>
          <cell r="G60">
            <v>1</v>
          </cell>
          <cell r="H60">
            <v>0</v>
          </cell>
          <cell r="I60">
            <v>42130</v>
          </cell>
          <cell r="J60" t="str">
            <v>Contratado</v>
          </cell>
          <cell r="K60">
            <v>0</v>
          </cell>
          <cell r="L60">
            <v>0</v>
          </cell>
          <cell r="M60" t="str">
            <v>PROFESIONAL III</v>
          </cell>
          <cell r="N60" t="str">
            <v>PROFESIONAL III</v>
          </cell>
          <cell r="O60" t="str">
            <v>ALFA UNO</v>
          </cell>
          <cell r="P60">
            <v>0</v>
          </cell>
          <cell r="Q60" t="str">
            <v>AREA DE FORMACION SOCIAL Y COMUNITARIA</v>
          </cell>
          <cell r="R60">
            <v>0</v>
          </cell>
          <cell r="S60">
            <v>2</v>
          </cell>
          <cell r="T60">
            <v>2</v>
          </cell>
          <cell r="U60">
            <v>218409.3</v>
          </cell>
          <cell r="V60">
            <v>32761.394999999997</v>
          </cell>
          <cell r="W60">
            <v>0</v>
          </cell>
          <cell r="X60">
            <v>35501.488000000005</v>
          </cell>
          <cell r="Y60">
            <v>79878.347999999998</v>
          </cell>
          <cell r="Z60">
            <v>17750.744000000002</v>
          </cell>
          <cell r="AA60">
            <v>4368.1859999999997</v>
          </cell>
          <cell r="AB60">
            <v>0</v>
          </cell>
          <cell r="AC60">
            <v>0</v>
          </cell>
          <cell r="AD60">
            <v>154431.47279999999</v>
          </cell>
          <cell r="AE60">
            <v>543100.9338</v>
          </cell>
          <cell r="AF60">
            <v>0</v>
          </cell>
          <cell r="AG60">
            <v>44376.86</v>
          </cell>
          <cell r="AH60">
            <v>0</v>
          </cell>
          <cell r="AI60">
            <v>0</v>
          </cell>
          <cell r="AJ60">
            <v>271550.4669</v>
          </cell>
          <cell r="AK60">
            <v>10026.478777846154</v>
          </cell>
        </row>
        <row r="61">
          <cell r="A61">
            <v>57</v>
          </cell>
          <cell r="B61">
            <v>12951647</v>
          </cell>
          <cell r="C61" t="str">
            <v>APONTE</v>
          </cell>
          <cell r="D61" t="str">
            <v>MIRLENIN</v>
          </cell>
          <cell r="E61" t="str">
            <v>MIRLENIN APONTE</v>
          </cell>
          <cell r="F61">
            <v>0</v>
          </cell>
          <cell r="G61">
            <v>1</v>
          </cell>
          <cell r="H61">
            <v>0</v>
          </cell>
          <cell r="I61">
            <v>41410</v>
          </cell>
          <cell r="J61" t="str">
            <v>Contratado</v>
          </cell>
          <cell r="K61">
            <v>0</v>
          </cell>
          <cell r="L61">
            <v>0</v>
          </cell>
          <cell r="M61" t="str">
            <v>BACHILLER I</v>
          </cell>
          <cell r="N61" t="str">
            <v>BACHILLER I</v>
          </cell>
          <cell r="O61" t="str">
            <v>MISION JOSE GH</v>
          </cell>
          <cell r="P61">
            <v>0</v>
          </cell>
          <cell r="Q61" t="str">
            <v>GCIA. ESTADAL Y MUNICIPAL</v>
          </cell>
          <cell r="R61">
            <v>0</v>
          </cell>
          <cell r="S61">
            <v>3</v>
          </cell>
          <cell r="T61">
            <v>3</v>
          </cell>
          <cell r="U61">
            <v>177507.44</v>
          </cell>
          <cell r="V61">
            <v>0</v>
          </cell>
          <cell r="W61">
            <v>0</v>
          </cell>
          <cell r="X61">
            <v>35501.488000000005</v>
          </cell>
          <cell r="Y61">
            <v>79878.347999999998</v>
          </cell>
          <cell r="Z61">
            <v>17750.744000000002</v>
          </cell>
          <cell r="AA61">
            <v>7100.2975999999999</v>
          </cell>
          <cell r="AB61">
            <v>95854.017600000006</v>
          </cell>
          <cell r="AC61">
            <v>0</v>
          </cell>
          <cell r="AD61">
            <v>0</v>
          </cell>
          <cell r="AE61">
            <v>413592.33520000003</v>
          </cell>
          <cell r="AF61">
            <v>0</v>
          </cell>
          <cell r="AG61">
            <v>44376.86</v>
          </cell>
          <cell r="AH61">
            <v>0</v>
          </cell>
          <cell r="AI61">
            <v>0</v>
          </cell>
          <cell r="AJ61">
            <v>206796.16760000002</v>
          </cell>
          <cell r="AK61">
            <v>7635.5508036923084</v>
          </cell>
        </row>
        <row r="62">
          <cell r="A62">
            <v>58</v>
          </cell>
          <cell r="B62">
            <v>12956482</v>
          </cell>
          <cell r="C62" t="str">
            <v>COELLO</v>
          </cell>
          <cell r="D62" t="str">
            <v>EVELIN</v>
          </cell>
          <cell r="E62" t="str">
            <v>EVELIN COELLO</v>
          </cell>
          <cell r="F62">
            <v>0</v>
          </cell>
          <cell r="G62">
            <v>1</v>
          </cell>
          <cell r="H62">
            <v>0</v>
          </cell>
          <cell r="I62">
            <v>38008</v>
          </cell>
          <cell r="J62" t="str">
            <v>Contratado</v>
          </cell>
          <cell r="K62" t="str">
            <v>MOTORA</v>
          </cell>
          <cell r="L62">
            <v>0</v>
          </cell>
          <cell r="M62" t="str">
            <v>ASISTENTE DE OFICINA III</v>
          </cell>
          <cell r="N62" t="str">
            <v>BACHILLER III (P)</v>
          </cell>
          <cell r="O62" t="str">
            <v>FOX TROX</v>
          </cell>
          <cell r="P62">
            <v>0</v>
          </cell>
          <cell r="Q62" t="str">
            <v>GCIA. DE FISCALIZACIÓN</v>
          </cell>
          <cell r="R62">
            <v>0</v>
          </cell>
          <cell r="S62">
            <v>13</v>
          </cell>
          <cell r="T62">
            <v>13</v>
          </cell>
          <cell r="U62">
            <v>189678.96</v>
          </cell>
          <cell r="V62">
            <v>0</v>
          </cell>
          <cell r="W62">
            <v>0</v>
          </cell>
          <cell r="X62">
            <v>35501.488000000005</v>
          </cell>
          <cell r="Y62">
            <v>79878.347999999998</v>
          </cell>
          <cell r="Z62">
            <v>0</v>
          </cell>
          <cell r="AA62">
            <v>28831.20192</v>
          </cell>
          <cell r="AB62">
            <v>102954.3152</v>
          </cell>
          <cell r="AC62">
            <v>0</v>
          </cell>
          <cell r="AD62">
            <v>0</v>
          </cell>
          <cell r="AE62">
            <v>436844.31312000001</v>
          </cell>
          <cell r="AF62">
            <v>0</v>
          </cell>
          <cell r="AG62">
            <v>44376.86</v>
          </cell>
          <cell r="AH62">
            <v>0</v>
          </cell>
          <cell r="AI62">
            <v>0</v>
          </cell>
          <cell r="AJ62">
            <v>218422.15656</v>
          </cell>
          <cell r="AK62">
            <v>8064.8180883692312</v>
          </cell>
        </row>
        <row r="63">
          <cell r="A63">
            <v>59</v>
          </cell>
          <cell r="B63">
            <v>13125819</v>
          </cell>
          <cell r="C63" t="str">
            <v>PINEDA</v>
          </cell>
          <cell r="D63" t="str">
            <v>FREDDY</v>
          </cell>
          <cell r="E63" t="str">
            <v>FREDDY PINEDA</v>
          </cell>
          <cell r="F63">
            <v>1</v>
          </cell>
          <cell r="G63">
            <v>0</v>
          </cell>
          <cell r="H63">
            <v>0</v>
          </cell>
          <cell r="I63">
            <v>41708</v>
          </cell>
          <cell r="J63" t="str">
            <v>Contratado</v>
          </cell>
          <cell r="K63">
            <v>0</v>
          </cell>
          <cell r="L63">
            <v>0</v>
          </cell>
          <cell r="M63" t="str">
            <v>COORD. (E ) DE AREA DE EVALUACIONES DE ESTADO FINANCIEROS</v>
          </cell>
          <cell r="N63" t="str">
            <v>TECNICO II</v>
          </cell>
          <cell r="O63" t="str">
            <v>FOX TROX</v>
          </cell>
          <cell r="P63">
            <v>0</v>
          </cell>
          <cell r="Q63" t="str">
            <v>AUDITORIA INTERNA</v>
          </cell>
          <cell r="R63">
            <v>7</v>
          </cell>
          <cell r="S63">
            <v>3</v>
          </cell>
          <cell r="T63">
            <v>10</v>
          </cell>
          <cell r="U63">
            <v>202565.69</v>
          </cell>
          <cell r="V63">
            <v>24307.882799999999</v>
          </cell>
          <cell r="W63">
            <v>186175.59960000002</v>
          </cell>
          <cell r="X63">
            <v>35501.488000000005</v>
          </cell>
          <cell r="Y63">
            <v>79878.347999999998</v>
          </cell>
          <cell r="Z63">
            <v>17750.744000000002</v>
          </cell>
          <cell r="AA63">
            <v>22282.225900000001</v>
          </cell>
          <cell r="AB63">
            <v>0</v>
          </cell>
          <cell r="AC63">
            <v>134905.6544</v>
          </cell>
          <cell r="AD63">
            <v>0</v>
          </cell>
          <cell r="AE63">
            <v>703367.63269999996</v>
          </cell>
          <cell r="AF63">
            <v>0</v>
          </cell>
          <cell r="AG63">
            <v>44376.86</v>
          </cell>
          <cell r="AH63">
            <v>0</v>
          </cell>
          <cell r="AI63">
            <v>639026.78</v>
          </cell>
          <cell r="AJ63">
            <v>351683.81634999998</v>
          </cell>
          <cell r="AK63">
            <v>12985.248603692307</v>
          </cell>
        </row>
        <row r="64">
          <cell r="A64">
            <v>60</v>
          </cell>
          <cell r="B64">
            <v>13128451</v>
          </cell>
          <cell r="C64" t="str">
            <v>ROSADO</v>
          </cell>
          <cell r="D64" t="str">
            <v>ALEXIS</v>
          </cell>
          <cell r="E64" t="str">
            <v>ALEXIS ROSADO</v>
          </cell>
          <cell r="F64">
            <v>1</v>
          </cell>
          <cell r="G64">
            <v>0</v>
          </cell>
          <cell r="H64">
            <v>0</v>
          </cell>
          <cell r="I64">
            <v>39874</v>
          </cell>
          <cell r="J64" t="str">
            <v>Contratado</v>
          </cell>
          <cell r="K64">
            <v>0</v>
          </cell>
          <cell r="L64">
            <v>0</v>
          </cell>
          <cell r="M64" t="str">
            <v>BACHILLER III</v>
          </cell>
          <cell r="N64" t="str">
            <v>BACHILLER III RUC</v>
          </cell>
          <cell r="O64">
            <v>0</v>
          </cell>
          <cell r="P64" t="str">
            <v>EDO. ARAGUA</v>
          </cell>
          <cell r="Q64" t="str">
            <v>AREA DE CERTIFICACION</v>
          </cell>
          <cell r="R64">
            <v>0</v>
          </cell>
          <cell r="S64">
            <v>8</v>
          </cell>
          <cell r="T64">
            <v>8</v>
          </cell>
          <cell r="U64">
            <v>189678.96</v>
          </cell>
          <cell r="V64">
            <v>0</v>
          </cell>
          <cell r="W64">
            <v>0</v>
          </cell>
          <cell r="X64">
            <v>35501.488000000005</v>
          </cell>
          <cell r="Y64">
            <v>79878.347999999998</v>
          </cell>
          <cell r="Z64">
            <v>17750.744000000002</v>
          </cell>
          <cell r="AA64">
            <v>16312.390559999998</v>
          </cell>
          <cell r="AB64">
            <v>102954.3152</v>
          </cell>
          <cell r="AC64">
            <v>0</v>
          </cell>
          <cell r="AD64">
            <v>0</v>
          </cell>
          <cell r="AE64">
            <v>442076.24575999996</v>
          </cell>
          <cell r="AF64">
            <v>0</v>
          </cell>
          <cell r="AG64">
            <v>44376.86</v>
          </cell>
          <cell r="AH64">
            <v>0</v>
          </cell>
          <cell r="AI64">
            <v>0</v>
          </cell>
          <cell r="AJ64">
            <v>221038.12287999998</v>
          </cell>
          <cell r="AK64">
            <v>8161.4076140307698</v>
          </cell>
        </row>
        <row r="65">
          <cell r="A65">
            <v>61</v>
          </cell>
          <cell r="B65">
            <v>13291136</v>
          </cell>
          <cell r="C65" t="str">
            <v>GUZMAN</v>
          </cell>
          <cell r="D65" t="str">
            <v>DIANORA</v>
          </cell>
          <cell r="E65" t="str">
            <v>DIANORA GUZMAN</v>
          </cell>
          <cell r="F65">
            <v>0</v>
          </cell>
          <cell r="G65">
            <v>1</v>
          </cell>
          <cell r="H65">
            <v>0</v>
          </cell>
          <cell r="I65">
            <v>41348</v>
          </cell>
          <cell r="J65" t="str">
            <v>Contratado</v>
          </cell>
          <cell r="K65">
            <v>0</v>
          </cell>
          <cell r="L65" t="str">
            <v>NIÑA (AUTISMO)</v>
          </cell>
          <cell r="M65" t="str">
            <v>TECNICO I</v>
          </cell>
          <cell r="N65" t="str">
            <v>TECNICO I</v>
          </cell>
          <cell r="O65" t="str">
            <v>FOX TROX</v>
          </cell>
          <cell r="P65">
            <v>0</v>
          </cell>
          <cell r="Q65" t="str">
            <v>OFIC. DE TECNOLOGIA DE LA INFORMACIÓN</v>
          </cell>
          <cell r="R65">
            <v>9</v>
          </cell>
          <cell r="S65">
            <v>4</v>
          </cell>
          <cell r="T65">
            <v>13</v>
          </cell>
          <cell r="U65">
            <v>196262.54</v>
          </cell>
          <cell r="V65">
            <v>23551.504799999999</v>
          </cell>
          <cell r="W65">
            <v>0</v>
          </cell>
          <cell r="X65">
            <v>35501.488000000005</v>
          </cell>
          <cell r="Y65">
            <v>79878.347999999998</v>
          </cell>
          <cell r="Z65">
            <v>17750.744000000002</v>
          </cell>
          <cell r="AA65">
            <v>29831.906080000001</v>
          </cell>
          <cell r="AB65">
            <v>0</v>
          </cell>
          <cell r="AC65">
            <v>131355.5056</v>
          </cell>
          <cell r="AD65">
            <v>0</v>
          </cell>
          <cell r="AE65">
            <v>514132.03648000001</v>
          </cell>
          <cell r="AF65">
            <v>0</v>
          </cell>
          <cell r="AG65">
            <v>44376.86</v>
          </cell>
          <cell r="AH65">
            <v>0</v>
          </cell>
          <cell r="AI65">
            <v>0</v>
          </cell>
          <cell r="AJ65">
            <v>257066.01824</v>
          </cell>
          <cell r="AK65">
            <v>9491.6683657846152</v>
          </cell>
        </row>
        <row r="66">
          <cell r="A66">
            <v>62</v>
          </cell>
          <cell r="B66">
            <v>13292661</v>
          </cell>
          <cell r="C66" t="str">
            <v>GRANADO</v>
          </cell>
          <cell r="D66" t="str">
            <v>HECTOR</v>
          </cell>
          <cell r="E66" t="str">
            <v>HECTOR GRANADO</v>
          </cell>
          <cell r="F66">
            <v>1</v>
          </cell>
          <cell r="G66">
            <v>0</v>
          </cell>
          <cell r="H66">
            <v>0</v>
          </cell>
          <cell r="I66">
            <v>42527</v>
          </cell>
          <cell r="J66" t="str">
            <v>Contratado</v>
          </cell>
          <cell r="K66">
            <v>0</v>
          </cell>
          <cell r="L66">
            <v>0</v>
          </cell>
          <cell r="M66" t="str">
            <v>COORD. (E) AREA DE BIENESTAR SOCIAL</v>
          </cell>
          <cell r="N66" t="str">
            <v>BACHILLER I</v>
          </cell>
          <cell r="O66" t="str">
            <v>FOX TROX</v>
          </cell>
          <cell r="P66">
            <v>0</v>
          </cell>
          <cell r="Q66" t="str">
            <v>OFIC. GESTION HUMANA</v>
          </cell>
          <cell r="R66">
            <v>2</v>
          </cell>
          <cell r="S66">
            <v>1</v>
          </cell>
          <cell r="T66">
            <v>3</v>
          </cell>
          <cell r="U66">
            <v>177507.44</v>
          </cell>
          <cell r="V66">
            <v>0</v>
          </cell>
          <cell r="W66">
            <v>250285.48639999999</v>
          </cell>
          <cell r="X66">
            <v>35501.488000000005</v>
          </cell>
          <cell r="Y66">
            <v>79878.347999999998</v>
          </cell>
          <cell r="Z66">
            <v>17750.744000000002</v>
          </cell>
          <cell r="AA66">
            <v>5325.2231999999995</v>
          </cell>
          <cell r="AB66">
            <v>95854.017600000006</v>
          </cell>
          <cell r="AC66">
            <v>0</v>
          </cell>
          <cell r="AD66">
            <v>0</v>
          </cell>
          <cell r="AE66">
            <v>662102.74719999998</v>
          </cell>
          <cell r="AF66">
            <v>0</v>
          </cell>
          <cell r="AG66">
            <v>44376.86</v>
          </cell>
          <cell r="AH66">
            <v>0</v>
          </cell>
          <cell r="AI66">
            <v>639026.78</v>
          </cell>
          <cell r="AJ66">
            <v>331051.37359999999</v>
          </cell>
          <cell r="AK66">
            <v>12223.435332923076</v>
          </cell>
        </row>
        <row r="67">
          <cell r="A67">
            <v>63</v>
          </cell>
          <cell r="B67">
            <v>13376263</v>
          </cell>
          <cell r="C67" t="str">
            <v>CAMPECHANO</v>
          </cell>
          <cell r="D67" t="str">
            <v>YAJAIRA</v>
          </cell>
          <cell r="E67" t="str">
            <v>YAJAIRA CAMPECHANO</v>
          </cell>
          <cell r="F67">
            <v>0</v>
          </cell>
          <cell r="G67">
            <v>1</v>
          </cell>
          <cell r="H67">
            <v>0</v>
          </cell>
          <cell r="I67">
            <v>38448</v>
          </cell>
          <cell r="J67" t="str">
            <v>Contratado</v>
          </cell>
          <cell r="K67">
            <v>0</v>
          </cell>
          <cell r="L67">
            <v>0</v>
          </cell>
          <cell r="M67" t="str">
            <v>TECNICO II</v>
          </cell>
          <cell r="N67" t="str">
            <v>TECNICO II</v>
          </cell>
          <cell r="O67">
            <v>0</v>
          </cell>
          <cell r="P67" t="str">
            <v>EDO. CARABOBO</v>
          </cell>
          <cell r="Q67" t="str">
            <v>PRESIDENCIA (CONVENIO CUBA-VZLA)</v>
          </cell>
          <cell r="R67">
            <v>0</v>
          </cell>
          <cell r="S67">
            <v>12</v>
          </cell>
          <cell r="T67">
            <v>12</v>
          </cell>
          <cell r="U67">
            <v>202565.69</v>
          </cell>
          <cell r="V67">
            <v>24307.882799999999</v>
          </cell>
          <cell r="W67">
            <v>0</v>
          </cell>
          <cell r="X67">
            <v>35501.488000000005</v>
          </cell>
          <cell r="Y67">
            <v>79878.347999999998</v>
          </cell>
          <cell r="Z67">
            <v>17750.744000000002</v>
          </cell>
          <cell r="AA67">
            <v>27954.065220000004</v>
          </cell>
          <cell r="AB67">
            <v>0</v>
          </cell>
          <cell r="AC67">
            <v>134905.6544</v>
          </cell>
          <cell r="AD67">
            <v>0</v>
          </cell>
          <cell r="AE67">
            <v>522863.87241999997</v>
          </cell>
          <cell r="AF67">
            <v>0</v>
          </cell>
          <cell r="AG67">
            <v>44376.86</v>
          </cell>
          <cell r="AH67">
            <v>0</v>
          </cell>
          <cell r="AI67">
            <v>0</v>
          </cell>
          <cell r="AJ67">
            <v>261431.93620999999</v>
          </cell>
          <cell r="AK67">
            <v>9652.8714908307684</v>
          </cell>
        </row>
        <row r="68">
          <cell r="A68">
            <v>64</v>
          </cell>
          <cell r="B68">
            <v>13528203</v>
          </cell>
          <cell r="C68" t="str">
            <v>SOLORZANO</v>
          </cell>
          <cell r="D68" t="str">
            <v>WILMER</v>
          </cell>
          <cell r="E68" t="str">
            <v>WILMER SOLORZANO</v>
          </cell>
          <cell r="F68">
            <v>1</v>
          </cell>
          <cell r="G68">
            <v>0</v>
          </cell>
          <cell r="H68">
            <v>0</v>
          </cell>
          <cell r="I68">
            <v>41031</v>
          </cell>
          <cell r="J68" t="str">
            <v>Contratado</v>
          </cell>
          <cell r="K68" t="str">
            <v>MOTORA</v>
          </cell>
          <cell r="L68">
            <v>0</v>
          </cell>
          <cell r="M68" t="str">
            <v>PROMOTOR SOCIAL I</v>
          </cell>
          <cell r="N68" t="str">
            <v>BACHILLER I (P)</v>
          </cell>
          <cell r="O68" t="str">
            <v>EDIF. INCE PACIFICO</v>
          </cell>
          <cell r="P68">
            <v>0</v>
          </cell>
          <cell r="Q68" t="str">
            <v>GCIA. ESTADAL Y MUNICIPAL</v>
          </cell>
          <cell r="R68">
            <v>0</v>
          </cell>
          <cell r="S68">
            <v>5</v>
          </cell>
          <cell r="T68">
            <v>5</v>
          </cell>
          <cell r="U68">
            <v>177507.44</v>
          </cell>
          <cell r="V68">
            <v>0</v>
          </cell>
          <cell r="W68">
            <v>0</v>
          </cell>
          <cell r="X68">
            <v>35501.488000000005</v>
          </cell>
          <cell r="Y68">
            <v>79878.347999999998</v>
          </cell>
          <cell r="Z68">
            <v>0</v>
          </cell>
          <cell r="AA68">
            <v>8875.3720000000012</v>
          </cell>
          <cell r="AB68">
            <v>95854.017600000006</v>
          </cell>
          <cell r="AC68">
            <v>0</v>
          </cell>
          <cell r="AD68">
            <v>0</v>
          </cell>
          <cell r="AE68">
            <v>397616.66560000001</v>
          </cell>
          <cell r="AF68">
            <v>0</v>
          </cell>
          <cell r="AG68">
            <v>44376.86</v>
          </cell>
          <cell r="AH68">
            <v>0</v>
          </cell>
          <cell r="AI68">
            <v>0</v>
          </cell>
          <cell r="AJ68">
            <v>198808.3328</v>
          </cell>
          <cell r="AK68">
            <v>7340.6153649230782</v>
          </cell>
        </row>
        <row r="69">
          <cell r="A69">
            <v>65</v>
          </cell>
          <cell r="B69">
            <v>13537677</v>
          </cell>
          <cell r="C69" t="str">
            <v>HIBIRMAS</v>
          </cell>
          <cell r="D69" t="str">
            <v>JOSMAR</v>
          </cell>
          <cell r="E69" t="str">
            <v>JOSMAR HIBIRMAS</v>
          </cell>
          <cell r="F69">
            <v>0</v>
          </cell>
          <cell r="G69">
            <v>1</v>
          </cell>
          <cell r="H69">
            <v>0</v>
          </cell>
          <cell r="I69">
            <v>41107</v>
          </cell>
          <cell r="J69" t="str">
            <v>Contratado</v>
          </cell>
          <cell r="K69">
            <v>0</v>
          </cell>
          <cell r="L69">
            <v>0</v>
          </cell>
          <cell r="M69" t="str">
            <v>GERENTE (E) DE CONSULTORIA JURIDICA</v>
          </cell>
          <cell r="N69" t="str">
            <v>PROFESIONAL III</v>
          </cell>
          <cell r="O69" t="str">
            <v>FOX TROX</v>
          </cell>
          <cell r="P69">
            <v>0</v>
          </cell>
          <cell r="Q69" t="str">
            <v>CONSULTORIA JURIDICA</v>
          </cell>
          <cell r="R69">
            <v>5</v>
          </cell>
          <cell r="S69">
            <v>5</v>
          </cell>
          <cell r="T69">
            <v>10</v>
          </cell>
          <cell r="U69">
            <v>218409.3</v>
          </cell>
          <cell r="V69">
            <v>32761.394999999997</v>
          </cell>
          <cell r="W69">
            <v>180982.44120000006</v>
          </cell>
          <cell r="X69">
            <v>35501.488000000005</v>
          </cell>
          <cell r="Y69">
            <v>79878.347999999998</v>
          </cell>
          <cell r="Z69">
            <v>0</v>
          </cell>
          <cell r="AA69">
            <v>24025.022999999997</v>
          </cell>
          <cell r="AB69">
            <v>0</v>
          </cell>
          <cell r="AC69">
            <v>0</v>
          </cell>
          <cell r="AD69">
            <v>154431.47279999999</v>
          </cell>
          <cell r="AE69">
            <v>725989.46800000011</v>
          </cell>
          <cell r="AF69">
            <v>0</v>
          </cell>
          <cell r="AG69">
            <v>44376.86</v>
          </cell>
          <cell r="AH69">
            <v>0</v>
          </cell>
          <cell r="AI69">
            <v>669203.05000000005</v>
          </cell>
          <cell r="AJ69">
            <v>362994.73400000005</v>
          </cell>
          <cell r="AK69">
            <v>13402.882486153845</v>
          </cell>
        </row>
        <row r="70">
          <cell r="A70">
            <v>66</v>
          </cell>
          <cell r="B70">
            <v>13564406</v>
          </cell>
          <cell r="C70" t="str">
            <v>RODRIGUEZ</v>
          </cell>
          <cell r="D70" t="str">
            <v>KUAIMARA</v>
          </cell>
          <cell r="E70" t="str">
            <v>KUAIMARA RODRIGUEZ</v>
          </cell>
          <cell r="F70">
            <v>0</v>
          </cell>
          <cell r="G70">
            <v>1</v>
          </cell>
          <cell r="H70">
            <v>0</v>
          </cell>
          <cell r="I70">
            <v>41444</v>
          </cell>
          <cell r="J70" t="str">
            <v>Contratado</v>
          </cell>
          <cell r="K70">
            <v>0</v>
          </cell>
          <cell r="L70">
            <v>0</v>
          </cell>
          <cell r="M70" t="str">
            <v>COORD. (E) ESTADAL DEL DTTO CAPITAL</v>
          </cell>
          <cell r="N70" t="str">
            <v>BACHILLER I</v>
          </cell>
          <cell r="O70" t="str">
            <v>DTTO. CAPITAL</v>
          </cell>
          <cell r="P70">
            <v>0</v>
          </cell>
          <cell r="Q70" t="str">
            <v>GCIA. ESTADAL Y MUNICIPAL</v>
          </cell>
          <cell r="R70">
            <v>0</v>
          </cell>
          <cell r="S70">
            <v>4</v>
          </cell>
          <cell r="T70">
            <v>4</v>
          </cell>
          <cell r="U70">
            <v>177507.44</v>
          </cell>
          <cell r="V70">
            <v>0</v>
          </cell>
          <cell r="W70">
            <v>250285.48639999999</v>
          </cell>
          <cell r="X70">
            <v>35501.488000000005</v>
          </cell>
          <cell r="Y70">
            <v>79878.347999999998</v>
          </cell>
          <cell r="Z70">
            <v>17750.744000000002</v>
          </cell>
          <cell r="AA70">
            <v>7100.2975999999999</v>
          </cell>
          <cell r="AB70">
            <v>95854.017600000006</v>
          </cell>
          <cell r="AC70">
            <v>0</v>
          </cell>
          <cell r="AD70">
            <v>0</v>
          </cell>
          <cell r="AE70">
            <v>663877.82160000002</v>
          </cell>
          <cell r="AF70">
            <v>0</v>
          </cell>
          <cell r="AG70">
            <v>44376.86</v>
          </cell>
          <cell r="AH70">
            <v>0</v>
          </cell>
          <cell r="AI70">
            <v>639026.78</v>
          </cell>
          <cell r="AJ70">
            <v>331938.91080000001</v>
          </cell>
          <cell r="AK70">
            <v>12256.20593723077</v>
          </cell>
        </row>
        <row r="71">
          <cell r="A71">
            <v>67</v>
          </cell>
          <cell r="B71">
            <v>13728393</v>
          </cell>
          <cell r="C71" t="str">
            <v>RODRIGUEZ</v>
          </cell>
          <cell r="D71" t="str">
            <v>FREIDDER</v>
          </cell>
          <cell r="E71" t="str">
            <v>FREIDDER RODRIGUEZ</v>
          </cell>
          <cell r="F71">
            <v>1</v>
          </cell>
          <cell r="G71">
            <v>0</v>
          </cell>
          <cell r="H71">
            <v>0</v>
          </cell>
          <cell r="I71">
            <v>42690</v>
          </cell>
          <cell r="J71" t="str">
            <v>Contratado</v>
          </cell>
          <cell r="K71">
            <v>0</v>
          </cell>
          <cell r="L71">
            <v>0</v>
          </cell>
          <cell r="M71" t="str">
            <v>BACHILLER I</v>
          </cell>
          <cell r="N71" t="str">
            <v>BACHILLER I</v>
          </cell>
          <cell r="O71" t="str">
            <v>ALFA UNO</v>
          </cell>
          <cell r="P71">
            <v>0</v>
          </cell>
          <cell r="Q71" t="str">
            <v>AREA DE FORMACION SOCIAL Y COMUNITARIA</v>
          </cell>
          <cell r="R71">
            <v>0</v>
          </cell>
          <cell r="S71">
            <v>1</v>
          </cell>
          <cell r="T71">
            <v>1</v>
          </cell>
          <cell r="U71">
            <v>177507.44</v>
          </cell>
          <cell r="V71">
            <v>0</v>
          </cell>
          <cell r="W71">
            <v>0</v>
          </cell>
          <cell r="X71">
            <v>35501.488000000005</v>
          </cell>
          <cell r="Y71">
            <v>79878.347999999998</v>
          </cell>
          <cell r="Z71">
            <v>0</v>
          </cell>
          <cell r="AA71">
            <v>1775.0744</v>
          </cell>
          <cell r="AB71">
            <v>95854.017600000006</v>
          </cell>
          <cell r="AC71">
            <v>0</v>
          </cell>
          <cell r="AD71">
            <v>0</v>
          </cell>
          <cell r="AE71">
            <v>390516.36800000002</v>
          </cell>
          <cell r="AF71">
            <v>0</v>
          </cell>
          <cell r="AG71">
            <v>44376.86</v>
          </cell>
          <cell r="AH71">
            <v>0</v>
          </cell>
          <cell r="AI71">
            <v>0</v>
          </cell>
          <cell r="AJ71">
            <v>195258.18400000001</v>
          </cell>
          <cell r="AK71">
            <v>7209.532947692308</v>
          </cell>
        </row>
        <row r="72">
          <cell r="A72">
            <v>68</v>
          </cell>
          <cell r="B72">
            <v>13857472</v>
          </cell>
          <cell r="C72" t="str">
            <v>RACIOPPO</v>
          </cell>
          <cell r="D72" t="str">
            <v>ADRIANA</v>
          </cell>
          <cell r="E72" t="str">
            <v>ADRIANA RACIOPPO</v>
          </cell>
          <cell r="F72">
            <v>0</v>
          </cell>
          <cell r="G72">
            <v>1</v>
          </cell>
          <cell r="H72">
            <v>0</v>
          </cell>
          <cell r="I72">
            <v>40940</v>
          </cell>
          <cell r="J72" t="str">
            <v>Contratado</v>
          </cell>
          <cell r="K72">
            <v>0</v>
          </cell>
          <cell r="L72">
            <v>0</v>
          </cell>
          <cell r="M72" t="str">
            <v>COORD. (E) AREA DE ASESORIA LEGAL</v>
          </cell>
          <cell r="N72" t="str">
            <v>PROFESIONAL II</v>
          </cell>
          <cell r="O72" t="str">
            <v>FOX TROX</v>
          </cell>
          <cell r="P72">
            <v>0</v>
          </cell>
          <cell r="Q72" t="str">
            <v>CONSULTORIA JURIDICA</v>
          </cell>
          <cell r="R72">
            <v>0</v>
          </cell>
          <cell r="S72">
            <v>5</v>
          </cell>
          <cell r="T72">
            <v>5</v>
          </cell>
          <cell r="U72">
            <v>216541.11</v>
          </cell>
          <cell r="V72">
            <v>32481.166499999996</v>
          </cell>
          <cell r="W72">
            <v>154449.43560000003</v>
          </cell>
          <cell r="X72">
            <v>35501.488000000005</v>
          </cell>
          <cell r="Y72">
            <v>79878.347999999998</v>
          </cell>
          <cell r="Z72">
            <v>17750.744000000002</v>
          </cell>
          <cell r="AA72">
            <v>10827.0555</v>
          </cell>
          <cell r="AB72">
            <v>0</v>
          </cell>
          <cell r="AC72">
            <v>0</v>
          </cell>
          <cell r="AD72">
            <v>152656.39840000001</v>
          </cell>
          <cell r="AE72">
            <v>700085.74600000004</v>
          </cell>
          <cell r="AF72">
            <v>0</v>
          </cell>
          <cell r="AG72">
            <v>44376.86</v>
          </cell>
          <cell r="AH72">
            <v>0</v>
          </cell>
          <cell r="AI72">
            <v>639026.78</v>
          </cell>
          <cell r="AJ72">
            <v>350042.87300000002</v>
          </cell>
          <cell r="AK72">
            <v>12924.659926153845</v>
          </cell>
        </row>
        <row r="73">
          <cell r="A73">
            <v>69</v>
          </cell>
          <cell r="B73">
            <v>13865046</v>
          </cell>
          <cell r="C73" t="str">
            <v>OLARTE</v>
          </cell>
          <cell r="D73" t="str">
            <v>LINDA</v>
          </cell>
          <cell r="E73" t="str">
            <v>LINDA OLARTE</v>
          </cell>
          <cell r="F73">
            <v>0</v>
          </cell>
          <cell r="G73">
            <v>1</v>
          </cell>
          <cell r="H73">
            <v>0</v>
          </cell>
          <cell r="I73">
            <v>41655</v>
          </cell>
          <cell r="J73" t="str">
            <v>Contratado</v>
          </cell>
          <cell r="K73">
            <v>0</v>
          </cell>
          <cell r="L73">
            <v>0</v>
          </cell>
          <cell r="M73" t="str">
            <v>TECNICO I</v>
          </cell>
          <cell r="N73" t="str">
            <v>TECNICO I</v>
          </cell>
          <cell r="O73" t="str">
            <v>MISION JOSE GH PB</v>
          </cell>
          <cell r="P73">
            <v>0</v>
          </cell>
          <cell r="Q73" t="str">
            <v>OFIC. DE ATENCION CIUDADANA</v>
          </cell>
          <cell r="R73">
            <v>0</v>
          </cell>
          <cell r="S73">
            <v>3</v>
          </cell>
          <cell r="T73">
            <v>3</v>
          </cell>
          <cell r="U73">
            <v>196262.54</v>
          </cell>
          <cell r="V73">
            <v>23551.504799999999</v>
          </cell>
          <cell r="W73">
            <v>0</v>
          </cell>
          <cell r="X73">
            <v>35501.488000000005</v>
          </cell>
          <cell r="Y73">
            <v>79878.347999999998</v>
          </cell>
          <cell r="Z73">
            <v>17750.744000000002</v>
          </cell>
          <cell r="AA73">
            <v>5887.8761999999997</v>
          </cell>
          <cell r="AB73">
            <v>0</v>
          </cell>
          <cell r="AC73">
            <v>131355.5056</v>
          </cell>
          <cell r="AD73">
            <v>0</v>
          </cell>
          <cell r="AE73">
            <v>490188.00660000008</v>
          </cell>
          <cell r="AF73">
            <v>0</v>
          </cell>
          <cell r="AG73">
            <v>44376.86</v>
          </cell>
          <cell r="AH73">
            <v>0</v>
          </cell>
          <cell r="AI73">
            <v>0</v>
          </cell>
          <cell r="AJ73">
            <v>245094.00330000004</v>
          </cell>
          <cell r="AK73">
            <v>9049.6247372307716</v>
          </cell>
        </row>
        <row r="74">
          <cell r="A74">
            <v>70</v>
          </cell>
          <cell r="B74">
            <v>13974670</v>
          </cell>
          <cell r="C74" t="str">
            <v>GARCIA</v>
          </cell>
          <cell r="D74" t="str">
            <v>HEIDY</v>
          </cell>
          <cell r="E74" t="str">
            <v>HEIDY GARCIA</v>
          </cell>
          <cell r="F74">
            <v>0</v>
          </cell>
          <cell r="G74">
            <v>1</v>
          </cell>
          <cell r="H74">
            <v>0</v>
          </cell>
          <cell r="I74">
            <v>42537</v>
          </cell>
          <cell r="J74" t="str">
            <v>Contratado</v>
          </cell>
          <cell r="K74">
            <v>0</v>
          </cell>
          <cell r="L74">
            <v>0</v>
          </cell>
          <cell r="M74" t="str">
            <v>TECNICO I</v>
          </cell>
          <cell r="N74" t="str">
            <v>TECNICO I</v>
          </cell>
          <cell r="O74">
            <v>0</v>
          </cell>
          <cell r="P74" t="str">
            <v>EDO. ZULIA</v>
          </cell>
          <cell r="Q74" t="str">
            <v>GCIA. DE GESTION SOCIAL Y LABORAL</v>
          </cell>
          <cell r="R74">
            <v>0</v>
          </cell>
          <cell r="S74">
            <v>1</v>
          </cell>
          <cell r="T74">
            <v>1</v>
          </cell>
          <cell r="U74">
            <v>196262.54</v>
          </cell>
          <cell r="V74">
            <v>23551.504799999999</v>
          </cell>
          <cell r="W74">
            <v>0</v>
          </cell>
          <cell r="X74">
            <v>35501.488000000005</v>
          </cell>
          <cell r="Y74">
            <v>79878.347999999998</v>
          </cell>
          <cell r="Z74">
            <v>17750.744000000002</v>
          </cell>
          <cell r="AA74">
            <v>1962.6254000000001</v>
          </cell>
          <cell r="AB74">
            <v>0</v>
          </cell>
          <cell r="AC74">
            <v>131355.5056</v>
          </cell>
          <cell r="AD74">
            <v>0</v>
          </cell>
          <cell r="AE74">
            <v>486262.75580000004</v>
          </cell>
          <cell r="AF74">
            <v>0</v>
          </cell>
          <cell r="AG74">
            <v>44376.86</v>
          </cell>
          <cell r="AH74">
            <v>0</v>
          </cell>
          <cell r="AI74">
            <v>0</v>
          </cell>
          <cell r="AJ74">
            <v>243131.37790000002</v>
          </cell>
          <cell r="AK74">
            <v>8977.1585686153867</v>
          </cell>
        </row>
        <row r="75">
          <cell r="A75">
            <v>71</v>
          </cell>
          <cell r="B75">
            <v>13985230</v>
          </cell>
          <cell r="C75" t="str">
            <v>ZALAZAR</v>
          </cell>
          <cell r="D75" t="str">
            <v>ARELIS</v>
          </cell>
          <cell r="E75" t="str">
            <v>ARELIS ZALAZAR</v>
          </cell>
          <cell r="F75">
            <v>0</v>
          </cell>
          <cell r="G75">
            <v>1</v>
          </cell>
          <cell r="H75">
            <v>0</v>
          </cell>
          <cell r="I75">
            <v>42401</v>
          </cell>
          <cell r="J75" t="str">
            <v>Contratado</v>
          </cell>
          <cell r="K75">
            <v>0</v>
          </cell>
          <cell r="L75">
            <v>0</v>
          </cell>
          <cell r="M75" t="str">
            <v>PROFESIONAL I</v>
          </cell>
          <cell r="N75" t="str">
            <v>PROFESIONAL I</v>
          </cell>
          <cell r="O75">
            <v>0</v>
          </cell>
          <cell r="P75" t="str">
            <v>EDO. YARACUY</v>
          </cell>
          <cell r="Q75" t="str">
            <v>GCIA. ESTADAL Y MUNICIPAL</v>
          </cell>
          <cell r="R75">
            <v>0</v>
          </cell>
          <cell r="S75">
            <v>1</v>
          </cell>
          <cell r="T75">
            <v>1</v>
          </cell>
          <cell r="U75">
            <v>208792.32000000001</v>
          </cell>
          <cell r="V75">
            <v>0</v>
          </cell>
          <cell r="W75">
            <v>0</v>
          </cell>
          <cell r="X75">
            <v>35501.488000000005</v>
          </cell>
          <cell r="Y75">
            <v>79878.347999999998</v>
          </cell>
          <cell r="Z75">
            <v>17750.744000000002</v>
          </cell>
          <cell r="AA75">
            <v>2087.9232000000002</v>
          </cell>
          <cell r="AB75">
            <v>0</v>
          </cell>
          <cell r="AC75">
            <v>0</v>
          </cell>
          <cell r="AD75">
            <v>147331.1752</v>
          </cell>
          <cell r="AE75">
            <v>491341.99840000004</v>
          </cell>
          <cell r="AF75">
            <v>0</v>
          </cell>
          <cell r="AG75">
            <v>44376.86</v>
          </cell>
          <cell r="AH75">
            <v>0</v>
          </cell>
          <cell r="AI75">
            <v>0</v>
          </cell>
          <cell r="AJ75">
            <v>245670.99920000002</v>
          </cell>
          <cell r="AK75">
            <v>9070.9292012307706</v>
          </cell>
        </row>
        <row r="76">
          <cell r="A76">
            <v>72</v>
          </cell>
          <cell r="B76">
            <v>13988427</v>
          </cell>
          <cell r="C76" t="str">
            <v>MARTINEZ</v>
          </cell>
          <cell r="D76" t="str">
            <v>GRENCHY</v>
          </cell>
          <cell r="E76" t="str">
            <v>GRENCHY MARTINEZ</v>
          </cell>
          <cell r="F76">
            <v>0</v>
          </cell>
          <cell r="G76">
            <v>1</v>
          </cell>
          <cell r="H76">
            <v>0</v>
          </cell>
          <cell r="I76">
            <v>40725</v>
          </cell>
          <cell r="J76" t="str">
            <v>Contratado</v>
          </cell>
          <cell r="K76">
            <v>0</v>
          </cell>
          <cell r="L76">
            <v>0</v>
          </cell>
          <cell r="M76" t="str">
            <v>TECNICO II</v>
          </cell>
          <cell r="N76" t="str">
            <v>TECNICO II</v>
          </cell>
          <cell r="O76">
            <v>0</v>
          </cell>
          <cell r="P76" t="str">
            <v>EDO. CARABOBO</v>
          </cell>
          <cell r="Q76" t="str">
            <v>GCIA. ESTADAL Y MUNICIPAL</v>
          </cell>
          <cell r="R76">
            <v>0</v>
          </cell>
          <cell r="S76">
            <v>6</v>
          </cell>
          <cell r="T76">
            <v>6</v>
          </cell>
          <cell r="U76">
            <v>202565.69</v>
          </cell>
          <cell r="V76">
            <v>24307.882799999999</v>
          </cell>
          <cell r="W76">
            <v>0</v>
          </cell>
          <cell r="X76">
            <v>35501.488000000005</v>
          </cell>
          <cell r="Y76">
            <v>79878.347999999998</v>
          </cell>
          <cell r="Z76">
            <v>17750.744000000002</v>
          </cell>
          <cell r="AA76">
            <v>12559.07278</v>
          </cell>
          <cell r="AB76">
            <v>0</v>
          </cell>
          <cell r="AC76">
            <v>134905.6544</v>
          </cell>
          <cell r="AD76">
            <v>0</v>
          </cell>
          <cell r="AE76">
            <v>507468.87997999997</v>
          </cell>
          <cell r="AF76">
            <v>0</v>
          </cell>
          <cell r="AG76">
            <v>44376.86</v>
          </cell>
          <cell r="AH76">
            <v>0</v>
          </cell>
          <cell r="AI76">
            <v>0</v>
          </cell>
          <cell r="AJ76">
            <v>253734.43998999998</v>
          </cell>
          <cell r="AK76">
            <v>9368.6562457846157</v>
          </cell>
        </row>
        <row r="77">
          <cell r="A77">
            <v>73</v>
          </cell>
          <cell r="B77">
            <v>13993049</v>
          </cell>
          <cell r="C77" t="str">
            <v>DE ABREU</v>
          </cell>
          <cell r="D77" t="str">
            <v>JUAN C</v>
          </cell>
          <cell r="E77" t="str">
            <v>JUAN C. DE ABREU</v>
          </cell>
          <cell r="F77">
            <v>1</v>
          </cell>
          <cell r="G77">
            <v>0</v>
          </cell>
          <cell r="H77">
            <v>0</v>
          </cell>
          <cell r="I77">
            <v>37378</v>
          </cell>
          <cell r="J77" t="str">
            <v>Contratado</v>
          </cell>
          <cell r="K77" t="str">
            <v>MOTORA</v>
          </cell>
          <cell r="L77">
            <v>0</v>
          </cell>
          <cell r="M77" t="str">
            <v>ASISTENTE DE OFICINA III</v>
          </cell>
          <cell r="N77" t="str">
            <v>BACHILLER III</v>
          </cell>
          <cell r="O77">
            <v>0</v>
          </cell>
          <cell r="P77" t="str">
            <v>EDO. ARAGUA</v>
          </cell>
          <cell r="Q77" t="str">
            <v>AREA DE DESAROLLO DE SISTEMA</v>
          </cell>
          <cell r="R77">
            <v>0</v>
          </cell>
          <cell r="S77">
            <v>15</v>
          </cell>
          <cell r="T77">
            <v>15</v>
          </cell>
          <cell r="U77">
            <v>189678.96</v>
          </cell>
          <cell r="V77">
            <v>0</v>
          </cell>
          <cell r="W77">
            <v>0</v>
          </cell>
          <cell r="X77">
            <v>35501.488000000005</v>
          </cell>
          <cell r="Y77">
            <v>79878.347999999998</v>
          </cell>
          <cell r="Z77">
            <v>17750.744000000002</v>
          </cell>
          <cell r="AA77">
            <v>34142.212799999994</v>
          </cell>
          <cell r="AB77">
            <v>102954.3152</v>
          </cell>
          <cell r="AC77">
            <v>0</v>
          </cell>
          <cell r="AD77">
            <v>0</v>
          </cell>
          <cell r="AE77">
            <v>459906.06799999997</v>
          </cell>
          <cell r="AF77">
            <v>0</v>
          </cell>
          <cell r="AG77">
            <v>44376.86</v>
          </cell>
          <cell r="AH77">
            <v>0</v>
          </cell>
          <cell r="AI77">
            <v>0</v>
          </cell>
          <cell r="AJ77">
            <v>229953.03399999999</v>
          </cell>
          <cell r="AK77">
            <v>8490.5735630769232</v>
          </cell>
        </row>
        <row r="78">
          <cell r="A78">
            <v>74</v>
          </cell>
          <cell r="B78">
            <v>14035769</v>
          </cell>
          <cell r="C78" t="str">
            <v>DIAZ</v>
          </cell>
          <cell r="D78" t="str">
            <v>AVIH</v>
          </cell>
          <cell r="E78" t="str">
            <v>AVIH DIAZ</v>
          </cell>
          <cell r="F78">
            <v>0</v>
          </cell>
          <cell r="G78">
            <v>1</v>
          </cell>
          <cell r="H78">
            <v>0</v>
          </cell>
          <cell r="I78">
            <v>39814</v>
          </cell>
          <cell r="J78" t="str">
            <v>Contratado</v>
          </cell>
          <cell r="K78">
            <v>0</v>
          </cell>
          <cell r="L78">
            <v>0</v>
          </cell>
          <cell r="M78" t="str">
            <v>PROFESIONAL II</v>
          </cell>
          <cell r="N78" t="str">
            <v>PROFESIONAL II</v>
          </cell>
          <cell r="O78" t="str">
            <v>MISION JOSE GH P9</v>
          </cell>
          <cell r="P78">
            <v>0</v>
          </cell>
          <cell r="Q78" t="str">
            <v>GCIA. ESTADAL Y MUNICIPAL</v>
          </cell>
          <cell r="R78">
            <v>9</v>
          </cell>
          <cell r="S78">
            <v>8</v>
          </cell>
          <cell r="T78">
            <v>17</v>
          </cell>
          <cell r="U78">
            <v>216541.11</v>
          </cell>
          <cell r="V78">
            <v>32481.166499999996</v>
          </cell>
          <cell r="W78">
            <v>0</v>
          </cell>
          <cell r="X78">
            <v>35501.488000000005</v>
          </cell>
          <cell r="Y78">
            <v>79878.347999999998</v>
          </cell>
          <cell r="Z78">
            <v>17750.744000000002</v>
          </cell>
          <cell r="AA78">
            <v>45906.715319999996</v>
          </cell>
          <cell r="AB78">
            <v>0</v>
          </cell>
          <cell r="AC78">
            <v>0</v>
          </cell>
          <cell r="AD78">
            <v>152656.39840000001</v>
          </cell>
          <cell r="AE78">
            <v>580715.97022000002</v>
          </cell>
          <cell r="AF78">
            <v>0</v>
          </cell>
          <cell r="AG78">
            <v>44376.86</v>
          </cell>
          <cell r="AH78">
            <v>0</v>
          </cell>
          <cell r="AI78">
            <v>0</v>
          </cell>
          <cell r="AJ78">
            <v>290357.98511000001</v>
          </cell>
          <cell r="AK78">
            <v>10720.910219446156</v>
          </cell>
        </row>
        <row r="79">
          <cell r="A79">
            <v>75</v>
          </cell>
          <cell r="B79">
            <v>14050023</v>
          </cell>
          <cell r="C79" t="str">
            <v>CASIQUE</v>
          </cell>
          <cell r="D79" t="str">
            <v>JONATHAN</v>
          </cell>
          <cell r="E79" t="str">
            <v>JONATHAN CASIQUE</v>
          </cell>
          <cell r="F79">
            <v>1</v>
          </cell>
          <cell r="G79">
            <v>0</v>
          </cell>
          <cell r="H79">
            <v>0</v>
          </cell>
          <cell r="I79">
            <v>40660</v>
          </cell>
          <cell r="J79" t="str">
            <v>Contratado</v>
          </cell>
          <cell r="K79">
            <v>0</v>
          </cell>
          <cell r="L79">
            <v>0</v>
          </cell>
          <cell r="M79" t="str">
            <v>BACHILLER II</v>
          </cell>
          <cell r="N79" t="str">
            <v>BACHILLER II</v>
          </cell>
          <cell r="O79" t="str">
            <v>MISION JOSE GH P9</v>
          </cell>
          <cell r="P79">
            <v>0</v>
          </cell>
          <cell r="Q79" t="str">
            <v>AREA DE SERVICIOS GENERALES (COM.SER.)</v>
          </cell>
          <cell r="R79">
            <v>0</v>
          </cell>
          <cell r="S79">
            <v>6</v>
          </cell>
          <cell r="T79">
            <v>6</v>
          </cell>
          <cell r="U79">
            <v>184196.94</v>
          </cell>
          <cell r="V79">
            <v>0</v>
          </cell>
          <cell r="W79">
            <v>0</v>
          </cell>
          <cell r="X79">
            <v>35501.488000000005</v>
          </cell>
          <cell r="Y79">
            <v>79878.347999999998</v>
          </cell>
          <cell r="Z79">
            <v>17750.744000000002</v>
          </cell>
          <cell r="AA79">
            <v>11420.210279999999</v>
          </cell>
          <cell r="AB79">
            <v>99404.166400000016</v>
          </cell>
          <cell r="AC79">
            <v>0</v>
          </cell>
          <cell r="AD79">
            <v>0</v>
          </cell>
          <cell r="AE79">
            <v>428151.89668000001</v>
          </cell>
          <cell r="AF79">
            <v>0</v>
          </cell>
          <cell r="AG79">
            <v>44376.86</v>
          </cell>
          <cell r="AH79">
            <v>0</v>
          </cell>
          <cell r="AI79">
            <v>0</v>
          </cell>
          <cell r="AJ79">
            <v>214075.94834</v>
          </cell>
          <cell r="AK79">
            <v>7904.342707938461</v>
          </cell>
        </row>
        <row r="80">
          <cell r="A80">
            <v>76</v>
          </cell>
          <cell r="B80">
            <v>14096867</v>
          </cell>
          <cell r="C80" t="str">
            <v>CARDALES</v>
          </cell>
          <cell r="D80" t="str">
            <v>ROSA</v>
          </cell>
          <cell r="E80" t="str">
            <v>ROSA CARDALES</v>
          </cell>
          <cell r="F80">
            <v>0</v>
          </cell>
          <cell r="G80">
            <v>1</v>
          </cell>
          <cell r="H80">
            <v>0</v>
          </cell>
          <cell r="I80">
            <v>39114</v>
          </cell>
          <cell r="J80" t="str">
            <v>Contratado</v>
          </cell>
          <cell r="K80">
            <v>0</v>
          </cell>
          <cell r="L80">
            <v>0</v>
          </cell>
          <cell r="M80" t="str">
            <v>PROFESIONAL III</v>
          </cell>
          <cell r="N80" t="str">
            <v>PROFESIONAL III</v>
          </cell>
          <cell r="O80" t="str">
            <v>ALFA UNO</v>
          </cell>
          <cell r="P80">
            <v>0</v>
          </cell>
          <cell r="Q80" t="str">
            <v>AREA DE ORIENTACION FAMILIAR</v>
          </cell>
          <cell r="R80">
            <v>0</v>
          </cell>
          <cell r="S80">
            <v>10</v>
          </cell>
          <cell r="T80">
            <v>10</v>
          </cell>
          <cell r="U80">
            <v>218409.3</v>
          </cell>
          <cell r="V80">
            <v>32761.394999999997</v>
          </cell>
          <cell r="W80">
            <v>0</v>
          </cell>
          <cell r="X80">
            <v>35501.488000000005</v>
          </cell>
          <cell r="Y80">
            <v>79878.347999999998</v>
          </cell>
          <cell r="Z80">
            <v>0</v>
          </cell>
          <cell r="AA80">
            <v>24025.022999999997</v>
          </cell>
          <cell r="AB80">
            <v>0</v>
          </cell>
          <cell r="AC80">
            <v>0</v>
          </cell>
          <cell r="AD80">
            <v>154431.47279999999</v>
          </cell>
          <cell r="AE80">
            <v>545007.02679999988</v>
          </cell>
          <cell r="AF80">
            <v>0</v>
          </cell>
          <cell r="AG80">
            <v>44376.86</v>
          </cell>
          <cell r="AH80">
            <v>0</v>
          </cell>
          <cell r="AI80">
            <v>0</v>
          </cell>
          <cell r="AJ80">
            <v>272503.51339999994</v>
          </cell>
          <cell r="AK80">
            <v>10061.668187076921</v>
          </cell>
        </row>
        <row r="81">
          <cell r="A81">
            <v>77</v>
          </cell>
          <cell r="B81">
            <v>14155374</v>
          </cell>
          <cell r="C81" t="str">
            <v>ABREU</v>
          </cell>
          <cell r="D81" t="str">
            <v>MARIA</v>
          </cell>
          <cell r="E81" t="str">
            <v>MARIA ABREU</v>
          </cell>
          <cell r="F81">
            <v>0</v>
          </cell>
          <cell r="G81">
            <v>1</v>
          </cell>
          <cell r="H81">
            <v>0</v>
          </cell>
          <cell r="I81">
            <v>42598</v>
          </cell>
          <cell r="J81" t="str">
            <v>Contratado</v>
          </cell>
          <cell r="K81">
            <v>0</v>
          </cell>
          <cell r="L81">
            <v>0</v>
          </cell>
          <cell r="M81" t="str">
            <v>BACHILLER I</v>
          </cell>
          <cell r="N81" t="str">
            <v>BACHILLER I</v>
          </cell>
          <cell r="O81" t="str">
            <v>FOX TROX</v>
          </cell>
          <cell r="P81">
            <v>0</v>
          </cell>
          <cell r="Q81" t="str">
            <v>CONSULTORIA JURIDICA</v>
          </cell>
          <cell r="R81">
            <v>0</v>
          </cell>
          <cell r="S81">
            <v>1</v>
          </cell>
          <cell r="T81">
            <v>1</v>
          </cell>
          <cell r="U81">
            <v>177507.44</v>
          </cell>
          <cell r="V81">
            <v>0</v>
          </cell>
          <cell r="W81">
            <v>0</v>
          </cell>
          <cell r="X81">
            <v>35501.488000000005</v>
          </cell>
          <cell r="Y81">
            <v>79878.347999999998</v>
          </cell>
          <cell r="Z81">
            <v>17750.744000000002</v>
          </cell>
          <cell r="AA81">
            <v>1775.0744</v>
          </cell>
          <cell r="AB81">
            <v>95854.017600000006</v>
          </cell>
          <cell r="AC81">
            <v>0</v>
          </cell>
          <cell r="AD81">
            <v>0</v>
          </cell>
          <cell r="AE81">
            <v>408267.11200000002</v>
          </cell>
          <cell r="AF81">
            <v>0</v>
          </cell>
          <cell r="AG81">
            <v>44376.86</v>
          </cell>
          <cell r="AH81">
            <v>0</v>
          </cell>
          <cell r="AI81">
            <v>0</v>
          </cell>
          <cell r="AJ81">
            <v>204133.55600000001</v>
          </cell>
          <cell r="AK81">
            <v>7537.2389907692313</v>
          </cell>
        </row>
        <row r="82">
          <cell r="A82">
            <v>78</v>
          </cell>
          <cell r="B82">
            <v>14200619</v>
          </cell>
          <cell r="C82" t="str">
            <v>ORTEGA</v>
          </cell>
          <cell r="D82" t="str">
            <v>TAHIMARA</v>
          </cell>
          <cell r="E82" t="str">
            <v>ORTEGA TAHIMARA</v>
          </cell>
          <cell r="F82">
            <v>0</v>
          </cell>
          <cell r="G82">
            <v>1</v>
          </cell>
          <cell r="H82">
            <v>0</v>
          </cell>
          <cell r="I82">
            <v>42751</v>
          </cell>
          <cell r="J82" t="str">
            <v>Contratado</v>
          </cell>
          <cell r="K82">
            <v>0</v>
          </cell>
          <cell r="L82">
            <v>0</v>
          </cell>
          <cell r="M82" t="str">
            <v>TECNICO I</v>
          </cell>
          <cell r="N82" t="str">
            <v>TECNICO I</v>
          </cell>
          <cell r="O82" t="str">
            <v>ALFA UNO</v>
          </cell>
          <cell r="P82">
            <v>0</v>
          </cell>
          <cell r="Q82" t="str">
            <v>AREA DE FORMACION SOCIAL Y COMUNITARIA</v>
          </cell>
          <cell r="R82">
            <v>0</v>
          </cell>
          <cell r="S82">
            <v>0</v>
          </cell>
          <cell r="T82">
            <v>0</v>
          </cell>
          <cell r="U82">
            <v>196262.54</v>
          </cell>
          <cell r="V82">
            <v>23551.504799999999</v>
          </cell>
          <cell r="W82">
            <v>0</v>
          </cell>
          <cell r="X82">
            <v>35501.488000000005</v>
          </cell>
          <cell r="Y82">
            <v>79878.347999999998</v>
          </cell>
          <cell r="Z82">
            <v>0</v>
          </cell>
          <cell r="AA82">
            <v>0</v>
          </cell>
          <cell r="AB82">
            <v>0</v>
          </cell>
          <cell r="AC82">
            <v>131355.5056</v>
          </cell>
          <cell r="AD82">
            <v>0</v>
          </cell>
          <cell r="AE82">
            <v>466549.38640000008</v>
          </cell>
          <cell r="AF82">
            <v>0</v>
          </cell>
          <cell r="AG82">
            <v>44376.86</v>
          </cell>
          <cell r="AH82">
            <v>0</v>
          </cell>
          <cell r="AI82">
            <v>0</v>
          </cell>
          <cell r="AJ82">
            <v>233274.69320000004</v>
          </cell>
          <cell r="AK82">
            <v>8613.219441230769</v>
          </cell>
        </row>
        <row r="83">
          <cell r="A83">
            <v>79</v>
          </cell>
          <cell r="B83">
            <v>14384710</v>
          </cell>
          <cell r="C83" t="str">
            <v>CHUMITA</v>
          </cell>
          <cell r="D83" t="str">
            <v>SUGLI</v>
          </cell>
          <cell r="E83" t="str">
            <v>SUGLI CHUMITA</v>
          </cell>
          <cell r="F83">
            <v>0</v>
          </cell>
          <cell r="G83">
            <v>1</v>
          </cell>
          <cell r="H83">
            <v>0</v>
          </cell>
          <cell r="I83">
            <v>42795</v>
          </cell>
          <cell r="J83" t="str">
            <v>Contratado</v>
          </cell>
          <cell r="K83">
            <v>0</v>
          </cell>
          <cell r="L83">
            <v>0</v>
          </cell>
          <cell r="M83" t="str">
            <v>BACHILLER I</v>
          </cell>
          <cell r="N83" t="str">
            <v>BACHILLER I</v>
          </cell>
          <cell r="O83" t="str">
            <v>FOX TROX</v>
          </cell>
          <cell r="P83">
            <v>0</v>
          </cell>
          <cell r="Q83" t="str">
            <v>AREA DE BIENESTAR SOCIAL</v>
          </cell>
          <cell r="R83">
            <v>5</v>
          </cell>
          <cell r="S83">
            <v>0</v>
          </cell>
          <cell r="T83">
            <v>5</v>
          </cell>
          <cell r="U83">
            <v>177507.44</v>
          </cell>
          <cell r="V83">
            <v>0</v>
          </cell>
          <cell r="W83">
            <v>0</v>
          </cell>
          <cell r="X83">
            <v>35501.488000000005</v>
          </cell>
          <cell r="Y83">
            <v>79878.347999999998</v>
          </cell>
          <cell r="Z83">
            <v>17750.744000000002</v>
          </cell>
          <cell r="AA83">
            <v>8875.3720000000012</v>
          </cell>
          <cell r="AB83">
            <v>95854.017600000006</v>
          </cell>
          <cell r="AC83">
            <v>0</v>
          </cell>
          <cell r="AD83">
            <v>0</v>
          </cell>
          <cell r="AE83">
            <v>415367.40960000001</v>
          </cell>
          <cell r="AF83">
            <v>0</v>
          </cell>
          <cell r="AG83">
            <v>44376.86</v>
          </cell>
          <cell r="AH83">
            <v>0</v>
          </cell>
          <cell r="AI83">
            <v>0</v>
          </cell>
          <cell r="AJ83">
            <v>207683.70480000001</v>
          </cell>
          <cell r="AK83">
            <v>7668.3214080000007</v>
          </cell>
        </row>
        <row r="84">
          <cell r="A84">
            <v>80</v>
          </cell>
          <cell r="B84">
            <v>14527778</v>
          </cell>
          <cell r="C84" t="str">
            <v>SUAREZ</v>
          </cell>
          <cell r="D84" t="str">
            <v>CHRIS</v>
          </cell>
          <cell r="E84" t="str">
            <v>CHRIS SUAREZ</v>
          </cell>
          <cell r="F84">
            <v>1</v>
          </cell>
          <cell r="G84">
            <v>0</v>
          </cell>
          <cell r="H84">
            <v>0</v>
          </cell>
          <cell r="I84">
            <v>40969</v>
          </cell>
          <cell r="J84" t="str">
            <v>Contratado</v>
          </cell>
          <cell r="K84">
            <v>0</v>
          </cell>
          <cell r="L84">
            <v>0</v>
          </cell>
          <cell r="M84" t="str">
            <v>RESPONSABLE (E) UDAD. CERTIF. DTTO. CAPITAL</v>
          </cell>
          <cell r="N84" t="str">
            <v>BACHILLER II RUC</v>
          </cell>
          <cell r="O84" t="str">
            <v>EDIF. INCE PACIFICO</v>
          </cell>
          <cell r="P84">
            <v>0</v>
          </cell>
          <cell r="Q84" t="str">
            <v>GCIA. ESTADAL Y MUNICIPAL</v>
          </cell>
          <cell r="R84">
            <v>0</v>
          </cell>
          <cell r="S84">
            <v>5</v>
          </cell>
          <cell r="T84">
            <v>5</v>
          </cell>
          <cell r="U84">
            <v>184196.94</v>
          </cell>
          <cell r="V84">
            <v>0</v>
          </cell>
          <cell r="W84">
            <v>169042.86760000003</v>
          </cell>
          <cell r="X84">
            <v>35501.488000000005</v>
          </cell>
          <cell r="Y84">
            <v>79878.347999999998</v>
          </cell>
          <cell r="Z84">
            <v>17750.744000000002</v>
          </cell>
          <cell r="AA84">
            <v>9209.8469999999998</v>
          </cell>
          <cell r="AB84">
            <v>99404.166400000016</v>
          </cell>
          <cell r="AC84">
            <v>0</v>
          </cell>
          <cell r="AD84">
            <v>0</v>
          </cell>
          <cell r="AE84">
            <v>594984.40100000007</v>
          </cell>
          <cell r="AF84">
            <v>0</v>
          </cell>
          <cell r="AG84">
            <v>44376.86</v>
          </cell>
          <cell r="AH84">
            <v>0</v>
          </cell>
          <cell r="AI84">
            <v>568023.81000000017</v>
          </cell>
          <cell r="AJ84">
            <v>297492.20050000004</v>
          </cell>
          <cell r="AK84">
            <v>10984.327403076924</v>
          </cell>
        </row>
        <row r="85">
          <cell r="A85">
            <v>81</v>
          </cell>
          <cell r="B85">
            <v>14548161</v>
          </cell>
          <cell r="C85" t="str">
            <v>MALAVE</v>
          </cell>
          <cell r="D85" t="str">
            <v>YUDEXI</v>
          </cell>
          <cell r="E85" t="str">
            <v>YUDEXI MALAVE</v>
          </cell>
          <cell r="F85">
            <v>0</v>
          </cell>
          <cell r="G85">
            <v>1</v>
          </cell>
          <cell r="H85">
            <v>0</v>
          </cell>
          <cell r="I85">
            <v>39496</v>
          </cell>
          <cell r="J85" t="str">
            <v>Contratado</v>
          </cell>
          <cell r="K85">
            <v>0</v>
          </cell>
          <cell r="L85">
            <v>0</v>
          </cell>
          <cell r="M85" t="str">
            <v>PROFESIONAL III</v>
          </cell>
          <cell r="N85" t="str">
            <v>PROFESIONAL III</v>
          </cell>
          <cell r="O85" t="str">
            <v>ALFA UNO</v>
          </cell>
          <cell r="P85">
            <v>0</v>
          </cell>
          <cell r="Q85" t="str">
            <v>AREA DE ORIENTACION FAMILIAR</v>
          </cell>
          <cell r="R85">
            <v>0</v>
          </cell>
          <cell r="S85">
            <v>9</v>
          </cell>
          <cell r="T85">
            <v>9</v>
          </cell>
          <cell r="U85">
            <v>218409.3</v>
          </cell>
          <cell r="V85">
            <v>32761.394999999997</v>
          </cell>
          <cell r="W85">
            <v>0</v>
          </cell>
          <cell r="X85">
            <v>35501.488000000005</v>
          </cell>
          <cell r="Y85">
            <v>79878.347999999998</v>
          </cell>
          <cell r="Z85">
            <v>0</v>
          </cell>
          <cell r="AA85">
            <v>21404.111399999998</v>
          </cell>
          <cell r="AB85">
            <v>0</v>
          </cell>
          <cell r="AC85">
            <v>0</v>
          </cell>
          <cell r="AD85">
            <v>154431.47279999999</v>
          </cell>
          <cell r="AE85">
            <v>542386.11519999988</v>
          </cell>
          <cell r="AF85">
            <v>0</v>
          </cell>
          <cell r="AG85">
            <v>44376.86</v>
          </cell>
          <cell r="AH85">
            <v>0</v>
          </cell>
          <cell r="AI85">
            <v>0</v>
          </cell>
          <cell r="AJ85">
            <v>271193.05759999994</v>
          </cell>
          <cell r="AK85">
            <v>10013.282126769229</v>
          </cell>
        </row>
        <row r="86">
          <cell r="A86">
            <v>82</v>
          </cell>
          <cell r="B86">
            <v>14551525</v>
          </cell>
          <cell r="C86" t="str">
            <v>RODRIGUEZ</v>
          </cell>
          <cell r="D86" t="str">
            <v>DELFIA</v>
          </cell>
          <cell r="E86" t="str">
            <v>DELFIA RODRIGUEZ</v>
          </cell>
          <cell r="F86">
            <v>0</v>
          </cell>
          <cell r="G86">
            <v>1</v>
          </cell>
          <cell r="H86">
            <v>0</v>
          </cell>
          <cell r="I86">
            <v>40387</v>
          </cell>
          <cell r="J86" t="str">
            <v>Contratado</v>
          </cell>
          <cell r="K86">
            <v>0</v>
          </cell>
          <cell r="L86">
            <v>0</v>
          </cell>
          <cell r="M86" t="str">
            <v>COORD. (E) AREA DE CONTROL POSTERIOR</v>
          </cell>
          <cell r="N86" t="str">
            <v>PROFESIONAL II</v>
          </cell>
          <cell r="O86" t="str">
            <v>FOX TROX</v>
          </cell>
          <cell r="P86">
            <v>0</v>
          </cell>
          <cell r="Q86" t="str">
            <v>AUDITORIA INTERNA</v>
          </cell>
          <cell r="R86">
            <v>2</v>
          </cell>
          <cell r="S86">
            <v>7</v>
          </cell>
          <cell r="T86">
            <v>9</v>
          </cell>
          <cell r="U86">
            <v>216541.11</v>
          </cell>
          <cell r="V86">
            <v>32481.166499999996</v>
          </cell>
          <cell r="W86">
            <v>154449.43560000003</v>
          </cell>
          <cell r="X86">
            <v>35501.488000000005</v>
          </cell>
          <cell r="Y86">
            <v>79878.347999999998</v>
          </cell>
          <cell r="Z86">
            <v>17750.744000000002</v>
          </cell>
          <cell r="AA86">
            <v>21221.028780000001</v>
          </cell>
          <cell r="AB86">
            <v>0</v>
          </cell>
          <cell r="AC86">
            <v>0</v>
          </cell>
          <cell r="AD86">
            <v>152656.39840000001</v>
          </cell>
          <cell r="AE86">
            <v>710479.71928000008</v>
          </cell>
          <cell r="AF86">
            <v>0</v>
          </cell>
          <cell r="AG86">
            <v>44376.86</v>
          </cell>
          <cell r="AH86">
            <v>0</v>
          </cell>
          <cell r="AI86">
            <v>639026.78</v>
          </cell>
          <cell r="AJ86">
            <v>355239.85964000004</v>
          </cell>
          <cell r="AK86">
            <v>13116.548663630772</v>
          </cell>
        </row>
        <row r="87">
          <cell r="A87">
            <v>83</v>
          </cell>
          <cell r="B87">
            <v>14575094</v>
          </cell>
          <cell r="C87" t="str">
            <v>RONDON</v>
          </cell>
          <cell r="D87" t="str">
            <v>NORIS</v>
          </cell>
          <cell r="E87" t="str">
            <v>NORIS RONDON</v>
          </cell>
          <cell r="F87">
            <v>0</v>
          </cell>
          <cell r="G87">
            <v>1</v>
          </cell>
          <cell r="H87">
            <v>0</v>
          </cell>
          <cell r="I87">
            <v>38167</v>
          </cell>
          <cell r="J87" t="str">
            <v>Contratado</v>
          </cell>
          <cell r="K87">
            <v>0</v>
          </cell>
          <cell r="L87">
            <v>0</v>
          </cell>
          <cell r="M87" t="str">
            <v>BACHILLER III</v>
          </cell>
          <cell r="N87" t="str">
            <v>BACHILLER III</v>
          </cell>
          <cell r="O87" t="str">
            <v>MISION JOSE GH PB</v>
          </cell>
          <cell r="P87">
            <v>0</v>
          </cell>
          <cell r="Q87" t="str">
            <v>OFIC. DE ATENCION CIUDADANA</v>
          </cell>
          <cell r="R87">
            <v>0</v>
          </cell>
          <cell r="S87">
            <v>13</v>
          </cell>
          <cell r="T87">
            <v>13</v>
          </cell>
          <cell r="U87">
            <v>189678.96</v>
          </cell>
          <cell r="V87">
            <v>0</v>
          </cell>
          <cell r="W87">
            <v>0</v>
          </cell>
          <cell r="X87">
            <v>35501.488000000005</v>
          </cell>
          <cell r="Y87">
            <v>79878.347999999998</v>
          </cell>
          <cell r="Z87">
            <v>17750.744000000002</v>
          </cell>
          <cell r="AA87">
            <v>28831.20192</v>
          </cell>
          <cell r="AB87">
            <v>102954.3152</v>
          </cell>
          <cell r="AC87">
            <v>0</v>
          </cell>
          <cell r="AD87">
            <v>0</v>
          </cell>
          <cell r="AE87">
            <v>454595.05712000001</v>
          </cell>
          <cell r="AF87">
            <v>0</v>
          </cell>
          <cell r="AG87">
            <v>44376.86</v>
          </cell>
          <cell r="AH87">
            <v>0</v>
          </cell>
          <cell r="AI87">
            <v>0</v>
          </cell>
          <cell r="AJ87">
            <v>227297.52856000001</v>
          </cell>
          <cell r="AK87">
            <v>8392.5241314461546</v>
          </cell>
        </row>
        <row r="88">
          <cell r="A88">
            <v>84</v>
          </cell>
          <cell r="B88">
            <v>14756914</v>
          </cell>
          <cell r="C88" t="str">
            <v>ACOSTA</v>
          </cell>
          <cell r="D88" t="str">
            <v>RUTH</v>
          </cell>
          <cell r="E88" t="str">
            <v>RUTH ACOSTA</v>
          </cell>
          <cell r="F88">
            <v>0</v>
          </cell>
          <cell r="G88">
            <v>1</v>
          </cell>
          <cell r="H88">
            <v>0</v>
          </cell>
          <cell r="I88">
            <v>40665</v>
          </cell>
          <cell r="J88" t="str">
            <v>Contratado</v>
          </cell>
          <cell r="K88">
            <v>0</v>
          </cell>
          <cell r="L88">
            <v>0</v>
          </cell>
          <cell r="M88" t="str">
            <v>PROFESIONAL II</v>
          </cell>
          <cell r="N88" t="str">
            <v>PROFESIONAL II</v>
          </cell>
          <cell r="O88" t="str">
            <v>FOX TROX</v>
          </cell>
          <cell r="P88">
            <v>0</v>
          </cell>
          <cell r="Q88" t="str">
            <v>AREA DE SERVICIOS FINANCIEROS</v>
          </cell>
          <cell r="R88">
            <v>0</v>
          </cell>
          <cell r="S88">
            <v>6</v>
          </cell>
          <cell r="T88">
            <v>6</v>
          </cell>
          <cell r="U88">
            <v>216541.11</v>
          </cell>
          <cell r="V88">
            <v>32481.166499999996</v>
          </cell>
          <cell r="W88">
            <v>0</v>
          </cell>
          <cell r="X88">
            <v>35501.488000000005</v>
          </cell>
          <cell r="Y88">
            <v>79878.347999999998</v>
          </cell>
          <cell r="Z88">
            <v>17750.744000000002</v>
          </cell>
          <cell r="AA88">
            <v>13425.548819999998</v>
          </cell>
          <cell r="AB88">
            <v>0</v>
          </cell>
          <cell r="AC88">
            <v>0</v>
          </cell>
          <cell r="AD88">
            <v>152656.39840000001</v>
          </cell>
          <cell r="AE88">
            <v>548234.80371999997</v>
          </cell>
          <cell r="AF88">
            <v>0</v>
          </cell>
          <cell r="AG88">
            <v>44376.86</v>
          </cell>
          <cell r="AH88">
            <v>0</v>
          </cell>
          <cell r="AI88">
            <v>0</v>
          </cell>
          <cell r="AJ88">
            <v>274117.40185999998</v>
          </cell>
          <cell r="AK88">
            <v>10121.257914830769</v>
          </cell>
        </row>
        <row r="89">
          <cell r="U89">
            <v>202565.69</v>
          </cell>
          <cell r="V89">
            <v>24307.882799999999</v>
          </cell>
          <cell r="W89">
            <v>0</v>
          </cell>
          <cell r="X89">
            <v>35501.488000000005</v>
          </cell>
          <cell r="Y89">
            <v>79878.347999999998</v>
          </cell>
          <cell r="Z89">
            <v>17750.744000000002</v>
          </cell>
          <cell r="AA89">
            <v>12559.07278</v>
          </cell>
          <cell r="AB89">
            <v>0</v>
          </cell>
          <cell r="AC89">
            <v>134905.6544</v>
          </cell>
          <cell r="AD89">
            <v>0</v>
          </cell>
          <cell r="AE89">
            <v>507468.87997999997</v>
          </cell>
          <cell r="AF89">
            <v>0</v>
          </cell>
          <cell r="AG89">
            <v>44376.86</v>
          </cell>
          <cell r="AH89">
            <v>0</v>
          </cell>
          <cell r="AI89">
            <v>0</v>
          </cell>
          <cell r="AJ89">
            <v>253734.43998999998</v>
          </cell>
          <cell r="AK89">
            <v>9368.6562457846157</v>
          </cell>
        </row>
        <row r="90">
          <cell r="U90">
            <v>177507.44</v>
          </cell>
          <cell r="V90">
            <v>0</v>
          </cell>
          <cell r="W90">
            <v>0</v>
          </cell>
          <cell r="X90">
            <v>35501.488000000005</v>
          </cell>
          <cell r="Y90">
            <v>79878.347999999998</v>
          </cell>
          <cell r="Z90">
            <v>17750.744000000002</v>
          </cell>
          <cell r="AA90">
            <v>1775.0744</v>
          </cell>
          <cell r="AB90">
            <v>95854.017600000006</v>
          </cell>
          <cell r="AC90">
            <v>0</v>
          </cell>
          <cell r="AD90">
            <v>0</v>
          </cell>
          <cell r="AE90">
            <v>408267.11200000002</v>
          </cell>
          <cell r="AF90">
            <v>680445.18666666676</v>
          </cell>
          <cell r="AG90">
            <v>44376.86</v>
          </cell>
          <cell r="AH90">
            <v>0</v>
          </cell>
          <cell r="AI90">
            <v>0</v>
          </cell>
          <cell r="AJ90">
            <v>204133.55600000001</v>
          </cell>
          <cell r="AK90">
            <v>7537.2389907692313</v>
          </cell>
        </row>
      </sheetData>
      <sheetData sheetId="11">
        <row r="1">
          <cell r="A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I43"/>
  <sheetViews>
    <sheetView zoomScale="70" zoomScaleNormal="70" workbookViewId="0">
      <pane ySplit="3" topLeftCell="A15" activePane="bottomLeft" state="frozen"/>
      <selection activeCell="I1" sqref="I1"/>
      <selection pane="bottomLeft" activeCell="H34" sqref="H34"/>
    </sheetView>
  </sheetViews>
  <sheetFormatPr baseColWidth="10" defaultColWidth="9" defaultRowHeight="14.25"/>
  <cols>
    <col min="1" max="1" width="4" customWidth="1"/>
    <col min="2" max="2" width="12.25" customWidth="1"/>
    <col min="3" max="3" width="24.5" customWidth="1"/>
    <col min="4" max="4" width="12.75" customWidth="1"/>
    <col min="5" max="5" width="17.125" customWidth="1"/>
    <col min="6" max="6" width="16.5" customWidth="1"/>
    <col min="7" max="7" width="4.625" style="108" customWidth="1"/>
    <col min="8" max="8" width="18.125" style="92" customWidth="1"/>
    <col min="10" max="10" width="20.75" customWidth="1"/>
  </cols>
  <sheetData>
    <row r="1" spans="1:165" ht="30.4" customHeight="1">
      <c r="A1" s="169" t="s">
        <v>206</v>
      </c>
      <c r="B1" s="169"/>
      <c r="C1" s="169"/>
      <c r="D1" s="169"/>
      <c r="E1" s="169"/>
      <c r="F1" s="169"/>
      <c r="G1" s="169"/>
      <c r="H1" s="169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</row>
    <row r="2" spans="1:165" ht="14.25" customHeight="1">
      <c r="A2" s="170"/>
      <c r="B2" s="170"/>
      <c r="C2" s="170"/>
      <c r="D2" s="170"/>
      <c r="E2" s="170"/>
      <c r="F2" s="170"/>
      <c r="G2" s="170"/>
      <c r="H2" s="170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</row>
    <row r="3" spans="1:165" s="36" customFormat="1" ht="51" customHeight="1">
      <c r="A3" s="32" t="s">
        <v>0</v>
      </c>
      <c r="B3" s="33" t="s">
        <v>1</v>
      </c>
      <c r="C3" s="33" t="s">
        <v>2</v>
      </c>
      <c r="D3" s="33" t="s">
        <v>3</v>
      </c>
      <c r="E3" s="34" t="s">
        <v>15</v>
      </c>
      <c r="F3" s="35" t="s">
        <v>21</v>
      </c>
      <c r="G3" s="118"/>
      <c r="H3" s="33" t="s">
        <v>203</v>
      </c>
    </row>
    <row r="4" spans="1:165" ht="29.25" customHeight="1">
      <c r="A4" s="6">
        <v>1</v>
      </c>
      <c r="B4" s="26">
        <v>4250919</v>
      </c>
      <c r="C4" s="23" t="s">
        <v>22</v>
      </c>
      <c r="D4" s="21">
        <v>38520</v>
      </c>
      <c r="E4" s="29">
        <v>308837.58664000005</v>
      </c>
      <c r="F4" s="37">
        <f>E4/30*50</f>
        <v>514729.31106666673</v>
      </c>
      <c r="G4" s="107">
        <v>1</v>
      </c>
      <c r="H4" s="104">
        <f t="shared" ref="H4:H30" si="0">F4*G4</f>
        <v>514729.31106666673</v>
      </c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</row>
    <row r="5" spans="1:165" ht="24.75" customHeight="1">
      <c r="A5" s="6">
        <v>3</v>
      </c>
      <c r="B5" s="26">
        <v>6122443</v>
      </c>
      <c r="C5" s="23" t="s">
        <v>17</v>
      </c>
      <c r="D5" s="21">
        <v>41852</v>
      </c>
      <c r="E5" s="29">
        <v>545434.00710000005</v>
      </c>
      <c r="F5" s="37">
        <v>909056.67850000004</v>
      </c>
      <c r="G5" s="107">
        <v>2</v>
      </c>
      <c r="H5" s="104">
        <f t="shared" si="0"/>
        <v>1818113.3570000001</v>
      </c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 ht="25.15" customHeight="1">
      <c r="A6" s="6">
        <v>4</v>
      </c>
      <c r="B6" s="26">
        <v>6301263</v>
      </c>
      <c r="C6" s="23" t="s">
        <v>23</v>
      </c>
      <c r="D6" s="21">
        <v>39532</v>
      </c>
      <c r="E6" s="29">
        <v>820342.36334000004</v>
      </c>
      <c r="F6" s="37">
        <f>E6/30*50</f>
        <v>1367237.2722333334</v>
      </c>
      <c r="G6" s="107">
        <v>2</v>
      </c>
      <c r="H6" s="104">
        <f t="shared" si="0"/>
        <v>2734474.5444666669</v>
      </c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</row>
    <row r="7" spans="1:165" ht="25.15" customHeight="1">
      <c r="A7" s="6">
        <v>5</v>
      </c>
      <c r="B7" s="26">
        <v>6302974</v>
      </c>
      <c r="C7" s="23" t="s">
        <v>24</v>
      </c>
      <c r="D7" s="21">
        <v>40273</v>
      </c>
      <c r="E7" s="29">
        <v>283387.01472000004</v>
      </c>
      <c r="F7" s="37">
        <f>E7/30*50</f>
        <v>472311.69120000006</v>
      </c>
      <c r="G7" s="107">
        <v>2</v>
      </c>
      <c r="H7" s="104">
        <f t="shared" si="0"/>
        <v>944623.38240000012</v>
      </c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</row>
    <row r="8" spans="1:165" ht="26.25" customHeight="1">
      <c r="A8" s="6">
        <v>7</v>
      </c>
      <c r="B8" s="26">
        <v>6728369</v>
      </c>
      <c r="C8" s="23" t="s">
        <v>25</v>
      </c>
      <c r="D8" s="21">
        <v>39114</v>
      </c>
      <c r="E8" s="29">
        <v>314631.81124000001</v>
      </c>
      <c r="F8" s="37">
        <f t="shared" ref="F8:F13" si="1">E8/30*50</f>
        <v>524386.3520666667</v>
      </c>
      <c r="G8" s="107">
        <v>1</v>
      </c>
      <c r="H8" s="104">
        <f t="shared" si="0"/>
        <v>524386.3520666667</v>
      </c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</row>
    <row r="9" spans="1:165" ht="25.15" customHeight="1">
      <c r="A9" s="6">
        <v>8</v>
      </c>
      <c r="B9" s="26">
        <v>7387175</v>
      </c>
      <c r="C9" s="23" t="s">
        <v>26</v>
      </c>
      <c r="D9" s="21">
        <v>38065</v>
      </c>
      <c r="E9" s="29">
        <v>312636.99456000002</v>
      </c>
      <c r="F9" s="37">
        <f t="shared" si="1"/>
        <v>521061.65760000004</v>
      </c>
      <c r="G9" s="107">
        <v>1</v>
      </c>
      <c r="H9" s="104">
        <f t="shared" si="0"/>
        <v>521061.65760000004</v>
      </c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</row>
    <row r="10" spans="1:165" ht="25.15" customHeight="1">
      <c r="A10" s="6">
        <v>9</v>
      </c>
      <c r="B10" s="26">
        <v>8760176</v>
      </c>
      <c r="C10" s="23" t="s">
        <v>27</v>
      </c>
      <c r="D10" s="21">
        <v>41518</v>
      </c>
      <c r="E10" s="29">
        <v>290194.53840000002</v>
      </c>
      <c r="F10" s="37">
        <f t="shared" si="1"/>
        <v>483657.56400000001</v>
      </c>
      <c r="G10" s="107">
        <v>1</v>
      </c>
      <c r="H10" s="104">
        <f t="shared" si="0"/>
        <v>483657.56400000001</v>
      </c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</row>
    <row r="11" spans="1:165" ht="25.15" customHeight="1">
      <c r="A11" s="6">
        <v>10</v>
      </c>
      <c r="B11" s="26">
        <v>8998173</v>
      </c>
      <c r="C11" s="23" t="s">
        <v>28</v>
      </c>
      <c r="D11" s="21">
        <v>39539</v>
      </c>
      <c r="E11" s="29">
        <v>297982.13544000004</v>
      </c>
      <c r="F11" s="37">
        <f t="shared" si="1"/>
        <v>496636.89240000001</v>
      </c>
      <c r="G11" s="107">
        <v>1</v>
      </c>
      <c r="H11" s="104">
        <f t="shared" si="0"/>
        <v>496636.89240000001</v>
      </c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</row>
    <row r="12" spans="1:165" ht="24.75" customHeight="1">
      <c r="A12" s="6">
        <v>12</v>
      </c>
      <c r="B12" s="26">
        <v>10113678</v>
      </c>
      <c r="C12" s="23" t="s">
        <v>29</v>
      </c>
      <c r="D12" s="21">
        <v>39588</v>
      </c>
      <c r="E12" s="29">
        <v>332054.41967999999</v>
      </c>
      <c r="F12" s="37">
        <f t="shared" si="1"/>
        <v>553424.03279999993</v>
      </c>
      <c r="G12" s="107">
        <v>1</v>
      </c>
      <c r="H12" s="104">
        <f t="shared" si="0"/>
        <v>553424.03279999993</v>
      </c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</row>
    <row r="13" spans="1:165" ht="24.75" customHeight="1">
      <c r="A13" s="6">
        <v>13</v>
      </c>
      <c r="B13" s="26">
        <v>11199549</v>
      </c>
      <c r="C13" s="23" t="s">
        <v>30</v>
      </c>
      <c r="D13" s="21">
        <v>39876</v>
      </c>
      <c r="E13" s="29">
        <v>286553.35008</v>
      </c>
      <c r="F13" s="37">
        <f t="shared" si="1"/>
        <v>477588.91679999995</v>
      </c>
      <c r="G13" s="107">
        <v>1</v>
      </c>
      <c r="H13" s="104">
        <f t="shared" si="0"/>
        <v>477588.91679999995</v>
      </c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</row>
    <row r="14" spans="1:165" ht="24.75" customHeight="1">
      <c r="A14" s="6">
        <v>20</v>
      </c>
      <c r="B14" s="26">
        <v>11760906</v>
      </c>
      <c r="C14" s="23" t="s">
        <v>18</v>
      </c>
      <c r="D14" s="21">
        <v>41563</v>
      </c>
      <c r="E14" s="29">
        <v>548147.86990000005</v>
      </c>
      <c r="F14" s="37">
        <v>913579.78316666663</v>
      </c>
      <c r="G14" s="107">
        <v>2</v>
      </c>
      <c r="H14" s="104">
        <f t="shared" si="0"/>
        <v>1827159.5663333333</v>
      </c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</row>
    <row r="15" spans="1:165" ht="25.15" customHeight="1">
      <c r="A15" s="6">
        <v>21</v>
      </c>
      <c r="B15" s="26">
        <v>12031203</v>
      </c>
      <c r="C15" s="23" t="s">
        <v>31</v>
      </c>
      <c r="D15" s="21">
        <v>38448</v>
      </c>
      <c r="E15" s="29">
        <v>308837.58664000005</v>
      </c>
      <c r="F15" s="37">
        <f>E15/30*50</f>
        <v>514729.31106666673</v>
      </c>
      <c r="G15" s="107">
        <v>4</v>
      </c>
      <c r="H15" s="104">
        <f t="shared" si="0"/>
        <v>2058917.2442666669</v>
      </c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</row>
    <row r="16" spans="1:165" ht="27.75" customHeight="1">
      <c r="A16" s="6">
        <v>22</v>
      </c>
      <c r="B16" s="26">
        <v>12333964</v>
      </c>
      <c r="C16" s="20" t="s">
        <v>32</v>
      </c>
      <c r="D16" s="21">
        <v>39374</v>
      </c>
      <c r="E16" s="29">
        <v>301238.77080000006</v>
      </c>
      <c r="F16" s="37">
        <f>E16/30*50</f>
        <v>502064.61800000007</v>
      </c>
      <c r="G16" s="107">
        <v>1</v>
      </c>
      <c r="H16" s="104">
        <f t="shared" si="0"/>
        <v>502064.61800000007</v>
      </c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</row>
    <row r="17" spans="1:165" ht="25.15" customHeight="1">
      <c r="A17" s="6">
        <v>24</v>
      </c>
      <c r="B17" s="26">
        <v>12616669</v>
      </c>
      <c r="C17" s="23" t="s">
        <v>33</v>
      </c>
      <c r="D17" s="21">
        <v>39399</v>
      </c>
      <c r="E17" s="29">
        <v>292886.02080000006</v>
      </c>
      <c r="F17" s="37">
        <f t="shared" ref="F17:F25" si="2">E17/30*50</f>
        <v>488143.36800000007</v>
      </c>
      <c r="G17" s="107">
        <v>2</v>
      </c>
      <c r="H17" s="104">
        <f t="shared" si="0"/>
        <v>976286.73600000015</v>
      </c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</row>
    <row r="18" spans="1:165" ht="25.15" customHeight="1">
      <c r="A18" s="6">
        <v>25</v>
      </c>
      <c r="B18" s="26">
        <v>13068092</v>
      </c>
      <c r="C18" s="23" t="s">
        <v>34</v>
      </c>
      <c r="D18" s="21">
        <v>40710</v>
      </c>
      <c r="E18" s="29">
        <v>288212.22936000006</v>
      </c>
      <c r="F18" s="37">
        <f t="shared" si="2"/>
        <v>480353.71560000011</v>
      </c>
      <c r="G18" s="107">
        <v>2</v>
      </c>
      <c r="H18" s="104">
        <f t="shared" si="0"/>
        <v>960707.43120000022</v>
      </c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</row>
    <row r="19" spans="1:165" ht="25.15" customHeight="1">
      <c r="A19" s="6">
        <v>26</v>
      </c>
      <c r="B19" s="26">
        <v>13338302</v>
      </c>
      <c r="C19" s="23" t="s">
        <v>35</v>
      </c>
      <c r="D19" s="21">
        <v>39965</v>
      </c>
      <c r="E19" s="29">
        <v>269882.30525999999</v>
      </c>
      <c r="F19" s="37">
        <f t="shared" si="2"/>
        <v>449803.84210000001</v>
      </c>
      <c r="G19" s="107">
        <v>1</v>
      </c>
      <c r="H19" s="104">
        <f t="shared" si="0"/>
        <v>449803.84210000001</v>
      </c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</row>
    <row r="20" spans="1:165" ht="25.15" customHeight="1">
      <c r="A20" s="6">
        <v>28</v>
      </c>
      <c r="B20" s="26">
        <v>14020584</v>
      </c>
      <c r="C20" s="23" t="s">
        <v>36</v>
      </c>
      <c r="D20" s="21">
        <v>39256</v>
      </c>
      <c r="E20" s="29">
        <v>275846.5551</v>
      </c>
      <c r="F20" s="37">
        <f t="shared" si="2"/>
        <v>459744.2585</v>
      </c>
      <c r="G20" s="107">
        <v>1</v>
      </c>
      <c r="H20" s="104">
        <f t="shared" si="0"/>
        <v>459744.2585</v>
      </c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</row>
    <row r="21" spans="1:165" ht="25.15" customHeight="1">
      <c r="A21" s="6">
        <v>29</v>
      </c>
      <c r="B21" s="26">
        <v>14130438</v>
      </c>
      <c r="C21" s="23" t="s">
        <v>37</v>
      </c>
      <c r="D21" s="21">
        <v>40708</v>
      </c>
      <c r="E21" s="29">
        <v>276095.66957999999</v>
      </c>
      <c r="F21" s="37">
        <f t="shared" si="2"/>
        <v>460159.44929999998</v>
      </c>
      <c r="G21" s="107">
        <v>2</v>
      </c>
      <c r="H21" s="104">
        <f t="shared" si="0"/>
        <v>920318.89859999996</v>
      </c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</row>
    <row r="22" spans="1:165" ht="25.15" customHeight="1">
      <c r="A22" s="6">
        <v>30</v>
      </c>
      <c r="B22" s="26">
        <v>14454898</v>
      </c>
      <c r="C22" s="20" t="s">
        <v>38</v>
      </c>
      <c r="D22" s="21">
        <v>39601</v>
      </c>
      <c r="E22" s="29">
        <v>297982.13544000004</v>
      </c>
      <c r="F22" s="37">
        <f t="shared" si="2"/>
        <v>496636.89240000001</v>
      </c>
      <c r="G22" s="107">
        <v>1</v>
      </c>
      <c r="H22" s="104">
        <f t="shared" si="0"/>
        <v>496636.89240000001</v>
      </c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</row>
    <row r="23" spans="1:165" ht="25.15" customHeight="1">
      <c r="A23" s="6">
        <v>31</v>
      </c>
      <c r="B23" s="26">
        <v>15168038</v>
      </c>
      <c r="C23" s="20" t="s">
        <v>39</v>
      </c>
      <c r="D23" s="21">
        <v>38810</v>
      </c>
      <c r="E23" s="29">
        <v>305038.17872000003</v>
      </c>
      <c r="F23" s="37">
        <f t="shared" si="2"/>
        <v>508396.96453333338</v>
      </c>
      <c r="G23" s="107">
        <v>3</v>
      </c>
      <c r="H23" s="104">
        <f t="shared" si="0"/>
        <v>1525190.8936000001</v>
      </c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</row>
    <row r="24" spans="1:165" ht="25.15" customHeight="1">
      <c r="A24" s="6">
        <v>32</v>
      </c>
      <c r="B24" s="26">
        <v>15266643</v>
      </c>
      <c r="C24" s="23" t="s">
        <v>40</v>
      </c>
      <c r="D24" s="21">
        <v>41276</v>
      </c>
      <c r="E24" s="29">
        <v>280220.67936000001</v>
      </c>
      <c r="F24" s="37">
        <f t="shared" si="2"/>
        <v>467034.4656</v>
      </c>
      <c r="G24" s="107">
        <v>2</v>
      </c>
      <c r="H24" s="104">
        <f t="shared" si="0"/>
        <v>934068.93119999999</v>
      </c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</row>
    <row r="25" spans="1:165" ht="24.75" customHeight="1">
      <c r="A25" s="6">
        <v>33</v>
      </c>
      <c r="B25" s="26">
        <v>15540532</v>
      </c>
      <c r="C25" s="23" t="s">
        <v>41</v>
      </c>
      <c r="D25" s="21">
        <v>40072</v>
      </c>
      <c r="E25" s="29">
        <v>294725.50008000003</v>
      </c>
      <c r="F25" s="37">
        <f t="shared" si="2"/>
        <v>491209.16680000001</v>
      </c>
      <c r="G25" s="107">
        <v>3</v>
      </c>
      <c r="H25" s="104">
        <f t="shared" si="0"/>
        <v>1473627.5004</v>
      </c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</row>
    <row r="26" spans="1:165" ht="25.15" customHeight="1">
      <c r="A26" s="6">
        <v>34</v>
      </c>
      <c r="B26" s="26">
        <v>15844806</v>
      </c>
      <c r="C26" s="23" t="s">
        <v>19</v>
      </c>
      <c r="D26" s="21">
        <v>41673</v>
      </c>
      <c r="E26" s="29">
        <v>545434.00710000005</v>
      </c>
      <c r="F26" s="37">
        <v>909056.67850000004</v>
      </c>
      <c r="G26" s="107">
        <v>2</v>
      </c>
      <c r="H26" s="104">
        <f t="shared" si="0"/>
        <v>1818113.3570000001</v>
      </c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</row>
    <row r="27" spans="1:165" ht="25.15" customHeight="1">
      <c r="A27" s="6">
        <v>36</v>
      </c>
      <c r="B27" s="26">
        <v>18222972</v>
      </c>
      <c r="C27" s="23" t="s">
        <v>42</v>
      </c>
      <c r="D27" s="21">
        <v>41023</v>
      </c>
      <c r="E27" s="29">
        <v>264820.67850000004</v>
      </c>
      <c r="F27" s="37">
        <f>E27/30*50</f>
        <v>441367.79750000004</v>
      </c>
      <c r="G27" s="107">
        <v>1</v>
      </c>
      <c r="H27" s="104">
        <f t="shared" si="0"/>
        <v>441367.79750000004</v>
      </c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</row>
    <row r="28" spans="1:165" ht="25.15" customHeight="1">
      <c r="A28" s="6">
        <v>37</v>
      </c>
      <c r="B28" s="26">
        <v>18598273</v>
      </c>
      <c r="C28" s="23" t="s">
        <v>20</v>
      </c>
      <c r="D28" s="21">
        <v>42660</v>
      </c>
      <c r="E28" s="29">
        <v>514742.70060000004</v>
      </c>
      <c r="F28" s="37">
        <v>857904.50099999993</v>
      </c>
      <c r="G28" s="107">
        <v>1</v>
      </c>
      <c r="H28" s="104">
        <f t="shared" si="0"/>
        <v>857904.50099999993</v>
      </c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</row>
    <row r="29" spans="1:165" ht="25.15" customHeight="1">
      <c r="A29" s="6">
        <v>40</v>
      </c>
      <c r="B29" s="26">
        <v>22671139</v>
      </c>
      <c r="C29" s="23" t="s">
        <v>43</v>
      </c>
      <c r="D29" s="21">
        <v>41306</v>
      </c>
      <c r="E29" s="29">
        <v>266463.42319999996</v>
      </c>
      <c r="F29" s="37">
        <f>E29/30*50</f>
        <v>444105.70533333329</v>
      </c>
      <c r="G29" s="107">
        <v>1</v>
      </c>
      <c r="H29" s="104">
        <f t="shared" si="0"/>
        <v>444105.70533333329</v>
      </c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</row>
    <row r="30" spans="1:165" ht="25.15" customHeight="1">
      <c r="A30" s="143">
        <v>41</v>
      </c>
      <c r="B30" s="144">
        <v>23180267</v>
      </c>
      <c r="C30" s="145" t="s">
        <v>44</v>
      </c>
      <c r="D30" s="146">
        <v>40707</v>
      </c>
      <c r="E30" s="29">
        <v>292337.17541999999</v>
      </c>
      <c r="F30" s="37">
        <f>E30/30*50</f>
        <v>487228.62569999998</v>
      </c>
      <c r="G30" s="107">
        <v>1</v>
      </c>
      <c r="H30" s="104">
        <f t="shared" si="0"/>
        <v>487228.62569999998</v>
      </c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</row>
    <row r="31" spans="1:165" s="24" customFormat="1" ht="27.2" customHeight="1">
      <c r="A31" s="171" t="s">
        <v>201</v>
      </c>
      <c r="B31" s="172"/>
      <c r="C31" s="172"/>
      <c r="D31" s="173"/>
      <c r="E31" s="38">
        <v>9414965.7070599999</v>
      </c>
      <c r="F31" s="38">
        <f t="shared" ref="F31" si="3">SUM(F4:F30)</f>
        <v>15691609.51176667</v>
      </c>
      <c r="G31" s="38"/>
      <c r="H31" s="109">
        <f>SUM(H4:H30)</f>
        <v>25701942.809733331</v>
      </c>
    </row>
    <row r="32" spans="1:165" s="40" customFormat="1" ht="27.2" customHeight="1">
      <c r="A32" s="39"/>
      <c r="B32" s="39"/>
      <c r="C32" s="24"/>
      <c r="E32" s="41"/>
      <c r="F32" s="41"/>
      <c r="G32" s="106"/>
      <c r="H32" s="105"/>
      <c r="J32" s="110"/>
    </row>
    <row r="33" spans="1:7" ht="19.5" customHeight="1">
      <c r="C33" s="24"/>
      <c r="F33" s="41"/>
    </row>
    <row r="34" spans="1:7" s="92" customFormat="1" ht="17.100000000000001" customHeight="1">
      <c r="F34" s="41"/>
      <c r="G34" s="108"/>
    </row>
    <row r="35" spans="1:7" ht="17.100000000000001" customHeight="1">
      <c r="F35" s="41"/>
    </row>
    <row r="36" spans="1:7" ht="17.100000000000001" customHeight="1">
      <c r="A36" s="47"/>
      <c r="B36" s="15"/>
      <c r="C36" s="15"/>
      <c r="F36" s="41"/>
    </row>
    <row r="37" spans="1:7" ht="17.100000000000001" customHeight="1">
      <c r="A37" s="47"/>
      <c r="B37" s="15"/>
      <c r="C37" s="15"/>
      <c r="F37" s="41"/>
    </row>
    <row r="38" spans="1:7" ht="16.5">
      <c r="A38" s="47"/>
      <c r="B38" s="15"/>
      <c r="C38" s="15"/>
      <c r="F38" s="41"/>
    </row>
    <row r="39" spans="1:7" ht="15">
      <c r="A39" s="85"/>
      <c r="B39" s="15"/>
      <c r="C39" s="15"/>
    </row>
    <row r="40" spans="1:7">
      <c r="A40" s="47"/>
      <c r="B40" s="15"/>
      <c r="C40" s="15"/>
    </row>
    <row r="41" spans="1:7">
      <c r="A41" s="47"/>
      <c r="B41" s="15"/>
      <c r="C41" s="15"/>
    </row>
    <row r="42" spans="1:7" ht="31.5" customHeight="1">
      <c r="A42" s="47"/>
      <c r="B42" s="15"/>
      <c r="C42" s="15"/>
    </row>
    <row r="43" spans="1:7">
      <c r="B43" s="15"/>
      <c r="C43" s="15"/>
    </row>
  </sheetData>
  <sortState ref="B5:AC45">
    <sortCondition ref="B5"/>
  </sortState>
  <mergeCells count="3">
    <mergeCell ref="A1:H1"/>
    <mergeCell ref="A2:H2"/>
    <mergeCell ref="A31:D31"/>
  </mergeCells>
  <printOptions horizontalCentered="1"/>
  <pageMargins left="0.25" right="0.25" top="0.75" bottom="0.75" header="0.3" footer="0.3"/>
  <pageSetup paperSize="9" scale="80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I298"/>
  <sheetViews>
    <sheetView topLeftCell="A73" workbookViewId="0">
      <selection activeCell="J11" sqref="J11"/>
    </sheetView>
  </sheetViews>
  <sheetFormatPr baseColWidth="10" defaultColWidth="9" defaultRowHeight="14.25"/>
  <cols>
    <col min="1" max="1" width="3.125" style="48" customWidth="1"/>
    <col min="2" max="2" width="9.25" customWidth="1"/>
    <col min="3" max="3" width="18.625" customWidth="1"/>
    <col min="4" max="4" width="10.5" customWidth="1"/>
    <col min="5" max="5" width="12.125" customWidth="1"/>
    <col min="6" max="6" width="11.75" customWidth="1"/>
    <col min="7" max="7" width="4.25" style="103" customWidth="1"/>
    <col min="8" max="8" width="12.625" customWidth="1"/>
  </cols>
  <sheetData>
    <row r="1" spans="1:971" ht="21" customHeight="1">
      <c r="A1" s="169" t="s">
        <v>205</v>
      </c>
      <c r="B1" s="169"/>
      <c r="C1" s="169"/>
      <c r="D1" s="169"/>
      <c r="E1" s="169"/>
      <c r="F1" s="169"/>
      <c r="G1" s="169"/>
      <c r="H1" s="16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</row>
    <row r="2" spans="1:971" ht="9" customHeight="1">
      <c r="A2" s="18"/>
      <c r="B2" s="1"/>
      <c r="C2" s="10"/>
      <c r="D2" s="1"/>
      <c r="E2" s="2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</row>
    <row r="3" spans="1:971" s="42" customFormat="1" ht="21.75" customHeight="1">
      <c r="A3" s="81" t="s">
        <v>0</v>
      </c>
      <c r="B3" s="82" t="s">
        <v>1</v>
      </c>
      <c r="C3" s="82" t="s">
        <v>2</v>
      </c>
      <c r="D3" s="82" t="s">
        <v>3</v>
      </c>
      <c r="E3" s="84" t="s">
        <v>15</v>
      </c>
      <c r="F3" s="83" t="s">
        <v>21</v>
      </c>
      <c r="G3" s="111"/>
      <c r="H3" s="83" t="s">
        <v>203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1:971" ht="14.25" customHeight="1">
      <c r="A4" s="65">
        <v>1</v>
      </c>
      <c r="B4" s="69">
        <v>2766967</v>
      </c>
      <c r="C4" s="9" t="s">
        <v>45</v>
      </c>
      <c r="D4" s="86">
        <v>37530</v>
      </c>
      <c r="E4" s="70">
        <v>743920.28009999997</v>
      </c>
      <c r="F4" s="71">
        <f t="shared" ref="F4:F5" si="0">E4/30*50</f>
        <v>1239867.1335</v>
      </c>
      <c r="G4" s="112">
        <v>2</v>
      </c>
      <c r="H4" s="71">
        <f>F4*G4</f>
        <v>2479734.267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5" spans="1:971" ht="14.25" customHeight="1">
      <c r="A5" s="65">
        <v>3</v>
      </c>
      <c r="B5" s="69">
        <v>4392407</v>
      </c>
      <c r="C5" s="9" t="s">
        <v>46</v>
      </c>
      <c r="D5" s="86">
        <v>36772</v>
      </c>
      <c r="E5" s="70">
        <v>659699.71878</v>
      </c>
      <c r="F5" s="71">
        <f t="shared" si="0"/>
        <v>1099499.5312999999</v>
      </c>
      <c r="G5" s="112">
        <v>2</v>
      </c>
      <c r="H5" s="71">
        <f t="shared" ref="H5:H52" si="1">F5*G5</f>
        <v>2198999.0625999998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1:971" s="43" customFormat="1" ht="14.25" customHeight="1">
      <c r="A6" s="65">
        <v>6</v>
      </c>
      <c r="B6" s="116">
        <v>5335066</v>
      </c>
      <c r="C6" s="9" t="s">
        <v>47</v>
      </c>
      <c r="D6" s="87">
        <v>42614</v>
      </c>
      <c r="E6" s="70">
        <v>729089.6398</v>
      </c>
      <c r="F6" s="71">
        <f t="shared" ref="F6:F55" si="2">E6/30*50</f>
        <v>1215149.3996666665</v>
      </c>
      <c r="G6" s="112">
        <v>1</v>
      </c>
      <c r="H6" s="71">
        <f t="shared" si="1"/>
        <v>1215149.3996666665</v>
      </c>
      <c r="AKH6" s="42"/>
      <c r="AKI6" s="42"/>
    </row>
    <row r="7" spans="1:971" s="36" customFormat="1" ht="14.25" customHeight="1">
      <c r="A7" s="65">
        <v>7</v>
      </c>
      <c r="B7" s="69">
        <v>5760216</v>
      </c>
      <c r="C7" s="9" t="s">
        <v>48</v>
      </c>
      <c r="D7" s="86">
        <v>40763</v>
      </c>
      <c r="E7" s="70">
        <v>910625.77074000007</v>
      </c>
      <c r="F7" s="71">
        <f t="shared" si="2"/>
        <v>1517709.6179000002</v>
      </c>
      <c r="G7" s="112">
        <v>6</v>
      </c>
      <c r="H7" s="71">
        <f t="shared" si="1"/>
        <v>9106257.7074000016</v>
      </c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AKH7" s="42"/>
      <c r="AKI7" s="42"/>
    </row>
    <row r="8" spans="1:971" s="42" customFormat="1" ht="14.25" customHeight="1">
      <c r="A8" s="65">
        <v>8</v>
      </c>
      <c r="B8" s="69">
        <v>5949841</v>
      </c>
      <c r="C8" s="9" t="s">
        <v>49</v>
      </c>
      <c r="D8" s="86">
        <v>40634</v>
      </c>
      <c r="E8" s="70">
        <v>599412.65174</v>
      </c>
      <c r="F8" s="71">
        <f t="shared" si="2"/>
        <v>999021.08623333334</v>
      </c>
      <c r="G8" s="112">
        <v>1</v>
      </c>
      <c r="H8" s="71">
        <f t="shared" si="1"/>
        <v>999021.08623333334</v>
      </c>
    </row>
    <row r="9" spans="1:971" ht="14.25" customHeight="1">
      <c r="A9" s="65">
        <v>9</v>
      </c>
      <c r="B9" s="69">
        <v>6233662</v>
      </c>
      <c r="C9" s="9" t="s">
        <v>50</v>
      </c>
      <c r="D9" s="86">
        <v>41091</v>
      </c>
      <c r="E9" s="70">
        <v>718566.50679999997</v>
      </c>
      <c r="F9" s="71">
        <f t="shared" si="2"/>
        <v>1197610.8446666668</v>
      </c>
      <c r="G9" s="112">
        <v>1</v>
      </c>
      <c r="H9" s="71">
        <f t="shared" si="1"/>
        <v>1197610.8446666668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1:971" s="36" customFormat="1" ht="14.25" customHeight="1">
      <c r="A10" s="65">
        <v>10</v>
      </c>
      <c r="B10" s="69">
        <v>6312327</v>
      </c>
      <c r="C10" s="9" t="s">
        <v>51</v>
      </c>
      <c r="D10" s="86">
        <v>41410</v>
      </c>
      <c r="E10" s="70">
        <v>554178.21430000011</v>
      </c>
      <c r="F10" s="71">
        <f t="shared" si="2"/>
        <v>923630.35716666689</v>
      </c>
      <c r="G10" s="112">
        <v>1</v>
      </c>
      <c r="H10" s="71">
        <f t="shared" si="1"/>
        <v>923630.35716666689</v>
      </c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AKH10" s="42"/>
      <c r="AKI10" s="42"/>
    </row>
    <row r="11" spans="1:971" s="42" customFormat="1" ht="14.25" customHeight="1">
      <c r="A11" s="65">
        <v>11</v>
      </c>
      <c r="B11" s="69">
        <v>6324153</v>
      </c>
      <c r="C11" s="9" t="s">
        <v>52</v>
      </c>
      <c r="D11" s="86">
        <v>37613</v>
      </c>
      <c r="E11" s="70">
        <v>995542.58310000016</v>
      </c>
      <c r="F11" s="71">
        <f t="shared" si="2"/>
        <v>1659237.6385000004</v>
      </c>
      <c r="G11" s="112">
        <v>2</v>
      </c>
      <c r="H11" s="71">
        <f t="shared" si="1"/>
        <v>3318475.2770000007</v>
      </c>
    </row>
    <row r="12" spans="1:971" ht="14.25" customHeight="1">
      <c r="A12" s="65">
        <v>14</v>
      </c>
      <c r="B12" s="69">
        <v>6558501</v>
      </c>
      <c r="C12" s="9" t="s">
        <v>53</v>
      </c>
      <c r="D12" s="86">
        <v>39531</v>
      </c>
      <c r="E12" s="70">
        <v>759340.56464</v>
      </c>
      <c r="F12" s="71">
        <f t="shared" si="2"/>
        <v>1265567.6077333333</v>
      </c>
      <c r="G12" s="112">
        <v>2</v>
      </c>
      <c r="H12" s="71">
        <f t="shared" si="1"/>
        <v>2531135.2154666665</v>
      </c>
    </row>
    <row r="13" spans="1:971" ht="14.25" customHeight="1">
      <c r="A13" s="65">
        <v>15</v>
      </c>
      <c r="B13" s="72">
        <v>6750434</v>
      </c>
      <c r="C13" s="9" t="s">
        <v>54</v>
      </c>
      <c r="D13" s="86">
        <v>41562</v>
      </c>
      <c r="E13" s="70">
        <v>689010.8689</v>
      </c>
      <c r="F13" s="71">
        <f t="shared" si="2"/>
        <v>1148351.4481666668</v>
      </c>
      <c r="G13" s="112">
        <v>1</v>
      </c>
      <c r="H13" s="71">
        <f t="shared" si="1"/>
        <v>1148351.4481666668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4" spans="1:971" ht="14.25" customHeight="1">
      <c r="A14" s="65">
        <v>16</v>
      </c>
      <c r="B14" s="69">
        <v>6816266</v>
      </c>
      <c r="C14" s="9" t="s">
        <v>55</v>
      </c>
      <c r="D14" s="86">
        <v>39601</v>
      </c>
      <c r="E14" s="70">
        <v>651250.72821999993</v>
      </c>
      <c r="F14" s="71">
        <f t="shared" si="2"/>
        <v>1085417.8803666665</v>
      </c>
      <c r="G14" s="112">
        <v>2</v>
      </c>
      <c r="H14" s="71">
        <f t="shared" si="1"/>
        <v>2170835.760733333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spans="1:971" s="44" customFormat="1" ht="14.25" customHeight="1">
      <c r="A15" s="65">
        <v>17</v>
      </c>
      <c r="B15" s="69">
        <v>6869803</v>
      </c>
      <c r="C15" s="9" t="s">
        <v>56</v>
      </c>
      <c r="D15" s="86">
        <v>42354</v>
      </c>
      <c r="E15" s="70">
        <v>574059.04710000008</v>
      </c>
      <c r="F15" s="71">
        <f t="shared" si="2"/>
        <v>956765.07850000018</v>
      </c>
      <c r="G15" s="163">
        <v>2</v>
      </c>
      <c r="H15" s="71">
        <f t="shared" si="1"/>
        <v>1913530.1570000004</v>
      </c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AKH15" s="42"/>
      <c r="AKI15" s="42"/>
    </row>
    <row r="16" spans="1:971" s="36" customFormat="1" ht="14.25" customHeight="1">
      <c r="A16" s="65">
        <v>18</v>
      </c>
      <c r="B16" s="69">
        <v>6900438</v>
      </c>
      <c r="C16" s="9" t="s">
        <v>57</v>
      </c>
      <c r="D16" s="86">
        <v>41099</v>
      </c>
      <c r="E16" s="70">
        <v>669047.09605999989</v>
      </c>
      <c r="F16" s="71">
        <f t="shared" si="2"/>
        <v>1115078.493433333</v>
      </c>
      <c r="G16" s="163">
        <v>2</v>
      </c>
      <c r="H16" s="71">
        <f t="shared" si="1"/>
        <v>2230156.986866666</v>
      </c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AKH16" s="42"/>
      <c r="AKI16" s="42"/>
    </row>
    <row r="17" spans="1:971" s="42" customFormat="1" ht="14.25" customHeight="1">
      <c r="A17" s="65">
        <v>19</v>
      </c>
      <c r="B17" s="69">
        <v>6909176</v>
      </c>
      <c r="C17" s="9" t="s">
        <v>58</v>
      </c>
      <c r="D17" s="86">
        <v>37865</v>
      </c>
      <c r="E17" s="70">
        <v>671113.90494000004</v>
      </c>
      <c r="F17" s="71">
        <f t="shared" si="2"/>
        <v>1118523.1749</v>
      </c>
      <c r="G17" s="112">
        <v>1</v>
      </c>
      <c r="H17" s="71">
        <f t="shared" si="1"/>
        <v>1118523.1749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971" s="42" customFormat="1" ht="14.25" customHeight="1">
      <c r="A18" s="65">
        <v>21</v>
      </c>
      <c r="B18" s="73">
        <v>8265683</v>
      </c>
      <c r="C18" s="74" t="s">
        <v>59</v>
      </c>
      <c r="D18" s="86">
        <v>41487</v>
      </c>
      <c r="E18" s="70">
        <v>715643.41429999995</v>
      </c>
      <c r="F18" s="71">
        <f t="shared" si="2"/>
        <v>1192739.023833333</v>
      </c>
      <c r="G18" s="112">
        <v>2</v>
      </c>
      <c r="H18" s="71">
        <f t="shared" si="1"/>
        <v>2385478.0476666661</v>
      </c>
    </row>
    <row r="19" spans="1:971" ht="14.25" customHeight="1">
      <c r="A19" s="65">
        <v>23</v>
      </c>
      <c r="B19" s="75">
        <v>8843836</v>
      </c>
      <c r="C19" s="76" t="s">
        <v>60</v>
      </c>
      <c r="D19" s="86">
        <v>38468</v>
      </c>
      <c r="E19" s="70">
        <v>821106.71669999999</v>
      </c>
      <c r="F19" s="71">
        <f t="shared" si="2"/>
        <v>1368511.1945</v>
      </c>
      <c r="G19" s="112">
        <v>2</v>
      </c>
      <c r="H19" s="71">
        <f t="shared" si="1"/>
        <v>2737022.389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1:971" ht="14.25" customHeight="1">
      <c r="A20" s="65">
        <v>24</v>
      </c>
      <c r="B20" s="69">
        <v>9446016</v>
      </c>
      <c r="C20" s="9" t="s">
        <v>61</v>
      </c>
      <c r="D20" s="86">
        <v>40452</v>
      </c>
      <c r="E20" s="70">
        <v>839167.15038000001</v>
      </c>
      <c r="F20" s="71">
        <f t="shared" si="2"/>
        <v>1398611.9173000001</v>
      </c>
      <c r="G20" s="112">
        <v>2</v>
      </c>
      <c r="H20" s="71">
        <f t="shared" si="1"/>
        <v>2797223.8346000002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1:971" ht="14.25" customHeight="1">
      <c r="A21" s="65">
        <v>25</v>
      </c>
      <c r="B21" s="69">
        <v>9493294</v>
      </c>
      <c r="C21" s="9" t="s">
        <v>62</v>
      </c>
      <c r="D21" s="86">
        <v>41348</v>
      </c>
      <c r="E21" s="70">
        <v>579029.25530000008</v>
      </c>
      <c r="F21" s="71">
        <f t="shared" si="2"/>
        <v>965048.7588333335</v>
      </c>
      <c r="G21" s="112">
        <v>2</v>
      </c>
      <c r="H21" s="71">
        <f t="shared" si="1"/>
        <v>1930097.517666667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1:971" ht="14.25" customHeight="1">
      <c r="A22" s="65">
        <v>26</v>
      </c>
      <c r="B22" s="69">
        <v>10257165</v>
      </c>
      <c r="C22" s="9" t="s">
        <v>63</v>
      </c>
      <c r="D22" s="86">
        <v>40955</v>
      </c>
      <c r="E22" s="70">
        <v>739039.77909999993</v>
      </c>
      <c r="F22" s="71">
        <f t="shared" si="2"/>
        <v>1231732.9651666665</v>
      </c>
      <c r="G22" s="112">
        <v>2</v>
      </c>
      <c r="H22" s="71">
        <f t="shared" si="1"/>
        <v>2463465.9303333331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1:971" s="36" customFormat="1" ht="14.25" customHeight="1">
      <c r="A23" s="65">
        <v>27</v>
      </c>
      <c r="B23" s="69">
        <v>10347973</v>
      </c>
      <c r="C23" s="9" t="s">
        <v>64</v>
      </c>
      <c r="D23" s="86">
        <v>39874</v>
      </c>
      <c r="E23" s="70">
        <v>803983.42702000006</v>
      </c>
      <c r="F23" s="71">
        <f t="shared" si="2"/>
        <v>1339972.3783666668</v>
      </c>
      <c r="G23" s="112">
        <v>1</v>
      </c>
      <c r="H23" s="71">
        <f t="shared" si="1"/>
        <v>1339972.3783666668</v>
      </c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AKH23" s="42"/>
      <c r="AKI23" s="42"/>
    </row>
    <row r="24" spans="1:971" s="97" customFormat="1" ht="14.25" customHeight="1">
      <c r="A24" s="166">
        <v>29</v>
      </c>
      <c r="B24" s="98">
        <v>10489459</v>
      </c>
      <c r="C24" s="99" t="s">
        <v>142</v>
      </c>
      <c r="D24" s="100">
        <v>38727</v>
      </c>
      <c r="E24" s="101">
        <v>732009.41735999996</v>
      </c>
      <c r="F24" s="71">
        <f t="shared" si="2"/>
        <v>1220015.6956</v>
      </c>
      <c r="G24" s="113">
        <v>1</v>
      </c>
      <c r="H24" s="71">
        <f t="shared" si="1"/>
        <v>1220015.6956</v>
      </c>
      <c r="I24" s="102"/>
      <c r="J24" s="102"/>
      <c r="K24" s="102"/>
      <c r="L24" s="102"/>
      <c r="DK24" s="102"/>
      <c r="DL24" s="102"/>
      <c r="DM24" s="102"/>
      <c r="DN24" s="102"/>
      <c r="DO24" s="102"/>
      <c r="DP24" s="102"/>
      <c r="DQ24" s="102"/>
      <c r="DR24" s="102"/>
      <c r="DS24" s="102"/>
      <c r="DT24" s="102"/>
      <c r="DU24" s="102"/>
      <c r="DV24" s="102"/>
      <c r="DW24" s="102"/>
      <c r="DX24" s="102"/>
      <c r="DY24" s="102"/>
      <c r="DZ24" s="102"/>
      <c r="EA24" s="102"/>
      <c r="EB24" s="102"/>
      <c r="EC24" s="102"/>
      <c r="AKH24" s="102"/>
      <c r="AKI24" s="102"/>
    </row>
    <row r="25" spans="1:971" ht="14.25" customHeight="1">
      <c r="A25" s="65">
        <v>30</v>
      </c>
      <c r="B25" s="69">
        <v>10532554</v>
      </c>
      <c r="C25" s="9" t="s">
        <v>65</v>
      </c>
      <c r="D25" s="86">
        <v>41593</v>
      </c>
      <c r="E25" s="70">
        <v>701650.17619999999</v>
      </c>
      <c r="F25" s="71">
        <f t="shared" si="2"/>
        <v>1169416.9603333334</v>
      </c>
      <c r="G25" s="112">
        <v>2</v>
      </c>
      <c r="H25" s="71">
        <f t="shared" si="1"/>
        <v>2338833.9206666667</v>
      </c>
    </row>
    <row r="26" spans="1:971" ht="14.25" customHeight="1">
      <c r="A26" s="65">
        <v>31</v>
      </c>
      <c r="B26" s="69">
        <v>10633255</v>
      </c>
      <c r="C26" s="9" t="s">
        <v>66</v>
      </c>
      <c r="D26" s="86">
        <v>40756</v>
      </c>
      <c r="E26" s="70">
        <v>574561.61074000003</v>
      </c>
      <c r="F26" s="71">
        <f t="shared" si="2"/>
        <v>957602.68456666672</v>
      </c>
      <c r="G26" s="112">
        <v>4</v>
      </c>
      <c r="H26" s="71">
        <f t="shared" si="1"/>
        <v>3830410.7382666669</v>
      </c>
    </row>
    <row r="27" spans="1:971" s="36" customFormat="1" ht="14.25" customHeight="1">
      <c r="A27" s="65">
        <v>32</v>
      </c>
      <c r="B27" s="117">
        <v>10794031</v>
      </c>
      <c r="C27" s="9" t="s">
        <v>67</v>
      </c>
      <c r="D27" s="86">
        <v>41410</v>
      </c>
      <c r="E27" s="70">
        <v>805173.72430000012</v>
      </c>
      <c r="F27" s="71">
        <f t="shared" si="2"/>
        <v>1341956.2071666669</v>
      </c>
      <c r="G27" s="112">
        <v>2</v>
      </c>
      <c r="H27" s="71">
        <f t="shared" si="1"/>
        <v>2683912.4143333337</v>
      </c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AKH27" s="42"/>
      <c r="AKI27" s="42"/>
    </row>
    <row r="28" spans="1:971" s="42" customFormat="1" ht="14.25" customHeight="1">
      <c r="A28" s="65">
        <v>33</v>
      </c>
      <c r="B28" s="69">
        <v>10872702</v>
      </c>
      <c r="C28" s="9" t="s">
        <v>68</v>
      </c>
      <c r="D28" s="86">
        <v>38728</v>
      </c>
      <c r="E28" s="70">
        <v>732009.41735999996</v>
      </c>
      <c r="F28" s="71">
        <f t="shared" si="2"/>
        <v>1220015.6956</v>
      </c>
      <c r="G28" s="112">
        <v>1</v>
      </c>
      <c r="H28" s="71">
        <f t="shared" si="1"/>
        <v>1220015.6956</v>
      </c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1:971" ht="14.25" customHeight="1">
      <c r="A29" s="65">
        <v>34</v>
      </c>
      <c r="B29" s="69">
        <v>10893580</v>
      </c>
      <c r="C29" s="9" t="s">
        <v>69</v>
      </c>
      <c r="D29" s="86">
        <v>41995</v>
      </c>
      <c r="E29" s="70">
        <v>851279.46479999996</v>
      </c>
      <c r="F29" s="71">
        <f t="shared" si="2"/>
        <v>1418799.108</v>
      </c>
      <c r="G29" s="112">
        <v>3</v>
      </c>
      <c r="H29" s="71">
        <f t="shared" si="1"/>
        <v>4256397.324</v>
      </c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1:971" ht="14.25" customHeight="1">
      <c r="A30" s="65">
        <v>36</v>
      </c>
      <c r="B30" s="69">
        <v>11035536</v>
      </c>
      <c r="C30" s="9" t="s">
        <v>70</v>
      </c>
      <c r="D30" s="86">
        <v>39601</v>
      </c>
      <c r="E30" s="70">
        <v>784191.60563999997</v>
      </c>
      <c r="F30" s="71">
        <f t="shared" si="2"/>
        <v>1306986.0093999999</v>
      </c>
      <c r="G30" s="112">
        <v>2</v>
      </c>
      <c r="H30" s="71">
        <f t="shared" si="1"/>
        <v>2613972.0187999997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1:971" s="36" customFormat="1" ht="14.25" customHeight="1">
      <c r="A31" s="65">
        <v>37</v>
      </c>
      <c r="B31" s="72">
        <v>11058162</v>
      </c>
      <c r="C31" s="9" t="s">
        <v>71</v>
      </c>
      <c r="D31" s="86">
        <v>41519</v>
      </c>
      <c r="E31" s="70">
        <v>786094.69829999993</v>
      </c>
      <c r="F31" s="71">
        <f t="shared" si="2"/>
        <v>1310157.8304999999</v>
      </c>
      <c r="G31" s="112">
        <v>1</v>
      </c>
      <c r="H31" s="71">
        <f t="shared" si="1"/>
        <v>1310157.8304999999</v>
      </c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AKH31" s="42"/>
      <c r="AKI31" s="42"/>
    </row>
    <row r="32" spans="1:971" s="42" customFormat="1" ht="14.25" customHeight="1">
      <c r="A32" s="65">
        <v>38</v>
      </c>
      <c r="B32" s="69">
        <v>11112894</v>
      </c>
      <c r="C32" s="77" t="s">
        <v>72</v>
      </c>
      <c r="D32" s="86">
        <v>38810</v>
      </c>
      <c r="E32" s="70">
        <v>767290.66342000011</v>
      </c>
      <c r="F32" s="71">
        <f t="shared" si="2"/>
        <v>1278817.7723666669</v>
      </c>
      <c r="G32" s="163">
        <v>3</v>
      </c>
      <c r="H32" s="71">
        <f t="shared" si="1"/>
        <v>3836453.3171000006</v>
      </c>
    </row>
    <row r="33" spans="1:971" s="42" customFormat="1" ht="12.75" customHeight="1">
      <c r="A33" s="65">
        <v>42</v>
      </c>
      <c r="B33" s="69">
        <v>11842015</v>
      </c>
      <c r="C33" s="80" t="s">
        <v>163</v>
      </c>
      <c r="D33" s="86">
        <v>36784</v>
      </c>
      <c r="E33" s="70">
        <v>968155.97706000018</v>
      </c>
      <c r="F33" s="71">
        <f t="shared" si="2"/>
        <v>1613593.2951000002</v>
      </c>
      <c r="G33" s="163">
        <v>3</v>
      </c>
      <c r="H33" s="71">
        <f t="shared" si="1"/>
        <v>4840779.8853000011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1:971" ht="14.25" customHeight="1">
      <c r="A34" s="65">
        <v>43</v>
      </c>
      <c r="B34" s="69">
        <v>11916969</v>
      </c>
      <c r="C34" s="9" t="s">
        <v>7</v>
      </c>
      <c r="D34" s="86">
        <v>38736</v>
      </c>
      <c r="E34" s="70">
        <v>792141.70442000008</v>
      </c>
      <c r="F34" s="71">
        <f t="shared" si="2"/>
        <v>1320236.1740333335</v>
      </c>
      <c r="G34" s="112">
        <v>2</v>
      </c>
      <c r="H34" s="71">
        <f t="shared" si="1"/>
        <v>2640472.3480666671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1:971" s="36" customFormat="1" ht="14.25" customHeight="1">
      <c r="A35" s="65">
        <v>44</v>
      </c>
      <c r="B35" s="69">
        <v>12089145</v>
      </c>
      <c r="C35" s="9" t="s">
        <v>73</v>
      </c>
      <c r="D35" s="86">
        <v>38980</v>
      </c>
      <c r="E35" s="70">
        <v>728039.12977999996</v>
      </c>
      <c r="F35" s="71">
        <f t="shared" si="2"/>
        <v>1213398.5496333332</v>
      </c>
      <c r="G35" s="112">
        <v>2</v>
      </c>
      <c r="H35" s="71">
        <f t="shared" si="1"/>
        <v>2426797.0992666665</v>
      </c>
      <c r="I35" s="44"/>
      <c r="J35" s="44"/>
      <c r="K35" s="44"/>
      <c r="L35" s="44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AKH35" s="42"/>
      <c r="AKI35" s="42"/>
    </row>
    <row r="36" spans="1:971" s="42" customFormat="1" ht="14.25" customHeight="1">
      <c r="A36" s="65">
        <v>45</v>
      </c>
      <c r="B36" s="69">
        <v>12094532</v>
      </c>
      <c r="C36" s="9" t="s">
        <v>74</v>
      </c>
      <c r="D36" s="86">
        <v>41061</v>
      </c>
      <c r="E36" s="70">
        <v>556663.31839999999</v>
      </c>
      <c r="F36" s="71">
        <f t="shared" si="2"/>
        <v>927772.19733333332</v>
      </c>
      <c r="G36" s="112">
        <v>2</v>
      </c>
      <c r="H36" s="71">
        <f t="shared" si="1"/>
        <v>1855544.3946666666</v>
      </c>
    </row>
    <row r="37" spans="1:971" ht="14.25" customHeight="1">
      <c r="A37" s="65">
        <v>46</v>
      </c>
      <c r="B37" s="69">
        <v>12129334</v>
      </c>
      <c r="C37" s="9" t="s">
        <v>75</v>
      </c>
      <c r="D37" s="86">
        <v>40814</v>
      </c>
      <c r="E37" s="70">
        <v>978301.08380000002</v>
      </c>
      <c r="F37" s="71">
        <f t="shared" si="2"/>
        <v>1630501.8063333333</v>
      </c>
      <c r="G37" s="112">
        <v>1</v>
      </c>
      <c r="H37" s="71">
        <f t="shared" si="1"/>
        <v>1630501.8063333333</v>
      </c>
    </row>
    <row r="38" spans="1:971" ht="14.25" customHeight="1">
      <c r="A38" s="65">
        <v>48</v>
      </c>
      <c r="B38" s="69">
        <v>12333563</v>
      </c>
      <c r="C38" s="9" t="s">
        <v>76</v>
      </c>
      <c r="D38" s="86">
        <v>40714</v>
      </c>
      <c r="E38" s="70">
        <v>895267.42249999987</v>
      </c>
      <c r="F38" s="71">
        <f t="shared" si="2"/>
        <v>1492112.3708333331</v>
      </c>
      <c r="G38" s="112">
        <v>2</v>
      </c>
      <c r="H38" s="71">
        <f t="shared" si="1"/>
        <v>2984224.7416666662</v>
      </c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971" ht="14.25" customHeight="1">
      <c r="A39" s="65">
        <v>49</v>
      </c>
      <c r="B39" s="69">
        <v>12373501</v>
      </c>
      <c r="C39" s="9" t="s">
        <v>77</v>
      </c>
      <c r="D39" s="86">
        <v>41913</v>
      </c>
      <c r="E39" s="70">
        <v>827539.66119999997</v>
      </c>
      <c r="F39" s="71">
        <f t="shared" si="2"/>
        <v>1379232.7686666665</v>
      </c>
      <c r="G39" s="112">
        <v>3</v>
      </c>
      <c r="H39" s="71">
        <f t="shared" si="1"/>
        <v>4137698.3059999994</v>
      </c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1:971" s="42" customFormat="1" ht="14.25" customHeight="1">
      <c r="A40" s="65">
        <v>51</v>
      </c>
      <c r="B40" s="69">
        <v>12411255</v>
      </c>
      <c r="C40" s="9" t="s">
        <v>78</v>
      </c>
      <c r="D40" s="86">
        <v>37813</v>
      </c>
      <c r="E40" s="70">
        <v>715098.95152</v>
      </c>
      <c r="F40" s="71">
        <f t="shared" si="2"/>
        <v>1191831.5858666666</v>
      </c>
      <c r="G40" s="112">
        <v>1</v>
      </c>
      <c r="H40" s="71">
        <f t="shared" si="1"/>
        <v>1191831.5858666666</v>
      </c>
    </row>
    <row r="41" spans="1:971" ht="14.25" customHeight="1">
      <c r="A41" s="65">
        <v>52</v>
      </c>
      <c r="B41" s="69">
        <v>12417954</v>
      </c>
      <c r="C41" s="9" t="s">
        <v>79</v>
      </c>
      <c r="D41" s="86">
        <v>40707</v>
      </c>
      <c r="E41" s="70">
        <v>710456.42764000001</v>
      </c>
      <c r="F41" s="71">
        <f t="shared" si="2"/>
        <v>1184094.0460666667</v>
      </c>
      <c r="G41" s="112">
        <v>1</v>
      </c>
      <c r="H41" s="71">
        <f t="shared" si="1"/>
        <v>1184094.0460666667</v>
      </c>
    </row>
    <row r="42" spans="1:971" ht="14.25" customHeight="1">
      <c r="A42" s="65">
        <v>53</v>
      </c>
      <c r="B42" s="69">
        <v>12419002</v>
      </c>
      <c r="C42" s="9" t="s">
        <v>80</v>
      </c>
      <c r="D42" s="86">
        <v>40765</v>
      </c>
      <c r="E42" s="70">
        <v>710456.42764000001</v>
      </c>
      <c r="F42" s="71">
        <f t="shared" si="2"/>
        <v>1184094.0460666667</v>
      </c>
      <c r="G42" s="112">
        <v>1</v>
      </c>
      <c r="H42" s="71">
        <f t="shared" si="1"/>
        <v>1184094.0460666667</v>
      </c>
    </row>
    <row r="43" spans="1:971" ht="14.25" customHeight="1">
      <c r="A43" s="65">
        <v>54</v>
      </c>
      <c r="B43" s="69">
        <v>12440349</v>
      </c>
      <c r="C43" s="9" t="s">
        <v>81</v>
      </c>
      <c r="D43" s="86">
        <v>40658</v>
      </c>
      <c r="E43" s="70">
        <v>599412.65174</v>
      </c>
      <c r="F43" s="71">
        <f t="shared" si="2"/>
        <v>999021.08623333334</v>
      </c>
      <c r="G43" s="112">
        <v>1</v>
      </c>
      <c r="H43" s="71">
        <f t="shared" si="1"/>
        <v>999021.08623333334</v>
      </c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971" s="36" customFormat="1" ht="14.25" customHeight="1">
      <c r="A44" s="65">
        <v>57</v>
      </c>
      <c r="B44" s="69">
        <v>12765992</v>
      </c>
      <c r="C44" s="9" t="s">
        <v>82</v>
      </c>
      <c r="D44" s="86">
        <v>41744</v>
      </c>
      <c r="E44" s="70">
        <v>712091.34310000006</v>
      </c>
      <c r="F44" s="71">
        <f t="shared" si="2"/>
        <v>1186818.9051666667</v>
      </c>
      <c r="G44" s="112">
        <v>1</v>
      </c>
      <c r="H44" s="71">
        <f t="shared" si="1"/>
        <v>1186818.9051666667</v>
      </c>
      <c r="I44" s="44"/>
      <c r="J44" s="44"/>
      <c r="K44" s="44"/>
      <c r="L44" s="44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AKH44" s="42"/>
      <c r="AKI44" s="42"/>
    </row>
    <row r="45" spans="1:971" s="42" customFormat="1" ht="14.25" customHeight="1">
      <c r="A45" s="65">
        <v>58</v>
      </c>
      <c r="B45" s="69">
        <v>12822531</v>
      </c>
      <c r="C45" s="9" t="s">
        <v>83</v>
      </c>
      <c r="D45" s="86">
        <v>42130</v>
      </c>
      <c r="E45" s="70">
        <v>760341.30930000008</v>
      </c>
      <c r="F45" s="71">
        <f t="shared" si="2"/>
        <v>1267235.5155000002</v>
      </c>
      <c r="G45" s="163">
        <v>2</v>
      </c>
      <c r="H45" s="71">
        <f t="shared" si="1"/>
        <v>2534471.0310000004</v>
      </c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971" ht="14.25" customHeight="1">
      <c r="A46" s="65">
        <v>59</v>
      </c>
      <c r="B46" s="69">
        <v>12951647</v>
      </c>
      <c r="C46" s="9" t="s">
        <v>84</v>
      </c>
      <c r="D46" s="86">
        <v>41410</v>
      </c>
      <c r="E46" s="70">
        <v>579029.25530000008</v>
      </c>
      <c r="F46" s="71">
        <f t="shared" si="2"/>
        <v>965048.7588333335</v>
      </c>
      <c r="G46" s="112">
        <v>1</v>
      </c>
      <c r="H46" s="71">
        <f t="shared" si="1"/>
        <v>965048.7588333335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971" ht="14.25" customHeight="1">
      <c r="A47" s="65">
        <v>60</v>
      </c>
      <c r="B47" s="69">
        <v>12956482</v>
      </c>
      <c r="C47" s="9" t="s">
        <v>85</v>
      </c>
      <c r="D47" s="86">
        <v>38008</v>
      </c>
      <c r="E47" s="70">
        <v>642173.38637999992</v>
      </c>
      <c r="F47" s="71">
        <f t="shared" si="2"/>
        <v>1070288.9772999999</v>
      </c>
      <c r="G47" s="112">
        <v>1</v>
      </c>
      <c r="H47" s="71">
        <f t="shared" si="1"/>
        <v>1070288.9772999999</v>
      </c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971" ht="14.25" customHeight="1">
      <c r="A48" s="65">
        <v>61</v>
      </c>
      <c r="B48" s="69">
        <v>13125819</v>
      </c>
      <c r="C48" s="9" t="s">
        <v>86</v>
      </c>
      <c r="D48" s="86">
        <v>41708</v>
      </c>
      <c r="E48" s="70">
        <v>984714.67219999991</v>
      </c>
      <c r="F48" s="71">
        <f t="shared" si="2"/>
        <v>1641191.1203333333</v>
      </c>
      <c r="G48" s="112">
        <v>1</v>
      </c>
      <c r="H48" s="71">
        <f t="shared" si="1"/>
        <v>1641191.1203333333</v>
      </c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971" ht="14.25" customHeight="1">
      <c r="A49" s="65">
        <v>62</v>
      </c>
      <c r="B49" s="69">
        <v>13128451</v>
      </c>
      <c r="C49" s="9" t="s">
        <v>87</v>
      </c>
      <c r="D49" s="86">
        <v>39874</v>
      </c>
      <c r="E49" s="70">
        <v>647745.46173999994</v>
      </c>
      <c r="F49" s="71">
        <f t="shared" si="2"/>
        <v>1079575.7695666666</v>
      </c>
      <c r="G49" s="112">
        <v>1</v>
      </c>
      <c r="H49" s="71">
        <f t="shared" si="1"/>
        <v>1079575.7695666666</v>
      </c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971" ht="14.25" customHeight="1">
      <c r="A50" s="65">
        <v>63</v>
      </c>
      <c r="B50" s="69">
        <v>13291136</v>
      </c>
      <c r="C50" s="9" t="s">
        <v>88</v>
      </c>
      <c r="D50" s="86">
        <v>41348</v>
      </c>
      <c r="E50" s="70">
        <v>719784.8345</v>
      </c>
      <c r="F50" s="71">
        <f t="shared" si="2"/>
        <v>1199641.3908333334</v>
      </c>
      <c r="G50" s="163">
        <v>2</v>
      </c>
      <c r="H50" s="71">
        <f>(F50*G50)-334150.33</f>
        <v>2065132.4516666667</v>
      </c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971" ht="14.25" customHeight="1">
      <c r="A51" s="65">
        <v>64</v>
      </c>
      <c r="B51" s="69">
        <v>13292661</v>
      </c>
      <c r="C51" s="9" t="s">
        <v>89</v>
      </c>
      <c r="D51" s="86">
        <v>42527</v>
      </c>
      <c r="E51" s="70">
        <v>926943.8311999999</v>
      </c>
      <c r="F51" s="71">
        <f t="shared" si="2"/>
        <v>1544906.3853333332</v>
      </c>
      <c r="G51" s="112">
        <v>1</v>
      </c>
      <c r="H51" s="71">
        <f t="shared" si="1"/>
        <v>1544906.3853333332</v>
      </c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971" ht="14.25" customHeight="1">
      <c r="A52" s="65">
        <v>65</v>
      </c>
      <c r="B52" s="69">
        <v>13376263</v>
      </c>
      <c r="C52" s="9" t="s">
        <v>90</v>
      </c>
      <c r="D52" s="86">
        <v>38448</v>
      </c>
      <c r="E52" s="70">
        <v>732009.41735999996</v>
      </c>
      <c r="F52" s="71">
        <f t="shared" si="2"/>
        <v>1220015.6956</v>
      </c>
      <c r="G52" s="112">
        <v>1</v>
      </c>
      <c r="H52" s="71">
        <f t="shared" si="1"/>
        <v>1220015.6956</v>
      </c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971" s="36" customFormat="1" ht="14.25" customHeight="1">
      <c r="A53" s="65">
        <v>66</v>
      </c>
      <c r="B53" s="69">
        <v>13528203</v>
      </c>
      <c r="C53" s="9" t="s">
        <v>91</v>
      </c>
      <c r="D53" s="86">
        <v>41031</v>
      </c>
      <c r="E53" s="70">
        <v>556663.31839999999</v>
      </c>
      <c r="F53" s="71">
        <f t="shared" si="2"/>
        <v>927772.19733333332</v>
      </c>
      <c r="G53" s="112">
        <v>1</v>
      </c>
      <c r="H53" s="71">
        <f t="shared" ref="H53:H91" si="3">F53*G53</f>
        <v>927772.19733333332</v>
      </c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AKH53" s="42"/>
      <c r="AKI53" s="42"/>
    </row>
    <row r="54" spans="1:971" s="36" customFormat="1" ht="14.25" customHeight="1">
      <c r="A54" s="65">
        <v>68</v>
      </c>
      <c r="B54" s="69">
        <v>13564406</v>
      </c>
      <c r="C54" s="9" t="s">
        <v>92</v>
      </c>
      <c r="D54" s="86">
        <v>41444</v>
      </c>
      <c r="E54" s="70">
        <v>929428.93530000001</v>
      </c>
      <c r="F54" s="71">
        <f t="shared" si="2"/>
        <v>1549048.2255000002</v>
      </c>
      <c r="G54" s="112">
        <v>1</v>
      </c>
      <c r="H54" s="71">
        <f t="shared" si="3"/>
        <v>1549048.2255000002</v>
      </c>
      <c r="I54" s="44"/>
      <c r="J54" s="44"/>
      <c r="K54" s="44"/>
      <c r="L54" s="44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AKH54" s="42"/>
      <c r="AKI54" s="42"/>
    </row>
    <row r="55" spans="1:971" s="42" customFormat="1" ht="14.25" customHeight="1">
      <c r="A55" s="65">
        <v>69</v>
      </c>
      <c r="B55" s="69">
        <v>13728393</v>
      </c>
      <c r="C55" s="77" t="s">
        <v>93</v>
      </c>
      <c r="D55" s="86">
        <v>42690</v>
      </c>
      <c r="E55" s="70">
        <v>546722.902</v>
      </c>
      <c r="F55" s="71">
        <f t="shared" si="2"/>
        <v>911204.83666666655</v>
      </c>
      <c r="G55" s="112">
        <v>1</v>
      </c>
      <c r="H55" s="71">
        <f t="shared" si="3"/>
        <v>911204.83666666655</v>
      </c>
    </row>
    <row r="56" spans="1:971" s="36" customFormat="1" ht="14.25" customHeight="1">
      <c r="A56" s="65">
        <v>70</v>
      </c>
      <c r="B56" s="69">
        <v>13857472</v>
      </c>
      <c r="C56" s="9" t="s">
        <v>94</v>
      </c>
      <c r="D56" s="86">
        <v>40940</v>
      </c>
      <c r="E56" s="70">
        <v>980120.03009999986</v>
      </c>
      <c r="F56" s="71">
        <f t="shared" ref="F56:F92" si="4">E56/30*50</f>
        <v>1633533.3834999998</v>
      </c>
      <c r="G56" s="112">
        <v>1</v>
      </c>
      <c r="H56" s="71">
        <f t="shared" si="3"/>
        <v>1633533.3834999998</v>
      </c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AKH56" s="42"/>
      <c r="AKI56" s="42"/>
    </row>
    <row r="57" spans="1:971" s="42" customFormat="1" ht="14.25" customHeight="1">
      <c r="A57" s="65">
        <v>71</v>
      </c>
      <c r="B57" s="69">
        <v>13865046</v>
      </c>
      <c r="C57" s="9" t="s">
        <v>95</v>
      </c>
      <c r="D57" s="86">
        <v>41655</v>
      </c>
      <c r="E57" s="70">
        <v>686263.19339999999</v>
      </c>
      <c r="F57" s="71">
        <f t="shared" si="4"/>
        <v>1143771.9890000001</v>
      </c>
      <c r="G57" s="112">
        <v>1</v>
      </c>
      <c r="H57" s="71">
        <f t="shared" si="3"/>
        <v>1143771.9890000001</v>
      </c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971" ht="14.25" customHeight="1">
      <c r="A58" s="65">
        <v>72</v>
      </c>
      <c r="B58" s="69">
        <v>13974670</v>
      </c>
      <c r="C58" s="9" t="s">
        <v>96</v>
      </c>
      <c r="D58" s="86">
        <v>42537</v>
      </c>
      <c r="E58" s="70">
        <v>680767.84239999996</v>
      </c>
      <c r="F58" s="71">
        <f t="shared" si="4"/>
        <v>1134613.0706666666</v>
      </c>
      <c r="G58" s="112">
        <v>1</v>
      </c>
      <c r="H58" s="71">
        <f t="shared" si="3"/>
        <v>1134613.0706666666</v>
      </c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</row>
    <row r="59" spans="1:971" ht="14.25" customHeight="1">
      <c r="A59" s="65">
        <v>73</v>
      </c>
      <c r="B59" s="69">
        <v>13985230</v>
      </c>
      <c r="C59" s="9" t="s">
        <v>97</v>
      </c>
      <c r="D59" s="86">
        <v>42401</v>
      </c>
      <c r="E59" s="70">
        <v>687878.79030000011</v>
      </c>
      <c r="F59" s="71">
        <f t="shared" si="4"/>
        <v>1146464.6505000002</v>
      </c>
      <c r="G59" s="112">
        <v>1</v>
      </c>
      <c r="H59" s="71">
        <f t="shared" si="3"/>
        <v>1146464.6505000002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</row>
    <row r="60" spans="1:971" ht="14.25" customHeight="1">
      <c r="A60" s="65">
        <v>74</v>
      </c>
      <c r="B60" s="69">
        <v>13988427</v>
      </c>
      <c r="C60" s="9" t="s">
        <v>98</v>
      </c>
      <c r="D60" s="86">
        <v>40725</v>
      </c>
      <c r="E60" s="70">
        <v>710456.42764000001</v>
      </c>
      <c r="F60" s="71">
        <f t="shared" si="4"/>
        <v>1184094.0460666667</v>
      </c>
      <c r="G60" s="112">
        <v>1</v>
      </c>
      <c r="H60" s="71">
        <f t="shared" si="3"/>
        <v>1184094.0460666667</v>
      </c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</row>
    <row r="61" spans="1:971" ht="14.25" customHeight="1">
      <c r="A61" s="65">
        <v>75</v>
      </c>
      <c r="B61" s="69">
        <v>13993049</v>
      </c>
      <c r="C61" s="9" t="s">
        <v>99</v>
      </c>
      <c r="D61" s="86">
        <v>37378</v>
      </c>
      <c r="E61" s="70">
        <v>675203.38250000007</v>
      </c>
      <c r="F61" s="71">
        <f t="shared" si="4"/>
        <v>1125338.9708333334</v>
      </c>
      <c r="G61" s="112">
        <v>1</v>
      </c>
      <c r="H61" s="71">
        <f t="shared" si="3"/>
        <v>1125338.9708333334</v>
      </c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</row>
    <row r="62" spans="1:971" ht="14.25" customHeight="1">
      <c r="A62" s="65">
        <v>77</v>
      </c>
      <c r="B62" s="69">
        <v>14050023</v>
      </c>
      <c r="C62" s="9" t="s">
        <v>100</v>
      </c>
      <c r="D62" s="86">
        <v>40660</v>
      </c>
      <c r="E62" s="70">
        <v>599412.65174</v>
      </c>
      <c r="F62" s="71">
        <f t="shared" si="4"/>
        <v>999021.08623333334</v>
      </c>
      <c r="G62" s="112">
        <v>1</v>
      </c>
      <c r="H62" s="71">
        <f t="shared" si="3"/>
        <v>999021.08623333334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</row>
    <row r="63" spans="1:971" ht="14.25" customHeight="1">
      <c r="A63" s="65">
        <v>78</v>
      </c>
      <c r="B63" s="69">
        <v>14096867</v>
      </c>
      <c r="C63" s="9" t="s">
        <v>101</v>
      </c>
      <c r="D63" s="86">
        <v>39114</v>
      </c>
      <c r="E63" s="70">
        <v>763009.84100000001</v>
      </c>
      <c r="F63" s="71">
        <f t="shared" si="4"/>
        <v>1271683.0683333334</v>
      </c>
      <c r="G63" s="112">
        <v>2</v>
      </c>
      <c r="H63" s="71">
        <f t="shared" si="3"/>
        <v>2543366.1366666667</v>
      </c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</row>
    <row r="64" spans="1:971" s="36" customFormat="1" ht="14.25" customHeight="1">
      <c r="A64" s="65">
        <v>82</v>
      </c>
      <c r="B64" s="69">
        <v>14527778</v>
      </c>
      <c r="C64" s="9" t="s">
        <v>102</v>
      </c>
      <c r="D64" s="86">
        <v>40969</v>
      </c>
      <c r="E64" s="70">
        <v>832978.13309999998</v>
      </c>
      <c r="F64" s="71">
        <f t="shared" si="4"/>
        <v>1388296.8885000001</v>
      </c>
      <c r="G64" s="112">
        <v>1</v>
      </c>
      <c r="H64" s="71">
        <f t="shared" si="3"/>
        <v>1388296.8885000001</v>
      </c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AKH64" s="42"/>
      <c r="AKI64" s="42"/>
    </row>
    <row r="65" spans="1:971" s="42" customFormat="1" ht="14.25" customHeight="1">
      <c r="A65" s="65">
        <v>83</v>
      </c>
      <c r="B65" s="69">
        <v>14548161</v>
      </c>
      <c r="C65" s="9" t="s">
        <v>103</v>
      </c>
      <c r="D65" s="86">
        <v>39496</v>
      </c>
      <c r="E65" s="70">
        <v>759340.56464</v>
      </c>
      <c r="F65" s="71">
        <f t="shared" si="4"/>
        <v>1265567.6077333333</v>
      </c>
      <c r="G65" s="112">
        <v>2</v>
      </c>
      <c r="H65" s="71">
        <f t="shared" si="3"/>
        <v>2531135.2154666665</v>
      </c>
    </row>
    <row r="66" spans="1:971" ht="14.25" customHeight="1">
      <c r="A66" s="65">
        <v>84</v>
      </c>
      <c r="B66" s="69">
        <v>14551525</v>
      </c>
      <c r="C66" s="9" t="s">
        <v>104</v>
      </c>
      <c r="D66" s="86">
        <v>40387</v>
      </c>
      <c r="E66" s="70">
        <v>994671.59249999991</v>
      </c>
      <c r="F66" s="71">
        <f t="shared" si="4"/>
        <v>1657785.9874999998</v>
      </c>
      <c r="G66" s="112">
        <v>2</v>
      </c>
      <c r="H66" s="71">
        <f t="shared" si="3"/>
        <v>3315571.9749999996</v>
      </c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</row>
    <row r="67" spans="1:971" ht="14.25" customHeight="1">
      <c r="A67" s="65">
        <v>85</v>
      </c>
      <c r="B67" s="69">
        <v>14575094</v>
      </c>
      <c r="C67" s="9" t="s">
        <v>105</v>
      </c>
      <c r="D67" s="86">
        <v>38167</v>
      </c>
      <c r="E67" s="70">
        <v>667024.42738000001</v>
      </c>
      <c r="F67" s="71">
        <f t="shared" si="4"/>
        <v>1111707.3789666668</v>
      </c>
      <c r="G67" s="112">
        <v>1</v>
      </c>
      <c r="H67" s="71">
        <f t="shared" si="3"/>
        <v>1111707.3789666668</v>
      </c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</row>
    <row r="68" spans="1:971" ht="14.25" customHeight="1">
      <c r="A68" s="65">
        <v>91</v>
      </c>
      <c r="B68" s="69">
        <v>14906166</v>
      </c>
      <c r="C68" s="9" t="s">
        <v>106</v>
      </c>
      <c r="D68" s="86">
        <v>40791</v>
      </c>
      <c r="E68" s="70">
        <v>574561.61074000003</v>
      </c>
      <c r="F68" s="71">
        <f t="shared" si="4"/>
        <v>957602.68456666672</v>
      </c>
      <c r="G68" s="112">
        <v>1</v>
      </c>
      <c r="H68" s="71">
        <f t="shared" si="3"/>
        <v>957602.68456666672</v>
      </c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</row>
    <row r="69" spans="1:971" ht="14.25" customHeight="1">
      <c r="A69" s="65">
        <v>92</v>
      </c>
      <c r="B69" s="69">
        <v>14924266</v>
      </c>
      <c r="C69" s="9" t="s">
        <v>107</v>
      </c>
      <c r="D69" s="86">
        <v>38468</v>
      </c>
      <c r="E69" s="70">
        <v>799091.05854000011</v>
      </c>
      <c r="F69" s="71">
        <f t="shared" si="4"/>
        <v>1331818.4309000003</v>
      </c>
      <c r="G69" s="112">
        <v>1</v>
      </c>
      <c r="H69" s="71">
        <f t="shared" si="3"/>
        <v>1331818.4309000003</v>
      </c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</row>
    <row r="70" spans="1:971" s="44" customFormat="1" ht="14.25" customHeight="1">
      <c r="A70" s="65">
        <v>95</v>
      </c>
      <c r="B70" s="69">
        <v>14976995</v>
      </c>
      <c r="C70" s="9" t="s">
        <v>108</v>
      </c>
      <c r="D70" s="86">
        <v>40452</v>
      </c>
      <c r="E70" s="70">
        <v>887991.6412999999</v>
      </c>
      <c r="F70" s="71">
        <f t="shared" si="4"/>
        <v>1479986.0688333332</v>
      </c>
      <c r="G70" s="112">
        <v>2</v>
      </c>
      <c r="H70" s="71">
        <f t="shared" si="3"/>
        <v>2959972.1376666664</v>
      </c>
      <c r="I70" s="36"/>
      <c r="J70" s="36"/>
      <c r="K70" s="36"/>
      <c r="L70" s="36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AKH70" s="42"/>
      <c r="AKI70" s="42"/>
    </row>
    <row r="71" spans="1:971" s="42" customFormat="1" ht="14.25" customHeight="1">
      <c r="A71" s="65">
        <v>97</v>
      </c>
      <c r="B71" s="69">
        <v>15026951</v>
      </c>
      <c r="C71" s="9" t="s">
        <v>109</v>
      </c>
      <c r="D71" s="86">
        <v>41428</v>
      </c>
      <c r="E71" s="70">
        <v>740494.45530000003</v>
      </c>
      <c r="F71" s="71">
        <f t="shared" si="4"/>
        <v>1234157.4255000001</v>
      </c>
      <c r="G71" s="112">
        <v>1</v>
      </c>
      <c r="H71" s="71">
        <f t="shared" si="3"/>
        <v>1234157.4255000001</v>
      </c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</row>
    <row r="72" spans="1:971" ht="14.25" customHeight="1">
      <c r="A72" s="65">
        <v>98</v>
      </c>
      <c r="B72" s="69">
        <v>15048883</v>
      </c>
      <c r="C72" s="9" t="s">
        <v>10</v>
      </c>
      <c r="D72" s="86">
        <v>42385</v>
      </c>
      <c r="E72" s="70">
        <v>763890.8200999999</v>
      </c>
      <c r="F72" s="71">
        <f t="shared" si="4"/>
        <v>1273151.3668333332</v>
      </c>
      <c r="G72" s="112">
        <v>1</v>
      </c>
      <c r="H72" s="71">
        <f t="shared" si="3"/>
        <v>1273151.3668333332</v>
      </c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</row>
    <row r="73" spans="1:971" ht="14.25" customHeight="1">
      <c r="A73" s="65">
        <v>99</v>
      </c>
      <c r="B73" s="69">
        <v>15199873</v>
      </c>
      <c r="C73" s="9" t="s">
        <v>110</v>
      </c>
      <c r="D73" s="86">
        <v>41410</v>
      </c>
      <c r="E73" s="70">
        <v>664159.82789999992</v>
      </c>
      <c r="F73" s="71">
        <f t="shared" si="4"/>
        <v>1106933.0464999999</v>
      </c>
      <c r="G73" s="112">
        <v>2</v>
      </c>
      <c r="H73" s="71">
        <f t="shared" si="3"/>
        <v>2213866.0929999999</v>
      </c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</row>
    <row r="74" spans="1:971" ht="14.25" customHeight="1">
      <c r="A74" s="65">
        <v>101</v>
      </c>
      <c r="B74" s="69">
        <v>15337916</v>
      </c>
      <c r="C74" s="9" t="s">
        <v>111</v>
      </c>
      <c r="D74" s="86">
        <v>41093</v>
      </c>
      <c r="E74" s="70">
        <v>870092.04500000004</v>
      </c>
      <c r="F74" s="71">
        <f t="shared" si="4"/>
        <v>1450153.4083333334</v>
      </c>
      <c r="G74" s="112">
        <v>1</v>
      </c>
      <c r="H74" s="71">
        <f t="shared" si="3"/>
        <v>1450153.4083333334</v>
      </c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</row>
    <row r="75" spans="1:971" ht="14.25" customHeight="1">
      <c r="A75" s="65">
        <v>103</v>
      </c>
      <c r="B75" s="69">
        <v>15421504</v>
      </c>
      <c r="C75" s="9" t="s">
        <v>112</v>
      </c>
      <c r="D75" s="86">
        <v>37991</v>
      </c>
      <c r="E75" s="70">
        <v>804984.17168000014</v>
      </c>
      <c r="F75" s="71">
        <f t="shared" si="4"/>
        <v>1341640.2861333336</v>
      </c>
      <c r="G75" s="112">
        <v>1</v>
      </c>
      <c r="H75" s="71">
        <f t="shared" si="3"/>
        <v>1341640.2861333336</v>
      </c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</row>
    <row r="76" spans="1:971" ht="14.25" customHeight="1">
      <c r="A76" s="65">
        <v>104</v>
      </c>
      <c r="B76" s="69">
        <v>15837443</v>
      </c>
      <c r="C76" s="9" t="s">
        <v>113</v>
      </c>
      <c r="D76" s="86">
        <v>38663</v>
      </c>
      <c r="E76" s="70">
        <v>796422.52683999995</v>
      </c>
      <c r="F76" s="71">
        <f t="shared" si="4"/>
        <v>1327370.8780666667</v>
      </c>
      <c r="G76" s="112">
        <v>1</v>
      </c>
      <c r="H76" s="71">
        <f t="shared" si="3"/>
        <v>1327370.8780666667</v>
      </c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</row>
    <row r="77" spans="1:971" ht="14.25" customHeight="1">
      <c r="A77" s="65">
        <v>105</v>
      </c>
      <c r="B77" s="69">
        <v>15838391</v>
      </c>
      <c r="C77" s="9" t="s">
        <v>114</v>
      </c>
      <c r="D77" s="86">
        <v>40791</v>
      </c>
      <c r="E77" s="70">
        <v>910625.77074000007</v>
      </c>
      <c r="F77" s="71">
        <f t="shared" si="4"/>
        <v>1517709.6179000002</v>
      </c>
      <c r="G77" s="112">
        <v>1</v>
      </c>
      <c r="H77" s="71">
        <f t="shared" si="3"/>
        <v>1517709.6179000002</v>
      </c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</row>
    <row r="78" spans="1:971" s="36" customFormat="1" ht="14.25" customHeight="1">
      <c r="A78" s="65">
        <v>108</v>
      </c>
      <c r="B78" s="69">
        <v>16146777</v>
      </c>
      <c r="C78" s="9" t="s">
        <v>115</v>
      </c>
      <c r="D78" s="86">
        <v>40665</v>
      </c>
      <c r="E78" s="70">
        <v>746315.56030000001</v>
      </c>
      <c r="F78" s="71">
        <f t="shared" si="4"/>
        <v>1243859.2671666667</v>
      </c>
      <c r="G78" s="112">
        <v>2</v>
      </c>
      <c r="H78" s="71">
        <f t="shared" si="3"/>
        <v>2487718.5343333334</v>
      </c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AKH78" s="42"/>
      <c r="AKI78" s="42"/>
    </row>
    <row r="79" spans="1:971" s="42" customFormat="1" ht="14.25" customHeight="1">
      <c r="A79" s="65">
        <v>109</v>
      </c>
      <c r="B79" s="69">
        <v>16343767</v>
      </c>
      <c r="C79" s="9" t="s">
        <v>116</v>
      </c>
      <c r="D79" s="86">
        <v>41645</v>
      </c>
      <c r="E79" s="70">
        <v>740494.45530000003</v>
      </c>
      <c r="F79" s="71">
        <f t="shared" si="4"/>
        <v>1234157.4255000001</v>
      </c>
      <c r="G79" s="112">
        <v>1</v>
      </c>
      <c r="H79" s="71">
        <f t="shared" si="3"/>
        <v>1234157.4255000001</v>
      </c>
    </row>
    <row r="80" spans="1:971" ht="14.25" customHeight="1">
      <c r="A80" s="65">
        <v>112</v>
      </c>
      <c r="B80" s="69">
        <v>16673028</v>
      </c>
      <c r="C80" s="9" t="s">
        <v>9</v>
      </c>
      <c r="D80" s="86">
        <v>41471</v>
      </c>
      <c r="E80" s="70">
        <v>579029.25530000008</v>
      </c>
      <c r="F80" s="71">
        <f t="shared" si="4"/>
        <v>965048.7588333335</v>
      </c>
      <c r="G80" s="112">
        <v>1</v>
      </c>
      <c r="H80" s="71">
        <f t="shared" si="3"/>
        <v>965048.7588333335</v>
      </c>
      <c r="I80" s="36"/>
      <c r="J80" s="36"/>
      <c r="K80" s="36"/>
      <c r="L80" s="36"/>
    </row>
    <row r="81" spans="1:971" ht="14.25" customHeight="1">
      <c r="A81" s="65">
        <v>115</v>
      </c>
      <c r="B81" s="69">
        <v>16923218</v>
      </c>
      <c r="C81" s="9" t="s">
        <v>117</v>
      </c>
      <c r="D81" s="86">
        <v>41101</v>
      </c>
      <c r="E81" s="70">
        <v>691758.54440000001</v>
      </c>
      <c r="F81" s="71">
        <f t="shared" si="4"/>
        <v>1152930.9073333333</v>
      </c>
      <c r="G81" s="112">
        <v>2</v>
      </c>
      <c r="H81" s="71">
        <f t="shared" si="3"/>
        <v>2305861.8146666666</v>
      </c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971" ht="14.25" customHeight="1">
      <c r="A82" s="65">
        <v>117</v>
      </c>
      <c r="B82" s="69">
        <v>16971117</v>
      </c>
      <c r="C82" s="9" t="s">
        <v>118</v>
      </c>
      <c r="D82" s="86">
        <v>40575</v>
      </c>
      <c r="E82" s="70">
        <v>971102.25763999985</v>
      </c>
      <c r="F82" s="71">
        <f t="shared" si="4"/>
        <v>1618503.762733333</v>
      </c>
      <c r="G82" s="112">
        <v>3</v>
      </c>
      <c r="H82" s="71">
        <f t="shared" si="3"/>
        <v>4855511.2881999994</v>
      </c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971" s="36" customFormat="1" ht="14.25" customHeight="1">
      <c r="A83" s="65">
        <v>119</v>
      </c>
      <c r="B83" s="69">
        <v>17003865</v>
      </c>
      <c r="C83" s="9" t="s">
        <v>119</v>
      </c>
      <c r="D83" s="86">
        <v>41456</v>
      </c>
      <c r="E83" s="70">
        <v>740494.45530000003</v>
      </c>
      <c r="F83" s="71">
        <f t="shared" si="4"/>
        <v>1234157.4255000001</v>
      </c>
      <c r="G83" s="112">
        <v>2</v>
      </c>
      <c r="H83" s="71">
        <f t="shared" si="3"/>
        <v>2468314.8510000003</v>
      </c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AKH83" s="42"/>
      <c r="AKI83" s="42"/>
    </row>
    <row r="84" spans="1:971" s="42" customFormat="1" ht="14.25" customHeight="1">
      <c r="A84" s="65">
        <v>120</v>
      </c>
      <c r="B84" s="69">
        <v>17014794</v>
      </c>
      <c r="C84" s="9" t="s">
        <v>120</v>
      </c>
      <c r="D84" s="86">
        <v>40763</v>
      </c>
      <c r="E84" s="70">
        <v>710456.42764000001</v>
      </c>
      <c r="F84" s="71">
        <f t="shared" si="4"/>
        <v>1184094.0460666667</v>
      </c>
      <c r="G84" s="112">
        <v>1</v>
      </c>
      <c r="H84" s="71">
        <f t="shared" si="3"/>
        <v>1184094.0460666667</v>
      </c>
    </row>
    <row r="85" spans="1:971" ht="14.25" customHeight="1">
      <c r="A85" s="65">
        <v>121</v>
      </c>
      <c r="B85" s="69">
        <v>17142432</v>
      </c>
      <c r="C85" s="9" t="s">
        <v>121</v>
      </c>
      <c r="D85" s="86">
        <v>40238</v>
      </c>
      <c r="E85" s="70">
        <v>771166.60129999998</v>
      </c>
      <c r="F85" s="71">
        <f t="shared" si="4"/>
        <v>1285277.6688333333</v>
      </c>
      <c r="G85" s="112">
        <v>2</v>
      </c>
      <c r="H85" s="71">
        <f t="shared" si="3"/>
        <v>2570555.3376666666</v>
      </c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</row>
    <row r="86" spans="1:971" ht="14.25" customHeight="1">
      <c r="A86" s="65">
        <v>122</v>
      </c>
      <c r="B86" s="69">
        <v>17224346</v>
      </c>
      <c r="C86" s="9" t="s">
        <v>122</v>
      </c>
      <c r="D86" s="86">
        <v>40969</v>
      </c>
      <c r="E86" s="70">
        <v>763890.8200999999</v>
      </c>
      <c r="F86" s="71">
        <f t="shared" si="4"/>
        <v>1273151.3668333332</v>
      </c>
      <c r="G86" s="112">
        <v>1</v>
      </c>
      <c r="H86" s="71">
        <f t="shared" si="3"/>
        <v>1273151.3668333332</v>
      </c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</row>
    <row r="87" spans="1:971" s="36" customFormat="1" ht="14.25" customHeight="1">
      <c r="A87" s="65">
        <v>123</v>
      </c>
      <c r="B87" s="69">
        <v>17226714</v>
      </c>
      <c r="C87" s="9" t="s">
        <v>123</v>
      </c>
      <c r="D87" s="86">
        <v>42552</v>
      </c>
      <c r="E87" s="70">
        <v>731725.17779999995</v>
      </c>
      <c r="F87" s="71">
        <f t="shared" si="4"/>
        <v>1219541.9629999998</v>
      </c>
      <c r="G87" s="112">
        <v>1</v>
      </c>
      <c r="H87" s="71">
        <f t="shared" si="3"/>
        <v>1219541.9629999998</v>
      </c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AKH87" s="42"/>
      <c r="AKI87" s="42"/>
    </row>
    <row r="88" spans="1:971" s="42" customFormat="1" ht="14.25" customHeight="1">
      <c r="A88" s="65">
        <v>124</v>
      </c>
      <c r="B88" s="69">
        <v>17232337</v>
      </c>
      <c r="C88" s="9" t="s">
        <v>124</v>
      </c>
      <c r="D88" s="86">
        <v>40756</v>
      </c>
      <c r="E88" s="70">
        <v>722055.07819999999</v>
      </c>
      <c r="F88" s="71">
        <f t="shared" si="4"/>
        <v>1203425.1303333333</v>
      </c>
      <c r="G88" s="112">
        <v>2</v>
      </c>
      <c r="H88" s="71">
        <f t="shared" si="3"/>
        <v>2406850.2606666666</v>
      </c>
    </row>
    <row r="89" spans="1:971" ht="14.25" customHeight="1">
      <c r="A89" s="65">
        <v>126</v>
      </c>
      <c r="B89" s="72">
        <v>17444664</v>
      </c>
      <c r="C89" s="9" t="s">
        <v>125</v>
      </c>
      <c r="D89" s="86">
        <v>42598</v>
      </c>
      <c r="E89" s="70">
        <v>571573.94300000009</v>
      </c>
      <c r="F89" s="71">
        <f t="shared" si="4"/>
        <v>952623.2383333334</v>
      </c>
      <c r="G89" s="112">
        <v>1</v>
      </c>
      <c r="H89" s="71">
        <f t="shared" si="3"/>
        <v>952623.2383333334</v>
      </c>
    </row>
    <row r="90" spans="1:971" ht="14.25" customHeight="1">
      <c r="A90" s="65">
        <v>127</v>
      </c>
      <c r="B90" s="69">
        <v>17476846</v>
      </c>
      <c r="C90" s="9" t="s">
        <v>11</v>
      </c>
      <c r="D90" s="86">
        <v>41708</v>
      </c>
      <c r="E90" s="70">
        <v>712720.32180000003</v>
      </c>
      <c r="F90" s="71">
        <f t="shared" si="4"/>
        <v>1187867.203</v>
      </c>
      <c r="G90" s="112">
        <v>1</v>
      </c>
      <c r="H90" s="71">
        <f t="shared" si="3"/>
        <v>1187867.203</v>
      </c>
    </row>
    <row r="91" spans="1:971" s="42" customFormat="1" ht="14.25" customHeight="1">
      <c r="A91" s="65">
        <v>129</v>
      </c>
      <c r="B91" s="69">
        <v>17616214</v>
      </c>
      <c r="C91" s="9" t="s">
        <v>126</v>
      </c>
      <c r="D91" s="86">
        <v>40665</v>
      </c>
      <c r="E91" s="70">
        <v>710456.42764000001</v>
      </c>
      <c r="F91" s="71">
        <f t="shared" si="4"/>
        <v>1184094.0460666667</v>
      </c>
      <c r="G91" s="112">
        <v>1</v>
      </c>
      <c r="H91" s="71">
        <f t="shared" si="3"/>
        <v>1184094.0460666667</v>
      </c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</row>
    <row r="92" spans="1:971" ht="14.25" customHeight="1">
      <c r="A92" s="65">
        <v>131</v>
      </c>
      <c r="B92" s="69">
        <v>17711861</v>
      </c>
      <c r="C92" s="9" t="s">
        <v>127</v>
      </c>
      <c r="D92" s="86">
        <v>40787</v>
      </c>
      <c r="E92" s="70">
        <v>599412.65174</v>
      </c>
      <c r="F92" s="71">
        <f t="shared" si="4"/>
        <v>999021.08623333334</v>
      </c>
      <c r="G92" s="112">
        <v>1</v>
      </c>
      <c r="H92" s="71">
        <f t="shared" ref="H92:H109" si="5">F92*G92</f>
        <v>999021.08623333334</v>
      </c>
    </row>
    <row r="93" spans="1:971" s="36" customFormat="1" ht="14.25" customHeight="1">
      <c r="A93" s="65">
        <v>134</v>
      </c>
      <c r="B93" s="69">
        <v>17756536</v>
      </c>
      <c r="C93" s="9" t="s">
        <v>128</v>
      </c>
      <c r="D93" s="86">
        <v>40969</v>
      </c>
      <c r="E93" s="70">
        <v>932382.30310000002</v>
      </c>
      <c r="F93" s="71">
        <f t="shared" ref="F93:F109" si="6">E93/30*50</f>
        <v>1553970.5051666668</v>
      </c>
      <c r="G93" s="112">
        <v>2</v>
      </c>
      <c r="H93" s="71">
        <f t="shared" si="5"/>
        <v>3107941.0103333336</v>
      </c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AKH93" s="42"/>
      <c r="AKI93" s="42"/>
    </row>
    <row r="94" spans="1:971" s="42" customFormat="1" ht="14.25" customHeight="1">
      <c r="A94" s="65">
        <v>135</v>
      </c>
      <c r="B94" s="72">
        <v>17922951</v>
      </c>
      <c r="C94" s="9" t="s">
        <v>129</v>
      </c>
      <c r="D94" s="86">
        <v>42144</v>
      </c>
      <c r="E94" s="70">
        <v>549208.00610000012</v>
      </c>
      <c r="F94" s="71">
        <f t="shared" si="6"/>
        <v>915346.67683333356</v>
      </c>
      <c r="G94" s="112">
        <v>1</v>
      </c>
      <c r="H94" s="71">
        <f t="shared" si="5"/>
        <v>915346.67683333356</v>
      </c>
    </row>
    <row r="95" spans="1:971" ht="14.25" customHeight="1">
      <c r="A95" s="65">
        <v>137</v>
      </c>
      <c r="B95" s="69">
        <v>18028557</v>
      </c>
      <c r="C95" s="9" t="s">
        <v>5</v>
      </c>
      <c r="D95" s="86">
        <v>40689</v>
      </c>
      <c r="E95" s="70">
        <v>599412.65174</v>
      </c>
      <c r="F95" s="71">
        <f t="shared" si="6"/>
        <v>999021.08623333334</v>
      </c>
      <c r="G95" s="112">
        <v>2</v>
      </c>
      <c r="H95" s="71">
        <f t="shared" si="5"/>
        <v>1998042.1724666667</v>
      </c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spans="1:971" ht="14.25" customHeight="1">
      <c r="A96" s="65">
        <v>138</v>
      </c>
      <c r="B96" s="69">
        <v>18285235</v>
      </c>
      <c r="C96" s="9" t="s">
        <v>130</v>
      </c>
      <c r="D96" s="86">
        <v>42537</v>
      </c>
      <c r="E96" s="70">
        <v>731725.17779999995</v>
      </c>
      <c r="F96" s="71">
        <f t="shared" si="6"/>
        <v>1219541.9629999998</v>
      </c>
      <c r="G96" s="112">
        <v>1</v>
      </c>
      <c r="H96" s="71">
        <f t="shared" si="5"/>
        <v>1219541.9629999998</v>
      </c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spans="1:971" s="36" customFormat="1" ht="14.25" customHeight="1">
      <c r="A97" s="65">
        <v>140</v>
      </c>
      <c r="B97" s="69">
        <v>18441257</v>
      </c>
      <c r="C97" s="9" t="s">
        <v>131</v>
      </c>
      <c r="D97" s="86">
        <v>42416</v>
      </c>
      <c r="E97" s="70">
        <v>966257.99780000001</v>
      </c>
      <c r="F97" s="71">
        <f t="shared" si="6"/>
        <v>1610429.9963333332</v>
      </c>
      <c r="G97" s="112">
        <v>1</v>
      </c>
      <c r="H97" s="71">
        <f t="shared" si="5"/>
        <v>1610429.9963333332</v>
      </c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AKH97" s="42"/>
      <c r="AKI97" s="42"/>
    </row>
    <row r="98" spans="1:971" ht="14.25" customHeight="1">
      <c r="A98" s="65">
        <v>142</v>
      </c>
      <c r="B98" s="69">
        <v>18467772</v>
      </c>
      <c r="C98" s="9" t="s">
        <v>132</v>
      </c>
      <c r="D98" s="86">
        <v>41519</v>
      </c>
      <c r="E98" s="70">
        <v>689010.8689</v>
      </c>
      <c r="F98" s="71">
        <f t="shared" si="6"/>
        <v>1148351.4481666668</v>
      </c>
      <c r="G98" s="112">
        <v>1</v>
      </c>
      <c r="H98" s="71">
        <f t="shared" si="5"/>
        <v>1148351.4481666668</v>
      </c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spans="1:971" ht="14.25" customHeight="1">
      <c r="A99" s="65">
        <v>143</v>
      </c>
      <c r="B99" s="69">
        <v>18490151</v>
      </c>
      <c r="C99" s="9" t="s">
        <v>133</v>
      </c>
      <c r="D99" s="86">
        <v>40618</v>
      </c>
      <c r="E99" s="70">
        <v>836072.64173999999</v>
      </c>
      <c r="F99" s="71">
        <f t="shared" si="6"/>
        <v>1393454.4029000001</v>
      </c>
      <c r="G99" s="112">
        <v>2</v>
      </c>
      <c r="H99" s="71">
        <f t="shared" si="5"/>
        <v>2786908.8058000002</v>
      </c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spans="1:971" ht="14.25" customHeight="1">
      <c r="A100" s="65">
        <v>145</v>
      </c>
      <c r="B100" s="69">
        <v>18536709</v>
      </c>
      <c r="C100" s="77" t="s">
        <v>134</v>
      </c>
      <c r="D100" s="86">
        <v>42675</v>
      </c>
      <c r="E100" s="70">
        <v>655916.8014</v>
      </c>
      <c r="F100" s="71">
        <f t="shared" si="6"/>
        <v>1093194.669</v>
      </c>
      <c r="G100" s="112">
        <v>1</v>
      </c>
      <c r="H100" s="71">
        <f t="shared" si="5"/>
        <v>1093194.669</v>
      </c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971" ht="14.25" customHeight="1">
      <c r="A101" s="65">
        <v>146</v>
      </c>
      <c r="B101" s="69">
        <v>18638596</v>
      </c>
      <c r="C101" s="9" t="s">
        <v>135</v>
      </c>
      <c r="D101" s="86">
        <v>41556</v>
      </c>
      <c r="E101" s="70">
        <v>740494.45530000003</v>
      </c>
      <c r="F101" s="71">
        <f t="shared" si="6"/>
        <v>1234157.4255000001</v>
      </c>
      <c r="G101" s="112">
        <v>2</v>
      </c>
      <c r="H101" s="71">
        <f t="shared" si="5"/>
        <v>2468314.8510000003</v>
      </c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971" ht="14.25" customHeight="1">
      <c r="A102" s="65">
        <v>147</v>
      </c>
      <c r="B102" s="69">
        <v>18675908</v>
      </c>
      <c r="C102" s="9" t="s">
        <v>136</v>
      </c>
      <c r="D102" s="86">
        <v>41106</v>
      </c>
      <c r="E102" s="70">
        <v>581514.35940000007</v>
      </c>
      <c r="F102" s="71">
        <f t="shared" si="6"/>
        <v>969190.59900000016</v>
      </c>
      <c r="G102" s="112">
        <v>1</v>
      </c>
      <c r="H102" s="71">
        <f t="shared" si="5"/>
        <v>969190.59900000016</v>
      </c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971" ht="14.25" customHeight="1">
      <c r="A103" s="65">
        <v>148</v>
      </c>
      <c r="B103" s="69">
        <v>18738707</v>
      </c>
      <c r="C103" s="9" t="s">
        <v>137</v>
      </c>
      <c r="D103" s="86">
        <v>41708</v>
      </c>
      <c r="E103" s="70">
        <v>606336.68090000004</v>
      </c>
      <c r="F103" s="71">
        <f t="shared" si="6"/>
        <v>1010561.1348333334</v>
      </c>
      <c r="G103" s="112">
        <v>2</v>
      </c>
      <c r="H103" s="71">
        <f t="shared" si="5"/>
        <v>2021122.2696666669</v>
      </c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971" ht="14.25" customHeight="1">
      <c r="A104" s="65">
        <v>149</v>
      </c>
      <c r="B104" s="69">
        <v>19027916</v>
      </c>
      <c r="C104" s="9" t="s">
        <v>138</v>
      </c>
      <c r="D104" s="86">
        <v>39951</v>
      </c>
      <c r="E104" s="70">
        <v>605601.66902000003</v>
      </c>
      <c r="F104" s="71">
        <f t="shared" si="6"/>
        <v>1009336.1150333334</v>
      </c>
      <c r="G104" s="112">
        <v>1</v>
      </c>
      <c r="H104" s="71">
        <f t="shared" si="5"/>
        <v>1009336.1150333334</v>
      </c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971" s="36" customFormat="1" ht="14.25" customHeight="1">
      <c r="A105" s="65">
        <v>153</v>
      </c>
      <c r="B105" s="69">
        <v>19242867</v>
      </c>
      <c r="C105" s="9" t="s">
        <v>139</v>
      </c>
      <c r="D105" s="86">
        <v>41306</v>
      </c>
      <c r="E105" s="70">
        <v>929428.93530000001</v>
      </c>
      <c r="F105" s="71">
        <f t="shared" si="6"/>
        <v>1549048.2255000002</v>
      </c>
      <c r="G105" s="112">
        <v>2</v>
      </c>
      <c r="H105" s="71">
        <f t="shared" si="5"/>
        <v>3098096.4510000004</v>
      </c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AKH105" s="42"/>
      <c r="AKI105" s="42"/>
    </row>
    <row r="106" spans="1:971" s="42" customFormat="1" ht="14.25" customHeight="1">
      <c r="A106" s="65">
        <v>154</v>
      </c>
      <c r="B106" s="69">
        <v>19266038</v>
      </c>
      <c r="C106" s="9" t="s">
        <v>13</v>
      </c>
      <c r="D106" s="86">
        <v>42020</v>
      </c>
      <c r="E106" s="70">
        <v>574059.04710000008</v>
      </c>
      <c r="F106" s="71">
        <f t="shared" si="6"/>
        <v>956765.07850000018</v>
      </c>
      <c r="G106" s="112">
        <v>1</v>
      </c>
      <c r="H106" s="71">
        <f t="shared" si="5"/>
        <v>956765.07850000018</v>
      </c>
    </row>
    <row r="107" spans="1:971" s="36" customFormat="1" ht="14.25" customHeight="1">
      <c r="A107" s="65">
        <v>165</v>
      </c>
      <c r="B107" s="69">
        <v>20873488</v>
      </c>
      <c r="C107" s="9" t="s">
        <v>140</v>
      </c>
      <c r="D107" s="86">
        <v>41487</v>
      </c>
      <c r="E107" s="70">
        <v>664159.82789999992</v>
      </c>
      <c r="F107" s="71">
        <f t="shared" si="6"/>
        <v>1106933.0464999999</v>
      </c>
      <c r="G107" s="112">
        <v>1</v>
      </c>
      <c r="H107" s="71">
        <f t="shared" si="5"/>
        <v>1106933.0464999999</v>
      </c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AKH107" s="42"/>
      <c r="AKI107" s="42"/>
    </row>
    <row r="108" spans="1:971" s="45" customFormat="1" ht="14.25" customHeight="1">
      <c r="A108" s="65">
        <v>167</v>
      </c>
      <c r="B108" s="69">
        <v>21104210</v>
      </c>
      <c r="C108" s="9" t="s">
        <v>141</v>
      </c>
      <c r="D108" s="86">
        <v>42278</v>
      </c>
      <c r="E108" s="70">
        <v>574059.04710000008</v>
      </c>
      <c r="F108" s="71">
        <f t="shared" si="6"/>
        <v>956765.07850000018</v>
      </c>
      <c r="G108" s="112">
        <v>2</v>
      </c>
      <c r="H108" s="71">
        <f t="shared" si="5"/>
        <v>1913530.1570000004</v>
      </c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AKH108" s="42"/>
      <c r="AKI108" s="42"/>
    </row>
    <row r="109" spans="1:971" s="42" customFormat="1" ht="14.25" customHeight="1">
      <c r="A109" s="65">
        <v>169</v>
      </c>
      <c r="B109" s="69">
        <v>22200486</v>
      </c>
      <c r="C109" s="9" t="s">
        <v>12</v>
      </c>
      <c r="D109" s="86">
        <v>40378</v>
      </c>
      <c r="E109" s="70">
        <v>602507.16038000002</v>
      </c>
      <c r="F109" s="71">
        <f t="shared" si="6"/>
        <v>1004178.6006333333</v>
      </c>
      <c r="G109" s="112">
        <v>3</v>
      </c>
      <c r="H109" s="71">
        <f t="shared" si="5"/>
        <v>3012535.8018999998</v>
      </c>
      <c r="I109" s="36"/>
      <c r="J109" s="36"/>
      <c r="K109" s="36"/>
      <c r="L109" s="36"/>
    </row>
    <row r="110" spans="1:971" s="16" customFormat="1" ht="16.5" customHeight="1">
      <c r="A110" s="174" t="s">
        <v>201</v>
      </c>
      <c r="B110" s="174"/>
      <c r="C110" s="174"/>
      <c r="D110" s="174"/>
      <c r="E110" s="79">
        <v>77826509.931900054</v>
      </c>
      <c r="F110" s="79">
        <f>SUM(F4:F109)</f>
        <v>129710849.88650005</v>
      </c>
      <c r="G110" s="79"/>
      <c r="H110" s="79">
        <f>SUM(H4:H109)</f>
        <v>203879722.94943339</v>
      </c>
    </row>
    <row r="111" spans="1:971" ht="30.6" customHeight="1">
      <c r="A111" s="167"/>
      <c r="B111" s="78"/>
      <c r="C111" s="78"/>
      <c r="D111" s="16"/>
      <c r="F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</row>
    <row r="112" spans="1:971" ht="23.65" customHeight="1">
      <c r="A112" s="167"/>
      <c r="B112" s="78"/>
      <c r="C112" s="78"/>
    </row>
    <row r="113" spans="1:8" s="92" customFormat="1" ht="23.65" customHeight="1">
      <c r="A113" s="168"/>
      <c r="C113" s="93"/>
      <c r="D113"/>
      <c r="E113" s="94"/>
      <c r="F113" s="94"/>
      <c r="G113" s="114"/>
      <c r="H113" s="94"/>
    </row>
    <row r="114" spans="1:8" ht="23.65" customHeight="1">
      <c r="A114" s="167"/>
      <c r="C114" s="10"/>
    </row>
    <row r="115" spans="1:8" ht="23.65" customHeight="1">
      <c r="A115" s="167"/>
    </row>
    <row r="116" spans="1:8" ht="23.65" customHeight="1">
      <c r="A116" s="167"/>
      <c r="C116" s="10"/>
    </row>
    <row r="117" spans="1:8" ht="24" customHeight="1">
      <c r="A117" s="167"/>
    </row>
    <row r="118" spans="1:8" ht="15.75" customHeight="1">
      <c r="A118" s="167"/>
    </row>
    <row r="119" spans="1:8" ht="15.75" customHeight="1">
      <c r="A119" s="167"/>
    </row>
    <row r="120" spans="1:8" ht="16.5" customHeight="1">
      <c r="A120" s="167"/>
      <c r="C120" s="5"/>
      <c r="D120" s="47"/>
      <c r="E120" s="3"/>
      <c r="F120" s="40"/>
      <c r="G120" s="115"/>
      <c r="H120" s="40"/>
    </row>
    <row r="121" spans="1:8" ht="15.75" customHeight="1">
      <c r="A121" s="167"/>
    </row>
    <row r="122" spans="1:8" ht="15.75" customHeight="1">
      <c r="A122" s="167"/>
    </row>
    <row r="123" spans="1:8" ht="15.75" customHeight="1">
      <c r="A123" s="167"/>
    </row>
    <row r="124" spans="1:8" ht="15.75" customHeight="1">
      <c r="A124" s="167"/>
    </row>
    <row r="125" spans="1:8" ht="15.75" customHeight="1">
      <c r="A125" s="167"/>
    </row>
    <row r="126" spans="1:8" ht="15.75" customHeight="1">
      <c r="A126" s="167"/>
    </row>
    <row r="127" spans="1:8" ht="15.75" customHeight="1">
      <c r="A127" s="167"/>
    </row>
    <row r="128" spans="1:8" ht="15.75" customHeight="1">
      <c r="A128" s="167"/>
    </row>
    <row r="129" spans="1:1" ht="15.75" customHeight="1">
      <c r="A129" s="167"/>
    </row>
    <row r="130" spans="1:1" ht="15.75" customHeight="1">
      <c r="A130" s="167"/>
    </row>
    <row r="131" spans="1:1" ht="15.75" customHeight="1">
      <c r="A131" s="167"/>
    </row>
    <row r="132" spans="1:1" ht="15.75" customHeight="1">
      <c r="A132" s="167"/>
    </row>
    <row r="133" spans="1:1" ht="15.75" customHeight="1">
      <c r="A133" s="167"/>
    </row>
    <row r="134" spans="1:1" ht="15.75" customHeight="1">
      <c r="A134" s="167"/>
    </row>
    <row r="135" spans="1:1" ht="15.75" customHeight="1">
      <c r="A135" s="167"/>
    </row>
    <row r="136" spans="1:1" ht="15.75" customHeight="1">
      <c r="A136" s="167"/>
    </row>
    <row r="137" spans="1:1" ht="15.75" customHeight="1">
      <c r="A137" s="167"/>
    </row>
    <row r="138" spans="1:1" ht="15.75" customHeight="1">
      <c r="A138" s="167"/>
    </row>
    <row r="139" spans="1:1" ht="15.75" customHeight="1">
      <c r="A139" s="167"/>
    </row>
    <row r="140" spans="1:1" ht="15.75" customHeight="1">
      <c r="A140" s="167"/>
    </row>
    <row r="141" spans="1:1" ht="15.75" customHeight="1">
      <c r="A141" s="167"/>
    </row>
    <row r="142" spans="1:1" ht="15.75" customHeight="1">
      <c r="A142" s="167"/>
    </row>
    <row r="143" spans="1:1" ht="15.75" customHeight="1">
      <c r="A143" s="167"/>
    </row>
    <row r="144" spans="1:1" ht="15.75" customHeight="1">
      <c r="A144" s="167"/>
    </row>
    <row r="145" spans="1:1" ht="15.75" customHeight="1">
      <c r="A145" s="167"/>
    </row>
    <row r="146" spans="1:1" ht="15.75" customHeight="1">
      <c r="A146" s="167"/>
    </row>
    <row r="147" spans="1:1" ht="15.75" customHeight="1">
      <c r="A147" s="167"/>
    </row>
    <row r="148" spans="1:1" ht="15.75" customHeight="1">
      <c r="A148" s="167"/>
    </row>
    <row r="149" spans="1:1" ht="15.75" customHeight="1">
      <c r="A149" s="167"/>
    </row>
    <row r="150" spans="1:1" ht="15.75" customHeight="1">
      <c r="A150" s="167"/>
    </row>
    <row r="151" spans="1:1" ht="15.75" customHeight="1">
      <c r="A151" s="167"/>
    </row>
    <row r="152" spans="1:1" ht="15.75" customHeight="1">
      <c r="A152" s="167"/>
    </row>
    <row r="153" spans="1:1" ht="15.75" customHeight="1">
      <c r="A153" s="167"/>
    </row>
    <row r="154" spans="1:1" ht="15.75" customHeight="1">
      <c r="A154" s="167"/>
    </row>
    <row r="155" spans="1:1" ht="15.75" customHeight="1">
      <c r="A155" s="167"/>
    </row>
    <row r="156" spans="1:1" ht="15.75" customHeight="1">
      <c r="A156" s="167"/>
    </row>
    <row r="157" spans="1:1" ht="15.75" customHeight="1">
      <c r="A157" s="167"/>
    </row>
    <row r="158" spans="1:1" ht="15.75" customHeight="1">
      <c r="A158" s="167"/>
    </row>
    <row r="159" spans="1:1" ht="15.75" customHeight="1">
      <c r="A159" s="167"/>
    </row>
    <row r="160" spans="1:1" ht="15.75" customHeight="1">
      <c r="A160" s="167"/>
    </row>
    <row r="161" spans="1:1" ht="15.75" customHeight="1">
      <c r="A161" s="167"/>
    </row>
    <row r="162" spans="1:1" ht="15.75" customHeight="1">
      <c r="A162" s="167"/>
    </row>
    <row r="163" spans="1:1" ht="15.75" customHeight="1">
      <c r="A163" s="167"/>
    </row>
    <row r="164" spans="1:1" ht="15.75" customHeight="1">
      <c r="A164" s="167"/>
    </row>
    <row r="165" spans="1:1" ht="15.75" customHeight="1">
      <c r="A165" s="167"/>
    </row>
    <row r="166" spans="1:1" ht="15.75" customHeight="1">
      <c r="A166" s="167"/>
    </row>
    <row r="167" spans="1:1" ht="15.75" customHeight="1">
      <c r="A167" s="167"/>
    </row>
    <row r="168" spans="1:1" ht="15.75" customHeight="1">
      <c r="A168" s="167"/>
    </row>
    <row r="169" spans="1:1" ht="15.75" customHeight="1">
      <c r="A169" s="167"/>
    </row>
    <row r="170" spans="1:1" ht="15.75" customHeight="1">
      <c r="A170" s="167"/>
    </row>
    <row r="171" spans="1:1" ht="15.75" customHeight="1">
      <c r="A171" s="167"/>
    </row>
    <row r="172" spans="1:1" ht="15.75" customHeight="1">
      <c r="A172" s="167"/>
    </row>
    <row r="173" spans="1:1" ht="15.75" customHeight="1">
      <c r="A173" s="167"/>
    </row>
    <row r="174" spans="1:1" ht="15.75" customHeight="1">
      <c r="A174" s="167"/>
    </row>
    <row r="175" spans="1:1" ht="15.75" customHeight="1">
      <c r="A175" s="167"/>
    </row>
    <row r="176" spans="1:1" ht="15.75" customHeight="1">
      <c r="A176" s="167"/>
    </row>
    <row r="177" spans="1:1" ht="15.75" customHeight="1">
      <c r="A177" s="167"/>
    </row>
    <row r="178" spans="1:1" ht="15.75" customHeight="1">
      <c r="A178" s="167"/>
    </row>
    <row r="179" spans="1:1" ht="15.75" customHeight="1">
      <c r="A179" s="167"/>
    </row>
    <row r="180" spans="1:1" ht="15.75" customHeight="1">
      <c r="A180" s="167"/>
    </row>
    <row r="181" spans="1:1" ht="15.75" customHeight="1">
      <c r="A181" s="167"/>
    </row>
    <row r="182" spans="1:1" ht="15.75" customHeight="1">
      <c r="A182" s="167"/>
    </row>
    <row r="183" spans="1:1" ht="15.75" customHeight="1">
      <c r="A183" s="167"/>
    </row>
    <row r="184" spans="1:1" ht="15.75" customHeight="1">
      <c r="A184" s="167"/>
    </row>
    <row r="185" spans="1:1" ht="15.75" customHeight="1">
      <c r="A185" s="167"/>
    </row>
    <row r="186" spans="1:1" ht="15.75" customHeight="1">
      <c r="A186" s="167"/>
    </row>
    <row r="187" spans="1:1" ht="15.75" customHeight="1">
      <c r="A187" s="167"/>
    </row>
    <row r="188" spans="1:1" ht="15.75" customHeight="1">
      <c r="A188" s="167"/>
    </row>
    <row r="189" spans="1:1" ht="15.75" customHeight="1">
      <c r="A189" s="167"/>
    </row>
    <row r="190" spans="1:1" ht="15.75" customHeight="1">
      <c r="A190" s="167"/>
    </row>
    <row r="191" spans="1:1" ht="15.75" customHeight="1">
      <c r="A191" s="167"/>
    </row>
    <row r="192" spans="1:1" ht="15.75" customHeight="1">
      <c r="A192" s="167"/>
    </row>
    <row r="193" spans="1:1" ht="15.75" customHeight="1">
      <c r="A193" s="167"/>
    </row>
    <row r="194" spans="1:1" ht="15.75" customHeight="1">
      <c r="A194" s="167"/>
    </row>
    <row r="195" spans="1:1" ht="15.75" customHeight="1">
      <c r="A195" s="167"/>
    </row>
    <row r="196" spans="1:1" ht="15.75" customHeight="1">
      <c r="A196" s="167"/>
    </row>
    <row r="197" spans="1:1" ht="15.75" customHeight="1">
      <c r="A197" s="167"/>
    </row>
    <row r="198" spans="1:1" ht="15.75" customHeight="1">
      <c r="A198" s="167"/>
    </row>
    <row r="199" spans="1:1" ht="15.75" customHeight="1">
      <c r="A199" s="167"/>
    </row>
    <row r="200" spans="1:1" ht="15.75" customHeight="1">
      <c r="A200" s="167"/>
    </row>
    <row r="201" spans="1:1" ht="15.75" customHeight="1">
      <c r="A201" s="167"/>
    </row>
    <row r="202" spans="1:1" ht="15.75" customHeight="1">
      <c r="A202" s="167"/>
    </row>
    <row r="203" spans="1:1" ht="15.75" customHeight="1">
      <c r="A203" s="167"/>
    </row>
    <row r="204" spans="1:1" ht="15.75" customHeight="1">
      <c r="A204" s="167"/>
    </row>
    <row r="205" spans="1:1" ht="15.75" customHeight="1">
      <c r="A205" s="167"/>
    </row>
    <row r="206" spans="1:1" ht="15.75" customHeight="1">
      <c r="A206" s="167"/>
    </row>
    <row r="207" spans="1:1" ht="15.75" customHeight="1">
      <c r="A207" s="167"/>
    </row>
    <row r="208" spans="1:1" ht="15.75" customHeight="1">
      <c r="A208" s="167"/>
    </row>
    <row r="209" spans="1:1" ht="15.75" customHeight="1">
      <c r="A209" s="167"/>
    </row>
    <row r="210" spans="1:1" ht="15.75" customHeight="1">
      <c r="A210" s="167"/>
    </row>
    <row r="211" spans="1:1" ht="15.75" customHeight="1">
      <c r="A211" s="167"/>
    </row>
    <row r="212" spans="1:1" ht="15.75" customHeight="1">
      <c r="A212" s="167"/>
    </row>
    <row r="213" spans="1:1" ht="15.75" customHeight="1">
      <c r="A213" s="167"/>
    </row>
    <row r="214" spans="1:1" ht="15.75" customHeight="1">
      <c r="A214" s="167"/>
    </row>
    <row r="215" spans="1:1" ht="15.75" customHeight="1">
      <c r="A215" s="167"/>
    </row>
    <row r="216" spans="1:1" ht="15.75" customHeight="1">
      <c r="A216" s="167"/>
    </row>
    <row r="217" spans="1:1" ht="15.75" customHeight="1">
      <c r="A217" s="167"/>
    </row>
    <row r="218" spans="1:1" ht="15.75" customHeight="1">
      <c r="A218" s="167"/>
    </row>
    <row r="219" spans="1:1" ht="15.75" customHeight="1">
      <c r="A219" s="167"/>
    </row>
    <row r="220" spans="1:1" ht="15.75" customHeight="1">
      <c r="A220" s="167"/>
    </row>
    <row r="221" spans="1:1" ht="15.75" customHeight="1">
      <c r="A221" s="167"/>
    </row>
    <row r="222" spans="1:1" ht="15.75" customHeight="1">
      <c r="A222" s="167"/>
    </row>
    <row r="223" spans="1:1" ht="15.75" customHeight="1">
      <c r="A223" s="167"/>
    </row>
    <row r="224" spans="1:1" ht="15.75" customHeight="1">
      <c r="A224" s="167"/>
    </row>
    <row r="225" spans="1:1" ht="15.75" customHeight="1">
      <c r="A225" s="167"/>
    </row>
    <row r="226" spans="1:1" ht="15.75" customHeight="1">
      <c r="A226" s="167"/>
    </row>
    <row r="227" spans="1:1" ht="15.75" customHeight="1">
      <c r="A227" s="167"/>
    </row>
    <row r="228" spans="1:1" ht="15.75" customHeight="1">
      <c r="A228" s="167"/>
    </row>
    <row r="229" spans="1:1" ht="15.75" customHeight="1">
      <c r="A229" s="167"/>
    </row>
    <row r="230" spans="1:1" ht="15.75" customHeight="1">
      <c r="A230" s="167"/>
    </row>
    <row r="231" spans="1:1" ht="15.75" customHeight="1">
      <c r="A231" s="167"/>
    </row>
    <row r="232" spans="1:1" ht="15.75" customHeight="1">
      <c r="A232" s="167"/>
    </row>
    <row r="233" spans="1:1" ht="15.75" customHeight="1">
      <c r="A233" s="167"/>
    </row>
    <row r="234" spans="1:1" ht="15.75" customHeight="1">
      <c r="A234" s="167"/>
    </row>
    <row r="235" spans="1:1" ht="15.75" customHeight="1">
      <c r="A235" s="167"/>
    </row>
    <row r="236" spans="1:1" ht="15.75" customHeight="1">
      <c r="A236" s="167"/>
    </row>
    <row r="237" spans="1:1" ht="15.75" customHeight="1">
      <c r="A237" s="167"/>
    </row>
    <row r="238" spans="1:1" ht="15.75" customHeight="1">
      <c r="A238" s="167"/>
    </row>
    <row r="239" spans="1:1" ht="15.75" customHeight="1">
      <c r="A239" s="167"/>
    </row>
    <row r="240" spans="1:1" ht="15.75" customHeight="1">
      <c r="A240" s="167"/>
    </row>
    <row r="241" spans="1:1" ht="15.75" customHeight="1">
      <c r="A241" s="167"/>
    </row>
    <row r="242" spans="1:1" ht="15.75" customHeight="1">
      <c r="A242" s="167"/>
    </row>
    <row r="243" spans="1:1" ht="15.75" customHeight="1">
      <c r="A243" s="167"/>
    </row>
    <row r="244" spans="1:1" ht="15.75" customHeight="1">
      <c r="A244" s="167"/>
    </row>
    <row r="245" spans="1:1" ht="15.75" customHeight="1">
      <c r="A245" s="167"/>
    </row>
    <row r="246" spans="1:1" ht="15.75" customHeight="1">
      <c r="A246" s="167"/>
    </row>
    <row r="247" spans="1:1" ht="15.75" customHeight="1">
      <c r="A247" s="167"/>
    </row>
    <row r="248" spans="1:1" ht="15.75" customHeight="1">
      <c r="A248" s="167"/>
    </row>
    <row r="249" spans="1:1" ht="15.75" customHeight="1">
      <c r="A249" s="167"/>
    </row>
    <row r="250" spans="1:1" ht="15.75" customHeight="1">
      <c r="A250" s="167"/>
    </row>
    <row r="251" spans="1:1" ht="15.75" customHeight="1">
      <c r="A251" s="167"/>
    </row>
    <row r="252" spans="1:1" ht="15.75" customHeight="1">
      <c r="A252" s="167"/>
    </row>
    <row r="253" spans="1:1" ht="15.75" customHeight="1">
      <c r="A253" s="167"/>
    </row>
    <row r="254" spans="1:1" ht="15.75" customHeight="1">
      <c r="A254" s="167"/>
    </row>
    <row r="255" spans="1:1" ht="15.75" customHeight="1">
      <c r="A255" s="167"/>
    </row>
    <row r="256" spans="1:1" ht="15.75" customHeight="1">
      <c r="A256" s="167"/>
    </row>
    <row r="257" spans="1:1" ht="15.75" customHeight="1">
      <c r="A257" s="167"/>
    </row>
    <row r="258" spans="1:1" ht="15.75" customHeight="1">
      <c r="A258" s="167"/>
    </row>
    <row r="259" spans="1:1" ht="15.75" customHeight="1">
      <c r="A259" s="167"/>
    </row>
    <row r="260" spans="1:1" ht="15.75" customHeight="1">
      <c r="A260" s="167"/>
    </row>
    <row r="261" spans="1:1" ht="15.75" customHeight="1">
      <c r="A261" s="167"/>
    </row>
    <row r="262" spans="1:1" ht="15.75" customHeight="1">
      <c r="A262" s="167"/>
    </row>
    <row r="263" spans="1:1" ht="15.75" customHeight="1">
      <c r="A263" s="167"/>
    </row>
    <row r="264" spans="1:1" ht="15.75" customHeight="1">
      <c r="A264" s="167"/>
    </row>
    <row r="265" spans="1:1" ht="15.75" customHeight="1">
      <c r="A265" s="167"/>
    </row>
    <row r="266" spans="1:1" ht="15.75" customHeight="1">
      <c r="A266" s="167"/>
    </row>
    <row r="267" spans="1:1" ht="15.75" customHeight="1">
      <c r="A267" s="167"/>
    </row>
    <row r="268" spans="1:1" ht="15.75" customHeight="1">
      <c r="A268" s="167"/>
    </row>
    <row r="269" spans="1:1" ht="15.75" customHeight="1">
      <c r="A269" s="167"/>
    </row>
    <row r="270" spans="1:1" ht="15.75" customHeight="1">
      <c r="A270" s="167"/>
    </row>
    <row r="271" spans="1:1" ht="15.75" customHeight="1">
      <c r="A271" s="167"/>
    </row>
    <row r="272" spans="1:1" ht="15.75" customHeight="1">
      <c r="A272" s="167"/>
    </row>
    <row r="273" spans="1:1" ht="15.75" customHeight="1">
      <c r="A273" s="167"/>
    </row>
    <row r="274" spans="1:1" ht="15.75" customHeight="1">
      <c r="A274" s="167"/>
    </row>
    <row r="275" spans="1:1" ht="15.75" customHeight="1">
      <c r="A275" s="167"/>
    </row>
    <row r="276" spans="1:1" ht="15.75" customHeight="1">
      <c r="A276" s="167"/>
    </row>
    <row r="277" spans="1:1" ht="15.75" customHeight="1">
      <c r="A277" s="167"/>
    </row>
    <row r="278" spans="1:1" ht="15.75" customHeight="1">
      <c r="A278" s="167"/>
    </row>
    <row r="279" spans="1:1" ht="15.75" customHeight="1">
      <c r="A279" s="167"/>
    </row>
    <row r="280" spans="1:1" ht="15.75" customHeight="1">
      <c r="A280" s="167"/>
    </row>
    <row r="281" spans="1:1" ht="15.75" customHeight="1">
      <c r="A281" s="167"/>
    </row>
    <row r="282" spans="1:1" ht="15.75" customHeight="1">
      <c r="A282" s="167"/>
    </row>
    <row r="283" spans="1:1" ht="15.75" customHeight="1">
      <c r="A283" s="167"/>
    </row>
    <row r="284" spans="1:1" ht="15.75" customHeight="1">
      <c r="A284" s="167"/>
    </row>
    <row r="285" spans="1:1" ht="15.75" customHeight="1">
      <c r="A285" s="167"/>
    </row>
    <row r="286" spans="1:1" ht="15.75" customHeight="1">
      <c r="A286" s="167"/>
    </row>
    <row r="287" spans="1:1" ht="15.75" customHeight="1">
      <c r="A287" s="167"/>
    </row>
    <row r="288" spans="1:1" ht="15.75" customHeight="1">
      <c r="A288" s="167"/>
    </row>
    <row r="289" spans="1:1" ht="15.75" customHeight="1">
      <c r="A289" s="167"/>
    </row>
    <row r="290" spans="1:1" ht="15.75" customHeight="1">
      <c r="A290" s="167"/>
    </row>
    <row r="291" spans="1:1" ht="15.75" customHeight="1">
      <c r="A291" s="167"/>
    </row>
    <row r="292" spans="1:1" ht="15.75" customHeight="1">
      <c r="A292" s="167"/>
    </row>
    <row r="293" spans="1:1" ht="15.75" customHeight="1">
      <c r="A293" s="167"/>
    </row>
    <row r="294" spans="1:1" ht="15.75" customHeight="1">
      <c r="A294" s="167"/>
    </row>
    <row r="298" spans="1:1" ht="15.75" customHeight="1">
      <c r="A298" s="65">
        <v>11</v>
      </c>
    </row>
  </sheetData>
  <mergeCells count="2">
    <mergeCell ref="A110:D110"/>
    <mergeCell ref="A1:H1"/>
  </mergeCells>
  <pageMargins left="0.25" right="0.25" top="0.75" bottom="0.75" header="0.3" footer="0.3"/>
  <pageSetup scale="8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T101"/>
  <sheetViews>
    <sheetView tabSelected="1" zoomScale="69" zoomScaleNormal="69" workbookViewId="0">
      <pane ySplit="3" topLeftCell="A4" activePane="bottomLeft" state="frozen"/>
      <selection activeCell="U1" sqref="U1"/>
      <selection pane="bottomLeft" activeCell="J74" sqref="J74"/>
    </sheetView>
  </sheetViews>
  <sheetFormatPr baseColWidth="10" defaultColWidth="9" defaultRowHeight="21.75" customHeight="1"/>
  <cols>
    <col min="1" max="1" width="4.875" customWidth="1"/>
    <col min="2" max="2" width="12.625" customWidth="1"/>
    <col min="3" max="3" width="23.75" customWidth="1"/>
    <col min="4" max="4" width="15.375" customWidth="1"/>
    <col min="5" max="5" width="16.375" customWidth="1"/>
    <col min="6" max="6" width="15.875" customWidth="1"/>
    <col min="7" max="7" width="6.5" style="103" customWidth="1"/>
    <col min="8" max="8" width="23.5" customWidth="1"/>
    <col min="9" max="9" width="9" style="92"/>
    <col min="10" max="10" width="19.875" style="92" customWidth="1"/>
    <col min="11" max="39" width="9" style="92"/>
  </cols>
  <sheetData>
    <row r="1" spans="1:119" ht="24.75" customHeight="1">
      <c r="A1" s="179" t="s">
        <v>204</v>
      </c>
      <c r="B1" s="179"/>
      <c r="C1" s="179"/>
      <c r="D1" s="179"/>
      <c r="E1" s="179"/>
      <c r="F1" s="179"/>
      <c r="G1" s="179"/>
      <c r="H1" s="17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</row>
    <row r="2" spans="1:119" ht="11.25" customHeight="1">
      <c r="A2" s="17"/>
      <c r="D2" s="1"/>
      <c r="E2" s="19"/>
      <c r="F2" s="49"/>
      <c r="G2" s="49"/>
      <c r="H2" s="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</row>
    <row r="3" spans="1:119" s="3" customFormat="1" ht="31.5" customHeight="1">
      <c r="A3" s="147" t="s">
        <v>0</v>
      </c>
      <c r="B3" s="12" t="s">
        <v>1</v>
      </c>
      <c r="C3" s="12" t="s">
        <v>2</v>
      </c>
      <c r="D3" s="12" t="s">
        <v>3</v>
      </c>
      <c r="E3" s="13" t="s">
        <v>143</v>
      </c>
      <c r="F3" s="12" t="s">
        <v>16</v>
      </c>
      <c r="G3" s="148"/>
      <c r="H3" s="14" t="s">
        <v>203</v>
      </c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</row>
    <row r="4" spans="1:119" s="7" customFormat="1" ht="18.75" customHeight="1">
      <c r="A4" s="6">
        <v>1</v>
      </c>
      <c r="B4" s="11">
        <v>5542042</v>
      </c>
      <c r="C4" s="27" t="s">
        <v>144</v>
      </c>
      <c r="D4" s="28">
        <v>41684</v>
      </c>
      <c r="E4" s="22">
        <v>1038773.5138</v>
      </c>
      <c r="F4" s="50">
        <f t="shared" ref="F4:F37" si="0">E4/30*50</f>
        <v>1731289.1896666663</v>
      </c>
      <c r="G4" s="119">
        <v>2</v>
      </c>
      <c r="H4" s="51">
        <f>F4*G4</f>
        <v>3462578.3793333326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</row>
    <row r="5" spans="1:119" s="4" customFormat="1" ht="18.75" customHeight="1">
      <c r="A5" s="6">
        <v>4</v>
      </c>
      <c r="B5" s="11">
        <v>6053458</v>
      </c>
      <c r="C5" s="27" t="s">
        <v>145</v>
      </c>
      <c r="D5" s="28">
        <v>42217</v>
      </c>
      <c r="E5" s="22">
        <v>941854.45389999996</v>
      </c>
      <c r="F5" s="50">
        <f t="shared" si="0"/>
        <v>1569757.4231666666</v>
      </c>
      <c r="G5" s="120">
        <v>2</v>
      </c>
      <c r="H5" s="51">
        <f t="shared" ref="H5:H56" si="1">F5*G5</f>
        <v>3139514.8463333333</v>
      </c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119" ht="18.75" customHeight="1">
      <c r="A6" s="6">
        <v>5</v>
      </c>
      <c r="B6" s="159">
        <v>6255965</v>
      </c>
      <c r="C6" s="89" t="s">
        <v>14</v>
      </c>
      <c r="D6" s="88">
        <v>42675</v>
      </c>
      <c r="E6" s="22">
        <v>921973.62109999999</v>
      </c>
      <c r="F6" s="161">
        <f t="shared" si="0"/>
        <v>1536622.7018333334</v>
      </c>
      <c r="G6" s="120">
        <v>1</v>
      </c>
      <c r="H6" s="51">
        <f t="shared" si="1"/>
        <v>1536622.7018333334</v>
      </c>
    </row>
    <row r="7" spans="1:119" s="7" customFormat="1" ht="18.75" customHeight="1">
      <c r="A7" s="6">
        <v>6</v>
      </c>
      <c r="B7" s="160">
        <v>6279807</v>
      </c>
      <c r="C7" s="27" t="s">
        <v>146</v>
      </c>
      <c r="D7" s="28">
        <v>42618</v>
      </c>
      <c r="E7" s="22">
        <v>934399.14159999986</v>
      </c>
      <c r="F7" s="50">
        <f t="shared" si="0"/>
        <v>1557331.9026666665</v>
      </c>
      <c r="G7" s="120">
        <v>2</v>
      </c>
      <c r="H7" s="51">
        <f t="shared" si="1"/>
        <v>3114663.8053333331</v>
      </c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19" s="4" customFormat="1" ht="18.75" customHeight="1">
      <c r="A8" s="6">
        <v>7</v>
      </c>
      <c r="B8" s="160">
        <v>6749773</v>
      </c>
      <c r="C8" s="90" t="s">
        <v>147</v>
      </c>
      <c r="D8" s="28">
        <v>41689</v>
      </c>
      <c r="E8" s="22">
        <v>839965.18579999998</v>
      </c>
      <c r="F8" s="50">
        <f t="shared" si="0"/>
        <v>1399941.9763333334</v>
      </c>
      <c r="G8" s="120">
        <v>1</v>
      </c>
      <c r="H8" s="51">
        <f t="shared" si="1"/>
        <v>1399941.9763333334</v>
      </c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119" s="7" customFormat="1" ht="18.75" customHeight="1">
      <c r="A9" s="6">
        <v>8</v>
      </c>
      <c r="B9" s="160">
        <v>6766907</v>
      </c>
      <c r="C9" s="91" t="s">
        <v>148</v>
      </c>
      <c r="D9" s="28">
        <v>42263</v>
      </c>
      <c r="E9" s="22">
        <v>866307.28925999999</v>
      </c>
      <c r="F9" s="50">
        <f t="shared" si="0"/>
        <v>1443845.4820999999</v>
      </c>
      <c r="G9" s="120">
        <v>1</v>
      </c>
      <c r="H9" s="51">
        <f t="shared" si="1"/>
        <v>1443845.4820999999</v>
      </c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</row>
    <row r="10" spans="1:119" ht="18.75" customHeight="1">
      <c r="A10" s="6">
        <v>9</v>
      </c>
      <c r="B10" s="160">
        <v>7165387</v>
      </c>
      <c r="C10" s="90" t="s">
        <v>149</v>
      </c>
      <c r="D10" s="28">
        <v>39919</v>
      </c>
      <c r="E10" s="22">
        <v>791754.16625999997</v>
      </c>
      <c r="F10" s="50">
        <f t="shared" si="0"/>
        <v>1319590.2770999998</v>
      </c>
      <c r="G10" s="120">
        <v>4</v>
      </c>
      <c r="H10" s="51">
        <f t="shared" si="1"/>
        <v>5278361.1083999993</v>
      </c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</row>
    <row r="11" spans="1:119" s="4" customFormat="1" ht="18.75" customHeight="1">
      <c r="A11" s="6">
        <v>10</v>
      </c>
      <c r="B11" s="160">
        <v>7917459</v>
      </c>
      <c r="C11" s="90" t="s">
        <v>150</v>
      </c>
      <c r="D11" s="28">
        <v>39539</v>
      </c>
      <c r="E11" s="22">
        <v>819587.33217999991</v>
      </c>
      <c r="F11" s="50">
        <f t="shared" si="0"/>
        <v>1365978.8869666664</v>
      </c>
      <c r="G11" s="120">
        <v>2</v>
      </c>
      <c r="H11" s="51">
        <f t="shared" si="1"/>
        <v>2731957.7739333329</v>
      </c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2" spans="1:119" ht="18.75" customHeight="1">
      <c r="A12" s="6">
        <v>11</v>
      </c>
      <c r="B12" s="160">
        <v>8088590</v>
      </c>
      <c r="C12" s="90" t="s">
        <v>151</v>
      </c>
      <c r="D12" s="28">
        <v>39510</v>
      </c>
      <c r="E12" s="22">
        <v>794736.29117999994</v>
      </c>
      <c r="F12" s="50">
        <f t="shared" si="0"/>
        <v>1324560.4852999998</v>
      </c>
      <c r="G12" s="120">
        <v>4</v>
      </c>
      <c r="H12" s="51">
        <f t="shared" si="1"/>
        <v>5298241.9411999993</v>
      </c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</row>
    <row r="13" spans="1:119" ht="18.75" customHeight="1">
      <c r="A13" s="6">
        <v>12</v>
      </c>
      <c r="B13" s="160">
        <v>8259914</v>
      </c>
      <c r="C13" s="90" t="s">
        <v>152</v>
      </c>
      <c r="D13" s="28">
        <v>39554</v>
      </c>
      <c r="E13" s="22">
        <v>822569.45709999988</v>
      </c>
      <c r="F13" s="50">
        <f t="shared" si="0"/>
        <v>1370949.0951666664</v>
      </c>
      <c r="G13" s="120">
        <v>2</v>
      </c>
      <c r="H13" s="51">
        <f t="shared" si="1"/>
        <v>2741898.1903333329</v>
      </c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119" ht="18.75" customHeight="1">
      <c r="A14" s="6">
        <v>14</v>
      </c>
      <c r="B14" s="160">
        <v>8294635</v>
      </c>
      <c r="C14" s="91" t="s">
        <v>153</v>
      </c>
      <c r="D14" s="28">
        <v>42430</v>
      </c>
      <c r="E14" s="22">
        <v>859846.01859999995</v>
      </c>
      <c r="F14" s="50">
        <f t="shared" si="0"/>
        <v>1433076.6976666665</v>
      </c>
      <c r="G14" s="120">
        <v>1</v>
      </c>
      <c r="H14" s="51">
        <f t="shared" si="1"/>
        <v>1433076.6976666665</v>
      </c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</row>
    <row r="15" spans="1:119" ht="18.75" customHeight="1">
      <c r="A15" s="6">
        <v>15</v>
      </c>
      <c r="B15" s="159">
        <v>8434679</v>
      </c>
      <c r="C15" s="27" t="s">
        <v>154</v>
      </c>
      <c r="D15" s="28">
        <v>42567</v>
      </c>
      <c r="E15" s="22">
        <v>1001993.97312</v>
      </c>
      <c r="F15" s="50">
        <f t="shared" si="0"/>
        <v>1669989.9552</v>
      </c>
      <c r="G15" s="120">
        <v>1</v>
      </c>
      <c r="H15" s="51">
        <f t="shared" si="1"/>
        <v>1669989.9552</v>
      </c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9" s="54" customFormat="1" ht="18.75" customHeight="1">
      <c r="A16" s="6">
        <v>17</v>
      </c>
      <c r="B16" s="160">
        <v>9234791</v>
      </c>
      <c r="C16" s="90" t="s">
        <v>155</v>
      </c>
      <c r="D16" s="28">
        <v>39847</v>
      </c>
      <c r="E16" s="22">
        <v>853881.76876000001</v>
      </c>
      <c r="F16" s="50">
        <f t="shared" si="0"/>
        <v>1423136.2812666667</v>
      </c>
      <c r="G16" s="120">
        <v>2</v>
      </c>
      <c r="H16" s="51">
        <f t="shared" si="1"/>
        <v>2846272.5625333334</v>
      </c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</row>
    <row r="17" spans="1:982" s="57" customFormat="1" ht="18.75" customHeight="1">
      <c r="A17" s="6">
        <v>18</v>
      </c>
      <c r="B17" s="160">
        <v>10074531</v>
      </c>
      <c r="C17" s="27" t="s">
        <v>156</v>
      </c>
      <c r="D17" s="28">
        <v>41995</v>
      </c>
      <c r="E17" s="22">
        <v>1228635.46704</v>
      </c>
      <c r="F17" s="157">
        <f t="shared" si="0"/>
        <v>2047725.7784000002</v>
      </c>
      <c r="G17" s="158">
        <v>3</v>
      </c>
      <c r="H17" s="51">
        <f t="shared" si="1"/>
        <v>6143177.3352000006</v>
      </c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AKT17" s="60"/>
    </row>
    <row r="18" spans="1:982" ht="18.75" customHeight="1">
      <c r="A18" s="6">
        <v>20</v>
      </c>
      <c r="B18" s="11">
        <v>10230664</v>
      </c>
      <c r="C18" s="27" t="s">
        <v>157</v>
      </c>
      <c r="D18" s="28">
        <v>42072</v>
      </c>
      <c r="E18" s="22">
        <v>846426.45646000002</v>
      </c>
      <c r="F18" s="50">
        <f t="shared" si="0"/>
        <v>1410710.7607666666</v>
      </c>
      <c r="G18" s="120">
        <v>2</v>
      </c>
      <c r="H18" s="51">
        <f t="shared" si="1"/>
        <v>2821421.5215333332</v>
      </c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:982" ht="18.75" customHeight="1">
      <c r="A19" s="6">
        <v>21</v>
      </c>
      <c r="B19" s="11">
        <v>10815608</v>
      </c>
      <c r="C19" s="27" t="s">
        <v>158</v>
      </c>
      <c r="D19" s="28">
        <v>42549</v>
      </c>
      <c r="E19" s="22">
        <v>964717.41161999991</v>
      </c>
      <c r="F19" s="50">
        <f t="shared" si="0"/>
        <v>1607862.3526999997</v>
      </c>
      <c r="G19" s="164">
        <v>1</v>
      </c>
      <c r="H19" s="51">
        <f t="shared" si="1"/>
        <v>1607862.3526999997</v>
      </c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</row>
    <row r="20" spans="1:982" ht="18.75" customHeight="1">
      <c r="A20" s="6">
        <v>22</v>
      </c>
      <c r="B20" s="52">
        <v>10856338</v>
      </c>
      <c r="C20" s="27" t="s">
        <v>159</v>
      </c>
      <c r="D20" s="28">
        <v>42128</v>
      </c>
      <c r="E20" s="22">
        <v>925452.76684000005</v>
      </c>
      <c r="F20" s="50">
        <f t="shared" si="0"/>
        <v>1542421.2780666666</v>
      </c>
      <c r="G20" s="120">
        <v>2</v>
      </c>
      <c r="H20" s="51">
        <f t="shared" si="1"/>
        <v>3084842.5561333331</v>
      </c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49"/>
      <c r="Z20" s="149"/>
      <c r="AA20" s="149"/>
      <c r="AB20" s="149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82" s="4" customFormat="1" ht="18.75" customHeight="1">
      <c r="A21" s="6">
        <v>24</v>
      </c>
      <c r="B21" s="11">
        <v>11303436</v>
      </c>
      <c r="C21" s="89" t="s">
        <v>160</v>
      </c>
      <c r="D21" s="28">
        <v>39477</v>
      </c>
      <c r="E21" s="22">
        <v>801197.56183999998</v>
      </c>
      <c r="F21" s="50">
        <f t="shared" si="0"/>
        <v>1335329.2697333333</v>
      </c>
      <c r="G21" s="120">
        <v>2</v>
      </c>
      <c r="H21" s="51">
        <f t="shared" si="1"/>
        <v>2670658.5394666665</v>
      </c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</row>
    <row r="22" spans="1:982" ht="18.75" customHeight="1">
      <c r="A22" s="6">
        <v>25</v>
      </c>
      <c r="B22" s="52">
        <v>11753738</v>
      </c>
      <c r="C22" s="89" t="s">
        <v>161</v>
      </c>
      <c r="D22" s="88">
        <v>42675</v>
      </c>
      <c r="E22" s="22">
        <v>934399.14159999986</v>
      </c>
      <c r="F22" s="53">
        <f t="shared" si="0"/>
        <v>1557331.9026666665</v>
      </c>
      <c r="G22" s="120">
        <v>1</v>
      </c>
      <c r="H22" s="51">
        <f t="shared" si="1"/>
        <v>1557331.9026666665</v>
      </c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</row>
    <row r="23" spans="1:982" s="4" customFormat="1" ht="18.75" customHeight="1">
      <c r="A23" s="6">
        <v>26</v>
      </c>
      <c r="B23" s="52">
        <v>11786348</v>
      </c>
      <c r="C23" s="27" t="s">
        <v>4</v>
      </c>
      <c r="D23" s="28">
        <v>42027</v>
      </c>
      <c r="E23" s="22">
        <v>934399.14159999997</v>
      </c>
      <c r="F23" s="50">
        <f t="shared" si="0"/>
        <v>1557331.9026666665</v>
      </c>
      <c r="G23" s="120">
        <v>2</v>
      </c>
      <c r="H23" s="51">
        <f t="shared" si="1"/>
        <v>3114663.8053333331</v>
      </c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</row>
    <row r="24" spans="1:982" s="7" customFormat="1" ht="18.75" customHeight="1">
      <c r="A24" s="6">
        <v>27</v>
      </c>
      <c r="B24" s="52">
        <v>11799426</v>
      </c>
      <c r="C24" s="27" t="s">
        <v>162</v>
      </c>
      <c r="D24" s="28">
        <v>41347</v>
      </c>
      <c r="E24" s="22">
        <v>1008952.2645999999</v>
      </c>
      <c r="F24" s="50">
        <f t="shared" si="0"/>
        <v>1681587.1076666666</v>
      </c>
      <c r="G24" s="120">
        <v>1</v>
      </c>
      <c r="H24" s="51">
        <f t="shared" si="1"/>
        <v>1681587.1076666666</v>
      </c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</row>
    <row r="25" spans="1:982" ht="18.75" customHeight="1">
      <c r="A25" s="6">
        <v>28</v>
      </c>
      <c r="B25" s="52">
        <v>12089272</v>
      </c>
      <c r="C25" s="89" t="s">
        <v>164</v>
      </c>
      <c r="D25" s="88">
        <v>42675</v>
      </c>
      <c r="E25" s="22">
        <v>934399.14159999986</v>
      </c>
      <c r="F25" s="53">
        <f t="shared" si="0"/>
        <v>1557331.9026666665</v>
      </c>
      <c r="G25" s="120">
        <v>1</v>
      </c>
      <c r="H25" s="51">
        <f t="shared" si="1"/>
        <v>1557331.9026666665</v>
      </c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</row>
    <row r="26" spans="1:982" s="4" customFormat="1" ht="18.75" customHeight="1">
      <c r="A26" s="6">
        <v>30</v>
      </c>
      <c r="B26" s="11">
        <v>12181490</v>
      </c>
      <c r="C26" s="90" t="s">
        <v>165</v>
      </c>
      <c r="D26" s="28">
        <v>42705</v>
      </c>
      <c r="E26" s="22">
        <v>959250.18259999983</v>
      </c>
      <c r="F26" s="50">
        <f t="shared" si="0"/>
        <v>1598750.3043333329</v>
      </c>
      <c r="G26" s="120">
        <v>1</v>
      </c>
      <c r="H26" s="51">
        <f t="shared" si="1"/>
        <v>1598750.3043333329</v>
      </c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</row>
    <row r="27" spans="1:982" ht="18.75" customHeight="1">
      <c r="A27" s="6">
        <v>31</v>
      </c>
      <c r="B27" s="11">
        <v>12860556</v>
      </c>
      <c r="C27" s="90" t="s">
        <v>166</v>
      </c>
      <c r="D27" s="28">
        <v>40452</v>
      </c>
      <c r="E27" s="22">
        <v>818593.29054000007</v>
      </c>
      <c r="F27" s="50">
        <f t="shared" si="0"/>
        <v>1364322.1509</v>
      </c>
      <c r="G27" s="120">
        <v>2</v>
      </c>
      <c r="H27" s="51">
        <f t="shared" si="1"/>
        <v>2728644.3018</v>
      </c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</row>
    <row r="28" spans="1:982" ht="18.75" customHeight="1">
      <c r="A28" s="6">
        <v>32</v>
      </c>
      <c r="B28" s="11">
        <v>12903538</v>
      </c>
      <c r="C28" s="91" t="s">
        <v>167</v>
      </c>
      <c r="D28" s="28">
        <v>42522</v>
      </c>
      <c r="E28" s="22">
        <v>852390.70629999996</v>
      </c>
      <c r="F28" s="50">
        <f t="shared" si="0"/>
        <v>1420651.1771666666</v>
      </c>
      <c r="G28" s="120">
        <v>1</v>
      </c>
      <c r="H28" s="51">
        <f t="shared" si="1"/>
        <v>1420651.1771666666</v>
      </c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</row>
    <row r="29" spans="1:982" s="61" customFormat="1" ht="18.75" customHeight="1">
      <c r="A29" s="6">
        <v>33</v>
      </c>
      <c r="B29" s="11">
        <v>12910595</v>
      </c>
      <c r="C29" s="27" t="s">
        <v>168</v>
      </c>
      <c r="D29" s="28">
        <v>41687</v>
      </c>
      <c r="E29" s="22">
        <v>956268.05767999985</v>
      </c>
      <c r="F29" s="50">
        <f t="shared" si="0"/>
        <v>1593780.0961333332</v>
      </c>
      <c r="G29" s="120">
        <v>2</v>
      </c>
      <c r="H29" s="51">
        <f t="shared" si="1"/>
        <v>3187560.1922666663</v>
      </c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3"/>
      <c r="CT29" s="63"/>
      <c r="CU29" s="63"/>
      <c r="CV29" s="63"/>
      <c r="CW29" s="63"/>
      <c r="CX29" s="63"/>
      <c r="CY29" s="63"/>
    </row>
    <row r="30" spans="1:982" ht="18.75" customHeight="1">
      <c r="A30" s="6">
        <v>34</v>
      </c>
      <c r="B30" s="11">
        <v>12930476</v>
      </c>
      <c r="C30" s="90" t="s">
        <v>169</v>
      </c>
      <c r="D30" s="28">
        <v>39615</v>
      </c>
      <c r="E30" s="22">
        <v>819587.33217999991</v>
      </c>
      <c r="F30" s="50">
        <f t="shared" si="0"/>
        <v>1365978.8869666664</v>
      </c>
      <c r="G30" s="120">
        <v>1</v>
      </c>
      <c r="H30" s="51">
        <f t="shared" si="1"/>
        <v>1365978.8869666664</v>
      </c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3"/>
      <c r="CT30" s="63"/>
      <c r="CU30" s="63"/>
      <c r="CV30" s="63"/>
      <c r="CW30" s="63"/>
      <c r="CX30" s="63"/>
      <c r="CY30" s="63"/>
    </row>
    <row r="31" spans="1:982" s="4" customFormat="1" ht="18.75" customHeight="1">
      <c r="A31" s="6">
        <v>36</v>
      </c>
      <c r="B31" s="11">
        <v>13159492</v>
      </c>
      <c r="C31" s="27" t="s">
        <v>170</v>
      </c>
      <c r="D31" s="28">
        <v>41687</v>
      </c>
      <c r="E31" s="22">
        <v>941854.45389999985</v>
      </c>
      <c r="F31" s="50">
        <f t="shared" si="0"/>
        <v>1569757.4231666664</v>
      </c>
      <c r="G31" s="120">
        <v>1</v>
      </c>
      <c r="H31" s="51">
        <f t="shared" si="1"/>
        <v>1569757.4231666664</v>
      </c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</row>
    <row r="32" spans="1:982" ht="18.75" customHeight="1">
      <c r="A32" s="6">
        <v>37</v>
      </c>
      <c r="B32" s="11">
        <v>13524312</v>
      </c>
      <c r="C32" s="91" t="s">
        <v>171</v>
      </c>
      <c r="D32" s="28">
        <v>42461</v>
      </c>
      <c r="E32" s="22">
        <v>852390.70629999996</v>
      </c>
      <c r="F32" s="50">
        <f t="shared" si="0"/>
        <v>1420651.1771666666</v>
      </c>
      <c r="G32" s="120">
        <v>1</v>
      </c>
      <c r="H32" s="51">
        <f t="shared" si="1"/>
        <v>1420651.1771666666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</row>
    <row r="33" spans="1:119" ht="18.75" customHeight="1">
      <c r="A33" s="6">
        <v>38</v>
      </c>
      <c r="B33" s="11">
        <v>14054729</v>
      </c>
      <c r="C33" s="27" t="s">
        <v>6</v>
      </c>
      <c r="D33" s="28">
        <v>42073</v>
      </c>
      <c r="E33" s="22">
        <v>980125.05703999999</v>
      </c>
      <c r="F33" s="161">
        <f t="shared" si="0"/>
        <v>1633541.7617333333</v>
      </c>
      <c r="G33" s="120">
        <v>2</v>
      </c>
      <c r="H33" s="51">
        <f t="shared" si="1"/>
        <v>3267083.5234666667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</row>
    <row r="34" spans="1:119" s="7" customFormat="1" ht="18.75" customHeight="1">
      <c r="A34" s="6">
        <v>39</v>
      </c>
      <c r="B34" s="11">
        <v>14412848</v>
      </c>
      <c r="C34" s="27" t="s">
        <v>172</v>
      </c>
      <c r="D34" s="28">
        <v>42201</v>
      </c>
      <c r="E34" s="22">
        <v>899607.6841999999</v>
      </c>
      <c r="F34" s="161">
        <f t="shared" si="0"/>
        <v>1499346.1403333331</v>
      </c>
      <c r="G34" s="164">
        <v>2</v>
      </c>
      <c r="H34" s="51">
        <f t="shared" si="1"/>
        <v>2998692.2806666661</v>
      </c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</row>
    <row r="35" spans="1:119" ht="18.75" customHeight="1">
      <c r="A35" s="6">
        <v>41</v>
      </c>
      <c r="B35" s="52">
        <v>14614716</v>
      </c>
      <c r="C35" s="27" t="s">
        <v>173</v>
      </c>
      <c r="D35" s="28">
        <v>42186</v>
      </c>
      <c r="E35" s="22">
        <v>924458.72519999999</v>
      </c>
      <c r="F35" s="161">
        <f t="shared" si="0"/>
        <v>1540764.5419999999</v>
      </c>
      <c r="G35" s="120">
        <v>2</v>
      </c>
      <c r="H35" s="51">
        <f t="shared" si="1"/>
        <v>3081529.0839999998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</row>
    <row r="36" spans="1:119" s="4" customFormat="1" ht="18.75" customHeight="1">
      <c r="A36" s="6">
        <v>42</v>
      </c>
      <c r="B36" s="11">
        <v>14812927</v>
      </c>
      <c r="C36" s="27" t="s">
        <v>174</v>
      </c>
      <c r="D36" s="28">
        <v>42072</v>
      </c>
      <c r="E36" s="22">
        <v>961735.28669999982</v>
      </c>
      <c r="F36" s="161">
        <f t="shared" si="0"/>
        <v>1602892.1444999997</v>
      </c>
      <c r="G36" s="120">
        <v>2</v>
      </c>
      <c r="H36" s="51">
        <f t="shared" si="1"/>
        <v>3205784.2889999994</v>
      </c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</row>
    <row r="37" spans="1:119" ht="18.75" customHeight="1">
      <c r="A37" s="6">
        <v>43</v>
      </c>
      <c r="B37" s="11">
        <v>14838153</v>
      </c>
      <c r="C37" s="27" t="s">
        <v>175</v>
      </c>
      <c r="D37" s="28">
        <v>41428</v>
      </c>
      <c r="E37" s="22">
        <v>939866.37061999994</v>
      </c>
      <c r="F37" s="161">
        <f t="shared" si="0"/>
        <v>1566443.9510333331</v>
      </c>
      <c r="G37" s="120">
        <v>2</v>
      </c>
      <c r="H37" s="51">
        <f t="shared" si="1"/>
        <v>3132887.9020666662</v>
      </c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</row>
    <row r="38" spans="1:119" ht="18.75" customHeight="1">
      <c r="A38" s="6">
        <v>44</v>
      </c>
      <c r="B38" s="11">
        <v>15048225</v>
      </c>
      <c r="C38" s="90" t="s">
        <v>176</v>
      </c>
      <c r="D38" s="28">
        <v>41641</v>
      </c>
      <c r="E38" s="22">
        <v>918991.49618000002</v>
      </c>
      <c r="F38" s="161">
        <f>E38/30*50</f>
        <v>1531652.4936333334</v>
      </c>
      <c r="G38" s="120">
        <v>2</v>
      </c>
      <c r="H38" s="51">
        <f t="shared" si="1"/>
        <v>3063304.9872666667</v>
      </c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</row>
    <row r="39" spans="1:119" ht="18.75" customHeight="1">
      <c r="A39" s="6">
        <v>45</v>
      </c>
      <c r="B39" s="52">
        <v>15079077</v>
      </c>
      <c r="C39" s="89" t="s">
        <v>177</v>
      </c>
      <c r="D39" s="88">
        <v>42675</v>
      </c>
      <c r="E39" s="22">
        <v>909548.10059999989</v>
      </c>
      <c r="F39" s="161">
        <f t="shared" ref="F39:F71" si="2">E39/30*50</f>
        <v>1515913.5009999997</v>
      </c>
      <c r="G39" s="120">
        <v>1</v>
      </c>
      <c r="H39" s="51">
        <f t="shared" si="1"/>
        <v>1515913.5009999997</v>
      </c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</row>
    <row r="40" spans="1:119" ht="18.75" customHeight="1">
      <c r="A40" s="6">
        <v>46</v>
      </c>
      <c r="B40" s="11">
        <v>15310541</v>
      </c>
      <c r="C40" s="27" t="s">
        <v>178</v>
      </c>
      <c r="D40" s="28">
        <v>42072</v>
      </c>
      <c r="E40" s="22">
        <v>825054.56119999988</v>
      </c>
      <c r="F40" s="161">
        <f t="shared" si="2"/>
        <v>1375090.935333333</v>
      </c>
      <c r="G40" s="164">
        <v>2</v>
      </c>
      <c r="H40" s="51">
        <f t="shared" si="1"/>
        <v>2750181.870666666</v>
      </c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</row>
    <row r="41" spans="1:119" ht="18.75" customHeight="1">
      <c r="A41" s="6">
        <v>47</v>
      </c>
      <c r="B41" s="11">
        <v>15517118</v>
      </c>
      <c r="C41" s="27" t="s">
        <v>179</v>
      </c>
      <c r="D41" s="28">
        <v>41107</v>
      </c>
      <c r="E41" s="22">
        <v>944339.55799999984</v>
      </c>
      <c r="F41" s="161">
        <f t="shared" si="2"/>
        <v>1573899.2633333332</v>
      </c>
      <c r="G41" s="120">
        <v>1</v>
      </c>
      <c r="H41" s="51">
        <f t="shared" si="1"/>
        <v>1573899.2633333332</v>
      </c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</row>
    <row r="42" spans="1:119" ht="18.75" customHeight="1">
      <c r="A42" s="6">
        <v>48</v>
      </c>
      <c r="B42" s="52">
        <v>15520553</v>
      </c>
      <c r="C42" s="89" t="s">
        <v>8</v>
      </c>
      <c r="D42" s="88">
        <v>42675</v>
      </c>
      <c r="E42" s="22">
        <v>921973.62109999999</v>
      </c>
      <c r="F42" s="161">
        <f t="shared" si="2"/>
        <v>1536622.7018333334</v>
      </c>
      <c r="G42" s="120">
        <v>1</v>
      </c>
      <c r="H42" s="51">
        <f t="shared" si="1"/>
        <v>1536622.7018333334</v>
      </c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</row>
    <row r="43" spans="1:119" s="7" customFormat="1" ht="18.75" customHeight="1">
      <c r="A43" s="6">
        <v>49</v>
      </c>
      <c r="B43" s="52">
        <v>15621127</v>
      </c>
      <c r="C43" s="27" t="s">
        <v>180</v>
      </c>
      <c r="D43" s="28">
        <v>42254</v>
      </c>
      <c r="E43" s="22">
        <v>954279.97439999995</v>
      </c>
      <c r="F43" s="161">
        <f t="shared" si="2"/>
        <v>1590466.6239999998</v>
      </c>
      <c r="G43" s="120">
        <v>2</v>
      </c>
      <c r="H43" s="51">
        <f t="shared" si="1"/>
        <v>3180933.2479999997</v>
      </c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</row>
    <row r="44" spans="1:119" s="4" customFormat="1" ht="18.75" customHeight="1">
      <c r="A44" s="6">
        <v>50</v>
      </c>
      <c r="B44" s="52">
        <v>15647670</v>
      </c>
      <c r="C44" s="27" t="s">
        <v>181</v>
      </c>
      <c r="D44" s="28">
        <v>42156</v>
      </c>
      <c r="E44" s="22">
        <v>954279.97439999995</v>
      </c>
      <c r="F44" s="161">
        <f t="shared" si="2"/>
        <v>1590466.6239999998</v>
      </c>
      <c r="G44" s="120">
        <v>1</v>
      </c>
      <c r="H44" s="51">
        <f t="shared" si="1"/>
        <v>1590466.6239999998</v>
      </c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119" ht="18.75" customHeight="1">
      <c r="A45" s="6">
        <v>51</v>
      </c>
      <c r="B45" s="11">
        <v>15892469</v>
      </c>
      <c r="C45" s="27" t="s">
        <v>182</v>
      </c>
      <c r="D45" s="28">
        <v>42156</v>
      </c>
      <c r="E45" s="22">
        <v>918991.4961799999</v>
      </c>
      <c r="F45" s="161">
        <f t="shared" si="2"/>
        <v>1531652.4936333331</v>
      </c>
      <c r="G45" s="164">
        <v>2</v>
      </c>
      <c r="H45" s="51">
        <f t="shared" si="1"/>
        <v>3063304.9872666663</v>
      </c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</row>
    <row r="46" spans="1:119" ht="18.75" customHeight="1">
      <c r="A46" s="6">
        <v>53</v>
      </c>
      <c r="B46" s="11">
        <v>16080304</v>
      </c>
      <c r="C46" s="27" t="s">
        <v>183</v>
      </c>
      <c r="D46" s="28">
        <v>41687</v>
      </c>
      <c r="E46" s="22">
        <v>939369.34979999985</v>
      </c>
      <c r="F46" s="161">
        <f t="shared" si="2"/>
        <v>1565615.5829999999</v>
      </c>
      <c r="G46" s="164">
        <v>3</v>
      </c>
      <c r="H46" s="51">
        <f t="shared" si="1"/>
        <v>4696846.7489999998</v>
      </c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</row>
    <row r="47" spans="1:119" s="61" customFormat="1" ht="18.75" customHeight="1">
      <c r="A47" s="6">
        <v>54</v>
      </c>
      <c r="B47" s="11">
        <v>16733650</v>
      </c>
      <c r="C47" s="90" t="s">
        <v>184</v>
      </c>
      <c r="D47" s="28">
        <v>40665</v>
      </c>
      <c r="E47" s="22">
        <v>810640.95741999988</v>
      </c>
      <c r="F47" s="161">
        <f t="shared" si="2"/>
        <v>1351068.2623666665</v>
      </c>
      <c r="G47" s="120">
        <v>1</v>
      </c>
      <c r="H47" s="51">
        <f t="shared" si="1"/>
        <v>1351068.2623666665</v>
      </c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3"/>
      <c r="DN47" s="63"/>
      <c r="DO47" s="63"/>
    </row>
    <row r="48" spans="1:119" s="64" customFormat="1" ht="18.75" customHeight="1">
      <c r="A48" s="6">
        <v>55</v>
      </c>
      <c r="B48" s="52">
        <v>16830601</v>
      </c>
      <c r="C48" s="27" t="s">
        <v>185</v>
      </c>
      <c r="D48" s="28">
        <v>42156</v>
      </c>
      <c r="E48" s="22">
        <v>939369.34979999985</v>
      </c>
      <c r="F48" s="161">
        <f t="shared" si="2"/>
        <v>1565615.5829999999</v>
      </c>
      <c r="G48" s="120">
        <v>2</v>
      </c>
      <c r="H48" s="51">
        <f t="shared" si="1"/>
        <v>3131231.1659999997</v>
      </c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</row>
    <row r="49" spans="1:116" ht="18.75" customHeight="1">
      <c r="A49" s="6">
        <v>57</v>
      </c>
      <c r="B49" s="52">
        <v>17206980</v>
      </c>
      <c r="C49" s="27" t="s">
        <v>186</v>
      </c>
      <c r="D49" s="28">
        <v>42416</v>
      </c>
      <c r="E49" s="22">
        <v>834994.97759999998</v>
      </c>
      <c r="F49" s="161">
        <f t="shared" si="2"/>
        <v>1391658.2960000001</v>
      </c>
      <c r="G49" s="120">
        <v>1</v>
      </c>
      <c r="H49" s="51">
        <f t="shared" si="1"/>
        <v>1391658.2960000001</v>
      </c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</row>
    <row r="50" spans="1:116" s="8" customFormat="1" ht="18.75" customHeight="1">
      <c r="A50" s="6">
        <v>58</v>
      </c>
      <c r="B50" s="11">
        <v>17254456</v>
      </c>
      <c r="C50" s="27" t="s">
        <v>207</v>
      </c>
      <c r="D50" s="28">
        <v>42144</v>
      </c>
      <c r="E50" s="22">
        <v>825054.56119999988</v>
      </c>
      <c r="F50" s="161">
        <f t="shared" si="2"/>
        <v>1375090.935333333</v>
      </c>
      <c r="G50" s="120">
        <v>2</v>
      </c>
      <c r="H50" s="51">
        <f t="shared" si="1"/>
        <v>2750181.870666666</v>
      </c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</row>
    <row r="51" spans="1:116" ht="18.75" customHeight="1">
      <c r="A51" s="6">
        <v>59</v>
      </c>
      <c r="B51" s="11">
        <v>17384701</v>
      </c>
      <c r="C51" s="27" t="s">
        <v>187</v>
      </c>
      <c r="D51" s="28">
        <v>42250</v>
      </c>
      <c r="E51" s="22">
        <v>1026347.9932999999</v>
      </c>
      <c r="F51" s="161">
        <f t="shared" si="2"/>
        <v>1710579.9888333331</v>
      </c>
      <c r="G51" s="120">
        <v>1</v>
      </c>
      <c r="H51" s="51">
        <f t="shared" si="1"/>
        <v>1710579.9888333331</v>
      </c>
    </row>
    <row r="52" spans="1:116" ht="18.75" customHeight="1">
      <c r="A52" s="6">
        <v>60</v>
      </c>
      <c r="B52" s="11">
        <v>17880033</v>
      </c>
      <c r="C52" s="91" t="s">
        <v>188</v>
      </c>
      <c r="D52" s="28">
        <v>42430</v>
      </c>
      <c r="E52" s="22">
        <v>852390.70629999996</v>
      </c>
      <c r="F52" s="161">
        <f t="shared" si="2"/>
        <v>1420651.1771666666</v>
      </c>
      <c r="G52" s="120">
        <v>1</v>
      </c>
      <c r="H52" s="51">
        <f t="shared" si="1"/>
        <v>1420651.1771666666</v>
      </c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</row>
    <row r="53" spans="1:116" ht="18.75" customHeight="1">
      <c r="A53" s="6">
        <v>61</v>
      </c>
      <c r="B53" s="52">
        <v>17924812</v>
      </c>
      <c r="C53" s="89" t="s">
        <v>189</v>
      </c>
      <c r="D53" s="88">
        <v>42675</v>
      </c>
      <c r="E53" s="22">
        <v>926943.82929999998</v>
      </c>
      <c r="F53" s="161">
        <f t="shared" si="2"/>
        <v>1544906.3821666667</v>
      </c>
      <c r="G53" s="120">
        <v>1</v>
      </c>
      <c r="H53" s="51">
        <f t="shared" si="1"/>
        <v>1544906.3821666667</v>
      </c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</row>
    <row r="54" spans="1:116" s="7" customFormat="1" ht="18.75" customHeight="1">
      <c r="A54" s="6">
        <v>62</v>
      </c>
      <c r="B54" s="11">
        <v>18177982</v>
      </c>
      <c r="C54" s="27" t="s">
        <v>190</v>
      </c>
      <c r="D54" s="28">
        <v>42583</v>
      </c>
      <c r="E54" s="22">
        <v>897122.5800999999</v>
      </c>
      <c r="F54" s="161">
        <f t="shared" si="2"/>
        <v>1495204.3001666665</v>
      </c>
      <c r="G54" s="164">
        <v>1</v>
      </c>
      <c r="H54" s="51">
        <f t="shared" si="1"/>
        <v>1495204.3001666665</v>
      </c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</row>
    <row r="55" spans="1:116" ht="18.75" customHeight="1">
      <c r="A55" s="6">
        <v>63</v>
      </c>
      <c r="B55" s="11">
        <v>18195995</v>
      </c>
      <c r="C55" s="91" t="s">
        <v>191</v>
      </c>
      <c r="D55" s="28">
        <v>42324</v>
      </c>
      <c r="E55" s="22">
        <v>830024.76939999999</v>
      </c>
      <c r="F55" s="161">
        <f t="shared" si="2"/>
        <v>1383374.6156666665</v>
      </c>
      <c r="G55" s="120">
        <v>2</v>
      </c>
      <c r="H55" s="51">
        <f t="shared" si="1"/>
        <v>2766749.2313333331</v>
      </c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</row>
    <row r="56" spans="1:116" ht="18.75" customHeight="1">
      <c r="A56" s="6">
        <v>64</v>
      </c>
      <c r="B56" s="11">
        <v>18547865</v>
      </c>
      <c r="C56" s="90" t="s">
        <v>192</v>
      </c>
      <c r="D56" s="28">
        <v>39916</v>
      </c>
      <c r="E56" s="22">
        <v>816605.20725999994</v>
      </c>
      <c r="F56" s="161">
        <f t="shared" si="2"/>
        <v>1361008.6787666664</v>
      </c>
      <c r="G56" s="120">
        <v>1</v>
      </c>
      <c r="H56" s="51">
        <f t="shared" si="1"/>
        <v>1361008.6787666664</v>
      </c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</row>
    <row r="57" spans="1:116" s="4" customFormat="1" ht="18.75" customHeight="1">
      <c r="A57" s="6">
        <v>66</v>
      </c>
      <c r="B57" s="52">
        <v>19437797</v>
      </c>
      <c r="C57" s="27" t="s">
        <v>193</v>
      </c>
      <c r="D57" s="28">
        <v>42024</v>
      </c>
      <c r="E57" s="22">
        <v>899607.68420000002</v>
      </c>
      <c r="F57" s="161">
        <f t="shared" si="2"/>
        <v>1499346.1403333333</v>
      </c>
      <c r="G57" s="120">
        <v>2</v>
      </c>
      <c r="H57" s="51">
        <f t="shared" ref="H57:H64" si="3">F57*G57</f>
        <v>2998692.2806666666</v>
      </c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 ht="18.75" customHeight="1">
      <c r="A58" s="6">
        <v>67</v>
      </c>
      <c r="B58" s="52">
        <v>19954055</v>
      </c>
      <c r="C58" s="89" t="s">
        <v>194</v>
      </c>
      <c r="D58" s="88">
        <v>42614</v>
      </c>
      <c r="E58" s="22">
        <v>899607.6841999999</v>
      </c>
      <c r="F58" s="161">
        <f t="shared" si="2"/>
        <v>1499346.1403333331</v>
      </c>
      <c r="G58" s="120">
        <v>2</v>
      </c>
      <c r="H58" s="51">
        <f t="shared" si="3"/>
        <v>2998692.2806666661</v>
      </c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 ht="18.75" customHeight="1">
      <c r="A59" s="6">
        <v>68</v>
      </c>
      <c r="B59" s="129">
        <v>20536282</v>
      </c>
      <c r="C59" s="130" t="s">
        <v>195</v>
      </c>
      <c r="D59" s="131">
        <v>42614</v>
      </c>
      <c r="E59" s="22">
        <v>797718.41609999991</v>
      </c>
      <c r="F59" s="161">
        <f t="shared" si="2"/>
        <v>1329530.6934999998</v>
      </c>
      <c r="G59" s="120">
        <v>1</v>
      </c>
      <c r="H59" s="51">
        <f t="shared" si="3"/>
        <v>1329530.6934999998</v>
      </c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0" spans="1:116" ht="18.75" customHeight="1">
      <c r="A60" s="128">
        <v>69</v>
      </c>
      <c r="B60" s="132">
        <v>20788473</v>
      </c>
      <c r="C60" s="133" t="s">
        <v>196</v>
      </c>
      <c r="D60" s="134">
        <v>42263</v>
      </c>
      <c r="E60" s="22">
        <v>825054.56119999988</v>
      </c>
      <c r="F60" s="161">
        <f t="shared" si="2"/>
        <v>1375090.935333333</v>
      </c>
      <c r="G60" s="120">
        <v>1</v>
      </c>
      <c r="H60" s="51">
        <f t="shared" si="3"/>
        <v>1375090.935333333</v>
      </c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</row>
    <row r="61" spans="1:116" s="64" customFormat="1" ht="18.75" customHeight="1">
      <c r="A61" s="128">
        <v>70</v>
      </c>
      <c r="B61" s="135">
        <v>21105604</v>
      </c>
      <c r="C61" s="133" t="s">
        <v>197</v>
      </c>
      <c r="D61" s="136">
        <v>42629</v>
      </c>
      <c r="E61" s="22">
        <v>944339.55799999996</v>
      </c>
      <c r="F61" s="162">
        <f t="shared" si="2"/>
        <v>1573899.2633333334</v>
      </c>
      <c r="G61" s="120">
        <v>1</v>
      </c>
      <c r="H61" s="51">
        <f t="shared" si="3"/>
        <v>1573899.2633333334</v>
      </c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</row>
    <row r="62" spans="1:116" s="64" customFormat="1" ht="18.75" customHeight="1">
      <c r="A62" s="128">
        <v>71</v>
      </c>
      <c r="B62" s="135">
        <v>8484716</v>
      </c>
      <c r="C62" s="133" t="s">
        <v>198</v>
      </c>
      <c r="D62" s="136">
        <v>42263</v>
      </c>
      <c r="E62" s="125">
        <v>1650000</v>
      </c>
      <c r="F62" s="162">
        <f t="shared" si="2"/>
        <v>2750000</v>
      </c>
      <c r="G62" s="126">
        <v>2</v>
      </c>
      <c r="H62" s="51">
        <f t="shared" si="3"/>
        <v>5500000</v>
      </c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</row>
    <row r="63" spans="1:116" s="64" customFormat="1" ht="18.75" customHeight="1">
      <c r="A63" s="138">
        <v>72</v>
      </c>
      <c r="B63" s="139">
        <v>11842015</v>
      </c>
      <c r="C63" s="140" t="s">
        <v>199</v>
      </c>
      <c r="D63" s="141">
        <v>36784</v>
      </c>
      <c r="E63" s="125">
        <v>1650000</v>
      </c>
      <c r="F63" s="162">
        <f t="shared" si="2"/>
        <v>2750000</v>
      </c>
      <c r="G63" s="126">
        <v>1</v>
      </c>
      <c r="H63" s="51">
        <f t="shared" si="3"/>
        <v>2750000</v>
      </c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</row>
    <row r="64" spans="1:116" s="64" customFormat="1" ht="18.75" customHeight="1">
      <c r="A64" s="142">
        <v>73</v>
      </c>
      <c r="B64" s="135">
        <v>16080304</v>
      </c>
      <c r="C64" s="133" t="s">
        <v>200</v>
      </c>
      <c r="D64" s="136">
        <v>41687</v>
      </c>
      <c r="E64" s="125">
        <v>1650000</v>
      </c>
      <c r="F64" s="162">
        <f t="shared" si="2"/>
        <v>2750000</v>
      </c>
      <c r="G64" s="126">
        <v>1</v>
      </c>
      <c r="H64" s="51">
        <f t="shared" si="3"/>
        <v>2750000</v>
      </c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</row>
    <row r="65" spans="1:40" s="64" customFormat="1" ht="18.75" hidden="1" customHeight="1">
      <c r="A65" s="142">
        <v>74</v>
      </c>
      <c r="B65" s="135"/>
      <c r="C65" s="133" t="s">
        <v>202</v>
      </c>
      <c r="D65" s="136"/>
      <c r="E65" s="125">
        <v>1650000</v>
      </c>
      <c r="F65" s="66">
        <f t="shared" si="2"/>
        <v>2750000</v>
      </c>
      <c r="G65" s="126">
        <v>2</v>
      </c>
      <c r="H65" s="51">
        <f t="shared" ref="H65:H71" si="4">F65*G65</f>
        <v>5500000</v>
      </c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</row>
    <row r="66" spans="1:40" s="64" customFormat="1" ht="18.75" hidden="1" customHeight="1">
      <c r="A66" s="142">
        <v>75</v>
      </c>
      <c r="B66" s="135"/>
      <c r="C66" s="133" t="s">
        <v>202</v>
      </c>
      <c r="D66" s="136"/>
      <c r="E66" s="125">
        <v>1650000</v>
      </c>
      <c r="F66" s="66">
        <f t="shared" si="2"/>
        <v>2750000</v>
      </c>
      <c r="G66" s="126">
        <v>2</v>
      </c>
      <c r="H66" s="51">
        <f t="shared" si="4"/>
        <v>5500000</v>
      </c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</row>
    <row r="67" spans="1:40" s="64" customFormat="1" ht="18.75" hidden="1" customHeight="1">
      <c r="A67" s="142">
        <v>76</v>
      </c>
      <c r="B67" s="135"/>
      <c r="C67" s="133" t="s">
        <v>202</v>
      </c>
      <c r="D67" s="136"/>
      <c r="E67" s="125">
        <v>1650000</v>
      </c>
      <c r="F67" s="66">
        <f t="shared" si="2"/>
        <v>2750000</v>
      </c>
      <c r="G67" s="126">
        <v>2</v>
      </c>
      <c r="H67" s="51">
        <f t="shared" si="4"/>
        <v>5500000</v>
      </c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</row>
    <row r="68" spans="1:40" s="64" customFormat="1" ht="18.75" hidden="1" customHeight="1">
      <c r="A68" s="142">
        <v>77</v>
      </c>
      <c r="B68" s="135"/>
      <c r="C68" s="133" t="s">
        <v>202</v>
      </c>
      <c r="D68" s="136"/>
      <c r="E68" s="125">
        <v>1650000</v>
      </c>
      <c r="F68" s="66">
        <f t="shared" si="2"/>
        <v>2750000</v>
      </c>
      <c r="G68" s="126">
        <v>2</v>
      </c>
      <c r="H68" s="51">
        <f t="shared" si="4"/>
        <v>5500000</v>
      </c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</row>
    <row r="69" spans="1:40" s="64" customFormat="1" ht="18.75" hidden="1" customHeight="1">
      <c r="A69" s="142">
        <v>78</v>
      </c>
      <c r="B69" s="135"/>
      <c r="C69" s="133" t="s">
        <v>202</v>
      </c>
      <c r="D69" s="136"/>
      <c r="E69" s="125">
        <v>1650000</v>
      </c>
      <c r="F69" s="66">
        <f t="shared" si="2"/>
        <v>2750000</v>
      </c>
      <c r="G69" s="126">
        <v>2</v>
      </c>
      <c r="H69" s="51">
        <f t="shared" si="4"/>
        <v>5500000</v>
      </c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</row>
    <row r="70" spans="1:40" s="64" customFormat="1" ht="18.75" hidden="1" customHeight="1">
      <c r="A70" s="142">
        <v>79</v>
      </c>
      <c r="B70" s="135"/>
      <c r="C70" s="133" t="s">
        <v>202</v>
      </c>
      <c r="D70" s="136"/>
      <c r="E70" s="125">
        <v>1650000</v>
      </c>
      <c r="F70" s="66">
        <f t="shared" si="2"/>
        <v>2750000</v>
      </c>
      <c r="G70" s="126">
        <v>2</v>
      </c>
      <c r="H70" s="51">
        <f t="shared" si="4"/>
        <v>5500000</v>
      </c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</row>
    <row r="71" spans="1:40" s="64" customFormat="1" ht="18.75" hidden="1" customHeight="1">
      <c r="A71" s="142">
        <v>80</v>
      </c>
      <c r="B71" s="135"/>
      <c r="C71" s="133" t="s">
        <v>202</v>
      </c>
      <c r="D71" s="136"/>
      <c r="E71" s="125">
        <v>1650000</v>
      </c>
      <c r="F71" s="66">
        <f t="shared" si="2"/>
        <v>2750000</v>
      </c>
      <c r="G71" s="126">
        <v>2</v>
      </c>
      <c r="H71" s="51">
        <f t="shared" si="4"/>
        <v>5500000</v>
      </c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</row>
    <row r="72" spans="1:40" s="49" customFormat="1" ht="21.75" customHeight="1">
      <c r="A72" s="175" t="s">
        <v>201</v>
      </c>
      <c r="B72" s="176"/>
      <c r="C72" s="176"/>
      <c r="D72" s="177"/>
      <c r="E72" s="67">
        <v>52385000.386359997</v>
      </c>
      <c r="F72" s="67">
        <f t="shared" ref="F72" si="5">SUM(F4:F61)</f>
        <v>87308333.977266669</v>
      </c>
      <c r="G72" s="67"/>
      <c r="H72" s="137">
        <f>SUM(H4:H71)</f>
        <v>190984431.72529998</v>
      </c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</row>
    <row r="73" spans="1:40" ht="9" customHeight="1">
      <c r="A73" s="30"/>
      <c r="B73" s="49"/>
      <c r="C73" s="49"/>
      <c r="D73" s="30"/>
      <c r="E73" s="49"/>
      <c r="F73" s="31"/>
      <c r="G73" s="121"/>
      <c r="H73" s="31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</row>
    <row r="74" spans="1:40" s="3" customFormat="1" ht="26.25" customHeight="1">
      <c r="A74" s="2"/>
      <c r="D74" s="178" t="s">
        <v>208</v>
      </c>
      <c r="E74" s="178"/>
      <c r="F74" s="178"/>
      <c r="G74" s="121"/>
      <c r="H74" s="127">
        <f>H72+CONTRATADO!H110+OBREROS!H31</f>
        <v>420566097.48446673</v>
      </c>
      <c r="I74" s="151"/>
      <c r="J74" s="165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</row>
    <row r="75" spans="1:40" s="92" customFormat="1" ht="21.75" customHeight="1">
      <c r="A75" s="95"/>
      <c r="D75" s="96"/>
      <c r="E75" s="96"/>
      <c r="F75" s="96"/>
      <c r="G75" s="122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</row>
    <row r="76" spans="1:40" ht="21.75" customHeight="1">
      <c r="A76" s="47"/>
      <c r="D76" s="47"/>
      <c r="E76" s="31"/>
      <c r="F76" s="25"/>
      <c r="G76" s="123"/>
      <c r="H76" s="25"/>
    </row>
    <row r="77" spans="1:40" ht="21.75" customHeight="1">
      <c r="D77" s="47"/>
      <c r="E77" s="31"/>
      <c r="F77" s="68"/>
      <c r="G77" s="124"/>
      <c r="H77" s="68"/>
    </row>
    <row r="78" spans="1:40" ht="21.75" customHeight="1">
      <c r="D78" s="47"/>
      <c r="E78" s="31"/>
      <c r="F78" s="68"/>
      <c r="G78" s="124"/>
      <c r="H78" s="68"/>
    </row>
    <row r="79" spans="1:40" ht="21.75" customHeight="1">
      <c r="D79" s="47"/>
      <c r="E79" s="31"/>
      <c r="F79" s="68"/>
      <c r="G79" s="124"/>
      <c r="H79" s="68"/>
    </row>
    <row r="80" spans="1:40" ht="21.75" customHeight="1">
      <c r="D80" s="47"/>
      <c r="E80" s="31"/>
      <c r="F80" s="68"/>
      <c r="G80" s="124"/>
      <c r="H80" s="68"/>
    </row>
    <row r="81" spans="4:8" ht="21.75" customHeight="1">
      <c r="D81" s="47"/>
      <c r="E81" s="31"/>
      <c r="F81" s="68"/>
      <c r="G81" s="124"/>
      <c r="H81" s="68"/>
    </row>
    <row r="82" spans="4:8" ht="21.75" customHeight="1">
      <c r="D82" s="47"/>
      <c r="E82" s="31"/>
      <c r="F82" s="68"/>
      <c r="G82" s="124"/>
      <c r="H82" s="68"/>
    </row>
    <row r="83" spans="4:8" ht="21.75" customHeight="1">
      <c r="D83" s="47"/>
      <c r="E83" s="31"/>
      <c r="F83" s="68"/>
      <c r="G83" s="124"/>
      <c r="H83" s="68"/>
    </row>
    <row r="84" spans="4:8" ht="21.75" customHeight="1">
      <c r="D84" s="47"/>
      <c r="E84" s="31"/>
      <c r="F84" s="68"/>
      <c r="G84" s="124"/>
      <c r="H84" s="68"/>
    </row>
    <row r="85" spans="4:8" ht="21.75" customHeight="1">
      <c r="D85" s="47"/>
      <c r="E85" s="31"/>
      <c r="F85" s="68"/>
      <c r="G85" s="124"/>
      <c r="H85" s="68"/>
    </row>
    <row r="86" spans="4:8" ht="21.75" customHeight="1">
      <c r="D86" s="47"/>
      <c r="E86" s="31"/>
      <c r="F86" s="68"/>
      <c r="G86" s="124"/>
      <c r="H86" s="68"/>
    </row>
    <row r="87" spans="4:8" ht="21.75" customHeight="1">
      <c r="D87" s="47"/>
      <c r="E87" s="31"/>
      <c r="F87" s="68"/>
      <c r="G87" s="124"/>
      <c r="H87" s="68"/>
    </row>
    <row r="88" spans="4:8" ht="21.75" customHeight="1">
      <c r="D88" s="47"/>
      <c r="E88" s="31"/>
      <c r="F88" s="68"/>
      <c r="G88" s="124"/>
      <c r="H88" s="68"/>
    </row>
    <row r="89" spans="4:8" ht="21.75" customHeight="1">
      <c r="D89" s="47"/>
      <c r="E89" s="31"/>
      <c r="F89" s="68"/>
      <c r="G89" s="124"/>
      <c r="H89" s="68"/>
    </row>
    <row r="90" spans="4:8" ht="21.75" customHeight="1">
      <c r="D90" s="47"/>
      <c r="E90" s="31"/>
      <c r="F90" s="68"/>
      <c r="G90" s="124"/>
      <c r="H90" s="68"/>
    </row>
    <row r="91" spans="4:8" ht="21.75" customHeight="1">
      <c r="D91" s="47"/>
      <c r="E91" s="31"/>
      <c r="F91" s="68"/>
      <c r="G91" s="124"/>
      <c r="H91" s="68"/>
    </row>
    <row r="92" spans="4:8" ht="21.75" customHeight="1">
      <c r="D92" s="47"/>
      <c r="E92" s="31"/>
      <c r="F92" s="68"/>
      <c r="G92" s="124"/>
      <c r="H92" s="68"/>
    </row>
    <row r="93" spans="4:8" ht="21.75" customHeight="1">
      <c r="D93" s="47"/>
      <c r="E93" s="31"/>
      <c r="F93" s="68"/>
      <c r="G93" s="124"/>
      <c r="H93" s="68"/>
    </row>
    <row r="94" spans="4:8" ht="21.75" customHeight="1">
      <c r="D94" s="47"/>
      <c r="E94" s="31"/>
      <c r="F94" s="68"/>
      <c r="G94" s="124"/>
      <c r="H94" s="68"/>
    </row>
    <row r="95" spans="4:8" ht="21.75" customHeight="1">
      <c r="D95" s="47"/>
      <c r="E95" s="31"/>
      <c r="F95" s="68"/>
      <c r="G95" s="124"/>
      <c r="H95" s="68"/>
    </row>
    <row r="96" spans="4:8" ht="21.75" customHeight="1">
      <c r="D96" s="47"/>
      <c r="E96" s="31"/>
      <c r="F96" s="68"/>
      <c r="G96" s="124"/>
      <c r="H96" s="68"/>
    </row>
    <row r="97" spans="4:8" ht="21.75" customHeight="1">
      <c r="D97" s="47"/>
      <c r="E97" s="31"/>
      <c r="F97" s="68"/>
      <c r="G97" s="124"/>
      <c r="H97" s="68"/>
    </row>
    <row r="98" spans="4:8" ht="21.75" customHeight="1">
      <c r="D98" s="47"/>
      <c r="E98" s="31"/>
      <c r="F98" s="68"/>
      <c r="G98" s="124"/>
      <c r="H98" s="68"/>
    </row>
    <row r="99" spans="4:8" ht="21.75" customHeight="1">
      <c r="D99" s="47"/>
      <c r="E99" s="31"/>
      <c r="F99" s="68"/>
      <c r="G99" s="124"/>
      <c r="H99" s="68"/>
    </row>
    <row r="100" spans="4:8" ht="21.75" customHeight="1">
      <c r="D100" s="47"/>
      <c r="E100" s="31"/>
      <c r="F100" s="68"/>
      <c r="G100" s="124"/>
      <c r="H100" s="68"/>
    </row>
    <row r="101" spans="4:8" ht="21.75" customHeight="1">
      <c r="D101" s="47"/>
      <c r="E101" s="31"/>
      <c r="F101" s="68"/>
      <c r="G101" s="124"/>
      <c r="H101" s="68"/>
    </row>
  </sheetData>
  <mergeCells count="3">
    <mergeCell ref="A72:D72"/>
    <mergeCell ref="D74:F74"/>
    <mergeCell ref="A1:H1"/>
  </mergeCells>
  <printOptions horizontalCentered="1"/>
  <pageMargins left="3.9583333333333297E-2" right="3.9583333333333297E-2" top="0.15763888888888899" bottom="0.15763888888888899" header="0.51180555555555496" footer="0.51180555555555496"/>
  <pageSetup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OBREROS</vt:lpstr>
      <vt:lpstr>CONTRATADO</vt:lpstr>
      <vt:lpstr>ALTO NIVEL</vt:lpstr>
      <vt:lpstr>'ALTO NIVEL'!_FilterDatabase_0</vt:lpstr>
      <vt:lpstr>'ALTO NIVEL'!_FilterDatabase_0_0</vt:lpstr>
      <vt:lpstr>'ALTO NIVEL'!_FilterDatabase_0_0_0</vt:lpstr>
      <vt:lpstr>'ALTO NIVEL'!_FilterDatabase_0_0_0_0</vt:lpstr>
      <vt:lpstr>'ALTO NIVEL'!_FilterDatabase_0_0_0_0_0</vt:lpstr>
      <vt:lpstr>'ALTO NIVEL'!Área_de_impresión</vt:lpstr>
      <vt:lpstr>CONTRATADO!Área_de_impresión</vt:lpstr>
      <vt:lpstr>OBREROS!Área_de_impresión</vt:lpstr>
      <vt:lpstr>'ALTO NIVEL'!Print_Area_0</vt:lpstr>
      <vt:lpstr>OBREROS!Print_Area_0</vt:lpstr>
      <vt:lpstr>'ALTO NIVEL'!Print_Area_0_0</vt:lpstr>
      <vt:lpstr>OBREROS!Print_Area_0_0</vt:lpstr>
      <vt:lpstr>'ALTO NIVEL'!Print_Area_0_0_0</vt:lpstr>
      <vt:lpstr>OBREROS!Print_Area_0_0_0</vt:lpstr>
      <vt:lpstr>'ALTO NIVEL'!Print_Area_0_0_0_0</vt:lpstr>
      <vt:lpstr>OBREROS!Print_Area_0_0_0_0</vt:lpstr>
      <vt:lpstr>'ALTO NIVEL'!Print_Area_0_0_0_0_0_0</vt:lpstr>
      <vt:lpstr>OBREROS!Print_Area_0_0_0_0_0_0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DORH-02</dc:creator>
  <cp:lastModifiedBy>OGH-CONAPDIS</cp:lastModifiedBy>
  <cp:lastPrinted>2018-01-05T19:25:28Z</cp:lastPrinted>
  <dcterms:created xsi:type="dcterms:W3CDTF">2017-12-15T19:08:46Z</dcterms:created>
  <dcterms:modified xsi:type="dcterms:W3CDTF">2018-01-22T16:36:55Z</dcterms:modified>
</cp:coreProperties>
</file>