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ariano Spikermann\Obras Transporte MINEM 2017\Informes CAF\2018\Marzo 2018\Consolidado Mar-2018\"/>
    </mc:Choice>
  </mc:AlternateContent>
  <bookViews>
    <workbookView xWindow="0" yWindow="0" windowWidth="20400" windowHeight="7155" firstSheet="20" activeTab="21"/>
  </bookViews>
  <sheets>
    <sheet name="Bs As (1) 500kV" sheetId="25" r:id="rId1"/>
    <sheet name="Bs As (2) 500kV" sheetId="26" r:id="rId2"/>
    <sheet name="Bs As (1) 132kV" sheetId="1" r:id="rId3"/>
    <sheet name="Bs As (2) 132kV" sheetId="2" r:id="rId4"/>
    <sheet name="Catamarca 132kV" sheetId="7" r:id="rId5"/>
    <sheet name="Córdoba 132kV" sheetId="3" r:id="rId6"/>
    <sheet name="Corrientes(13) 132kV" sheetId="4" r:id="rId7"/>
    <sheet name="Corrientes (14) 132kV" sheetId="5" r:id="rId8"/>
    <sheet name="Corrientes (1) 132kV" sheetId="6" r:id="rId9"/>
    <sheet name="Chaco 132kV" sheetId="8" r:id="rId10"/>
    <sheet name=" Chaco-Corrientes 500kV" sheetId="24" r:id="rId11"/>
    <sheet name="Chubut 132kV" sheetId="9" r:id="rId12"/>
    <sheet name="E.Ríos 132kV" sheetId="10" r:id="rId13"/>
    <sheet name="Formosa 132kV" sheetId="11" r:id="rId14"/>
    <sheet name="Jujuy (1) 132kV" sheetId="12" r:id="rId15"/>
    <sheet name="Jujuy (2) 132kV" sheetId="13" r:id="rId16"/>
    <sheet name="Misiones (4) 132kV" sheetId="14" r:id="rId17"/>
    <sheet name="Misiones (5) 132kV" sheetId="15" r:id="rId18"/>
    <sheet name="Misiones (6) 132kV" sheetId="16" r:id="rId19"/>
    <sheet name="La Rioja 500kV" sheetId="23" r:id="rId20"/>
    <sheet name="Salta (1)132kV" sheetId="17" r:id="rId21"/>
    <sheet name="Salta (2) 132kV" sheetId="22" r:id="rId22"/>
    <sheet name="San Luis 132kV" sheetId="18" r:id="rId23"/>
    <sheet name="Sta Cruz 132kV" sheetId="19" r:id="rId24"/>
    <sheet name="Sta Fé 132kV" sheetId="20" r:id="rId2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26" l="1"/>
  <c r="D36" i="26"/>
  <c r="G24" i="26"/>
  <c r="F24" i="26"/>
  <c r="E24" i="26"/>
  <c r="D24" i="26"/>
  <c r="D37" i="25" l="1"/>
  <c r="C37" i="25"/>
  <c r="F25" i="25"/>
  <c r="E25" i="25"/>
  <c r="D25" i="25"/>
  <c r="C25" i="25"/>
  <c r="E36" i="24" l="1"/>
  <c r="D36" i="24"/>
  <c r="G24" i="24"/>
  <c r="F24" i="24"/>
  <c r="E24" i="24"/>
  <c r="D24" i="24"/>
  <c r="E36" i="23" l="1"/>
  <c r="D36" i="23"/>
  <c r="G24" i="23"/>
  <c r="F24" i="23"/>
  <c r="E24" i="23"/>
  <c r="D24" i="23"/>
  <c r="G35" i="20" l="1"/>
  <c r="F35" i="20"/>
  <c r="I24" i="20"/>
  <c r="H24" i="20"/>
  <c r="G24" i="20"/>
  <c r="F24" i="20"/>
  <c r="E14" i="20"/>
  <c r="E35" i="22" l="1"/>
  <c r="D35" i="22"/>
  <c r="E35" i="17" l="1"/>
  <c r="D35" i="17"/>
  <c r="G24" i="17"/>
  <c r="F24" i="17"/>
  <c r="E24" i="17"/>
  <c r="D24" i="17"/>
  <c r="C14" i="17"/>
  <c r="D34" i="4" l="1"/>
  <c r="E31" i="4"/>
  <c r="E30" i="4"/>
  <c r="E29" i="4"/>
  <c r="E34" i="4" s="1"/>
  <c r="G23" i="4"/>
  <c r="F23" i="4"/>
  <c r="E23" i="4"/>
  <c r="D23" i="4"/>
  <c r="E35" i="6" l="1"/>
  <c r="D35" i="6"/>
  <c r="C14" i="6"/>
  <c r="E36" i="16" l="1"/>
  <c r="D36" i="16"/>
  <c r="E35" i="8" l="1"/>
  <c r="D35" i="8"/>
  <c r="E35" i="3" l="1"/>
  <c r="D35" i="3"/>
  <c r="C14" i="3"/>
  <c r="E35" i="2" l="1"/>
  <c r="D35" i="2"/>
  <c r="E35" i="1" l="1"/>
  <c r="D35" i="1"/>
  <c r="C14" i="1"/>
  <c r="E35" i="18" l="1"/>
  <c r="D35" i="18"/>
  <c r="G24" i="18"/>
  <c r="F24" i="18"/>
  <c r="E24" i="18"/>
  <c r="D24" i="18"/>
  <c r="G35" i="19" l="1"/>
  <c r="F35" i="19"/>
  <c r="E14" i="19"/>
  <c r="E35" i="15" l="1"/>
  <c r="D35" i="15"/>
  <c r="E35" i="14" l="1"/>
  <c r="D35" i="14"/>
  <c r="C14" i="14"/>
  <c r="E35" i="13" l="1"/>
  <c r="D35" i="13"/>
  <c r="C14" i="13"/>
  <c r="H35" i="12" l="1"/>
  <c r="G35" i="12"/>
  <c r="E35" i="11" l="1"/>
  <c r="D35" i="11"/>
  <c r="C14" i="11"/>
  <c r="E35" i="10" l="1"/>
  <c r="D35" i="10"/>
  <c r="G24" i="10"/>
  <c r="F24" i="10"/>
  <c r="E24" i="10"/>
  <c r="D24" i="10"/>
  <c r="E37" i="9" l="1"/>
  <c r="D37" i="9"/>
  <c r="E36" i="7" l="1"/>
  <c r="D36" i="7"/>
  <c r="D34" i="5" l="1"/>
  <c r="E31" i="5"/>
  <c r="E30" i="5"/>
  <c r="E29" i="5"/>
  <c r="E34" i="5" s="1"/>
  <c r="G23" i="5"/>
  <c r="F23" i="5"/>
  <c r="E23" i="5"/>
  <c r="D23" i="5"/>
</calcChain>
</file>

<file path=xl/sharedStrings.xml><?xml version="1.0" encoding="utf-8"?>
<sst xmlns="http://schemas.openxmlformats.org/spreadsheetml/2006/main" count="2650" uniqueCount="275">
  <si>
    <t xml:space="preserve">FICHA TÉCNICA DE OBRA </t>
  </si>
  <si>
    <t>IDENTIFICACIÓN</t>
  </si>
  <si>
    <t>BA1-Tramo 1</t>
  </si>
  <si>
    <t>CABECERA</t>
  </si>
  <si>
    <t>DESCRIPCIÓN</t>
  </si>
  <si>
    <t>Interconexión 132 Kv Herderson - Pehuajó - General Villegas - Tramo 1: Henderson - Pehuajó</t>
  </si>
  <si>
    <t>CONTRATO ORIGINAL COM + PN  ($)</t>
  </si>
  <si>
    <t>PLAN</t>
  </si>
  <si>
    <t>Plan Federal II</t>
  </si>
  <si>
    <t>Región - PROVINCIA</t>
  </si>
  <si>
    <t>Centro Este - Buenos Aires</t>
  </si>
  <si>
    <t>CONTRATISTA</t>
  </si>
  <si>
    <t>ELEPRINT S.A. - Martinez de la Fuente S.A. (UTE)</t>
  </si>
  <si>
    <t>INSPECCIÓN</t>
  </si>
  <si>
    <t>PSI</t>
  </si>
  <si>
    <t xml:space="preserve">INICIO </t>
  </si>
  <si>
    <t>Long. 500 kV            (km)</t>
  </si>
  <si>
    <t>Long. 132 kV           (km)</t>
  </si>
  <si>
    <t>MVA</t>
  </si>
  <si>
    <t>MES BASE</t>
  </si>
  <si>
    <t>PLAZO en días</t>
  </si>
  <si>
    <t>ESTADO</t>
  </si>
  <si>
    <t>Recepción Provisoria Prevista</t>
  </si>
  <si>
    <t>R. P. última Reprogramada</t>
  </si>
  <si>
    <t>Recepción Prov.</t>
  </si>
  <si>
    <t>Levantamiento de Pendientes</t>
  </si>
  <si>
    <t>Recepción Definitiva</t>
  </si>
  <si>
    <t>PLAZOS Y LIBERACION</t>
  </si>
  <si>
    <t>EIA - PGA</t>
  </si>
  <si>
    <t>Cruces Especiales                             (%)</t>
  </si>
  <si>
    <t>Nº Inmuebles</t>
  </si>
  <si>
    <t>Estado SAEs</t>
  </si>
  <si>
    <t xml:space="preserve">Inscripción Registro </t>
  </si>
  <si>
    <t>COMPL</t>
  </si>
  <si>
    <t>Observaciones 1</t>
  </si>
  <si>
    <t>Conceptos</t>
  </si>
  <si>
    <t>Ingeniería</t>
  </si>
  <si>
    <t>Abastecimiento</t>
  </si>
  <si>
    <r>
      <rPr>
        <b/>
        <sz val="9"/>
        <color theme="1"/>
        <rFont val="Calibri"/>
        <family val="2"/>
        <scheme val="minor"/>
      </rPr>
      <t>Obra Civil</t>
    </r>
    <r>
      <rPr>
        <b/>
        <sz val="8"/>
        <color theme="1"/>
        <rFont val="Calibri"/>
        <family val="2"/>
        <scheme val="minor"/>
      </rPr>
      <t xml:space="preserve"> (Facilities &amp; Buildings)</t>
    </r>
  </si>
  <si>
    <t>Montaje Electromecánico</t>
  </si>
  <si>
    <t>Avance físico y financiero</t>
  </si>
  <si>
    <t>COM + Ampl</t>
  </si>
  <si>
    <t xml:space="preserve">PN </t>
  </si>
  <si>
    <t>Avance consolidado del Proyecto</t>
  </si>
  <si>
    <t>Planificación Financiera</t>
  </si>
  <si>
    <t>Previsto (COM + PN)  Redeterminado $</t>
  </si>
  <si>
    <t>Ejecutado  ($ )</t>
  </si>
  <si>
    <t xml:space="preserve">Previsto  (COM+PN) en  U$S </t>
  </si>
  <si>
    <t>Ejecutado ( U$S )</t>
  </si>
  <si>
    <t>Total CON IVA</t>
  </si>
  <si>
    <t>Contrato Original Redet.</t>
  </si>
  <si>
    <t>Otros - Ampliaciones</t>
  </si>
  <si>
    <t>Observaciones 2</t>
  </si>
  <si>
    <t>INGRESOS ECONÓMICOS DEL PROYECTO</t>
  </si>
  <si>
    <t>REDETERMINACIONES</t>
  </si>
  <si>
    <t>INGRESOS Y REDTERMINACIÓN</t>
  </si>
  <si>
    <t>Facturación (B+R) $</t>
  </si>
  <si>
    <t>Pagos (B+R) $</t>
  </si>
  <si>
    <t>Fecha de Solicitud</t>
  </si>
  <si>
    <t xml:space="preserve">Fecha de Aprobación </t>
  </si>
  <si>
    <t>COM pesificado</t>
  </si>
  <si>
    <t>PN pesificado</t>
  </si>
  <si>
    <t>Otros pesificado</t>
  </si>
  <si>
    <t xml:space="preserve">TOTAL </t>
  </si>
  <si>
    <t>Fecha  de corte última Redet. Aprobada</t>
  </si>
  <si>
    <t>Asignación Anual Prevista y Ejecutada en $ y U$S</t>
  </si>
  <si>
    <t>Observaciones 3</t>
  </si>
  <si>
    <t>COORDINADOR GENERAL - Medidas Correctivas :</t>
  </si>
  <si>
    <t>AGENDA EVENTOS</t>
  </si>
  <si>
    <t>BA1-TRAMO 2</t>
  </si>
  <si>
    <t>Interconexión 132 Kv Herderson - Pehuajó - General Villegas - Tramo 2: Pehuajó - General Villegas</t>
  </si>
  <si>
    <t>Ritmo Lento</t>
  </si>
  <si>
    <t>198/0</t>
  </si>
  <si>
    <t>CB 1</t>
  </si>
  <si>
    <t>LAT 132 Kv M. Maranzana - ET Gral. Levalle y Ampliación ET 132/66 Kv G. Levalle</t>
  </si>
  <si>
    <t>Programa de Abastecimiento Eléctrico del Norte Grande - BID 2514</t>
  </si>
  <si>
    <t>Centro Oeste - Córdoba</t>
  </si>
  <si>
    <t>ITEM Construcciones - Estructuras S.A. (UTE)</t>
  </si>
  <si>
    <t>Provincia de Córdoba (EPEC)</t>
  </si>
  <si>
    <t>Ejecución Normal</t>
  </si>
  <si>
    <t>COMPLETO</t>
  </si>
  <si>
    <t>CT 13</t>
  </si>
  <si>
    <t>LAT 132 Kv ET Mercedes - ET Goya Oeste - Ampliación II - ET 132/33/13,2 Kv Goya Oeste</t>
  </si>
  <si>
    <t>Programa de Transmisión Eléctrica del Norte Grande - BID 1764</t>
  </si>
  <si>
    <t>NEA - Corrientes</t>
  </si>
  <si>
    <t>Electroingeniería S.A.</t>
  </si>
  <si>
    <t>TRANELSA</t>
  </si>
  <si>
    <t>Esta CT 13 no incluye ni las provisiones ni el montaje de los elementos electromecánicos de la ET Goya Oeste. Sólo incluye las Obras Civiles de Playa</t>
  </si>
  <si>
    <t>CT 14</t>
  </si>
  <si>
    <t>LAT 132 Kv ET Mercedes - ET Goya Oeste - Ampliación III - Construcción Edificio de Comando y Edificio de Celdas</t>
  </si>
  <si>
    <t>CT 1</t>
  </si>
  <si>
    <t>LAT 132 Kv ET Mercedes - ET Goya Oeste</t>
  </si>
  <si>
    <t>CA 1 &amp; CA11</t>
  </si>
  <si>
    <t>LAT 132 Kv Divisadero - ET Valle Viejo</t>
  </si>
  <si>
    <t>Plan Federal I</t>
  </si>
  <si>
    <t>NOA - Catamarca</t>
  </si>
  <si>
    <t>Ing Carlos Monti</t>
  </si>
  <si>
    <t>Provincia de Catamarca</t>
  </si>
  <si>
    <t>CH 1</t>
  </si>
  <si>
    <t>LAT Tres Isletas - J.J. Castelli y ET J.J. Castelli 30 MVA</t>
  </si>
  <si>
    <t>ABASTECIMIENTO ELECTRICO EN LAS DISTINTAS REGIONES DEL PAIS</t>
  </si>
  <si>
    <t>Provincia del Chaco</t>
  </si>
  <si>
    <t>ET</t>
  </si>
  <si>
    <t>Completo</t>
  </si>
  <si>
    <t>CR 1</t>
  </si>
  <si>
    <t>Nominación de Proveedores para el Suministro de Transformador Trifásico de Potencia para la ET A1 de Comodoro Rivadavia</t>
  </si>
  <si>
    <t>Programa de Abastecimiento Eléctrico en las Distintas Regiones del País</t>
  </si>
  <si>
    <t>Sur - Chubut</t>
  </si>
  <si>
    <t>Faraday S.A.</t>
  </si>
  <si>
    <t>Transpa S.A.</t>
  </si>
  <si>
    <t>60/60/20</t>
  </si>
  <si>
    <t>Terminada</t>
  </si>
  <si>
    <t>ER 1</t>
  </si>
  <si>
    <t>Acta Acuerdo: SE Provincial - Enersa - CAF del 17/09/2015 (CAF 477)</t>
  </si>
  <si>
    <t>Ejecuta Tareas ENERSA</t>
  </si>
  <si>
    <t>SE de Entre Ríos</t>
  </si>
  <si>
    <t>Terminada Con Pendientes</t>
  </si>
  <si>
    <t>FR 6</t>
  </si>
  <si>
    <t>Construcción Estación Transformadora 132/33/13,2 kV EL Colorado</t>
  </si>
  <si>
    <t>Programa de Transmisión Eléctrica del Norte Grande</t>
  </si>
  <si>
    <t>NEA-Formosa</t>
  </si>
  <si>
    <t>ArgenCobra S.A.</t>
  </si>
  <si>
    <t>Provincia de Formosa (por Consultora - PSI)</t>
  </si>
  <si>
    <t>COORDINADOR GENERAL - Medidas Correctivas : Obra en servicio bajo operación de Transnea, en periodo de responsabilidad por defectos desde el 22/2/2018 hasta el 22/02/2019</t>
  </si>
  <si>
    <t>JU 1</t>
  </si>
  <si>
    <t>Provisión, Repuestos, Supervisión y Montaje de un Transformador para Alto Padilla</t>
  </si>
  <si>
    <t>Programa de Aabastecimiento Eléctrico en las Distintas Regiones del País</t>
  </si>
  <si>
    <t>NOA - Jujuy</t>
  </si>
  <si>
    <t>Provincia de Jujuy (EJESA)</t>
  </si>
  <si>
    <t>Entro en servicio en forma satisfactoria en ET SM Jujuy, se encuentra bajo periodo de garantía hasta 25/10/2019</t>
  </si>
  <si>
    <t>JU 2</t>
  </si>
  <si>
    <t>Construcción de Ampliación ET Alto Padilla - LAT 132 Kv Alto Padilla-El Volcán - Construcción ET El Volcán</t>
  </si>
  <si>
    <t>Rovella Carranza S.A.</t>
  </si>
  <si>
    <t>MS 4</t>
  </si>
  <si>
    <t>LAT 132 Kv de Interconexión, ET Eldorado y O.C.</t>
  </si>
  <si>
    <t>NEA - Misiones</t>
  </si>
  <si>
    <t>PROOBRA SRL - HIDRELCO (UTE)</t>
  </si>
  <si>
    <t>Provincia de Misiones (EMSA)</t>
  </si>
  <si>
    <t>Paralizada</t>
  </si>
  <si>
    <t>MS 5</t>
  </si>
  <si>
    <t>Construcción ET 132/33/13,2 Kv Aristóbulo del Valle, ET 132/33/13,2 Kv San Vicente y O.C.</t>
  </si>
  <si>
    <t>TEYMA - LESCO - RIEL (UTE)</t>
  </si>
  <si>
    <t>MS 6</t>
  </si>
  <si>
    <t>Nueva ET Oberá II</t>
  </si>
  <si>
    <t>J.J. Cartellone - Isolux SA - Proyección Electroluz SRL (UTE)</t>
  </si>
  <si>
    <t>SA 2</t>
  </si>
  <si>
    <t>Construcción Estación Transformadora 132/33/13,2 Kv Pichanal y Obras Complementarias</t>
  </si>
  <si>
    <t>NOA - Salta</t>
  </si>
  <si>
    <t>Provincia de Salta (EDESA)</t>
  </si>
  <si>
    <t>1B</t>
  </si>
  <si>
    <t>SL 1</t>
  </si>
  <si>
    <t>OBRA: LAT DT 132 kV ET Luján - ET Parque Industrial</t>
  </si>
  <si>
    <t>Abastecimiento Eléctrico en las Distintas Regiones del País</t>
  </si>
  <si>
    <t>Centro Oeste - San Luis</t>
  </si>
  <si>
    <t>Rovella Carranza SA - Sistelec Ingeniería SA - Obras Andinas SA/UTE</t>
  </si>
  <si>
    <t>ESIN Consultora SA</t>
  </si>
  <si>
    <t>16/01/2014</t>
  </si>
  <si>
    <t>SC 11</t>
  </si>
  <si>
    <t>Continuación y Finalización de las Obras de la Ampliación 132 Kv Santa Cruz Norte - Caleta Olivia</t>
  </si>
  <si>
    <t>Fondos del Tesoro</t>
  </si>
  <si>
    <t>SUR - Santa Cruz</t>
  </si>
  <si>
    <t>CPC S.A.</t>
  </si>
  <si>
    <t>Consorcio ESIN CONSULTORA &amp; ELECTROSISTEMAS S.A.</t>
  </si>
  <si>
    <t>19/03 y 20/03 se constató con escribano la ausencia de trabajos en los frentes de obra</t>
  </si>
  <si>
    <t>SF 2</t>
  </si>
  <si>
    <t>Provisión y Montaje de un Transformador 132/13,2 Kv - 40/40 MVA ET San Martín - Rosario</t>
  </si>
  <si>
    <t>Centro Este - Santa Fe</t>
  </si>
  <si>
    <t>Faraday</t>
  </si>
  <si>
    <t>Provincia de Santa Fe (EPE)</t>
  </si>
  <si>
    <t>ESTADOS</t>
  </si>
  <si>
    <t>cuando la obra se desarrolla de acuerdo al cronograma previsto o del cronograma reprogramado aprobado</t>
  </si>
  <si>
    <t xml:space="preserve">cuando de acuerdo al expertise de la Inspección se considera que el atraso en el conjunto de fases de ejecución empiezan a comprometer el camino crítico de la Obra. </t>
  </si>
  <si>
    <t xml:space="preserve">CONTRATO:  COM  -  PN </t>
  </si>
  <si>
    <t>Suspendida</t>
  </si>
  <si>
    <t>cuando la Obra entra en Stand By por alguna razón y el período de paro continuo supera los 20 días corridos.</t>
  </si>
  <si>
    <t>Suspendida Parcial</t>
  </si>
  <si>
    <t>cuando uno o varios Módulos Representativos de la Obra se encuentran en situación Paralizada.</t>
  </si>
  <si>
    <t xml:space="preserve">si la Obra tiene orden de proceder, fecha de inicio establecida o documentación válida con indicación del comienzo y han transcurrido 30 días sin avance </t>
  </si>
  <si>
    <t>Paralizada Parcial</t>
  </si>
  <si>
    <t>cuando uno o varios Módulos Representativos de la Obra se encuentran en condición Suspendida.</t>
  </si>
  <si>
    <t>cuando tiene RD o Hab. Comercial sin pendientes</t>
  </si>
  <si>
    <t>cuando está terminada pero quedan pendientes de obra o servidumbre.</t>
  </si>
  <si>
    <t>Rescindida con Liberación</t>
  </si>
  <si>
    <t>cuando la Rescisión es de común acuerdo y sin culpa del Contratista, debe consignar la fecha.</t>
  </si>
  <si>
    <t xml:space="preserve">Rescindida sin Liberación </t>
  </si>
  <si>
    <t>cuando se produce la  Rescisión y no es Rescisión con Liberación, debe consignar la fecha.</t>
  </si>
  <si>
    <t>EIA-PGA</t>
  </si>
  <si>
    <t>cuando los estudios requeridos han sido satisfechos y aprobados por la Autoridad de Aplicación sin observaciones.</t>
  </si>
  <si>
    <t>cuando se encuentra en ejecución el EIA</t>
  </si>
  <si>
    <t>0B/14M</t>
  </si>
  <si>
    <t>ETN</t>
  </si>
  <si>
    <t>cuando se trata de un nuevo estudio, complementario y/o correctivo</t>
  </si>
  <si>
    <t>Se desenergizó la LAT están en condiciones de terminar de desconectar el OPGW para finalizar</t>
  </si>
  <si>
    <t>LIBAMB</t>
  </si>
  <si>
    <t>cuando se han cumplido todos los requisitos del EIA y del PGA y no quedan pendientes</t>
  </si>
  <si>
    <t>REM</t>
  </si>
  <si>
    <t>cuando está en proceso los trabajos de remediación de las alteraciones provocadas por la Obra</t>
  </si>
  <si>
    <t>SIN</t>
  </si>
  <si>
    <t xml:space="preserve">cuando se ha producido algún siniestro ambiental, agregar fecha y comentar en observaciones </t>
  </si>
  <si>
    <t>Ampliaciones Redet.</t>
  </si>
  <si>
    <t>Otros  Mayores Costos</t>
  </si>
  <si>
    <t>INGRESOS ECONÓMICOS TOTAL DEL PROYECTO</t>
  </si>
  <si>
    <t>Ampliaciones Pesif.</t>
  </si>
  <si>
    <t>Otros Mayores Costos</t>
  </si>
  <si>
    <t>Ult. Reclamo: Mayor Obra/Climático/Otro-fecha</t>
  </si>
  <si>
    <t>Nota Pedido/Fecha /Tipo :</t>
  </si>
  <si>
    <t>COORDINADOR GENERAL - Medidas preventivas/correctivas :  La conexión de la LAT está condicionada por la energización de la playa de maniobras de San Martín.</t>
  </si>
  <si>
    <t>COORDINADOR GENERAL - Medidas preventivas/correctivas :</t>
  </si>
  <si>
    <t>Puesta en Servicio ET 132/33/13,2 kV Villaguay (Acuerdo ENERSA -CAF terminación obra trunca por cese contrato original)</t>
  </si>
  <si>
    <t>Centro Este - Provincia de Entre Ríos</t>
  </si>
  <si>
    <t>El Acuerdo no tenía un plazo. La Recepción Definitiva contempla la terminación del 100% ítems incluidos en este Acuerdo CAF-SE. Los pendientes que quedan en la obra no estaban incluidos.</t>
  </si>
  <si>
    <t>COORDINADOR GENERAL - Medidas Correctivas : Obra en servicio desde enero 2016. Se Finalizo 100% ítems previstos en acta acuerdo en abril 2018. Subsiste aun terminación de obra civil y montajes pero los mismos no formaban parte del acta acuerdo para la puesta en servicio firmada en sep-2015</t>
  </si>
  <si>
    <t>Pendientes Documentos CAO e Informes Ambientales Finales de Obra</t>
  </si>
  <si>
    <t>Nota Pedido/Fecha /Tipo: NP-FR6-0352 En descargo extensión de plazo desde 9/5/2016 hasta el 19/1/2018 de real puesta en servicio (devaluación 2014, tiempos de redeterminaciones)</t>
  </si>
  <si>
    <t>3B/62M</t>
  </si>
  <si>
    <t>Ritmo lento constructivo por modificación inicial de proyecto por cambio de traza, requerido por la provincia (aspecto socio ambiental planificación urbana)</t>
  </si>
  <si>
    <t>Obra detenida por pedidos de cambios de traza (By Pass). El EIA está completo para el proyecto original. Lo mismo pasa con los porcentajes de avance que se indican, que se modificarán cuando se resuelvan los cambios.</t>
  </si>
  <si>
    <t>COORDINADOR GENERAL - Medidas preventivas/correctivas : Luego de conversaciones entre el Directorio del CAF y representantes de la Provincia de Misiones, se acordó que estos últimos gestionarán con los vecinos para avanzar en la definición de los cambios de traza con la menor conflictividad posible.</t>
  </si>
  <si>
    <t>COORDINADOR GENERAL - Medidas preventivas/correctivas : Las EETT están en servicio. Las Obras Complementarias (LMT y ET 33/13,2 Kv) están en proceso final de negociación para reinicio de obra. De acordarse se estima concluir a fines de 2019.</t>
  </si>
  <si>
    <t>1B/13M</t>
  </si>
  <si>
    <t>43/100</t>
  </si>
  <si>
    <t>78B/4M</t>
  </si>
  <si>
    <t>4 inmuebles en Trámite Judicial, corresponden a personas fallecidas</t>
  </si>
  <si>
    <t>Lo referente a Servidumbres de esta Obra está a cargo y bajo responsablilidad de EPEC. Falta terminar un cruce especial a la espera del CAS Previsto para el mismo.</t>
  </si>
  <si>
    <t>NEA - CHACO</t>
  </si>
  <si>
    <t>ALUSA Engenharia SA - Montelectro SA (UTE)</t>
  </si>
  <si>
    <t>5B/19M</t>
  </si>
  <si>
    <t>COORDINADOR GENERAL - Medidas preventivas/correctivas : La LAT y la ET están en servicio desde Dic 17. Está previsto concretar la Recepción Provisoria durante May 18</t>
  </si>
  <si>
    <t>19/07/2011</t>
  </si>
  <si>
    <t>Todo lo referente a Ambiental y Servidumbres de esta obra están a cargo y bajo responsabilidad de la Pcia de Corrientes.</t>
  </si>
  <si>
    <t>COORDINADOR GENERAL - Medidas preventivas/correctivas : La LAT está en servicio. Continúan los trabajos de ampliación de los edificios de comando.</t>
  </si>
  <si>
    <t>SA 1</t>
  </si>
  <si>
    <t>Construcción de Ampliación Estación Transformadora 132/33/12,2 Kv Orán</t>
  </si>
  <si>
    <t>Programa de tRansmisión Eléctrica del Norte Grande - BID 1764</t>
  </si>
  <si>
    <t>Tel 3 - Distocuyo SA (UTE)</t>
  </si>
  <si>
    <t>Provincia de Salta</t>
  </si>
  <si>
    <t>17/10/2014</t>
  </si>
  <si>
    <t>La aprobación del último Cronograma de la obra corresponde a la NP SA2-0175 (11/12/2017), aprobado por Acta Reunión CAF 578 (21/12/17)</t>
  </si>
  <si>
    <t>COORDINADOR GENERAL - Medidas preventivas/correctivas : El transformador está en servicio desde Mar 18. Se estima concretar la Recepción Provisoria en May 18</t>
  </si>
  <si>
    <t>LR</t>
  </si>
  <si>
    <t>Interconexión 500 kV ET La Rioja Sur 500/132 kV y Obras Complementarias II</t>
  </si>
  <si>
    <t>CONTRATO:  COM  -  PN (SIN IVA)</t>
  </si>
  <si>
    <t>CENTRO O - LA RIOJA</t>
  </si>
  <si>
    <t>Transportel Patagónica SA</t>
  </si>
  <si>
    <t>CONSISTRA ( TRANELSA - ATEC- IATASA - SIGLA)</t>
  </si>
  <si>
    <t>Previsto  Redeterminado $</t>
  </si>
  <si>
    <t xml:space="preserve">Previsto  en  U$S </t>
  </si>
  <si>
    <t>PN</t>
  </si>
  <si>
    <t>INGRESOS ECONÓMICOS - FINANCIEROS TOTAL DEL PROYECTO</t>
  </si>
  <si>
    <t xml:space="preserve">Facturación $ (básico+redeterm) </t>
  </si>
  <si>
    <t>Pagos ($)</t>
  </si>
  <si>
    <t>Facturación (u$s)</t>
  </si>
  <si>
    <t>Pagos (u$s)</t>
  </si>
  <si>
    <t>COM</t>
  </si>
  <si>
    <t>Ampliaciones</t>
  </si>
  <si>
    <t>Fecha  última Redet. Aprobada</t>
  </si>
  <si>
    <t xml:space="preserve">Ult. Reclamo: Mayor Obra/Climático/Otro </t>
  </si>
  <si>
    <t>Nota Pedido/Fecha /Tipo : Reclamo por Mayor Permanencia</t>
  </si>
  <si>
    <t>RS</t>
  </si>
  <si>
    <t>Interconexión eléctrica ET Rincón Santa maría  - ET Resistencia - Línea II</t>
  </si>
  <si>
    <t>NEA - CORRIENTES CHACO</t>
  </si>
  <si>
    <t>Intesar S.A.</t>
  </si>
  <si>
    <t>374B</t>
  </si>
  <si>
    <t>En trámite de aprobación nuevo cronograma de Obra</t>
  </si>
  <si>
    <t>Nota Pedido/Fecha /Tipo : NPCOM RS 2954 27/11/17  Mayores Costos por atraso en pago</t>
  </si>
  <si>
    <t>AN</t>
  </si>
  <si>
    <t>Interconexión eléctrica en 500 kV Bahía Blanca - Mar del Plata  y vinculación en 132 kV a Villa Gesell. Tramo Norte</t>
  </si>
  <si>
    <t>CENTRO - BUENOS AIRES</t>
  </si>
  <si>
    <t>Transportadora Mar del Plata ( Teyma Abengoa SA y TEL 3 SA)</t>
  </si>
  <si>
    <t>COINTEC SA - ESIN C. SA - Electrosistemas SA - Tecnolatina SA</t>
  </si>
  <si>
    <t>114B/35M</t>
  </si>
  <si>
    <t>AS</t>
  </si>
  <si>
    <t>Interconexión eléctrica en 500 kVBahía Blanca - Mar del Plata y vinculación en 132 kV a Villa Gesell . Tramo Sur</t>
  </si>
  <si>
    <t>425B</t>
  </si>
  <si>
    <t>Nota Pedido/Fecha /Tipo : NPCOM RS 1746 27/11/17  Mayores Costos por atraso en pago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</si>
</sst>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
    <numFmt numFmtId="165" formatCode="d/m/yy;@"/>
    <numFmt numFmtId="166" formatCode="&quot;$&quot;\ #,##0"/>
    <numFmt numFmtId="167" formatCode="[$USD]\ #,##0"/>
    <numFmt numFmtId="168" formatCode="[$USD]\ #,##0.00"/>
  </numFmts>
  <fonts count="20"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b/>
      <i/>
      <sz val="10"/>
      <name val="Calibri"/>
      <family val="2"/>
      <scheme val="minor"/>
    </font>
    <font>
      <b/>
      <sz val="10"/>
      <color theme="1"/>
      <name val="Calibri"/>
      <family val="2"/>
      <scheme val="minor"/>
    </font>
    <font>
      <i/>
      <sz val="10"/>
      <color theme="1"/>
      <name val="Calibri"/>
      <family val="2"/>
      <scheme val="minor"/>
    </font>
    <font>
      <b/>
      <sz val="9"/>
      <color theme="1"/>
      <name val="Calibri"/>
      <family val="2"/>
      <scheme val="minor"/>
    </font>
    <font>
      <b/>
      <sz val="8"/>
      <color theme="1"/>
      <name val="Calibri"/>
      <family val="2"/>
      <scheme val="minor"/>
    </font>
    <font>
      <b/>
      <sz val="10"/>
      <name val="Calibri"/>
      <family val="2"/>
      <scheme val="minor"/>
    </font>
    <font>
      <b/>
      <i/>
      <sz val="9"/>
      <color theme="1"/>
      <name val="Calibri"/>
      <family val="2"/>
      <scheme val="minor"/>
    </font>
    <font>
      <b/>
      <i/>
      <sz val="10"/>
      <color theme="1"/>
      <name val="Calibri"/>
      <family val="2"/>
      <scheme val="minor"/>
    </font>
    <font>
      <sz val="9"/>
      <color theme="1"/>
      <name val="Calibri"/>
      <family val="2"/>
      <scheme val="minor"/>
    </font>
    <font>
      <sz val="10"/>
      <color theme="1"/>
      <name val="Calibri"/>
      <family val="2"/>
      <scheme val="minor"/>
    </font>
    <font>
      <b/>
      <i/>
      <sz val="8"/>
      <color theme="1"/>
      <name val="Calibri"/>
      <family val="2"/>
      <scheme val="minor"/>
    </font>
    <font>
      <i/>
      <sz val="8"/>
      <color theme="1"/>
      <name val="Calibri"/>
      <family val="2"/>
      <scheme val="minor"/>
    </font>
    <font>
      <b/>
      <sz val="9"/>
      <name val="Calibri"/>
      <family val="2"/>
      <scheme val="minor"/>
    </font>
    <font>
      <i/>
      <sz val="9"/>
      <color theme="1"/>
      <name val="Calibri"/>
      <family val="2"/>
      <scheme val="minor"/>
    </font>
    <font>
      <b/>
      <i/>
      <sz val="11"/>
      <color theme="1"/>
      <name val="Calibri"/>
      <family val="2"/>
      <scheme val="minor"/>
    </font>
    <font>
      <sz val="8"/>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
      <patternFill patternType="solid">
        <fgColor rgb="FFA47900"/>
        <bgColor indexed="64"/>
      </patternFill>
    </fill>
    <fill>
      <patternFill patternType="solid">
        <fgColor theme="0" tint="-0.14999847407452621"/>
        <bgColor indexed="64"/>
      </patternFill>
    </fill>
    <fill>
      <patternFill patternType="solid">
        <fgColor rgb="FFBC7D00"/>
        <bgColor indexed="64"/>
      </patternFill>
    </fill>
    <fill>
      <patternFill patternType="solid">
        <fgColor rgb="FFCC9900"/>
        <bgColor indexed="64"/>
      </patternFill>
    </fill>
    <fill>
      <patternFill patternType="solid">
        <fgColor theme="2"/>
        <bgColor indexed="64"/>
      </patternFill>
    </fill>
    <fill>
      <patternFill patternType="solid">
        <fgColor theme="1" tint="0.499984740745262"/>
        <bgColor indexed="64"/>
      </patternFill>
    </fill>
    <fill>
      <patternFill patternType="solid">
        <fgColor rgb="FFFFCC66"/>
        <bgColor indexed="64"/>
      </patternFill>
    </fill>
    <fill>
      <patternFill patternType="solid">
        <fgColor theme="7" tint="0.59999389629810485"/>
        <bgColor indexed="64"/>
      </patternFill>
    </fill>
  </fills>
  <borders count="13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medium">
        <color auto="1"/>
      </right>
      <top style="thick">
        <color auto="1"/>
      </top>
      <bottom style="hair">
        <color auto="1"/>
      </bottom>
      <diagonal/>
    </border>
    <border>
      <left/>
      <right/>
      <top style="thick">
        <color auto="1"/>
      </top>
      <bottom/>
      <diagonal/>
    </border>
    <border>
      <left style="thick">
        <color auto="1"/>
      </left>
      <right style="thick">
        <color auto="1"/>
      </right>
      <top/>
      <bottom/>
      <diagonal/>
    </border>
    <border>
      <left style="thick">
        <color auto="1"/>
      </left>
      <right style="medium">
        <color auto="1"/>
      </right>
      <top/>
      <bottom style="hair">
        <color auto="1"/>
      </bottom>
      <diagonal/>
    </border>
    <border>
      <left style="medium">
        <color auto="1"/>
      </left>
      <right/>
      <top/>
      <bottom/>
      <diagonal/>
    </border>
    <border>
      <left style="thick">
        <color auto="1"/>
      </left>
      <right style="medium">
        <color auto="1"/>
      </right>
      <top style="hair">
        <color auto="1"/>
      </top>
      <bottom style="hair">
        <color auto="1"/>
      </bottom>
      <diagonal/>
    </border>
    <border>
      <left/>
      <right/>
      <top/>
      <bottom style="hair">
        <color auto="1"/>
      </bottom>
      <diagonal/>
    </border>
    <border>
      <left style="thick">
        <color auto="1"/>
      </left>
      <right style="medium">
        <color auto="1"/>
      </right>
      <top style="hair">
        <color auto="1"/>
      </top>
      <bottom/>
      <diagonal/>
    </border>
    <border>
      <left/>
      <right/>
      <top style="hair">
        <color auto="1"/>
      </top>
      <bottom style="hair">
        <color auto="1"/>
      </bottom>
      <diagonal/>
    </border>
    <border>
      <left/>
      <right/>
      <top style="hair">
        <color auto="1"/>
      </top>
      <bottom/>
      <diagonal/>
    </border>
    <border>
      <left style="double">
        <color indexed="64"/>
      </left>
      <right style="thin">
        <color indexed="64"/>
      </right>
      <top style="double">
        <color indexed="64"/>
      </top>
      <bottom style="hair">
        <color auto="1"/>
      </bottom>
      <diagonal/>
    </border>
    <border>
      <left style="thin">
        <color indexed="64"/>
      </left>
      <right style="thin">
        <color indexed="64"/>
      </right>
      <top style="double">
        <color indexed="64"/>
      </top>
      <bottom style="hair">
        <color auto="1"/>
      </bottom>
      <diagonal/>
    </border>
    <border>
      <left style="thin">
        <color indexed="64"/>
      </left>
      <right/>
      <top style="double">
        <color auto="1"/>
      </top>
      <bottom style="hair">
        <color indexed="64"/>
      </bottom>
      <diagonal/>
    </border>
    <border>
      <left style="medium">
        <color auto="1"/>
      </left>
      <right style="double">
        <color indexed="64"/>
      </right>
      <top style="hair">
        <color auto="1"/>
      </top>
      <bottom style="hair">
        <color auto="1"/>
      </bottom>
      <diagonal/>
    </border>
    <border>
      <left style="double">
        <color indexed="64"/>
      </left>
      <right style="thin">
        <color indexed="64"/>
      </right>
      <top style="hair">
        <color auto="1"/>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ck">
        <color auto="1"/>
      </left>
      <right style="medium">
        <color auto="1"/>
      </right>
      <top style="hair">
        <color auto="1"/>
      </top>
      <bottom style="thick">
        <color auto="1"/>
      </bottom>
      <diagonal/>
    </border>
    <border>
      <left style="medium">
        <color auto="1"/>
      </left>
      <right style="double">
        <color indexed="64"/>
      </right>
      <top style="hair">
        <color auto="1"/>
      </top>
      <bottom style="thick">
        <color auto="1"/>
      </bottom>
      <diagonal/>
    </border>
    <border>
      <left style="double">
        <color indexed="64"/>
      </left>
      <right style="medium">
        <color auto="1"/>
      </right>
      <top style="double">
        <color auto="1"/>
      </top>
      <bottom style="thick">
        <color auto="1"/>
      </bottom>
      <diagonal/>
    </border>
    <border>
      <left/>
      <right style="thin">
        <color auto="1"/>
      </right>
      <top style="double">
        <color auto="1"/>
      </top>
      <bottom style="thick">
        <color auto="1"/>
      </bottom>
      <diagonal/>
    </border>
    <border>
      <left style="thin">
        <color indexed="64"/>
      </left>
      <right/>
      <top style="double">
        <color auto="1"/>
      </top>
      <bottom style="thick">
        <color auto="1"/>
      </bottom>
      <diagonal/>
    </border>
    <border>
      <left/>
      <right style="thin">
        <color auto="1"/>
      </right>
      <top style="thick">
        <color auto="1"/>
      </top>
      <bottom style="hair">
        <color indexed="64"/>
      </bottom>
      <diagonal/>
    </border>
    <border>
      <left style="thin">
        <color auto="1"/>
      </left>
      <right style="thin">
        <color auto="1"/>
      </right>
      <top style="thick">
        <color auto="1"/>
      </top>
      <bottom style="hair">
        <color indexed="64"/>
      </bottom>
      <diagonal/>
    </border>
    <border>
      <left style="thin">
        <color auto="1"/>
      </left>
      <right/>
      <top style="thick">
        <color auto="1"/>
      </top>
      <bottom style="hair">
        <color auto="1"/>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auto="1"/>
      </left>
      <right/>
      <top style="hair">
        <color auto="1"/>
      </top>
      <bottom style="hair">
        <color auto="1"/>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ck">
        <color auto="1"/>
      </left>
      <right style="medium">
        <color auto="1"/>
      </right>
      <top style="hair">
        <color indexed="64"/>
      </top>
      <bottom style="double">
        <color auto="1"/>
      </bottom>
      <diagonal/>
    </border>
    <border>
      <left/>
      <right style="thin">
        <color indexed="64"/>
      </right>
      <top style="hair">
        <color indexed="64"/>
      </top>
      <bottom style="double">
        <color auto="1"/>
      </bottom>
      <diagonal/>
    </border>
    <border>
      <left style="thin">
        <color indexed="64"/>
      </left>
      <right style="thin">
        <color indexed="64"/>
      </right>
      <top style="hair">
        <color indexed="64"/>
      </top>
      <bottom style="double">
        <color auto="1"/>
      </bottom>
      <diagonal/>
    </border>
    <border>
      <left style="thin">
        <color auto="1"/>
      </left>
      <right/>
      <top style="hair">
        <color auto="1"/>
      </top>
      <bottom style="double">
        <color auto="1"/>
      </bottom>
      <diagonal/>
    </border>
    <border>
      <left style="thick">
        <color auto="1"/>
      </left>
      <right style="medium">
        <color auto="1"/>
      </right>
      <top style="double">
        <color auto="1"/>
      </top>
      <bottom style="double">
        <color auto="1"/>
      </bottom>
      <diagonal/>
    </border>
    <border>
      <left/>
      <right/>
      <top style="double">
        <color indexed="64"/>
      </top>
      <bottom style="double">
        <color auto="1"/>
      </bottom>
      <diagonal/>
    </border>
    <border>
      <left/>
      <right style="thin">
        <color indexed="64"/>
      </right>
      <top style="double">
        <color auto="1"/>
      </top>
      <bottom style="thin">
        <color auto="1"/>
      </bottom>
      <diagonal/>
    </border>
    <border>
      <left style="thin">
        <color indexed="64"/>
      </left>
      <right/>
      <top style="double">
        <color auto="1"/>
      </top>
      <bottom style="thin">
        <color auto="1"/>
      </bottom>
      <diagonal/>
    </border>
    <border>
      <left style="thin">
        <color indexed="64"/>
      </left>
      <right style="thin">
        <color indexed="64"/>
      </right>
      <top style="double">
        <color auto="1"/>
      </top>
      <bottom style="thin">
        <color auto="1"/>
      </bottom>
      <diagonal/>
    </border>
    <border>
      <left/>
      <right style="thin">
        <color auto="1"/>
      </right>
      <top/>
      <bottom/>
      <diagonal/>
    </border>
    <border>
      <left style="thin">
        <color indexed="64"/>
      </left>
      <right/>
      <top/>
      <bottom/>
      <diagonal/>
    </border>
    <border>
      <left style="thin">
        <color indexed="64"/>
      </left>
      <right style="thin">
        <color indexed="64"/>
      </right>
      <top/>
      <bottom/>
      <diagonal/>
    </border>
    <border>
      <left style="medium">
        <color auto="1"/>
      </left>
      <right style="thin">
        <color auto="1"/>
      </right>
      <top style="thin">
        <color auto="1"/>
      </top>
      <bottom/>
      <diagonal/>
    </border>
    <border>
      <left style="thin">
        <color indexed="64"/>
      </left>
      <right/>
      <top style="thin">
        <color auto="1"/>
      </top>
      <bottom/>
      <diagonal/>
    </border>
    <border>
      <left style="thin">
        <color indexed="64"/>
      </left>
      <right style="thick">
        <color auto="1"/>
      </right>
      <top style="thin">
        <color auto="1"/>
      </top>
      <bottom/>
      <diagonal/>
    </border>
    <border>
      <left style="thick">
        <color auto="1"/>
      </left>
      <right style="medium">
        <color auto="1"/>
      </right>
      <top/>
      <bottom style="double">
        <color auto="1"/>
      </bottom>
      <diagonal/>
    </border>
    <border>
      <left style="medium">
        <color auto="1"/>
      </left>
      <right style="thin">
        <color auto="1"/>
      </right>
      <top/>
      <bottom style="double">
        <color auto="1"/>
      </bottom>
      <diagonal/>
    </border>
    <border>
      <left style="thin">
        <color indexed="64"/>
      </left>
      <right/>
      <top/>
      <bottom style="double">
        <color auto="1"/>
      </bottom>
      <diagonal/>
    </border>
    <border>
      <left style="thin">
        <color indexed="64"/>
      </left>
      <right style="thick">
        <color auto="1"/>
      </right>
      <top/>
      <bottom style="double">
        <color auto="1"/>
      </bottom>
      <diagonal/>
    </border>
    <border>
      <left style="thick">
        <color auto="1"/>
      </left>
      <right/>
      <top style="double">
        <color auto="1"/>
      </top>
      <bottom/>
      <diagonal/>
    </border>
    <border>
      <left style="medium">
        <color auto="1"/>
      </left>
      <right style="medium">
        <color auto="1"/>
      </right>
      <top style="double">
        <color auto="1"/>
      </top>
      <bottom/>
      <diagonal/>
    </border>
    <border>
      <left style="medium">
        <color auto="1"/>
      </left>
      <right style="thick">
        <color auto="1"/>
      </right>
      <top style="double">
        <color auto="1"/>
      </top>
      <bottom/>
      <diagonal/>
    </border>
    <border>
      <left style="thick">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top/>
      <bottom style="hair">
        <color auto="1"/>
      </bottom>
      <diagonal/>
    </border>
    <border>
      <left style="medium">
        <color auto="1"/>
      </left>
      <right style="medium">
        <color auto="1"/>
      </right>
      <top/>
      <bottom style="hair">
        <color auto="1"/>
      </bottom>
      <diagonal/>
    </border>
    <border>
      <left style="medium">
        <color auto="1"/>
      </left>
      <right style="thick">
        <color auto="1"/>
      </right>
      <top/>
      <bottom style="hair">
        <color auto="1"/>
      </bottom>
      <diagonal/>
    </border>
    <border>
      <left style="thick">
        <color auto="1"/>
      </left>
      <right/>
      <top style="hair">
        <color auto="1"/>
      </top>
      <bottom style="hair">
        <color auto="1"/>
      </bottom>
      <diagonal/>
    </border>
    <border>
      <left style="medium">
        <color auto="1"/>
      </left>
      <right style="medium">
        <color auto="1"/>
      </right>
      <top style="hair">
        <color auto="1"/>
      </top>
      <bottom style="double">
        <color indexed="64"/>
      </bottom>
      <diagonal/>
    </border>
    <border>
      <left style="medium">
        <color auto="1"/>
      </left>
      <right style="thick">
        <color auto="1"/>
      </right>
      <top style="hair">
        <color auto="1"/>
      </top>
      <bottom style="double">
        <color indexed="64"/>
      </bottom>
      <diagonal/>
    </border>
    <border>
      <left style="thick">
        <color auto="1"/>
      </left>
      <right/>
      <top style="double">
        <color auto="1"/>
      </top>
      <bottom style="double">
        <color auto="1"/>
      </bottom>
      <diagonal/>
    </border>
    <border>
      <left/>
      <right style="thick">
        <color indexed="64"/>
      </right>
      <top style="double">
        <color indexed="64"/>
      </top>
      <bottom style="double">
        <color auto="1"/>
      </bottom>
      <diagonal/>
    </border>
    <border>
      <left/>
      <right style="thin">
        <color indexed="64"/>
      </right>
      <top/>
      <bottom style="hair">
        <color indexed="64"/>
      </bottom>
      <diagonal/>
    </border>
    <border>
      <left style="thin">
        <color auto="1"/>
      </left>
      <right style="thick">
        <color auto="1"/>
      </right>
      <top/>
      <bottom style="hair">
        <color auto="1"/>
      </bottom>
      <diagonal/>
    </border>
    <border>
      <left/>
      <right style="thin">
        <color auto="1"/>
      </right>
      <top style="double">
        <color auto="1"/>
      </top>
      <bottom style="hair">
        <color auto="1"/>
      </bottom>
      <diagonal/>
    </border>
    <border>
      <left/>
      <right style="thick">
        <color auto="1"/>
      </right>
      <top style="hair">
        <color auto="1"/>
      </top>
      <bottom style="hair">
        <color auto="1"/>
      </bottom>
      <diagonal/>
    </border>
    <border>
      <left/>
      <right style="thin">
        <color indexed="64"/>
      </right>
      <top style="hair">
        <color indexed="64"/>
      </top>
      <bottom/>
      <diagonal/>
    </border>
    <border>
      <left/>
      <right style="thick">
        <color auto="1"/>
      </right>
      <top style="hair">
        <color auto="1"/>
      </top>
      <bottom/>
      <diagonal/>
    </border>
    <border>
      <left style="thin">
        <color indexed="64"/>
      </left>
      <right style="thick">
        <color auto="1"/>
      </right>
      <top style="hair">
        <color indexed="64"/>
      </top>
      <bottom/>
      <diagonal/>
    </border>
    <border>
      <left style="thick">
        <color auto="1"/>
      </left>
      <right style="medium">
        <color indexed="64"/>
      </right>
      <top style="medium">
        <color auto="1"/>
      </top>
      <bottom style="double">
        <color auto="1"/>
      </bottom>
      <diagonal/>
    </border>
    <border>
      <left/>
      <right style="thin">
        <color auto="1"/>
      </right>
      <top style="medium">
        <color auto="1"/>
      </top>
      <bottom style="double">
        <color auto="1"/>
      </bottom>
      <diagonal/>
    </border>
    <border>
      <left/>
      <right style="thick">
        <color auto="1"/>
      </right>
      <top style="medium">
        <color auto="1"/>
      </top>
      <bottom style="double">
        <color auto="1"/>
      </bottom>
      <diagonal/>
    </border>
    <border>
      <left style="thin">
        <color indexed="64"/>
      </left>
      <right style="thick">
        <color auto="1"/>
      </right>
      <top style="medium">
        <color auto="1"/>
      </top>
      <bottom style="double">
        <color auto="1"/>
      </bottom>
      <diagonal/>
    </border>
    <border>
      <left/>
      <right style="thin">
        <color auto="1"/>
      </right>
      <top style="double">
        <color auto="1"/>
      </top>
      <bottom style="double">
        <color auto="1"/>
      </bottom>
      <diagonal/>
    </border>
    <border>
      <left style="thin">
        <color indexed="64"/>
      </left>
      <right style="medium">
        <color auto="1"/>
      </right>
      <top style="double">
        <color auto="1"/>
      </top>
      <bottom style="double">
        <color auto="1"/>
      </bottom>
      <diagonal/>
    </border>
    <border>
      <left style="medium">
        <color auto="1"/>
      </left>
      <right/>
      <top style="double">
        <color auto="1"/>
      </top>
      <bottom style="double">
        <color auto="1"/>
      </bottom>
      <diagonal/>
    </border>
    <border>
      <left style="thick">
        <color auto="1"/>
      </left>
      <right/>
      <top style="double">
        <color auto="1"/>
      </top>
      <bottom style="hair">
        <color auto="1"/>
      </bottom>
      <diagonal/>
    </border>
    <border>
      <left/>
      <right/>
      <top style="double">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style="thick">
        <color auto="1"/>
      </left>
      <right style="thick">
        <color auto="1"/>
      </right>
      <top/>
      <bottom style="thick">
        <color auto="1"/>
      </bottom>
      <diagonal/>
    </border>
    <border>
      <left/>
      <right/>
      <top style="thick">
        <color auto="1"/>
      </top>
      <bottom style="hair">
        <color auto="1"/>
      </bottom>
      <diagonal/>
    </border>
    <border>
      <left/>
      <right style="thick">
        <color auto="1"/>
      </right>
      <top style="thick">
        <color auto="1"/>
      </top>
      <bottom style="hair">
        <color auto="1"/>
      </bottom>
      <diagonal/>
    </border>
    <border>
      <left style="thin">
        <color indexed="64"/>
      </left>
      <right style="thick">
        <color auto="1"/>
      </right>
      <top style="double">
        <color auto="1"/>
      </top>
      <bottom style="hair">
        <color indexed="64"/>
      </bottom>
      <diagonal/>
    </border>
    <border>
      <left style="medium">
        <color auto="1"/>
      </left>
      <right style="medium">
        <color auto="1"/>
      </right>
      <top style="double">
        <color auto="1"/>
      </top>
      <bottom style="thick">
        <color auto="1"/>
      </bottom>
      <diagonal/>
    </border>
    <border>
      <left style="thin">
        <color indexed="64"/>
      </left>
      <right style="thick">
        <color indexed="64"/>
      </right>
      <top style="double">
        <color auto="1"/>
      </top>
      <bottom style="thick">
        <color auto="1"/>
      </bottom>
      <diagonal/>
    </border>
    <border>
      <left style="thin">
        <color auto="1"/>
      </left>
      <right style="thick">
        <color auto="1"/>
      </right>
      <top style="hair">
        <color auto="1"/>
      </top>
      <bottom style="hair">
        <color auto="1"/>
      </bottom>
      <diagonal/>
    </border>
    <border>
      <left style="thin">
        <color auto="1"/>
      </left>
      <right style="thick">
        <color auto="1"/>
      </right>
      <top style="hair">
        <color auto="1"/>
      </top>
      <bottom style="double">
        <color auto="1"/>
      </bottom>
      <diagonal/>
    </border>
    <border>
      <left style="medium">
        <color auto="1"/>
      </left>
      <right/>
      <top style="double">
        <color auto="1"/>
      </top>
      <bottom style="thick">
        <color auto="1"/>
      </bottom>
      <diagonal/>
    </border>
    <border>
      <left/>
      <right style="thick">
        <color indexed="64"/>
      </right>
      <top style="double">
        <color auto="1"/>
      </top>
      <bottom style="thick">
        <color auto="1"/>
      </bottom>
      <diagonal/>
    </border>
    <border>
      <left style="thin">
        <color auto="1"/>
      </left>
      <right style="thick">
        <color auto="1"/>
      </right>
      <top style="thick">
        <color auto="1"/>
      </top>
      <bottom style="hair">
        <color auto="1"/>
      </bottom>
      <diagonal/>
    </border>
    <border>
      <left style="medium">
        <color auto="1"/>
      </left>
      <right/>
      <top style="hair">
        <color auto="1"/>
      </top>
      <bottom style="hair">
        <color auto="1"/>
      </bottom>
      <diagonal/>
    </border>
    <border>
      <left style="medium">
        <color auto="1"/>
      </left>
      <right/>
      <top style="hair">
        <color auto="1"/>
      </top>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indexed="64"/>
      </left>
      <right style="thin">
        <color indexed="64"/>
      </right>
      <top style="hair">
        <color indexed="64"/>
      </top>
      <bottom style="hair">
        <color indexed="64"/>
      </bottom>
      <diagonal/>
    </border>
    <border>
      <left style="thin">
        <color auto="1"/>
      </left>
      <right style="medium">
        <color auto="1"/>
      </right>
      <top style="hair">
        <color auto="1"/>
      </top>
      <bottom style="hair">
        <color auto="1"/>
      </bottom>
      <diagonal/>
    </border>
    <border>
      <left style="thick">
        <color auto="1"/>
      </left>
      <right style="medium">
        <color auto="1"/>
      </right>
      <top style="thick">
        <color auto="1"/>
      </top>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double">
        <color auto="1"/>
      </top>
      <bottom style="thick">
        <color auto="1"/>
      </bottom>
      <diagonal/>
    </border>
    <border>
      <left/>
      <right/>
      <top style="double">
        <color indexed="64"/>
      </top>
      <bottom style="thick">
        <color auto="1"/>
      </bottom>
      <diagonal/>
    </border>
    <border>
      <left/>
      <right style="thin">
        <color indexed="64"/>
      </right>
      <top/>
      <bottom style="thin">
        <color auto="1"/>
      </bottom>
      <diagonal/>
    </border>
    <border>
      <left style="thin">
        <color indexed="64"/>
      </left>
      <right/>
      <top/>
      <bottom style="thin">
        <color auto="1"/>
      </bottom>
      <diagonal/>
    </border>
    <border>
      <left style="thin">
        <color indexed="64"/>
      </left>
      <right style="thin">
        <color indexed="64"/>
      </right>
      <top/>
      <bottom style="thin">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double">
        <color auto="1"/>
      </left>
      <right style="thin">
        <color auto="1"/>
      </right>
      <top style="double">
        <color auto="1"/>
      </top>
      <bottom/>
      <diagonal/>
    </border>
    <border>
      <left style="thin">
        <color auto="1"/>
      </left>
      <right style="thick">
        <color auto="1"/>
      </right>
      <top style="double">
        <color auto="1"/>
      </top>
      <bottom/>
      <diagonal/>
    </border>
    <border>
      <left style="double">
        <color auto="1"/>
      </left>
      <right style="thin">
        <color auto="1"/>
      </right>
      <top/>
      <bottom style="double">
        <color auto="1"/>
      </bottom>
      <diagonal/>
    </border>
    <border>
      <left style="medium">
        <color auto="1"/>
      </left>
      <right style="medium">
        <color auto="1"/>
      </right>
      <top/>
      <bottom/>
      <diagonal/>
    </border>
    <border>
      <left style="medium">
        <color auto="1"/>
      </left>
      <right style="thick">
        <color auto="1"/>
      </right>
      <top/>
      <bottom/>
      <diagonal/>
    </border>
    <border>
      <left style="thick">
        <color auto="1"/>
      </left>
      <right/>
      <top/>
      <bottom style="double">
        <color auto="1"/>
      </bottom>
      <diagonal/>
    </border>
    <border>
      <left/>
      <right/>
      <top/>
      <bottom style="double">
        <color auto="1"/>
      </bottom>
      <diagonal/>
    </border>
    <border>
      <left style="medium">
        <color indexed="64"/>
      </left>
      <right/>
      <top style="thick">
        <color auto="1"/>
      </top>
      <bottom style="double">
        <color auto="1"/>
      </bottom>
      <diagonal/>
    </border>
    <border>
      <left/>
      <right style="thick">
        <color auto="1"/>
      </right>
      <top style="thick">
        <color auto="1"/>
      </top>
      <bottom style="double">
        <color auto="1"/>
      </bottom>
      <diagonal/>
    </border>
    <border>
      <left style="medium">
        <color auto="1"/>
      </left>
      <right style="thin">
        <color auto="1"/>
      </right>
      <top style="double">
        <color auto="1"/>
      </top>
      <bottom style="hair">
        <color auto="1"/>
      </bottom>
      <diagonal/>
    </border>
    <border>
      <left/>
      <right/>
      <top style="medium">
        <color auto="1"/>
      </top>
      <bottom style="double">
        <color auto="1"/>
      </bottom>
      <diagonal/>
    </border>
    <border>
      <left style="medium">
        <color indexed="64"/>
      </left>
      <right style="thin">
        <color auto="1"/>
      </right>
      <top style="medium">
        <color auto="1"/>
      </top>
      <bottom style="double">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top style="thick">
        <color auto="1"/>
      </top>
      <bottom style="double">
        <color auto="1"/>
      </bottom>
      <diagonal/>
    </border>
    <border>
      <left/>
      <right/>
      <top style="thick">
        <color auto="1"/>
      </top>
      <bottom style="double">
        <color auto="1"/>
      </bottom>
      <diagonal/>
    </border>
  </borders>
  <cellStyleXfs count="1">
    <xf numFmtId="0" fontId="0" fillId="0" borderId="0"/>
  </cellStyleXfs>
  <cellXfs count="227">
    <xf numFmtId="0" fontId="0" fillId="0" borderId="0" xfId="0"/>
    <xf numFmtId="0" fontId="1" fillId="0" borderId="2" xfId="0" applyFont="1" applyBorder="1" applyAlignment="1" applyProtection="1">
      <alignment horizontal="right" vertical="center" wrapText="1"/>
      <protection locked="0"/>
    </xf>
    <xf numFmtId="0" fontId="1" fillId="3" borderId="3" xfId="0" applyNumberFormat="1" applyFont="1" applyFill="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0" fontId="5" fillId="0" borderId="5"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3" fillId="0" borderId="0" xfId="0" applyNumberFormat="1" applyFont="1" applyBorder="1" applyAlignment="1" applyProtection="1">
      <alignment vertical="center" wrapText="1"/>
      <protection locked="0"/>
    </xf>
    <xf numFmtId="0" fontId="1" fillId="0" borderId="0" xfId="0" applyFont="1" applyBorder="1" applyAlignment="1" applyProtection="1">
      <alignment horizontal="center" vertical="center" wrapText="1"/>
      <protection locked="0"/>
    </xf>
    <xf numFmtId="0" fontId="5"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165" fontId="3" fillId="0" borderId="13" xfId="0" applyNumberFormat="1" applyFont="1" applyBorder="1" applyAlignment="1" applyProtection="1">
      <alignment horizontal="center" vertical="center" wrapText="1"/>
      <protection locked="0"/>
    </xf>
    <xf numFmtId="0" fontId="8" fillId="2" borderId="15" xfId="0" applyFont="1" applyFill="1" applyBorder="1" applyAlignment="1" applyProtection="1">
      <alignment horizontal="center" vertical="center" wrapText="1"/>
      <protection locked="0"/>
    </xf>
    <xf numFmtId="2" fontId="8" fillId="2" borderId="16" xfId="0" applyNumberFormat="1" applyFont="1" applyFill="1" applyBorder="1" applyAlignment="1" applyProtection="1">
      <alignment horizontal="center" vertical="center" wrapText="1"/>
      <protection locked="0"/>
    </xf>
    <xf numFmtId="2" fontId="8" fillId="2" borderId="17" xfId="0" applyNumberFormat="1" applyFont="1" applyFill="1" applyBorder="1" applyAlignment="1" applyProtection="1">
      <alignment horizontal="center" vertical="center" wrapText="1"/>
      <protection locked="0"/>
    </xf>
    <xf numFmtId="17" fontId="3" fillId="0" borderId="18" xfId="0" applyNumberFormat="1" applyFont="1" applyBorder="1" applyAlignment="1" applyProtection="1">
      <alignment horizontal="center" vertical="center" wrapText="1"/>
      <protection locked="0"/>
    </xf>
    <xf numFmtId="3" fontId="3" fillId="0" borderId="19" xfId="0" applyNumberFormat="1" applyFont="1" applyBorder="1" applyAlignment="1" applyProtection="1">
      <alignment horizontal="center" vertical="center" wrapText="1"/>
      <protection locked="0"/>
    </xf>
    <xf numFmtId="3" fontId="3" fillId="0" borderId="20" xfId="0" applyNumberFormat="1" applyFont="1" applyBorder="1" applyAlignment="1" applyProtection="1">
      <alignment horizontal="center" vertical="center" wrapText="1"/>
      <protection locked="0"/>
    </xf>
    <xf numFmtId="3" fontId="3" fillId="0" borderId="21" xfId="0" applyNumberFormat="1" applyFont="1" applyBorder="1" applyAlignment="1" applyProtection="1">
      <alignment horizontal="center" vertical="center" wrapText="1"/>
      <protection locked="0"/>
    </xf>
    <xf numFmtId="0" fontId="5" fillId="0" borderId="22" xfId="0" applyFont="1" applyBorder="1" applyAlignment="1" applyProtection="1">
      <alignment horizontal="left" vertical="center" wrapText="1"/>
      <protection locked="0"/>
    </xf>
    <xf numFmtId="1" fontId="3" fillId="0" borderId="23" xfId="0" applyNumberFormat="1" applyFont="1" applyBorder="1" applyAlignment="1" applyProtection="1">
      <alignment horizontal="center" vertical="center" wrapText="1"/>
      <protection locked="0"/>
    </xf>
    <xf numFmtId="2" fontId="7" fillId="5" borderId="24" xfId="0" applyNumberFormat="1" applyFont="1" applyFill="1" applyBorder="1" applyAlignment="1" applyProtection="1">
      <alignment horizontal="center" vertical="center" wrapText="1"/>
      <protection locked="0"/>
    </xf>
    <xf numFmtId="2" fontId="7" fillId="2" borderId="8" xfId="0" applyNumberFormat="1" applyFont="1" applyFill="1" applyBorder="1" applyAlignment="1" applyProtection="1">
      <alignment horizontal="center" vertical="center" wrapText="1"/>
      <protection locked="0"/>
    </xf>
    <xf numFmtId="2" fontId="7" fillId="2" borderId="27" xfId="0" applyNumberFormat="1" applyFont="1" applyFill="1" applyBorder="1" applyAlignment="1" applyProtection="1">
      <alignment horizontal="center" vertical="center" wrapText="1"/>
      <protection locked="0"/>
    </xf>
    <xf numFmtId="0" fontId="7" fillId="2" borderId="28" xfId="0" applyFont="1" applyFill="1" applyBorder="1" applyAlignment="1" applyProtection="1">
      <alignment horizontal="center" vertical="center" wrapText="1"/>
      <protection locked="0"/>
    </xf>
    <xf numFmtId="2" fontId="7" fillId="2" borderId="28" xfId="0" applyNumberFormat="1" applyFont="1" applyFill="1" applyBorder="1" applyAlignment="1" applyProtection="1">
      <alignment horizontal="center" vertical="center" wrapText="1"/>
      <protection locked="0"/>
    </xf>
    <xf numFmtId="2" fontId="7" fillId="2" borderId="29" xfId="0" applyNumberFormat="1" applyFont="1" applyFill="1" applyBorder="1" applyAlignment="1" applyProtection="1">
      <alignment horizontal="center" vertical="center" wrapText="1"/>
      <protection locked="0"/>
    </xf>
    <xf numFmtId="165" fontId="3" fillId="0" borderId="10" xfId="0" applyNumberFormat="1" applyFont="1" applyBorder="1" applyAlignment="1" applyProtection="1">
      <alignment horizontal="center" vertical="center" wrapText="1"/>
      <protection locked="0"/>
    </xf>
    <xf numFmtId="165" fontId="3" fillId="0" borderId="30" xfId="0" applyNumberFormat="1" applyFont="1" applyBorder="1" applyAlignment="1" applyProtection="1">
      <alignment horizontal="center" vertical="center" wrapText="1"/>
      <protection locked="0"/>
    </xf>
    <xf numFmtId="165" fontId="3" fillId="0" borderId="31" xfId="0" applyNumberFormat="1" applyFont="1" applyBorder="1" applyAlignment="1" applyProtection="1">
      <alignment horizontal="center" vertical="center" wrapText="1"/>
      <protection locked="0"/>
    </xf>
    <xf numFmtId="165" fontId="3" fillId="0" borderId="32" xfId="0" applyNumberFormat="1" applyFont="1" applyBorder="1" applyAlignment="1" applyProtection="1">
      <alignment horizontal="center" vertical="center" wrapText="1"/>
      <protection locked="0"/>
    </xf>
    <xf numFmtId="2" fontId="7" fillId="2" borderId="10" xfId="0" applyNumberFormat="1" applyFont="1" applyFill="1" applyBorder="1" applyAlignment="1" applyProtection="1">
      <alignment horizontal="center" vertical="center" wrapText="1"/>
      <protection locked="0"/>
    </xf>
    <xf numFmtId="2" fontId="7" fillId="2" borderId="30" xfId="0" applyNumberFormat="1" applyFont="1" applyFill="1" applyBorder="1" applyAlignment="1" applyProtection="1">
      <alignment horizontal="center" vertical="center" wrapText="1"/>
      <protection locked="0"/>
    </xf>
    <xf numFmtId="2" fontId="7" fillId="2" borderId="33" xfId="0" applyNumberFormat="1" applyFont="1" applyFill="1" applyBorder="1" applyAlignment="1" applyProtection="1">
      <alignment horizontal="center" vertical="center" wrapText="1"/>
      <protection locked="0"/>
    </xf>
    <xf numFmtId="2" fontId="7" fillId="2" borderId="34" xfId="0" applyNumberFormat="1" applyFont="1" applyFill="1" applyBorder="1" applyAlignment="1" applyProtection="1">
      <alignment horizontal="center" vertical="center" wrapText="1"/>
      <protection locked="0"/>
    </xf>
    <xf numFmtId="0" fontId="3" fillId="0" borderId="35" xfId="0" applyNumberFormat="1" applyFont="1" applyBorder="1" applyAlignment="1" applyProtection="1">
      <alignment horizontal="center" vertical="center" wrapText="1"/>
      <protection locked="0"/>
    </xf>
    <xf numFmtId="9" fontId="3" fillId="0" borderId="36" xfId="0" applyNumberFormat="1" applyFont="1" applyBorder="1" applyAlignment="1" applyProtection="1">
      <alignment horizontal="center" vertical="center" wrapText="1"/>
      <protection locked="0"/>
    </xf>
    <xf numFmtId="1" fontId="3" fillId="0" borderId="37" xfId="0" applyNumberFormat="1" applyFont="1" applyBorder="1" applyAlignment="1" applyProtection="1">
      <alignment horizontal="center" vertical="center" wrapText="1"/>
      <protection locked="0"/>
    </xf>
    <xf numFmtId="0" fontId="3" fillId="0" borderId="37" xfId="0" applyNumberFormat="1" applyFont="1" applyBorder="1" applyAlignment="1" applyProtection="1">
      <alignment horizontal="center" vertical="center" wrapText="1"/>
      <protection locked="0"/>
    </xf>
    <xf numFmtId="1" fontId="3" fillId="0" borderId="38" xfId="0" applyNumberFormat="1" applyFont="1" applyBorder="1" applyAlignment="1" applyProtection="1">
      <alignment horizontal="center" vertical="center" wrapText="1"/>
      <protection locked="0"/>
    </xf>
    <xf numFmtId="3" fontId="10" fillId="0" borderId="39" xfId="0" applyNumberFormat="1" applyFont="1" applyBorder="1" applyAlignment="1" applyProtection="1">
      <alignment horizontal="center" vertical="center" wrapText="1"/>
      <protection locked="0"/>
    </xf>
    <xf numFmtId="0" fontId="5" fillId="2" borderId="8" xfId="0" applyFont="1" applyFill="1" applyBorder="1" applyAlignment="1" applyProtection="1">
      <alignment horizontal="center" vertical="center" wrapText="1"/>
      <protection locked="0"/>
    </xf>
    <xf numFmtId="2" fontId="5" fillId="2" borderId="41" xfId="0" applyNumberFormat="1" applyFont="1" applyFill="1" applyBorder="1" applyAlignment="1" applyProtection="1">
      <alignment horizontal="center" vertical="center" wrapText="1"/>
      <protection locked="0"/>
    </xf>
    <xf numFmtId="2" fontId="5" fillId="2" borderId="42" xfId="0" applyNumberFormat="1" applyFont="1" applyFill="1" applyBorder="1" applyAlignment="1" applyProtection="1">
      <alignment horizontal="center" vertical="center" wrapText="1"/>
      <protection locked="0"/>
    </xf>
    <xf numFmtId="2" fontId="8" fillId="2" borderId="43" xfId="0" applyNumberFormat="1" applyFont="1" applyFill="1" applyBorder="1" applyAlignment="1" applyProtection="1">
      <alignment horizontal="center" vertical="center" wrapText="1"/>
      <protection locked="0"/>
    </xf>
    <xf numFmtId="2" fontId="7" fillId="2" borderId="42" xfId="0" applyNumberFormat="1" applyFont="1" applyFill="1" applyBorder="1" applyAlignment="1" applyProtection="1">
      <alignment horizontal="center" vertical="center" wrapText="1"/>
      <protection locked="0"/>
    </xf>
    <xf numFmtId="3" fontId="5" fillId="3" borderId="54" xfId="0" applyNumberFormat="1" applyFont="1" applyFill="1" applyBorder="1" applyAlignment="1" applyProtection="1">
      <alignment horizontal="center" vertical="center" wrapText="1"/>
      <protection locked="0"/>
    </xf>
    <xf numFmtId="9" fontId="7" fillId="3" borderId="55" xfId="0" applyNumberFormat="1" applyFont="1" applyFill="1" applyBorder="1" applyAlignment="1" applyProtection="1">
      <alignment horizontal="center" vertical="center" wrapText="1"/>
      <protection locked="0"/>
    </xf>
    <xf numFmtId="9" fontId="7" fillId="3" borderId="56" xfId="0" applyNumberFormat="1" applyFont="1" applyFill="1" applyBorder="1" applyAlignment="1" applyProtection="1">
      <alignment horizontal="center" vertical="center" wrapText="1"/>
      <protection locked="0"/>
    </xf>
    <xf numFmtId="3" fontId="0" fillId="3" borderId="57" xfId="0" applyNumberFormat="1" applyFont="1" applyFill="1" applyBorder="1" applyAlignment="1" applyProtection="1">
      <alignment horizontal="center" vertical="center" wrapText="1"/>
      <protection locked="0"/>
    </xf>
    <xf numFmtId="3" fontId="3" fillId="0" borderId="58" xfId="0" applyNumberFormat="1" applyFont="1" applyFill="1" applyBorder="1" applyAlignment="1" applyProtection="1">
      <alignment horizontal="right" vertical="center" wrapText="1"/>
      <protection locked="0"/>
    </xf>
    <xf numFmtId="3" fontId="3" fillId="0" borderId="59" xfId="0" applyNumberFormat="1" applyFont="1" applyFill="1" applyBorder="1" applyAlignment="1" applyProtection="1">
      <alignment horizontal="right" vertical="center" wrapText="1"/>
      <protection locked="0"/>
    </xf>
    <xf numFmtId="3" fontId="13" fillId="3" borderId="60" xfId="0" applyNumberFormat="1" applyFont="1" applyFill="1" applyBorder="1" applyAlignment="1" applyProtection="1">
      <alignment horizontal="center" vertical="center" wrapText="1"/>
      <protection locked="0"/>
    </xf>
    <xf numFmtId="3" fontId="3" fillId="0" borderId="61" xfId="0" applyNumberFormat="1" applyFont="1" applyFill="1" applyBorder="1" applyAlignment="1" applyProtection="1">
      <alignment horizontal="right" vertical="center" wrapText="1"/>
      <protection locked="0"/>
    </xf>
    <xf numFmtId="3" fontId="3" fillId="0" borderId="62" xfId="0" applyNumberFormat="1" applyFont="1" applyFill="1" applyBorder="1" applyAlignment="1" applyProtection="1">
      <alignment horizontal="right" vertical="center" wrapText="1"/>
      <protection locked="0"/>
    </xf>
    <xf numFmtId="0" fontId="13" fillId="2" borderId="63" xfId="0" applyFont="1" applyFill="1" applyBorder="1" applyAlignment="1" applyProtection="1">
      <alignment horizontal="center" vertical="center" wrapText="1"/>
      <protection locked="0"/>
    </xf>
    <xf numFmtId="3" fontId="1" fillId="0" borderId="64" xfId="0" applyNumberFormat="1" applyFont="1" applyFill="1" applyBorder="1" applyAlignment="1" applyProtection="1">
      <alignment horizontal="right" vertical="center" wrapText="1"/>
      <protection locked="0"/>
    </xf>
    <xf numFmtId="3" fontId="1" fillId="0" borderId="65" xfId="0" applyNumberFormat="1" applyFont="1" applyFill="1" applyBorder="1" applyAlignment="1" applyProtection="1">
      <alignment horizontal="right" vertical="center" wrapText="1"/>
      <protection locked="0"/>
    </xf>
    <xf numFmtId="0" fontId="7" fillId="2" borderId="8" xfId="0" applyFont="1" applyFill="1" applyBorder="1" applyAlignment="1" applyProtection="1">
      <alignment horizontal="center" vertical="center" wrapText="1"/>
      <protection locked="0"/>
    </xf>
    <xf numFmtId="2" fontId="7" fillId="2" borderId="68" xfId="0" applyNumberFormat="1" applyFont="1" applyFill="1" applyBorder="1" applyAlignment="1" applyProtection="1">
      <alignment horizontal="center" vertical="center" wrapText="1"/>
      <protection locked="0"/>
    </xf>
    <xf numFmtId="2" fontId="7" fillId="2" borderId="69" xfId="0" applyNumberFormat="1" applyFont="1" applyFill="1" applyBorder="1" applyAlignment="1" applyProtection="1">
      <alignment horizontal="center" vertical="center" wrapText="1"/>
      <protection locked="0"/>
    </xf>
    <xf numFmtId="2" fontId="7" fillId="2" borderId="70" xfId="0" applyNumberFormat="1" applyFont="1" applyFill="1" applyBorder="1" applyAlignment="1" applyProtection="1">
      <alignment horizontal="center" vertical="center" wrapText="1"/>
      <protection locked="0"/>
    </xf>
    <xf numFmtId="2" fontId="7" fillId="2" borderId="17" xfId="0" applyNumberFormat="1" applyFont="1" applyFill="1" applyBorder="1" applyAlignment="1" applyProtection="1">
      <alignment horizontal="center" vertical="center" wrapText="1"/>
      <protection locked="0"/>
    </xf>
    <xf numFmtId="0" fontId="12" fillId="8" borderId="10" xfId="0" applyFont="1" applyFill="1" applyBorder="1" applyAlignment="1" applyProtection="1">
      <alignment horizontal="center" vertical="center" wrapText="1"/>
      <protection locked="0"/>
    </xf>
    <xf numFmtId="3" fontId="3" fillId="0" borderId="30" xfId="0" applyNumberFormat="1" applyFont="1" applyBorder="1" applyAlignment="1" applyProtection="1">
      <alignment horizontal="right" vertical="center" wrapText="1"/>
      <protection locked="0"/>
    </xf>
    <xf numFmtId="3" fontId="3" fillId="0" borderId="71" xfId="0" applyNumberFormat="1" applyFont="1" applyBorder="1" applyAlignment="1" applyProtection="1">
      <alignment horizontal="right" vertical="center" wrapText="1"/>
      <protection locked="0"/>
    </xf>
    <xf numFmtId="165" fontId="3" fillId="0" borderId="30" xfId="0" applyNumberFormat="1" applyFont="1" applyBorder="1" applyAlignment="1" applyProtection="1">
      <alignment horizontal="right" vertical="center" wrapText="1"/>
      <protection locked="0"/>
    </xf>
    <xf numFmtId="165" fontId="3" fillId="0" borderId="32" xfId="0" applyNumberFormat="1" applyFont="1" applyBorder="1" applyAlignment="1" applyProtection="1">
      <alignment horizontal="right" vertical="center" wrapText="1"/>
      <protection locked="0"/>
    </xf>
    <xf numFmtId="0" fontId="12" fillId="8" borderId="12" xfId="0" applyFont="1" applyFill="1" applyBorder="1" applyAlignment="1" applyProtection="1">
      <alignment horizontal="center" vertical="center" wrapText="1"/>
      <protection locked="0"/>
    </xf>
    <xf numFmtId="3" fontId="3" fillId="0" borderId="72" xfId="0" applyNumberFormat="1" applyFont="1" applyBorder="1" applyAlignment="1" applyProtection="1">
      <alignment horizontal="right" vertical="center" wrapText="1"/>
      <protection locked="0"/>
    </xf>
    <xf numFmtId="3" fontId="3" fillId="0" borderId="73" xfId="0" applyNumberFormat="1" applyFont="1" applyBorder="1" applyAlignment="1" applyProtection="1">
      <alignment horizontal="right" vertical="center" wrapText="1"/>
      <protection locked="0"/>
    </xf>
    <xf numFmtId="3" fontId="3" fillId="0" borderId="74" xfId="0" applyNumberFormat="1" applyFont="1" applyBorder="1" applyAlignment="1" applyProtection="1">
      <alignment horizontal="right" vertical="center" wrapText="1"/>
      <protection locked="0"/>
    </xf>
    <xf numFmtId="165" fontId="3" fillId="0" borderId="72" xfId="0" applyNumberFormat="1" applyFont="1" applyBorder="1" applyAlignment="1" applyProtection="1">
      <alignment horizontal="right" vertical="center" wrapText="1"/>
      <protection locked="0"/>
    </xf>
    <xf numFmtId="165" fontId="3" fillId="0" borderId="21" xfId="0" applyNumberFormat="1" applyFont="1" applyBorder="1" applyAlignment="1" applyProtection="1">
      <alignment horizontal="right" vertical="center" wrapText="1"/>
      <protection locked="0"/>
    </xf>
    <xf numFmtId="0" fontId="12" fillId="0" borderId="75" xfId="0" applyFont="1" applyFill="1" applyBorder="1" applyAlignment="1" applyProtection="1">
      <alignment horizontal="center" vertical="center" wrapText="1"/>
      <protection locked="0"/>
    </xf>
    <xf numFmtId="3" fontId="3" fillId="0" borderId="76" xfId="0" applyNumberFormat="1" applyFont="1" applyFill="1" applyBorder="1" applyAlignment="1" applyProtection="1">
      <alignment horizontal="right" vertical="center" wrapText="1"/>
      <protection locked="0"/>
    </xf>
    <xf numFmtId="3" fontId="3" fillId="0" borderId="77" xfId="0" applyNumberFormat="1" applyFont="1" applyFill="1" applyBorder="1" applyAlignment="1" applyProtection="1">
      <alignment horizontal="right" vertical="center" wrapText="1"/>
      <protection locked="0"/>
    </xf>
    <xf numFmtId="165" fontId="14" fillId="0" borderId="76" xfId="0" applyNumberFormat="1" applyFont="1" applyFill="1" applyBorder="1" applyAlignment="1" applyProtection="1">
      <alignment horizontal="center" vertical="center" wrapText="1"/>
      <protection locked="0"/>
    </xf>
    <xf numFmtId="165" fontId="3" fillId="0" borderId="78" xfId="0" applyNumberFormat="1" applyFont="1" applyFill="1" applyBorder="1" applyAlignment="1" applyProtection="1">
      <alignment horizontal="right" vertical="center" wrapText="1"/>
      <protection locked="0"/>
    </xf>
    <xf numFmtId="2" fontId="8" fillId="2" borderId="39" xfId="0" applyNumberFormat="1" applyFont="1" applyFill="1" applyBorder="1" applyAlignment="1" applyProtection="1">
      <alignment horizontal="center" vertical="center" wrapText="1"/>
      <protection locked="0"/>
    </xf>
    <xf numFmtId="166" fontId="8" fillId="0" borderId="79" xfId="0" applyNumberFormat="1" applyFont="1" applyFill="1" applyBorder="1" applyAlignment="1" applyProtection="1">
      <alignment horizontal="right" vertical="center" wrapText="1"/>
      <protection locked="0"/>
    </xf>
    <xf numFmtId="166" fontId="8" fillId="0" borderId="80" xfId="0" applyNumberFormat="1" applyFont="1" applyFill="1" applyBorder="1" applyAlignment="1" applyProtection="1">
      <alignment horizontal="right" vertical="center" wrapText="1"/>
      <protection locked="0"/>
    </xf>
    <xf numFmtId="167" fontId="7" fillId="0" borderId="79" xfId="0" applyNumberFormat="1" applyFont="1" applyFill="1" applyBorder="1" applyAlignment="1" applyProtection="1">
      <alignment horizontal="right" vertical="center" wrapText="1"/>
      <protection locked="0"/>
    </xf>
    <xf numFmtId="167" fontId="7" fillId="0" borderId="40" xfId="0" applyNumberFormat="1" applyFont="1" applyFill="1" applyBorder="1" applyAlignment="1" applyProtection="1">
      <alignment horizontal="right" vertical="center" wrapText="1"/>
      <protection locked="0"/>
    </xf>
    <xf numFmtId="3" fontId="10" fillId="0" borderId="39" xfId="0" applyNumberFormat="1" applyFont="1" applyBorder="1" applyAlignment="1" applyProtection="1">
      <alignment vertical="center" wrapText="1"/>
      <protection locked="0"/>
    </xf>
    <xf numFmtId="0" fontId="3" fillId="0" borderId="20" xfId="0" applyNumberFormat="1" applyFont="1" applyBorder="1" applyAlignment="1" applyProtection="1">
      <alignment horizontal="center" vertical="center" wrapText="1"/>
      <protection locked="0"/>
    </xf>
    <xf numFmtId="3" fontId="3" fillId="0" borderId="9" xfId="0" applyNumberFormat="1" applyFont="1" applyBorder="1" applyAlignment="1" applyProtection="1">
      <alignment horizontal="center" vertical="center" wrapText="1"/>
      <protection locked="0"/>
    </xf>
    <xf numFmtId="2" fontId="8" fillId="2" borderId="89" xfId="0" applyNumberFormat="1" applyFont="1" applyFill="1" applyBorder="1" applyAlignment="1" applyProtection="1">
      <alignment horizontal="center" vertical="center" wrapText="1"/>
      <protection locked="0"/>
    </xf>
    <xf numFmtId="3" fontId="6" fillId="0" borderId="19" xfId="0" applyNumberFormat="1" applyFont="1" applyBorder="1" applyAlignment="1" applyProtection="1">
      <alignment horizontal="center" vertical="center" wrapText="1"/>
      <protection locked="0"/>
    </xf>
    <xf numFmtId="3" fontId="6" fillId="0" borderId="20" xfId="0" applyNumberFormat="1" applyFont="1" applyBorder="1" applyAlignment="1" applyProtection="1">
      <alignment horizontal="center" vertical="center" wrapText="1"/>
      <protection locked="0"/>
    </xf>
    <xf numFmtId="3" fontId="6" fillId="0" borderId="74" xfId="0" applyNumberFormat="1" applyFont="1" applyBorder="1" applyAlignment="1" applyProtection="1">
      <alignment horizontal="center" vertical="center" wrapText="1"/>
      <protection locked="0"/>
    </xf>
    <xf numFmtId="2" fontId="7" fillId="5" borderId="90" xfId="0" applyNumberFormat="1" applyFont="1" applyFill="1" applyBorder="1" applyAlignment="1" applyProtection="1">
      <alignment horizontal="center" vertical="center" wrapText="1"/>
      <protection locked="0"/>
    </xf>
    <xf numFmtId="2" fontId="7" fillId="2" borderId="96" xfId="0" applyNumberFormat="1" applyFont="1" applyFill="1" applyBorder="1" applyAlignment="1" applyProtection="1">
      <alignment horizontal="center" vertical="center" wrapText="1"/>
      <protection locked="0"/>
    </xf>
    <xf numFmtId="0" fontId="18" fillId="0" borderId="99" xfId="0" applyFont="1" applyBorder="1"/>
    <xf numFmtId="0" fontId="3" fillId="0" borderId="102" xfId="0" applyFont="1" applyBorder="1"/>
    <xf numFmtId="0" fontId="5" fillId="0" borderId="104" xfId="0" applyFont="1" applyBorder="1" applyAlignment="1" applyProtection="1">
      <alignment horizontal="left" vertical="center" wrapText="1"/>
      <protection locked="0"/>
    </xf>
    <xf numFmtId="0" fontId="7" fillId="0" borderId="105" xfId="0" applyFont="1" applyBorder="1" applyAlignment="1" applyProtection="1">
      <alignment horizontal="left" vertical="center" wrapText="1"/>
      <protection locked="0"/>
    </xf>
    <xf numFmtId="166" fontId="17" fillId="0" borderId="106" xfId="0" applyNumberFormat="1" applyFont="1" applyBorder="1" applyAlignment="1" applyProtection="1">
      <alignment vertical="center" wrapText="1"/>
      <protection locked="0"/>
    </xf>
    <xf numFmtId="167" fontId="17" fillId="0" borderId="106" xfId="0" applyNumberFormat="1" applyFont="1" applyBorder="1" applyAlignment="1" applyProtection="1">
      <alignment vertical="center" wrapText="1"/>
      <protection locked="0"/>
    </xf>
    <xf numFmtId="167" fontId="17" fillId="0" borderId="107" xfId="0" applyNumberFormat="1" applyFont="1" applyBorder="1" applyAlignment="1" applyProtection="1">
      <alignment vertical="center" wrapText="1"/>
      <protection locked="0"/>
    </xf>
    <xf numFmtId="2" fontId="7" fillId="2" borderId="5" xfId="0" applyNumberFormat="1" applyFont="1" applyFill="1" applyBorder="1" applyAlignment="1" applyProtection="1">
      <alignment horizontal="center" vertical="center" wrapText="1"/>
      <protection locked="0"/>
    </xf>
    <xf numFmtId="0" fontId="18" fillId="0" borderId="102" xfId="0" applyFont="1" applyBorder="1"/>
    <xf numFmtId="165" fontId="3" fillId="0" borderId="92" xfId="0" applyNumberFormat="1" applyFont="1" applyBorder="1" applyAlignment="1" applyProtection="1">
      <alignment horizontal="center" vertical="center" wrapText="1"/>
      <protection locked="0"/>
    </xf>
    <xf numFmtId="0" fontId="3" fillId="0" borderId="93" xfId="0" applyNumberFormat="1" applyFont="1" applyBorder="1" applyAlignment="1" applyProtection="1">
      <alignment horizontal="center" vertical="center" wrapText="1"/>
      <protection locked="0"/>
    </xf>
    <xf numFmtId="3" fontId="10" fillId="0" borderId="108" xfId="0" applyNumberFormat="1" applyFont="1" applyBorder="1" applyAlignment="1" applyProtection="1">
      <alignment horizontal="center" vertical="center" wrapText="1"/>
      <protection locked="0"/>
    </xf>
    <xf numFmtId="2" fontId="5" fillId="2" borderId="110" xfId="0" applyNumberFormat="1" applyFont="1" applyFill="1" applyBorder="1" applyAlignment="1" applyProtection="1">
      <alignment horizontal="center" vertical="center" wrapText="1"/>
      <protection locked="0"/>
    </xf>
    <xf numFmtId="2" fontId="5" fillId="2" borderId="111" xfId="0" applyNumberFormat="1" applyFont="1" applyFill="1" applyBorder="1" applyAlignment="1" applyProtection="1">
      <alignment horizontal="center" vertical="center" wrapText="1"/>
      <protection locked="0"/>
    </xf>
    <xf numFmtId="2" fontId="8" fillId="2" borderId="112" xfId="0" applyNumberFormat="1" applyFont="1" applyFill="1" applyBorder="1" applyAlignment="1" applyProtection="1">
      <alignment horizontal="center" vertical="center" wrapText="1"/>
      <protection locked="0"/>
    </xf>
    <xf numFmtId="2" fontId="7" fillId="2" borderId="111" xfId="0" applyNumberFormat="1" applyFont="1" applyFill="1" applyBorder="1" applyAlignment="1" applyProtection="1">
      <alignment horizontal="center" vertical="center" wrapText="1"/>
      <protection locked="0"/>
    </xf>
    <xf numFmtId="0" fontId="3" fillId="0" borderId="113" xfId="0" applyFont="1" applyBorder="1"/>
    <xf numFmtId="166" fontId="17" fillId="0" borderId="58" xfId="0" applyNumberFormat="1" applyFont="1" applyFill="1" applyBorder="1" applyAlignment="1" applyProtection="1">
      <alignment horizontal="right" vertical="center" wrapText="1"/>
      <protection locked="0"/>
    </xf>
    <xf numFmtId="167" fontId="17" fillId="0" borderId="58" xfId="0" applyNumberFormat="1" applyFont="1" applyFill="1" applyBorder="1" applyAlignment="1" applyProtection="1">
      <alignment horizontal="right" vertical="center" wrapText="1"/>
      <protection locked="0"/>
    </xf>
    <xf numFmtId="167" fontId="17" fillId="0" borderId="59" xfId="0" applyNumberFormat="1" applyFont="1" applyFill="1" applyBorder="1" applyAlignment="1" applyProtection="1">
      <alignment horizontal="right" vertical="center" wrapText="1"/>
      <protection locked="0"/>
    </xf>
    <xf numFmtId="166" fontId="17" fillId="0" borderId="61" xfId="0" applyNumberFormat="1" applyFont="1" applyFill="1" applyBorder="1" applyAlignment="1" applyProtection="1">
      <alignment horizontal="right" vertical="center" wrapText="1"/>
      <protection locked="0"/>
    </xf>
    <xf numFmtId="167" fontId="17" fillId="0" borderId="61" xfId="0" applyNumberFormat="1" applyFont="1" applyFill="1" applyBorder="1" applyAlignment="1" applyProtection="1">
      <alignment horizontal="right" vertical="center" wrapText="1"/>
      <protection locked="0"/>
    </xf>
    <xf numFmtId="167" fontId="17" fillId="0" borderId="62" xfId="0" applyNumberFormat="1" applyFont="1" applyFill="1" applyBorder="1" applyAlignment="1" applyProtection="1">
      <alignment horizontal="right" vertical="center" wrapText="1"/>
      <protection locked="0"/>
    </xf>
    <xf numFmtId="166" fontId="17" fillId="0" borderId="119" xfId="0" applyNumberFormat="1" applyFont="1" applyFill="1" applyBorder="1" applyAlignment="1" applyProtection="1">
      <alignment horizontal="right" vertical="center" wrapText="1"/>
      <protection locked="0"/>
    </xf>
    <xf numFmtId="167" fontId="17" fillId="0" borderId="119" xfId="0" applyNumberFormat="1" applyFont="1" applyFill="1" applyBorder="1" applyAlignment="1" applyProtection="1">
      <alignment horizontal="right" vertical="center" wrapText="1"/>
      <protection locked="0"/>
    </xf>
    <xf numFmtId="167" fontId="17" fillId="0" borderId="120" xfId="0" applyNumberFormat="1" applyFont="1" applyFill="1" applyBorder="1" applyAlignment="1" applyProtection="1">
      <alignment horizontal="right" vertical="center" wrapText="1"/>
      <protection locked="0"/>
    </xf>
    <xf numFmtId="166" fontId="12" fillId="0" borderId="64" xfId="0" applyNumberFormat="1" applyFont="1" applyFill="1" applyBorder="1" applyAlignment="1" applyProtection="1">
      <alignment horizontal="right" vertical="center" wrapText="1"/>
      <protection locked="0"/>
    </xf>
    <xf numFmtId="167" fontId="12" fillId="0" borderId="64" xfId="0" applyNumberFormat="1" applyFont="1" applyFill="1" applyBorder="1" applyAlignment="1" applyProtection="1">
      <alignment horizontal="right" vertical="center" wrapText="1"/>
      <protection locked="0"/>
    </xf>
    <xf numFmtId="167" fontId="12" fillId="0" borderId="65" xfId="0" applyNumberFormat="1" applyFont="1" applyFill="1" applyBorder="1" applyAlignment="1" applyProtection="1">
      <alignment horizontal="right" vertical="center" wrapText="1"/>
      <protection locked="0"/>
    </xf>
    <xf numFmtId="2" fontId="7" fillId="2" borderId="125" xfId="0" applyNumberFormat="1" applyFont="1" applyFill="1" applyBorder="1" applyAlignment="1" applyProtection="1">
      <alignment horizontal="center" vertical="center" wrapText="1"/>
      <protection locked="0"/>
    </xf>
    <xf numFmtId="2" fontId="7" fillId="2" borderId="89" xfId="0" applyNumberFormat="1" applyFont="1" applyFill="1" applyBorder="1" applyAlignment="1" applyProtection="1">
      <alignment horizontal="center" vertical="center" wrapText="1"/>
      <protection locked="0"/>
    </xf>
    <xf numFmtId="166" fontId="17" fillId="0" borderId="30" xfId="0" applyNumberFormat="1" applyFont="1" applyBorder="1" applyAlignment="1" applyProtection="1">
      <alignment horizontal="right" vertical="center" wrapText="1"/>
      <protection locked="0"/>
    </xf>
    <xf numFmtId="166" fontId="17" fillId="0" borderId="13" xfId="0" applyNumberFormat="1" applyFont="1" applyBorder="1" applyAlignment="1" applyProtection="1">
      <alignment horizontal="right" vertical="center" wrapText="1"/>
      <protection locked="0"/>
    </xf>
    <xf numFmtId="165" fontId="3" fillId="0" borderId="102" xfId="0" applyNumberFormat="1" applyFont="1" applyBorder="1" applyAlignment="1" applyProtection="1">
      <alignment horizontal="right" vertical="center" wrapText="1"/>
      <protection locked="0"/>
    </xf>
    <xf numFmtId="165" fontId="3" fillId="0" borderId="92" xfId="0" applyNumberFormat="1" applyFont="1" applyBorder="1" applyAlignment="1" applyProtection="1">
      <alignment horizontal="right" vertical="center" wrapText="1"/>
      <protection locked="0"/>
    </xf>
    <xf numFmtId="166" fontId="17" fillId="0" borderId="72" xfId="0" applyNumberFormat="1" applyFont="1" applyBorder="1" applyAlignment="1" applyProtection="1">
      <alignment horizontal="right" vertical="center" wrapText="1"/>
      <protection locked="0"/>
    </xf>
    <xf numFmtId="166" fontId="17" fillId="0" borderId="14" xfId="0" applyNumberFormat="1" applyFont="1" applyBorder="1" applyAlignment="1" applyProtection="1">
      <alignment horizontal="right" vertical="center" wrapText="1"/>
      <protection locked="0"/>
    </xf>
    <xf numFmtId="166" fontId="17" fillId="0" borderId="76" xfId="0" applyNumberFormat="1" applyFont="1" applyFill="1" applyBorder="1" applyAlignment="1" applyProtection="1">
      <alignment horizontal="right" vertical="center" wrapText="1"/>
      <protection locked="0"/>
    </xf>
    <xf numFmtId="166" fontId="17" fillId="0" borderId="126" xfId="0" applyNumberFormat="1" applyFont="1" applyFill="1" applyBorder="1" applyAlignment="1" applyProtection="1">
      <alignment horizontal="right" vertical="center" wrapText="1"/>
      <protection locked="0"/>
    </xf>
    <xf numFmtId="165" fontId="14" fillId="0" borderId="127" xfId="0" applyNumberFormat="1" applyFont="1" applyFill="1" applyBorder="1" applyAlignment="1" applyProtection="1">
      <alignment horizontal="center" vertical="center" wrapText="1"/>
      <protection locked="0"/>
    </xf>
    <xf numFmtId="3" fontId="10" fillId="0" borderId="108" xfId="0" applyNumberFormat="1" applyFont="1" applyBorder="1" applyAlignment="1" applyProtection="1">
      <alignment vertical="center" wrapText="1"/>
      <protection locked="0"/>
    </xf>
    <xf numFmtId="168" fontId="17" fillId="0" borderId="102" xfId="0" applyNumberFormat="1" applyFont="1" applyBorder="1" applyAlignment="1" applyProtection="1">
      <alignment horizontal="right" vertical="center" wrapText="1"/>
      <protection locked="0"/>
    </xf>
    <xf numFmtId="168" fontId="17" fillId="0" borderId="92" xfId="0" applyNumberFormat="1" applyFont="1" applyBorder="1" applyAlignment="1" applyProtection="1">
      <alignment horizontal="right" vertical="center" wrapText="1"/>
      <protection locked="0"/>
    </xf>
    <xf numFmtId="49" fontId="5" fillId="0" borderId="60" xfId="0" applyNumberFormat="1" applyFont="1" applyBorder="1" applyAlignment="1" applyProtection="1">
      <alignment horizontal="justify" vertical="top" wrapText="1"/>
      <protection locked="0"/>
    </xf>
    <xf numFmtId="49" fontId="13" fillId="0" borderId="11" xfId="0" applyNumberFormat="1" applyFont="1" applyBorder="1" applyAlignment="1" applyProtection="1">
      <alignment horizontal="justify" vertical="top" wrapText="1"/>
      <protection locked="0"/>
    </xf>
    <xf numFmtId="49" fontId="13" fillId="0" borderId="84" xfId="0" applyNumberFormat="1" applyFont="1" applyBorder="1" applyAlignment="1" applyProtection="1">
      <alignment horizontal="justify" vertical="top" wrapText="1"/>
      <protection locked="0"/>
    </xf>
    <xf numFmtId="49" fontId="13" fillId="0" borderId="85" xfId="0" applyNumberFormat="1" applyFont="1" applyBorder="1" applyAlignment="1" applyProtection="1">
      <alignment horizontal="justify" vertical="top" wrapText="1"/>
      <protection locked="0"/>
    </xf>
    <xf numFmtId="0" fontId="16" fillId="11" borderId="7" xfId="0" applyFont="1" applyFill="1" applyBorder="1" applyAlignment="1" applyProtection="1">
      <alignment horizontal="center" vertical="center" textRotation="90" wrapText="1"/>
      <protection locked="0"/>
    </xf>
    <xf numFmtId="0" fontId="9" fillId="11" borderId="86" xfId="0" applyFont="1" applyFill="1" applyBorder="1" applyAlignment="1" applyProtection="1">
      <alignment horizontal="center" vertical="center" textRotation="90" wrapText="1"/>
      <protection locked="0"/>
    </xf>
    <xf numFmtId="9" fontId="3" fillId="0" borderId="48" xfId="0" applyNumberFormat="1" applyFont="1" applyFill="1" applyBorder="1" applyAlignment="1" applyProtection="1">
      <alignment horizontal="center" vertical="center" wrapText="1"/>
      <protection locked="0"/>
    </xf>
    <xf numFmtId="9" fontId="3" fillId="0" borderId="52" xfId="0" applyNumberFormat="1" applyFont="1" applyFill="1" applyBorder="1" applyAlignment="1" applyProtection="1">
      <alignment horizontal="center" vertical="center" wrapText="1"/>
      <protection locked="0"/>
    </xf>
    <xf numFmtId="9" fontId="10" fillId="2" borderId="116" xfId="0" applyNumberFormat="1" applyFont="1" applyFill="1" applyBorder="1" applyAlignment="1" applyProtection="1">
      <alignment horizontal="center" vertical="center" wrapText="1"/>
      <protection locked="0"/>
    </xf>
    <xf numFmtId="9" fontId="10" fillId="2" borderId="118" xfId="0" applyNumberFormat="1" applyFont="1" applyFill="1" applyBorder="1" applyAlignment="1" applyProtection="1">
      <alignment horizontal="center" vertical="center" wrapText="1"/>
      <protection locked="0"/>
    </xf>
    <xf numFmtId="9" fontId="6" fillId="0" borderId="117" xfId="0" applyNumberFormat="1" applyFont="1" applyFill="1" applyBorder="1" applyAlignment="1" applyProtection="1">
      <alignment horizontal="center" vertical="center" wrapText="1"/>
      <protection locked="0"/>
    </xf>
    <xf numFmtId="9" fontId="6" fillId="0" borderId="53" xfId="0" applyNumberFormat="1" applyFont="1" applyFill="1" applyBorder="1" applyAlignment="1" applyProtection="1">
      <alignment horizontal="center" vertical="center" wrapText="1"/>
      <protection locked="0"/>
    </xf>
    <xf numFmtId="49" fontId="11" fillId="0" borderId="109" xfId="0" applyNumberFormat="1" applyFont="1" applyBorder="1" applyAlignment="1" applyProtection="1">
      <alignment horizontal="justify" vertical="center" wrapText="1"/>
      <protection locked="0"/>
    </xf>
    <xf numFmtId="49" fontId="11" fillId="0" borderId="95" xfId="0" applyNumberFormat="1" applyFont="1" applyBorder="1" applyAlignment="1" applyProtection="1">
      <alignment horizontal="justify" vertical="center" wrapText="1"/>
      <protection locked="0"/>
    </xf>
    <xf numFmtId="3" fontId="11" fillId="0" borderId="134" xfId="0" applyNumberFormat="1" applyFont="1" applyBorder="1" applyAlignment="1" applyProtection="1">
      <alignment horizontal="center" vertical="center" wrapText="1"/>
      <protection locked="0"/>
    </xf>
    <xf numFmtId="3" fontId="11" fillId="0" borderId="135" xfId="0" applyNumberFormat="1" applyFont="1" applyBorder="1" applyAlignment="1" applyProtection="1">
      <alignment horizontal="center" vertical="center" wrapText="1"/>
      <protection locked="0"/>
    </xf>
    <xf numFmtId="3" fontId="11" fillId="0" borderId="124" xfId="0" applyNumberFormat="1" applyFont="1" applyBorder="1" applyAlignment="1" applyProtection="1">
      <alignment horizontal="center" vertical="center" wrapText="1"/>
      <protection locked="0"/>
    </xf>
    <xf numFmtId="0" fontId="9" fillId="10" borderId="7" xfId="0" applyFont="1" applyFill="1" applyBorder="1" applyAlignment="1" applyProtection="1">
      <alignment horizontal="center" vertical="center" textRotation="90" wrapText="1"/>
      <protection locked="0"/>
    </xf>
    <xf numFmtId="49" fontId="17" fillId="0" borderId="94" xfId="0" applyNumberFormat="1" applyFont="1" applyBorder="1" applyAlignment="1" applyProtection="1">
      <alignment horizontal="justify" vertical="top" wrapText="1"/>
      <protection locked="0"/>
    </xf>
    <xf numFmtId="49" fontId="17" fillId="0" borderId="109" xfId="0" applyNumberFormat="1" applyFont="1" applyBorder="1" applyAlignment="1" applyProtection="1">
      <alignment horizontal="justify" vertical="top" wrapText="1"/>
      <protection locked="0"/>
    </xf>
    <xf numFmtId="49" fontId="17" fillId="0" borderId="95" xfId="0" applyNumberFormat="1" applyFont="1" applyBorder="1" applyAlignment="1" applyProtection="1">
      <alignment horizontal="justify" vertical="top" wrapText="1"/>
      <protection locked="0"/>
    </xf>
    <xf numFmtId="0" fontId="9" fillId="7" borderId="7" xfId="0" applyFont="1" applyFill="1" applyBorder="1" applyAlignment="1" applyProtection="1">
      <alignment horizontal="center" vertical="center" textRotation="90" wrapText="1"/>
      <protection locked="0"/>
    </xf>
    <xf numFmtId="0" fontId="19" fillId="0" borderId="31" xfId="0" applyFont="1" applyBorder="1" applyAlignment="1">
      <alignment horizontal="left" vertical="center" wrapText="1"/>
    </xf>
    <xf numFmtId="0" fontId="19" fillId="0" borderId="103" xfId="0" applyFont="1" applyBorder="1" applyAlignment="1">
      <alignment horizontal="left" vertical="center" wrapText="1"/>
    </xf>
    <xf numFmtId="0" fontId="12" fillId="8" borderId="12" xfId="0" applyFont="1" applyFill="1" applyBorder="1" applyAlignment="1" applyProtection="1">
      <alignment horizontal="center" vertical="center" wrapText="1"/>
      <protection locked="0"/>
    </xf>
    <xf numFmtId="0" fontId="12" fillId="8" borderId="8" xfId="0" applyFont="1" applyFill="1" applyBorder="1" applyAlignment="1" applyProtection="1">
      <alignment horizontal="center" vertical="center" wrapText="1"/>
      <protection locked="0"/>
    </xf>
    <xf numFmtId="9" fontId="3" fillId="0" borderId="44" xfId="0" applyNumberFormat="1" applyFont="1" applyBorder="1" applyAlignment="1" applyProtection="1">
      <alignment horizontal="center" vertical="center" wrapText="1"/>
      <protection locked="0"/>
    </xf>
    <xf numFmtId="9" fontId="3" fillId="0" borderId="45" xfId="0" applyNumberFormat="1" applyFont="1" applyFill="1" applyBorder="1" applyAlignment="1" applyProtection="1">
      <alignment horizontal="center" vertical="center" wrapText="1"/>
      <protection locked="0"/>
    </xf>
    <xf numFmtId="9" fontId="3" fillId="0" borderId="46" xfId="0" applyNumberFormat="1" applyFont="1" applyBorder="1" applyAlignment="1" applyProtection="1">
      <alignment horizontal="center" vertical="center" wrapText="1"/>
      <protection locked="0"/>
    </xf>
    <xf numFmtId="9" fontId="3" fillId="0" borderId="45" xfId="0" applyNumberFormat="1" applyFont="1" applyBorder="1" applyAlignment="1" applyProtection="1">
      <alignment horizontal="center" vertical="center" wrapText="1"/>
      <protection locked="0"/>
    </xf>
    <xf numFmtId="0" fontId="19" fillId="0" borderId="114" xfId="0" applyFont="1" applyBorder="1" applyAlignment="1">
      <alignment horizontal="left" vertical="center" wrapText="1"/>
    </xf>
    <xf numFmtId="0" fontId="19" fillId="0" borderId="115" xfId="0" applyFont="1" applyBorder="1" applyAlignment="1">
      <alignment horizontal="left" vertical="center" wrapText="1"/>
    </xf>
    <xf numFmtId="0" fontId="12" fillId="8" borderId="50" xfId="0" applyFont="1" applyFill="1" applyBorder="1" applyAlignment="1" applyProtection="1">
      <alignment horizontal="center" vertical="center" wrapText="1"/>
      <protection locked="0"/>
    </xf>
    <xf numFmtId="9" fontId="6" fillId="9" borderId="47" xfId="0" applyNumberFormat="1" applyFont="1" applyFill="1" applyBorder="1" applyAlignment="1" applyProtection="1">
      <alignment horizontal="center" vertical="center" wrapText="1"/>
      <protection locked="0"/>
    </xf>
    <xf numFmtId="9" fontId="6" fillId="9" borderId="51" xfId="0" applyNumberFormat="1" applyFont="1" applyFill="1" applyBorder="1" applyAlignment="1" applyProtection="1">
      <alignment horizontal="center" vertical="center" wrapText="1"/>
      <protection locked="0"/>
    </xf>
    <xf numFmtId="2" fontId="3" fillId="0" borderId="25" xfId="0" applyNumberFormat="1" applyFont="1" applyBorder="1" applyAlignment="1" applyProtection="1">
      <alignment horizontal="center" vertical="center" wrapText="1"/>
      <protection locked="0"/>
    </xf>
    <xf numFmtId="2" fontId="3" fillId="0" borderId="26" xfId="0" applyNumberFormat="1" applyFont="1" applyBorder="1" applyAlignment="1" applyProtection="1">
      <alignment horizontal="center" vertical="center" wrapText="1"/>
      <protection locked="0"/>
    </xf>
    <xf numFmtId="0" fontId="9" fillId="6" borderId="7" xfId="0" applyFont="1" applyFill="1" applyBorder="1" applyAlignment="1" applyProtection="1">
      <alignment horizontal="center" vertical="center" textRotation="90" wrapText="1"/>
      <protection locked="0"/>
    </xf>
    <xf numFmtId="3" fontId="6" fillId="0" borderId="109" xfId="0" applyNumberFormat="1" applyFont="1" applyBorder="1" applyAlignment="1" applyProtection="1">
      <alignment horizontal="justify" vertical="center" wrapText="1"/>
      <protection locked="0"/>
    </xf>
    <xf numFmtId="3" fontId="6" fillId="0" borderId="95" xfId="0" applyNumberFormat="1" applyFont="1" applyBorder="1" applyAlignment="1" applyProtection="1">
      <alignment horizontal="justify" vertical="center" wrapText="1"/>
      <protection locked="0"/>
    </xf>
    <xf numFmtId="0" fontId="3" fillId="0" borderId="13" xfId="0" applyNumberFormat="1" applyFont="1" applyBorder="1" applyAlignment="1" applyProtection="1">
      <alignment vertical="center" wrapText="1"/>
      <protection locked="0"/>
    </xf>
    <xf numFmtId="0" fontId="3" fillId="0" borderId="14" xfId="0" applyNumberFormat="1" applyFont="1" applyBorder="1" applyAlignment="1" applyProtection="1">
      <alignment vertical="center" wrapText="1"/>
      <protection locked="0"/>
    </xf>
    <xf numFmtId="0" fontId="0" fillId="0" borderId="100" xfId="0" applyBorder="1" applyAlignment="1">
      <alignment horizontal="center"/>
    </xf>
    <xf numFmtId="0" fontId="0" fillId="0" borderId="101" xfId="0" applyBorder="1" applyAlignment="1">
      <alignment horizontal="center"/>
    </xf>
    <xf numFmtId="0" fontId="2" fillId="2" borderId="1" xfId="0" applyFont="1" applyFill="1" applyBorder="1" applyAlignment="1" applyProtection="1">
      <alignment horizontal="center" vertical="center" wrapText="1"/>
      <protection locked="0"/>
    </xf>
    <xf numFmtId="2" fontId="4" fillId="4" borderId="4" xfId="0" applyNumberFormat="1" applyFont="1" applyFill="1" applyBorder="1" applyAlignment="1" applyProtection="1">
      <alignment horizontal="center" vertical="center" textRotation="90" wrapText="1"/>
      <protection locked="0"/>
    </xf>
    <xf numFmtId="2" fontId="4" fillId="4" borderId="7" xfId="0" applyNumberFormat="1" applyFont="1" applyFill="1" applyBorder="1" applyAlignment="1" applyProtection="1">
      <alignment horizontal="center" vertical="center" textRotation="90" wrapText="1"/>
      <protection locked="0"/>
    </xf>
    <xf numFmtId="0" fontId="3" fillId="0" borderId="6" xfId="0" applyNumberFormat="1" applyFont="1" applyBorder="1" applyAlignment="1" applyProtection="1">
      <alignment vertical="center" wrapText="1"/>
      <protection locked="0"/>
    </xf>
    <xf numFmtId="0" fontId="3" fillId="0" borderId="11" xfId="0" applyNumberFormat="1" applyFont="1" applyBorder="1" applyAlignment="1" applyProtection="1">
      <alignment vertical="center" wrapText="1"/>
      <protection locked="0"/>
    </xf>
    <xf numFmtId="0" fontId="3" fillId="0" borderId="13" xfId="0" applyNumberFormat="1" applyFont="1" applyBorder="1" applyAlignment="1" applyProtection="1">
      <alignment horizontal="left" vertical="center" wrapText="1"/>
      <protection locked="0"/>
    </xf>
    <xf numFmtId="3" fontId="11" fillId="0" borderId="109" xfId="0" applyNumberFormat="1" applyFont="1" applyBorder="1" applyAlignment="1" applyProtection="1">
      <alignment horizontal="justify" vertical="center" wrapText="1"/>
      <protection locked="0"/>
    </xf>
    <xf numFmtId="3" fontId="11" fillId="0" borderId="95" xfId="0" applyNumberFormat="1" applyFont="1" applyBorder="1" applyAlignment="1" applyProtection="1">
      <alignment horizontal="justify" vertical="center" wrapText="1"/>
      <protection locked="0"/>
    </xf>
    <xf numFmtId="49" fontId="15" fillId="0" borderId="94" xfId="0" applyNumberFormat="1" applyFont="1" applyBorder="1" applyAlignment="1" applyProtection="1">
      <alignment horizontal="justify" vertical="top" wrapText="1"/>
      <protection locked="0"/>
    </xf>
    <xf numFmtId="49" fontId="15" fillId="0" borderId="109" xfId="0" applyNumberFormat="1" applyFont="1" applyBorder="1" applyAlignment="1" applyProtection="1">
      <alignment horizontal="justify" vertical="top" wrapText="1"/>
      <protection locked="0"/>
    </xf>
    <xf numFmtId="49" fontId="15" fillId="0" borderId="95" xfId="0" applyNumberFormat="1" applyFont="1" applyBorder="1" applyAlignment="1" applyProtection="1">
      <alignment horizontal="justify" vertical="top" wrapText="1"/>
      <protection locked="0"/>
    </xf>
    <xf numFmtId="3" fontId="11" fillId="0" borderId="121" xfId="0" applyNumberFormat="1" applyFont="1" applyBorder="1" applyAlignment="1" applyProtection="1">
      <alignment horizontal="center" vertical="center" wrapText="1"/>
      <protection locked="0"/>
    </xf>
    <xf numFmtId="3" fontId="11" fillId="0" borderId="122" xfId="0" applyNumberFormat="1" applyFont="1" applyBorder="1" applyAlignment="1" applyProtection="1">
      <alignment horizontal="center" vertical="center" wrapText="1"/>
      <protection locked="0"/>
    </xf>
    <xf numFmtId="3" fontId="11" fillId="0" borderId="123" xfId="0" applyNumberFormat="1" applyFont="1" applyBorder="1" applyAlignment="1" applyProtection="1">
      <alignment horizontal="center" vertical="center" wrapText="1"/>
      <protection locked="0"/>
    </xf>
    <xf numFmtId="0" fontId="3" fillId="0" borderId="128" xfId="0" applyNumberFormat="1" applyFont="1" applyBorder="1" applyAlignment="1" applyProtection="1">
      <alignment vertical="center" wrapText="1"/>
      <protection locked="0"/>
    </xf>
    <xf numFmtId="0" fontId="3" fillId="0" borderId="129" xfId="0" applyNumberFormat="1" applyFont="1" applyBorder="1" applyAlignment="1" applyProtection="1">
      <alignment vertical="center" wrapText="1"/>
      <protection locked="0"/>
    </xf>
    <xf numFmtId="0" fontId="3" fillId="0" borderId="130" xfId="0" applyNumberFormat="1" applyFont="1" applyBorder="1" applyAlignment="1" applyProtection="1">
      <alignment vertical="center" wrapText="1"/>
      <protection locked="0"/>
    </xf>
    <xf numFmtId="0" fontId="17" fillId="0" borderId="87" xfId="0" applyNumberFormat="1" applyFont="1" applyBorder="1" applyAlignment="1" applyProtection="1">
      <alignment vertical="center" wrapText="1"/>
      <protection locked="0"/>
    </xf>
    <xf numFmtId="0" fontId="17" fillId="0" borderId="88" xfId="0" applyNumberFormat="1" applyFont="1" applyBorder="1" applyAlignment="1" applyProtection="1">
      <alignment vertical="center" wrapText="1"/>
      <protection locked="0"/>
    </xf>
    <xf numFmtId="2" fontId="17" fillId="0" borderId="25" xfId="0" applyNumberFormat="1" applyFont="1" applyBorder="1" applyAlignment="1" applyProtection="1">
      <alignment horizontal="center" vertical="center" wrapText="1"/>
      <protection locked="0"/>
    </xf>
    <xf numFmtId="2" fontId="17" fillId="0" borderId="91" xfId="0" applyNumberFormat="1" applyFont="1" applyBorder="1" applyAlignment="1" applyProtection="1">
      <alignment horizontal="center" vertical="center" wrapText="1"/>
      <protection locked="0"/>
    </xf>
    <xf numFmtId="3" fontId="11" fillId="0" borderId="40" xfId="0" applyNumberFormat="1" applyFont="1" applyBorder="1" applyAlignment="1" applyProtection="1">
      <alignment horizontal="justify" vertical="center" wrapText="1"/>
      <protection locked="0"/>
    </xf>
    <xf numFmtId="9" fontId="15" fillId="0" borderId="81" xfId="0" applyNumberFormat="1" applyFont="1" applyBorder="1" applyAlignment="1" applyProtection="1">
      <alignment horizontal="center" vertical="center" wrapText="1"/>
      <protection locked="0"/>
    </xf>
    <xf numFmtId="9" fontId="15" fillId="0" borderId="40" xfId="0" applyNumberFormat="1" applyFont="1" applyBorder="1" applyAlignment="1" applyProtection="1">
      <alignment horizontal="center" vertical="center" wrapText="1"/>
      <protection locked="0"/>
    </xf>
    <xf numFmtId="9" fontId="15" fillId="0" borderId="67" xfId="0" applyNumberFormat="1" applyFont="1" applyBorder="1" applyAlignment="1" applyProtection="1">
      <alignment horizontal="center" vertical="center" wrapText="1"/>
      <protection locked="0"/>
    </xf>
    <xf numFmtId="0" fontId="5" fillId="0" borderId="82" xfId="0" applyFont="1" applyBorder="1" applyAlignment="1" applyProtection="1">
      <alignment horizontal="justify" vertical="top" wrapText="1"/>
      <protection locked="0"/>
    </xf>
    <xf numFmtId="0" fontId="13" fillId="0" borderId="83" xfId="0" applyFont="1" applyBorder="1" applyAlignment="1" applyProtection="1">
      <alignment horizontal="justify" vertical="top" wrapText="1"/>
      <protection locked="0"/>
    </xf>
    <xf numFmtId="0" fontId="13" fillId="0" borderId="84" xfId="0" applyFont="1" applyBorder="1" applyAlignment="1" applyProtection="1">
      <alignment horizontal="justify" vertical="top" wrapText="1"/>
      <protection locked="0"/>
    </xf>
    <xf numFmtId="0" fontId="13" fillId="0" borderId="85" xfId="0" applyFont="1" applyBorder="1" applyAlignment="1" applyProtection="1">
      <alignment horizontal="justify" vertical="top" wrapText="1"/>
      <protection locked="0"/>
    </xf>
    <xf numFmtId="9" fontId="10" fillId="2" borderId="47" xfId="0" applyNumberFormat="1" applyFont="1" applyFill="1" applyBorder="1" applyAlignment="1" applyProtection="1">
      <alignment horizontal="center" vertical="center" wrapText="1"/>
      <protection locked="0"/>
    </xf>
    <xf numFmtId="9" fontId="10" fillId="2" borderId="51" xfId="0" applyNumberFormat="1" applyFont="1" applyFill="1" applyBorder="1" applyAlignment="1" applyProtection="1">
      <alignment horizontal="center" vertical="center" wrapText="1"/>
      <protection locked="0"/>
    </xf>
    <xf numFmtId="9" fontId="6" fillId="0" borderId="49" xfId="0" applyNumberFormat="1" applyFont="1" applyFill="1" applyBorder="1" applyAlignment="1" applyProtection="1">
      <alignment horizontal="center" vertical="center" wrapText="1"/>
      <protection locked="0"/>
    </xf>
    <xf numFmtId="3" fontId="11" fillId="0" borderId="66" xfId="0" applyNumberFormat="1" applyFont="1" applyBorder="1" applyAlignment="1" applyProtection="1">
      <alignment horizontal="center" vertical="center" wrapText="1"/>
      <protection locked="0"/>
    </xf>
    <xf numFmtId="3" fontId="11" fillId="0" borderId="40" xfId="0" applyNumberFormat="1" applyFont="1" applyBorder="1" applyAlignment="1" applyProtection="1">
      <alignment horizontal="center" vertical="center" wrapText="1"/>
      <protection locked="0"/>
    </xf>
    <xf numFmtId="3" fontId="11" fillId="0" borderId="67" xfId="0" applyNumberFormat="1" applyFont="1" applyBorder="1" applyAlignment="1" applyProtection="1">
      <alignment horizontal="center" vertical="center" wrapText="1"/>
      <protection locked="0"/>
    </xf>
    <xf numFmtId="2" fontId="17" fillId="0" borderId="94" xfId="0" applyNumberFormat="1" applyFont="1" applyBorder="1" applyAlignment="1" applyProtection="1">
      <alignment horizontal="center" vertical="center" wrapText="1"/>
      <protection locked="0"/>
    </xf>
    <xf numFmtId="2" fontId="17" fillId="0" borderId="95" xfId="0" applyNumberFormat="1" applyFont="1" applyBorder="1" applyAlignment="1" applyProtection="1">
      <alignment horizontal="center" vertical="center" wrapText="1"/>
      <protection locked="0"/>
    </xf>
    <xf numFmtId="0" fontId="3" fillId="0" borderId="131" xfId="0" applyNumberFormat="1" applyFont="1" applyBorder="1" applyAlignment="1" applyProtection="1">
      <alignment vertical="center" wrapText="1"/>
      <protection locked="0"/>
    </xf>
    <xf numFmtId="0" fontId="3" fillId="0" borderId="132" xfId="0" applyNumberFormat="1" applyFont="1" applyBorder="1" applyAlignment="1" applyProtection="1">
      <alignment vertical="center" wrapText="1"/>
      <protection locked="0"/>
    </xf>
    <xf numFmtId="0" fontId="3" fillId="0" borderId="133" xfId="0" applyNumberFormat="1" applyFont="1" applyBorder="1" applyAlignment="1" applyProtection="1">
      <alignment vertical="center" wrapText="1"/>
      <protection locked="0"/>
    </xf>
    <xf numFmtId="0" fontId="3" fillId="0" borderId="97" xfId="0" applyNumberFormat="1" applyFont="1" applyBorder="1" applyAlignment="1" applyProtection="1">
      <alignment horizontal="left" vertical="center" wrapText="1"/>
      <protection locked="0"/>
    </xf>
    <xf numFmtId="0" fontId="3" fillId="0" borderId="71" xfId="0" applyNumberFormat="1" applyFont="1" applyBorder="1" applyAlignment="1" applyProtection="1">
      <alignment horizontal="left" vertical="center" wrapText="1"/>
      <protection locked="0"/>
    </xf>
    <xf numFmtId="0" fontId="3" fillId="0" borderId="97" xfId="0" applyNumberFormat="1" applyFont="1" applyBorder="1" applyAlignment="1" applyProtection="1">
      <alignment vertical="center" wrapText="1"/>
      <protection locked="0"/>
    </xf>
    <xf numFmtId="0" fontId="3" fillId="0" borderId="71" xfId="0" applyNumberFormat="1" applyFont="1" applyBorder="1" applyAlignment="1" applyProtection="1">
      <alignment vertical="center" wrapText="1"/>
      <protection locked="0"/>
    </xf>
    <xf numFmtId="0" fontId="3" fillId="0" borderId="98" xfId="0" applyNumberFormat="1" applyFont="1" applyBorder="1" applyAlignment="1" applyProtection="1">
      <alignment vertical="center" wrapText="1"/>
      <protection locked="0"/>
    </xf>
    <xf numFmtId="0" fontId="3" fillId="0" borderId="73" xfId="0" applyNumberFormat="1" applyFont="1" applyBorder="1" applyAlignment="1" applyProtection="1">
      <alignment vertical="center" wrapText="1"/>
      <protection locked="0"/>
    </xf>
    <xf numFmtId="0" fontId="1" fillId="0" borderId="2"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2"/>
  <sheetViews>
    <sheetView workbookViewId="0">
      <selection activeCell="I5" sqref="I5"/>
    </sheetView>
  </sheetViews>
  <sheetFormatPr baseColWidth="10" defaultRowHeight="15" x14ac:dyDescent="0.25"/>
  <cols>
    <col min="4" max="4" width="25" customWidth="1"/>
    <col min="5" max="5" width="17.5703125" customWidth="1"/>
    <col min="6" max="6" width="15.42578125" customWidth="1"/>
  </cols>
  <sheetData>
    <row r="2" spans="2:18" ht="15.75" thickBot="1" x14ac:dyDescent="0.3"/>
    <row r="3" spans="2:18" ht="15.75" thickBot="1" x14ac:dyDescent="0.3">
      <c r="K3" s="93" t="s">
        <v>169</v>
      </c>
      <c r="L3" s="178"/>
      <c r="M3" s="178"/>
      <c r="N3" s="178"/>
      <c r="O3" s="178"/>
      <c r="P3" s="178"/>
      <c r="Q3" s="178"/>
      <c r="R3" s="179"/>
    </row>
    <row r="4" spans="2:18" ht="16.5" thickTop="1" thickBot="1" x14ac:dyDescent="0.3">
      <c r="B4" s="180" t="s">
        <v>0</v>
      </c>
      <c r="C4" s="180"/>
      <c r="D4" s="1" t="s">
        <v>1</v>
      </c>
      <c r="E4" s="2" t="s">
        <v>265</v>
      </c>
      <c r="F4" s="3">
        <v>43190</v>
      </c>
      <c r="G4" s="181" t="s">
        <v>3</v>
      </c>
      <c r="K4" s="94" t="s">
        <v>79</v>
      </c>
      <c r="L4" s="158" t="s">
        <v>170</v>
      </c>
      <c r="M4" s="158"/>
      <c r="N4" s="158"/>
      <c r="O4" s="158"/>
      <c r="P4" s="158"/>
      <c r="Q4" s="158"/>
      <c r="R4" s="159"/>
    </row>
    <row r="5" spans="2:18" ht="38.25" customHeight="1" thickTop="1" thickBot="1" x14ac:dyDescent="0.3">
      <c r="B5" s="95" t="s">
        <v>4</v>
      </c>
      <c r="C5" s="183" t="s">
        <v>266</v>
      </c>
      <c r="D5" s="183"/>
      <c r="E5" s="183"/>
      <c r="F5" s="183"/>
      <c r="G5" s="182"/>
      <c r="K5" s="94" t="s">
        <v>71</v>
      </c>
      <c r="L5" s="158" t="s">
        <v>171</v>
      </c>
      <c r="M5" s="158"/>
      <c r="N5" s="158"/>
      <c r="O5" s="158"/>
      <c r="P5" s="158"/>
      <c r="Q5" s="158"/>
      <c r="R5" s="159"/>
    </row>
    <row r="6" spans="2:18" ht="36.75" thickBot="1" x14ac:dyDescent="0.3">
      <c r="B6" s="96" t="s">
        <v>241</v>
      </c>
      <c r="C6" s="97">
        <v>508871910</v>
      </c>
      <c r="D6" s="98">
        <v>78981370</v>
      </c>
      <c r="E6" s="97">
        <v>0</v>
      </c>
      <c r="F6" s="99">
        <v>24303247</v>
      </c>
      <c r="G6" s="182"/>
      <c r="K6" s="94" t="s">
        <v>173</v>
      </c>
      <c r="L6" s="158" t="s">
        <v>174</v>
      </c>
      <c r="M6" s="158"/>
      <c r="N6" s="158"/>
      <c r="O6" s="158"/>
      <c r="P6" s="158"/>
      <c r="Q6" s="158"/>
      <c r="R6" s="159"/>
    </row>
    <row r="7" spans="2:18" x14ac:dyDescent="0.25">
      <c r="B7" s="5" t="s">
        <v>7</v>
      </c>
      <c r="C7" s="184" t="s">
        <v>94</v>
      </c>
      <c r="D7" s="184"/>
      <c r="E7" s="184"/>
      <c r="F7" s="184"/>
      <c r="G7" s="182"/>
      <c r="K7" s="94" t="s">
        <v>175</v>
      </c>
      <c r="L7" s="158" t="s">
        <v>176</v>
      </c>
      <c r="M7" s="158"/>
      <c r="N7" s="158"/>
      <c r="O7" s="158"/>
      <c r="P7" s="158"/>
      <c r="Q7" s="158"/>
      <c r="R7" s="159"/>
    </row>
    <row r="8" spans="2:18" ht="24" x14ac:dyDescent="0.25">
      <c r="B8" s="9" t="s">
        <v>9</v>
      </c>
      <c r="C8" s="185" t="s">
        <v>267</v>
      </c>
      <c r="D8" s="185"/>
      <c r="E8" s="185"/>
      <c r="F8" s="185"/>
      <c r="G8" s="182"/>
      <c r="K8" s="94" t="s">
        <v>138</v>
      </c>
      <c r="L8" s="158" t="s">
        <v>177</v>
      </c>
      <c r="M8" s="158"/>
      <c r="N8" s="158"/>
      <c r="O8" s="158"/>
      <c r="P8" s="158"/>
      <c r="Q8" s="158"/>
      <c r="R8" s="159"/>
    </row>
    <row r="9" spans="2:18" ht="25.5" x14ac:dyDescent="0.25">
      <c r="B9" s="10" t="s">
        <v>11</v>
      </c>
      <c r="C9" s="176" t="s">
        <v>268</v>
      </c>
      <c r="D9" s="176"/>
      <c r="E9" s="176"/>
      <c r="F9" s="176"/>
      <c r="G9" s="182"/>
      <c r="K9" s="94" t="s">
        <v>178</v>
      </c>
      <c r="L9" s="158" t="s">
        <v>179</v>
      </c>
      <c r="M9" s="158"/>
      <c r="N9" s="158"/>
      <c r="O9" s="158"/>
      <c r="P9" s="158"/>
      <c r="Q9" s="158"/>
      <c r="R9" s="159"/>
    </row>
    <row r="10" spans="2:18" ht="15.75" thickBot="1" x14ac:dyDescent="0.3">
      <c r="B10" s="10" t="s">
        <v>13</v>
      </c>
      <c r="C10" s="177" t="s">
        <v>269</v>
      </c>
      <c r="D10" s="177"/>
      <c r="E10" s="177"/>
      <c r="F10" s="177"/>
      <c r="G10" s="182"/>
      <c r="K10" s="94" t="s">
        <v>111</v>
      </c>
      <c r="L10" s="158" t="s">
        <v>180</v>
      </c>
      <c r="M10" s="158"/>
      <c r="N10" s="158"/>
      <c r="O10" s="158"/>
      <c r="P10" s="158"/>
      <c r="Q10" s="158"/>
      <c r="R10" s="159"/>
    </row>
    <row r="11" spans="2:18" ht="15.75" thickTop="1" x14ac:dyDescent="0.25">
      <c r="B11" s="10" t="s">
        <v>15</v>
      </c>
      <c r="C11" s="11">
        <v>41885</v>
      </c>
      <c r="D11" s="12" t="s">
        <v>16</v>
      </c>
      <c r="E11" s="13" t="s">
        <v>17</v>
      </c>
      <c r="F11" s="14" t="s">
        <v>18</v>
      </c>
      <c r="G11" s="182"/>
      <c r="K11" s="94" t="s">
        <v>116</v>
      </c>
      <c r="L11" s="158" t="s">
        <v>181</v>
      </c>
      <c r="M11" s="158"/>
      <c r="N11" s="158"/>
      <c r="O11" s="158"/>
      <c r="P11" s="158"/>
      <c r="Q11" s="158"/>
      <c r="R11" s="159"/>
    </row>
    <row r="12" spans="2:18" ht="15.75" thickBot="1" x14ac:dyDescent="0.3">
      <c r="B12" s="10" t="s">
        <v>19</v>
      </c>
      <c r="C12" s="15">
        <v>41883</v>
      </c>
      <c r="D12" s="16">
        <v>0</v>
      </c>
      <c r="E12" s="17">
        <v>182</v>
      </c>
      <c r="F12" s="18">
        <v>1450</v>
      </c>
      <c r="G12" s="182"/>
      <c r="K12" s="94" t="s">
        <v>182</v>
      </c>
      <c r="L12" s="158" t="s">
        <v>183</v>
      </c>
      <c r="M12" s="158"/>
      <c r="N12" s="158"/>
      <c r="O12" s="158"/>
      <c r="P12" s="158"/>
      <c r="Q12" s="158"/>
      <c r="R12" s="159"/>
    </row>
    <row r="13" spans="2:18" ht="27" thickTop="1" thickBot="1" x14ac:dyDescent="0.3">
      <c r="B13" s="19" t="s">
        <v>20</v>
      </c>
      <c r="C13" s="20">
        <v>990</v>
      </c>
      <c r="D13" s="21" t="s">
        <v>21</v>
      </c>
      <c r="E13" s="171" t="s">
        <v>71</v>
      </c>
      <c r="F13" s="172"/>
      <c r="G13" s="182"/>
      <c r="K13" s="94" t="s">
        <v>184</v>
      </c>
      <c r="L13" s="158" t="s">
        <v>185</v>
      </c>
      <c r="M13" s="158"/>
      <c r="N13" s="158"/>
      <c r="O13" s="158"/>
      <c r="P13" s="158"/>
      <c r="Q13" s="158"/>
      <c r="R13" s="159"/>
    </row>
    <row r="14" spans="2:18" ht="36.75" thickTop="1" x14ac:dyDescent="0.25">
      <c r="B14" s="100" t="s">
        <v>22</v>
      </c>
      <c r="C14" s="23" t="s">
        <v>23</v>
      </c>
      <c r="D14" s="24" t="s">
        <v>24</v>
      </c>
      <c r="E14" s="25" t="s">
        <v>25</v>
      </c>
      <c r="F14" s="92" t="s">
        <v>26</v>
      </c>
      <c r="G14" s="173" t="s">
        <v>27</v>
      </c>
      <c r="K14" s="101" t="s">
        <v>186</v>
      </c>
      <c r="L14" s="158"/>
      <c r="M14" s="158"/>
      <c r="N14" s="158"/>
      <c r="O14" s="158"/>
      <c r="P14" s="158"/>
      <c r="Q14" s="158"/>
      <c r="R14" s="159"/>
    </row>
    <row r="15" spans="2:18" x14ac:dyDescent="0.25">
      <c r="B15" s="27">
        <v>42875</v>
      </c>
      <c r="C15" s="28">
        <v>43159</v>
      </c>
      <c r="D15" s="29"/>
      <c r="E15" s="85"/>
      <c r="F15" s="102"/>
      <c r="G15" s="173"/>
      <c r="K15" s="94" t="s">
        <v>33</v>
      </c>
      <c r="L15" s="158" t="s">
        <v>187</v>
      </c>
      <c r="M15" s="158"/>
      <c r="N15" s="158"/>
      <c r="O15" s="158"/>
      <c r="P15" s="158"/>
      <c r="Q15" s="158"/>
      <c r="R15" s="159"/>
    </row>
    <row r="16" spans="2:18" ht="36" x14ac:dyDescent="0.25">
      <c r="B16" s="31" t="s">
        <v>28</v>
      </c>
      <c r="C16" s="32" t="s">
        <v>29</v>
      </c>
      <c r="D16" s="33" t="s">
        <v>30</v>
      </c>
      <c r="E16" s="33" t="s">
        <v>31</v>
      </c>
      <c r="F16" s="60" t="s">
        <v>32</v>
      </c>
      <c r="G16" s="173"/>
      <c r="K16" s="94" t="s">
        <v>102</v>
      </c>
      <c r="L16" s="158" t="s">
        <v>188</v>
      </c>
      <c r="M16" s="158"/>
      <c r="N16" s="158"/>
      <c r="O16" s="158"/>
      <c r="P16" s="158"/>
      <c r="Q16" s="158"/>
      <c r="R16" s="159"/>
    </row>
    <row r="17" spans="2:18" ht="15.75" thickBot="1" x14ac:dyDescent="0.3">
      <c r="B17" s="35" t="s">
        <v>33</v>
      </c>
      <c r="C17" s="36">
        <v>1</v>
      </c>
      <c r="D17" s="37">
        <v>158</v>
      </c>
      <c r="E17" s="38" t="s">
        <v>270</v>
      </c>
      <c r="F17" s="103">
        <v>0</v>
      </c>
      <c r="G17" s="173"/>
      <c r="K17" s="94" t="s">
        <v>190</v>
      </c>
      <c r="L17" s="158" t="s">
        <v>191</v>
      </c>
      <c r="M17" s="158"/>
      <c r="N17" s="158"/>
      <c r="O17" s="158"/>
      <c r="P17" s="158"/>
      <c r="Q17" s="158"/>
      <c r="R17" s="159"/>
    </row>
    <row r="18" spans="2:18" ht="25.5" thickTop="1" thickBot="1" x14ac:dyDescent="0.3">
      <c r="B18" s="104" t="s">
        <v>34</v>
      </c>
      <c r="C18" s="174"/>
      <c r="D18" s="174"/>
      <c r="E18" s="174"/>
      <c r="F18" s="175"/>
      <c r="G18" s="173"/>
      <c r="K18" s="94" t="s">
        <v>193</v>
      </c>
      <c r="L18" s="158" t="s">
        <v>194</v>
      </c>
      <c r="M18" s="158"/>
      <c r="N18" s="158"/>
      <c r="O18" s="158"/>
      <c r="P18" s="158"/>
      <c r="Q18" s="158"/>
      <c r="R18" s="159"/>
    </row>
    <row r="19" spans="2:18" ht="24.75" thickTop="1" x14ac:dyDescent="0.25">
      <c r="B19" s="41" t="s">
        <v>35</v>
      </c>
      <c r="C19" s="105" t="s">
        <v>36</v>
      </c>
      <c r="D19" s="106" t="s">
        <v>37</v>
      </c>
      <c r="E19" s="107" t="s">
        <v>38</v>
      </c>
      <c r="F19" s="108" t="s">
        <v>39</v>
      </c>
      <c r="G19" s="157" t="s">
        <v>40</v>
      </c>
      <c r="K19" s="94" t="s">
        <v>195</v>
      </c>
      <c r="L19" s="158" t="s">
        <v>196</v>
      </c>
      <c r="M19" s="158"/>
      <c r="N19" s="158"/>
      <c r="O19" s="158"/>
      <c r="P19" s="158"/>
      <c r="Q19" s="158"/>
      <c r="R19" s="159"/>
    </row>
    <row r="20" spans="2:18" ht="15.75" thickBot="1" x14ac:dyDescent="0.3">
      <c r="B20" s="160" t="s">
        <v>41</v>
      </c>
      <c r="C20" s="162">
        <v>0.91</v>
      </c>
      <c r="D20" s="163">
        <v>0.9</v>
      </c>
      <c r="E20" s="164">
        <v>0.9</v>
      </c>
      <c r="F20" s="165">
        <v>0.9</v>
      </c>
      <c r="G20" s="157"/>
      <c r="K20" s="109" t="s">
        <v>197</v>
      </c>
      <c r="L20" s="166" t="s">
        <v>198</v>
      </c>
      <c r="M20" s="166"/>
      <c r="N20" s="166"/>
      <c r="O20" s="166"/>
      <c r="P20" s="166"/>
      <c r="Q20" s="166"/>
      <c r="R20" s="167"/>
    </row>
    <row r="21" spans="2:18" ht="15.75" thickBot="1" x14ac:dyDescent="0.3">
      <c r="B21" s="161"/>
      <c r="C21" s="162"/>
      <c r="D21" s="163"/>
      <c r="E21" s="164"/>
      <c r="F21" s="165"/>
      <c r="G21" s="157"/>
    </row>
    <row r="22" spans="2:18" ht="15.75" thickTop="1" x14ac:dyDescent="0.25">
      <c r="B22" s="160" t="s">
        <v>42</v>
      </c>
      <c r="C22" s="169"/>
      <c r="D22" s="142">
        <v>1</v>
      </c>
      <c r="E22" s="144" t="s">
        <v>43</v>
      </c>
      <c r="F22" s="146">
        <v>0.92</v>
      </c>
      <c r="G22" s="157"/>
    </row>
    <row r="23" spans="2:18" ht="15.75" thickBot="1" x14ac:dyDescent="0.3">
      <c r="B23" s="168"/>
      <c r="C23" s="170"/>
      <c r="D23" s="143"/>
      <c r="E23" s="145"/>
      <c r="F23" s="147"/>
      <c r="G23" s="157"/>
    </row>
    <row r="24" spans="2:18" ht="36.75" thickTop="1" x14ac:dyDescent="0.25">
      <c r="B24" s="46" t="s">
        <v>44</v>
      </c>
      <c r="C24" s="47" t="s">
        <v>245</v>
      </c>
      <c r="D24" s="47" t="s">
        <v>46</v>
      </c>
      <c r="E24" s="47" t="s">
        <v>246</v>
      </c>
      <c r="F24" s="48" t="s">
        <v>48</v>
      </c>
      <c r="G24" s="157"/>
    </row>
    <row r="25" spans="2:18" ht="30" x14ac:dyDescent="0.25">
      <c r="B25" s="49" t="s">
        <v>49</v>
      </c>
      <c r="C25" s="110">
        <f>SUM(C26:C29)</f>
        <v>1322932080.8668001</v>
      </c>
      <c r="D25" s="110">
        <f>SUM(D26:D29)</f>
        <v>1240813027.1400001</v>
      </c>
      <c r="E25" s="111">
        <f>SUM(E26:E29)</f>
        <v>122557219.47499999</v>
      </c>
      <c r="F25" s="112">
        <f>SUM(F26:F29)</f>
        <v>113414206.22999999</v>
      </c>
      <c r="G25" s="157"/>
    </row>
    <row r="26" spans="2:18" ht="38.25" x14ac:dyDescent="0.25">
      <c r="B26" s="52" t="s">
        <v>50</v>
      </c>
      <c r="C26" s="113">
        <v>995871241.73680007</v>
      </c>
      <c r="D26" s="113">
        <v>913752188.00999999</v>
      </c>
      <c r="E26" s="114">
        <v>95567457.700000003</v>
      </c>
      <c r="F26" s="115">
        <v>88496880.489999995</v>
      </c>
      <c r="G26" s="157"/>
    </row>
    <row r="27" spans="2:18" x14ac:dyDescent="0.25">
      <c r="B27" s="52" t="s">
        <v>247</v>
      </c>
      <c r="C27" s="116">
        <v>0</v>
      </c>
      <c r="D27" s="116">
        <v>0</v>
      </c>
      <c r="E27" s="117">
        <v>26989761.774999999</v>
      </c>
      <c r="F27" s="118">
        <v>24917325.739999998</v>
      </c>
      <c r="G27" s="157"/>
    </row>
    <row r="28" spans="2:18" ht="25.5" x14ac:dyDescent="0.25">
      <c r="B28" s="52" t="s">
        <v>199</v>
      </c>
      <c r="C28" s="116">
        <v>0</v>
      </c>
      <c r="D28" s="116">
        <v>0</v>
      </c>
      <c r="E28" s="117">
        <v>0</v>
      </c>
      <c r="F28" s="118">
        <v>0</v>
      </c>
      <c r="G28" s="157"/>
    </row>
    <row r="29" spans="2:18" ht="39" thickBot="1" x14ac:dyDescent="0.3">
      <c r="B29" s="55" t="s">
        <v>200</v>
      </c>
      <c r="C29" s="119">
        <v>327060839.13000005</v>
      </c>
      <c r="D29" s="119">
        <v>327060839.13000005</v>
      </c>
      <c r="E29" s="120">
        <v>0</v>
      </c>
      <c r="F29" s="121">
        <v>0</v>
      </c>
      <c r="G29" s="157"/>
    </row>
    <row r="30" spans="2:18" ht="25.5" thickTop="1" thickBot="1" x14ac:dyDescent="0.3">
      <c r="B30" s="104" t="s">
        <v>52</v>
      </c>
      <c r="C30" s="148"/>
      <c r="D30" s="148"/>
      <c r="E30" s="148"/>
      <c r="F30" s="149"/>
      <c r="G30" s="157"/>
    </row>
    <row r="31" spans="2:18" ht="16.5" thickTop="1" thickBot="1" x14ac:dyDescent="0.3">
      <c r="B31" s="150" t="s">
        <v>248</v>
      </c>
      <c r="C31" s="151"/>
      <c r="D31" s="151"/>
      <c r="E31" s="151"/>
      <c r="F31" s="152"/>
      <c r="G31" s="153" t="s">
        <v>55</v>
      </c>
    </row>
    <row r="32" spans="2:18" ht="36.75" thickTop="1" x14ac:dyDescent="0.25">
      <c r="B32" s="58" t="s">
        <v>35</v>
      </c>
      <c r="C32" s="59" t="s">
        <v>249</v>
      </c>
      <c r="D32" s="34" t="s">
        <v>250</v>
      </c>
      <c r="E32" s="122" t="s">
        <v>251</v>
      </c>
      <c r="F32" s="123" t="s">
        <v>252</v>
      </c>
      <c r="G32" s="153"/>
    </row>
    <row r="33" spans="2:7" x14ac:dyDescent="0.25">
      <c r="B33" s="63" t="s">
        <v>253</v>
      </c>
      <c r="C33" s="124">
        <v>913752188.00999999</v>
      </c>
      <c r="D33" s="125">
        <v>891962040.40999985</v>
      </c>
      <c r="E33" s="134">
        <v>88496880.489999995</v>
      </c>
      <c r="F33" s="135">
        <v>86678505.540000007</v>
      </c>
      <c r="G33" s="153"/>
    </row>
    <row r="34" spans="2:7" x14ac:dyDescent="0.25">
      <c r="B34" s="63" t="s">
        <v>247</v>
      </c>
      <c r="C34" s="124">
        <v>0</v>
      </c>
      <c r="D34" s="125"/>
      <c r="E34" s="134">
        <v>24917325.739999998</v>
      </c>
      <c r="F34" s="135">
        <v>24290785.59</v>
      </c>
      <c r="G34" s="153"/>
    </row>
    <row r="35" spans="2:7" ht="24" x14ac:dyDescent="0.25">
      <c r="B35" s="63" t="s">
        <v>254</v>
      </c>
      <c r="C35" s="124">
        <v>0</v>
      </c>
      <c r="D35" s="125"/>
      <c r="E35" s="134">
        <v>0</v>
      </c>
      <c r="F35" s="135"/>
      <c r="G35" s="153"/>
    </row>
    <row r="36" spans="2:7" ht="36.75" thickBot="1" x14ac:dyDescent="0.3">
      <c r="B36" s="68" t="s">
        <v>203</v>
      </c>
      <c r="C36" s="128">
        <v>327060839.13000005</v>
      </c>
      <c r="D36" s="129">
        <v>327060839.13000005</v>
      </c>
      <c r="E36" s="134">
        <v>0</v>
      </c>
      <c r="F36" s="135"/>
      <c r="G36" s="153"/>
    </row>
    <row r="37" spans="2:7" ht="23.25" thickBot="1" x14ac:dyDescent="0.3">
      <c r="B37" s="74" t="s">
        <v>63</v>
      </c>
      <c r="C37" s="130">
        <f>SUM(C33:C36)</f>
        <v>1240813027.1400001</v>
      </c>
      <c r="D37" s="131">
        <f>SUM(D33:D36)</f>
        <v>1219022879.54</v>
      </c>
      <c r="E37" s="132" t="s">
        <v>255</v>
      </c>
      <c r="F37" s="78">
        <v>42491</v>
      </c>
      <c r="G37" s="153"/>
    </row>
    <row r="38" spans="2:7" ht="46.5" thickTop="1" thickBot="1" x14ac:dyDescent="0.3">
      <c r="B38" s="79" t="s">
        <v>65</v>
      </c>
      <c r="C38" s="80">
        <v>0</v>
      </c>
      <c r="D38" s="81">
        <v>0</v>
      </c>
      <c r="E38" s="82">
        <v>0</v>
      </c>
      <c r="F38" s="83">
        <v>0</v>
      </c>
      <c r="G38" s="153"/>
    </row>
    <row r="39" spans="2:7" ht="49.5" thickTop="1" thickBot="1" x14ac:dyDescent="0.3">
      <c r="B39" s="133" t="s">
        <v>256</v>
      </c>
      <c r="C39" s="154" t="s">
        <v>205</v>
      </c>
      <c r="D39" s="155"/>
      <c r="E39" s="155"/>
      <c r="F39" s="156"/>
      <c r="G39" s="153"/>
    </row>
    <row r="40" spans="2:7" ht="15.75" thickTop="1" x14ac:dyDescent="0.25">
      <c r="B40" s="136" t="s">
        <v>207</v>
      </c>
      <c r="C40" s="137"/>
      <c r="D40" s="137"/>
      <c r="E40" s="137"/>
      <c r="F40" s="137"/>
      <c r="G40" s="140" t="s">
        <v>68</v>
      </c>
    </row>
    <row r="41" spans="2:7" ht="15.75" thickBot="1" x14ac:dyDescent="0.3">
      <c r="B41" s="138"/>
      <c r="C41" s="139"/>
      <c r="D41" s="139"/>
      <c r="E41" s="139"/>
      <c r="F41" s="139"/>
      <c r="G41" s="141"/>
    </row>
    <row r="42" spans="2:7" ht="15.75" thickTop="1" x14ac:dyDescent="0.25"/>
  </sheetData>
  <mergeCells count="45">
    <mergeCell ref="L11:R11"/>
    <mergeCell ref="L3:R3"/>
    <mergeCell ref="B4:C4"/>
    <mergeCell ref="G4:G13"/>
    <mergeCell ref="L4:R4"/>
    <mergeCell ref="C5:F5"/>
    <mergeCell ref="L5:R5"/>
    <mergeCell ref="L6:R6"/>
    <mergeCell ref="C7:F7"/>
    <mergeCell ref="L7:R7"/>
    <mergeCell ref="C8:F8"/>
    <mergeCell ref="L8:R8"/>
    <mergeCell ref="C9:F9"/>
    <mergeCell ref="L9:R9"/>
    <mergeCell ref="C10:F10"/>
    <mergeCell ref="L10:R10"/>
    <mergeCell ref="L12:R12"/>
    <mergeCell ref="E13:F13"/>
    <mergeCell ref="L13:R13"/>
    <mergeCell ref="G14:G18"/>
    <mergeCell ref="L14:R14"/>
    <mergeCell ref="L15:R15"/>
    <mergeCell ref="L16:R16"/>
    <mergeCell ref="L17:R17"/>
    <mergeCell ref="C18:F18"/>
    <mergeCell ref="L18:R18"/>
    <mergeCell ref="L19:R19"/>
    <mergeCell ref="B20:B21"/>
    <mergeCell ref="C20:C21"/>
    <mergeCell ref="D20:D21"/>
    <mergeCell ref="E20:E21"/>
    <mergeCell ref="F20:F21"/>
    <mergeCell ref="L20:R20"/>
    <mergeCell ref="B40:F41"/>
    <mergeCell ref="G40:G41"/>
    <mergeCell ref="D22:D23"/>
    <mergeCell ref="E22:E23"/>
    <mergeCell ref="F22:F23"/>
    <mergeCell ref="C30:F30"/>
    <mergeCell ref="B31:F31"/>
    <mergeCell ref="G31:G39"/>
    <mergeCell ref="C39:F39"/>
    <mergeCell ref="G19:G30"/>
    <mergeCell ref="B22:B23"/>
    <mergeCell ref="C22:C23"/>
  </mergeCells>
  <dataValidations count="3">
    <dataValidation type="list" allowBlank="1" showInputMessage="1" showErrorMessage="1" sqref="B17">
      <formula1>$O$15:$O$20</formula1>
    </dataValidation>
    <dataValidation type="list" allowBlank="1" showInputMessage="1" showErrorMessage="1" sqref="E13:F13">
      <formula1>$O$4:$O$13</formula1>
    </dataValidation>
    <dataValidation allowBlank="1" showInputMessage="1" showErrorMessage="1" promptTitle="Identificación ODE" prompt="Se puede ingresar el Código ODE o Seleccionarlo de la Lista" sqref="E4"/>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B7" sqref="B7"/>
    </sheetView>
  </sheetViews>
  <sheetFormatPr baseColWidth="10" defaultRowHeight="15" x14ac:dyDescent="0.25"/>
  <cols>
    <col min="2" max="2" width="18.5703125" customWidth="1"/>
    <col min="3" max="3" width="18.28515625" customWidth="1"/>
    <col min="4" max="4" width="26.7109375" customWidth="1"/>
    <col min="5" max="5" width="20.285156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98</v>
      </c>
      <c r="G3" s="3">
        <v>43190</v>
      </c>
      <c r="H3" s="181" t="s">
        <v>3</v>
      </c>
      <c r="L3" s="94" t="s">
        <v>79</v>
      </c>
      <c r="M3" s="158" t="s">
        <v>170</v>
      </c>
      <c r="N3" s="158"/>
      <c r="O3" s="158"/>
      <c r="P3" s="158"/>
      <c r="Q3" s="158"/>
      <c r="R3" s="158"/>
      <c r="S3" s="159"/>
    </row>
    <row r="4" spans="3:19" ht="16.5" thickTop="1" thickBot="1" x14ac:dyDescent="0.3">
      <c r="C4" s="95" t="s">
        <v>4</v>
      </c>
      <c r="D4" s="183" t="s">
        <v>99</v>
      </c>
      <c r="E4" s="183"/>
      <c r="F4" s="183"/>
      <c r="G4" s="183"/>
      <c r="H4" s="182"/>
      <c r="L4" s="94" t="s">
        <v>71</v>
      </c>
      <c r="M4" s="158" t="s">
        <v>171</v>
      </c>
      <c r="N4" s="158"/>
      <c r="O4" s="158"/>
      <c r="P4" s="158"/>
      <c r="Q4" s="158"/>
      <c r="R4" s="158"/>
      <c r="S4" s="159"/>
    </row>
    <row r="5" spans="3:19" ht="15.75" thickBot="1" x14ac:dyDescent="0.3">
      <c r="C5" s="96" t="s">
        <v>172</v>
      </c>
      <c r="D5" s="97">
        <v>110770147.79000001</v>
      </c>
      <c r="E5" s="98">
        <v>4891874.8499999996</v>
      </c>
      <c r="F5" s="97">
        <v>0</v>
      </c>
      <c r="G5" s="99">
        <v>3664700</v>
      </c>
      <c r="H5" s="182"/>
      <c r="L5" s="94" t="s">
        <v>173</v>
      </c>
      <c r="M5" s="158" t="s">
        <v>174</v>
      </c>
      <c r="N5" s="158"/>
      <c r="O5" s="158"/>
      <c r="P5" s="158"/>
      <c r="Q5" s="158"/>
      <c r="R5" s="158"/>
      <c r="S5" s="159"/>
    </row>
    <row r="6" spans="3:19" x14ac:dyDescent="0.25">
      <c r="C6" s="5" t="s">
        <v>7</v>
      </c>
      <c r="D6" s="184" t="s">
        <v>100</v>
      </c>
      <c r="E6" s="184"/>
      <c r="F6" s="184"/>
      <c r="G6" s="184"/>
      <c r="H6" s="182"/>
      <c r="L6" s="94" t="s">
        <v>175</v>
      </c>
      <c r="M6" s="158" t="s">
        <v>176</v>
      </c>
      <c r="N6" s="158"/>
      <c r="O6" s="158"/>
      <c r="P6" s="158"/>
      <c r="Q6" s="158"/>
      <c r="R6" s="158"/>
      <c r="S6" s="159"/>
    </row>
    <row r="7" spans="3:19" x14ac:dyDescent="0.25">
      <c r="C7" s="9" t="s">
        <v>9</v>
      </c>
      <c r="D7" s="185" t="s">
        <v>224</v>
      </c>
      <c r="E7" s="185"/>
      <c r="F7" s="185"/>
      <c r="G7" s="185"/>
      <c r="H7" s="182"/>
      <c r="L7" s="94" t="s">
        <v>138</v>
      </c>
      <c r="M7" s="158" t="s">
        <v>177</v>
      </c>
      <c r="N7" s="158"/>
      <c r="O7" s="158"/>
      <c r="P7" s="158"/>
      <c r="Q7" s="158"/>
      <c r="R7" s="158"/>
      <c r="S7" s="159"/>
    </row>
    <row r="8" spans="3:19" x14ac:dyDescent="0.25">
      <c r="C8" s="10" t="s">
        <v>11</v>
      </c>
      <c r="D8" s="176" t="s">
        <v>225</v>
      </c>
      <c r="E8" s="176"/>
      <c r="F8" s="176"/>
      <c r="G8" s="176"/>
      <c r="H8" s="182"/>
      <c r="L8" s="94" t="s">
        <v>178</v>
      </c>
      <c r="M8" s="158" t="s">
        <v>179</v>
      </c>
      <c r="N8" s="158"/>
      <c r="O8" s="158"/>
      <c r="P8" s="158"/>
      <c r="Q8" s="158"/>
      <c r="R8" s="158"/>
      <c r="S8" s="159"/>
    </row>
    <row r="9" spans="3:19" ht="15.75" thickBot="1" x14ac:dyDescent="0.3">
      <c r="C9" s="10" t="s">
        <v>13</v>
      </c>
      <c r="D9" s="177" t="s">
        <v>101</v>
      </c>
      <c r="E9" s="177"/>
      <c r="F9" s="177"/>
      <c r="G9" s="177"/>
      <c r="H9" s="182"/>
      <c r="L9" s="94" t="s">
        <v>111</v>
      </c>
      <c r="M9" s="158" t="s">
        <v>180</v>
      </c>
      <c r="N9" s="158"/>
      <c r="O9" s="158"/>
      <c r="P9" s="158"/>
      <c r="Q9" s="158"/>
      <c r="R9" s="158"/>
      <c r="S9" s="159"/>
    </row>
    <row r="10" spans="3:19" ht="23.25" thickTop="1" x14ac:dyDescent="0.25">
      <c r="C10" s="10" t="s">
        <v>15</v>
      </c>
      <c r="D10" s="11">
        <v>41736</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41640</v>
      </c>
      <c r="E11" s="16">
        <v>0</v>
      </c>
      <c r="F11" s="17">
        <v>65</v>
      </c>
      <c r="G11" s="18">
        <v>90</v>
      </c>
      <c r="H11" s="182"/>
      <c r="L11" s="94" t="s">
        <v>182</v>
      </c>
      <c r="M11" s="158" t="s">
        <v>183</v>
      </c>
      <c r="N11" s="158"/>
      <c r="O11" s="158"/>
      <c r="P11" s="158"/>
      <c r="Q11" s="158"/>
      <c r="R11" s="158"/>
      <c r="S11" s="159"/>
    </row>
    <row r="12" spans="3:19" ht="16.5" thickTop="1" thickBot="1" x14ac:dyDescent="0.3">
      <c r="C12" s="19" t="s">
        <v>20</v>
      </c>
      <c r="D12" s="20">
        <v>540</v>
      </c>
      <c r="E12" s="21" t="s">
        <v>21</v>
      </c>
      <c r="F12" s="171" t="s">
        <v>116</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42276</v>
      </c>
      <c r="D14" s="28">
        <v>42874</v>
      </c>
      <c r="E14" s="29"/>
      <c r="F14" s="85" t="s">
        <v>102</v>
      </c>
      <c r="G14" s="102"/>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103</v>
      </c>
      <c r="D16" s="36"/>
      <c r="E16" s="38">
        <v>24</v>
      </c>
      <c r="F16" s="38" t="s">
        <v>226</v>
      </c>
      <c r="G16" s="103">
        <v>5</v>
      </c>
      <c r="H16" s="173"/>
      <c r="L16" s="94" t="s">
        <v>190</v>
      </c>
      <c r="M16" s="158" t="s">
        <v>191</v>
      </c>
      <c r="N16" s="158"/>
      <c r="O16" s="158"/>
      <c r="P16" s="158"/>
      <c r="Q16" s="158"/>
      <c r="R16" s="158"/>
      <c r="S16" s="159"/>
    </row>
    <row r="17" spans="3:19" ht="16.5" thickTop="1" thickBot="1" x14ac:dyDescent="0.3">
      <c r="C17" s="104" t="s">
        <v>34</v>
      </c>
      <c r="D17" s="186"/>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v>1</v>
      </c>
      <c r="F19" s="164">
        <v>1</v>
      </c>
      <c r="G19" s="165">
        <v>1</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1</v>
      </c>
      <c r="H21" s="157"/>
    </row>
    <row r="22" spans="3:19" ht="15.75" thickBot="1" x14ac:dyDescent="0.3">
      <c r="C22" s="168"/>
      <c r="D22" s="170"/>
      <c r="E22" s="143"/>
      <c r="F22" s="145"/>
      <c r="G22" s="147"/>
      <c r="H22" s="157"/>
    </row>
    <row r="23" spans="3:19" ht="36.75" thickTop="1" x14ac:dyDescent="0.25">
      <c r="C23" s="46" t="s">
        <v>44</v>
      </c>
      <c r="D23" s="47" t="s">
        <v>45</v>
      </c>
      <c r="E23" s="47" t="s">
        <v>46</v>
      </c>
      <c r="F23" s="47" t="s">
        <v>47</v>
      </c>
      <c r="G23" s="48" t="s">
        <v>48</v>
      </c>
      <c r="H23" s="157"/>
    </row>
    <row r="24" spans="3:19" x14ac:dyDescent="0.25">
      <c r="C24" s="49" t="s">
        <v>49</v>
      </c>
      <c r="D24" s="110">
        <v>160243968</v>
      </c>
      <c r="E24" s="110">
        <v>158515451</v>
      </c>
      <c r="F24" s="111">
        <v>9990618</v>
      </c>
      <c r="G24" s="112">
        <v>9990618</v>
      </c>
      <c r="H24" s="157"/>
    </row>
    <row r="25" spans="3:19" ht="25.5" x14ac:dyDescent="0.25">
      <c r="C25" s="52" t="s">
        <v>50</v>
      </c>
      <c r="D25" s="113">
        <v>160243968</v>
      </c>
      <c r="E25" s="113">
        <v>158515451</v>
      </c>
      <c r="F25" s="114">
        <v>9990618</v>
      </c>
      <c r="G25" s="115">
        <v>9990618</v>
      </c>
      <c r="H25" s="157"/>
    </row>
    <row r="26" spans="3:19" x14ac:dyDescent="0.25">
      <c r="C26" s="52" t="s">
        <v>199</v>
      </c>
      <c r="D26" s="116">
        <v>0</v>
      </c>
      <c r="E26" s="116">
        <v>0</v>
      </c>
      <c r="F26" s="117">
        <v>0</v>
      </c>
      <c r="G26" s="118">
        <v>0</v>
      </c>
      <c r="H26" s="157"/>
    </row>
    <row r="27" spans="3:19" ht="26.25" thickBot="1" x14ac:dyDescent="0.3">
      <c r="C27" s="55" t="s">
        <v>200</v>
      </c>
      <c r="D27" s="119">
        <v>0</v>
      </c>
      <c r="E27" s="119">
        <v>0</v>
      </c>
      <c r="F27" s="120">
        <v>0</v>
      </c>
      <c r="G27" s="121">
        <v>0</v>
      </c>
      <c r="H27" s="157"/>
    </row>
    <row r="28" spans="3:19" ht="16.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x14ac:dyDescent="0.25">
      <c r="C31" s="63" t="s">
        <v>60</v>
      </c>
      <c r="D31" s="124">
        <v>213246612</v>
      </c>
      <c r="E31" s="125">
        <v>213246612</v>
      </c>
      <c r="F31" s="126">
        <v>42993</v>
      </c>
      <c r="G31" s="127"/>
      <c r="H31" s="153"/>
    </row>
    <row r="32" spans="3:19" x14ac:dyDescent="0.25">
      <c r="C32" s="63" t="s">
        <v>61</v>
      </c>
      <c r="D32" s="124">
        <v>43394978</v>
      </c>
      <c r="E32" s="125">
        <v>43394978</v>
      </c>
      <c r="F32" s="126">
        <v>43020</v>
      </c>
      <c r="G32" s="127"/>
      <c r="H32" s="153"/>
    </row>
    <row r="33" spans="3:8" x14ac:dyDescent="0.25">
      <c r="C33" s="63" t="s">
        <v>202</v>
      </c>
      <c r="D33" s="124">
        <v>37700000</v>
      </c>
      <c r="E33" s="125">
        <v>37700000</v>
      </c>
      <c r="F33" s="126"/>
      <c r="G33" s="127"/>
      <c r="H33" s="153"/>
    </row>
    <row r="34" spans="3:8" ht="15.75" thickBot="1" x14ac:dyDescent="0.3">
      <c r="C34" s="68" t="s">
        <v>203</v>
      </c>
      <c r="D34" s="128">
        <v>0</v>
      </c>
      <c r="E34" s="129">
        <v>0</v>
      </c>
      <c r="F34" s="126"/>
      <c r="G34" s="127"/>
      <c r="H34" s="153"/>
    </row>
    <row r="35" spans="3:8" ht="34.5" thickBot="1" x14ac:dyDescent="0.3">
      <c r="C35" s="74" t="s">
        <v>63</v>
      </c>
      <c r="D35" s="130">
        <f>SUM(D31:D34)</f>
        <v>294341590</v>
      </c>
      <c r="E35" s="131">
        <f>SUM(E31:E34)</f>
        <v>294341590</v>
      </c>
      <c r="F35" s="132" t="s">
        <v>64</v>
      </c>
      <c r="G35" s="78"/>
      <c r="H35" s="153"/>
    </row>
    <row r="36" spans="3:8" ht="24" thickTop="1" thickBot="1" x14ac:dyDescent="0.3">
      <c r="C36" s="79" t="s">
        <v>65</v>
      </c>
      <c r="D36" s="80">
        <v>0</v>
      </c>
      <c r="E36" s="81">
        <v>0</v>
      </c>
      <c r="F36" s="82">
        <v>0</v>
      </c>
      <c r="G36" s="83">
        <v>0</v>
      </c>
      <c r="H36" s="153"/>
    </row>
    <row r="37" spans="3:8" ht="37.5" thickTop="1" thickBot="1" x14ac:dyDescent="0.3">
      <c r="C37" s="133" t="s">
        <v>204</v>
      </c>
      <c r="D37" s="188" t="s">
        <v>205</v>
      </c>
      <c r="E37" s="189"/>
      <c r="F37" s="189"/>
      <c r="G37" s="190"/>
      <c r="H37" s="153"/>
    </row>
    <row r="38" spans="3:8" ht="15.75" thickTop="1" x14ac:dyDescent="0.25">
      <c r="C38" s="136" t="s">
        <v>227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H29:H37"/>
    <mergeCell ref="D37:G37"/>
    <mergeCell ref="C38:G39"/>
    <mergeCell ref="H38:H39"/>
    <mergeCell ref="H18:H28"/>
    <mergeCell ref="C21:C22"/>
    <mergeCell ref="D21:D22"/>
    <mergeCell ref="E21:E22"/>
    <mergeCell ref="F21:F22"/>
    <mergeCell ref="G21:G22"/>
    <mergeCell ref="D28:G28"/>
    <mergeCell ref="C29:E29"/>
    <mergeCell ref="F29:G29"/>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$N$4:$N$13</formula1>
    </dataValidation>
    <dataValidation type="list" allowBlank="1" showInputMessage="1" showErrorMessage="1" sqref="C16">
      <formula1>$N$15:$N$20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1"/>
  <sheetViews>
    <sheetView workbookViewId="0">
      <selection activeCell="I7" sqref="I7"/>
    </sheetView>
  </sheetViews>
  <sheetFormatPr baseColWidth="10" defaultRowHeight="15" x14ac:dyDescent="0.25"/>
  <cols>
    <col min="5" max="5" width="18.42578125" customWidth="1"/>
    <col min="7" max="7" width="21.8554687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258</v>
      </c>
      <c r="G3" s="3">
        <v>43190</v>
      </c>
      <c r="H3" s="181" t="s">
        <v>3</v>
      </c>
      <c r="L3" s="94" t="s">
        <v>79</v>
      </c>
      <c r="M3" s="158" t="s">
        <v>170</v>
      </c>
      <c r="N3" s="158"/>
      <c r="O3" s="158"/>
      <c r="P3" s="158"/>
      <c r="Q3" s="158"/>
      <c r="R3" s="158"/>
      <c r="S3" s="159"/>
    </row>
    <row r="4" spans="3:19" ht="36" customHeight="1" thickTop="1" thickBot="1" x14ac:dyDescent="0.3">
      <c r="C4" s="95" t="s">
        <v>4</v>
      </c>
      <c r="D4" s="183" t="s">
        <v>259</v>
      </c>
      <c r="E4" s="183"/>
      <c r="F4" s="183"/>
      <c r="G4" s="183"/>
      <c r="H4" s="182"/>
      <c r="L4" s="94" t="s">
        <v>71</v>
      </c>
      <c r="M4" s="158" t="s">
        <v>171</v>
      </c>
      <c r="N4" s="158"/>
      <c r="O4" s="158"/>
      <c r="P4" s="158"/>
      <c r="Q4" s="158"/>
      <c r="R4" s="158"/>
      <c r="S4" s="159"/>
    </row>
    <row r="5" spans="3:19" ht="36.75" thickBot="1" x14ac:dyDescent="0.3">
      <c r="C5" s="96" t="s">
        <v>241</v>
      </c>
      <c r="D5" s="97">
        <v>409950587.89999998</v>
      </c>
      <c r="E5" s="98">
        <v>56777636.25</v>
      </c>
      <c r="F5" s="97">
        <v>0</v>
      </c>
      <c r="G5" s="99">
        <v>36263968</v>
      </c>
      <c r="H5" s="182"/>
      <c r="L5" s="94" t="s">
        <v>173</v>
      </c>
      <c r="M5" s="158" t="s">
        <v>174</v>
      </c>
      <c r="N5" s="158"/>
      <c r="O5" s="158"/>
      <c r="P5" s="158"/>
      <c r="Q5" s="158"/>
      <c r="R5" s="158"/>
      <c r="S5" s="159"/>
    </row>
    <row r="6" spans="3:19" x14ac:dyDescent="0.25">
      <c r="C6" s="5" t="s">
        <v>7</v>
      </c>
      <c r="D6" s="184" t="s">
        <v>94</v>
      </c>
      <c r="E6" s="184"/>
      <c r="F6" s="184"/>
      <c r="G6" s="184"/>
      <c r="H6" s="182"/>
      <c r="L6" s="94" t="s">
        <v>175</v>
      </c>
      <c r="M6" s="158" t="s">
        <v>176</v>
      </c>
      <c r="N6" s="158"/>
      <c r="O6" s="158"/>
      <c r="P6" s="158"/>
      <c r="Q6" s="158"/>
      <c r="R6" s="158"/>
      <c r="S6" s="159"/>
    </row>
    <row r="7" spans="3:19" ht="24" x14ac:dyDescent="0.25">
      <c r="C7" s="9" t="s">
        <v>9</v>
      </c>
      <c r="D7" s="185" t="s">
        <v>260</v>
      </c>
      <c r="E7" s="185"/>
      <c r="F7" s="185"/>
      <c r="G7" s="185"/>
      <c r="H7" s="182"/>
      <c r="L7" s="94" t="s">
        <v>138</v>
      </c>
      <c r="M7" s="158" t="s">
        <v>177</v>
      </c>
      <c r="N7" s="158"/>
      <c r="O7" s="158"/>
      <c r="P7" s="158"/>
      <c r="Q7" s="158"/>
      <c r="R7" s="158"/>
      <c r="S7" s="159"/>
    </row>
    <row r="8" spans="3:19" ht="25.5" x14ac:dyDescent="0.25">
      <c r="C8" s="10" t="s">
        <v>11</v>
      </c>
      <c r="D8" s="176" t="s">
        <v>261</v>
      </c>
      <c r="E8" s="176"/>
      <c r="F8" s="176"/>
      <c r="G8" s="176"/>
      <c r="H8" s="182"/>
      <c r="L8" s="94" t="s">
        <v>178</v>
      </c>
      <c r="M8" s="158" t="s">
        <v>179</v>
      </c>
      <c r="N8" s="158"/>
      <c r="O8" s="158"/>
      <c r="P8" s="158"/>
      <c r="Q8" s="158"/>
      <c r="R8" s="158"/>
      <c r="S8" s="159"/>
    </row>
    <row r="9" spans="3:19" ht="15.75" thickBot="1" x14ac:dyDescent="0.3">
      <c r="C9" s="10" t="s">
        <v>13</v>
      </c>
      <c r="D9" s="177" t="s">
        <v>244</v>
      </c>
      <c r="E9" s="177"/>
      <c r="F9" s="177"/>
      <c r="G9" s="177"/>
      <c r="H9" s="182"/>
      <c r="L9" s="94" t="s">
        <v>111</v>
      </c>
      <c r="M9" s="158" t="s">
        <v>180</v>
      </c>
      <c r="N9" s="158"/>
      <c r="O9" s="158"/>
      <c r="P9" s="158"/>
      <c r="Q9" s="158"/>
      <c r="R9" s="158"/>
      <c r="S9" s="159"/>
    </row>
    <row r="10" spans="3:19" ht="23.25" thickTop="1" x14ac:dyDescent="0.25">
      <c r="C10" s="10" t="s">
        <v>15</v>
      </c>
      <c r="D10" s="11">
        <v>41796</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41609</v>
      </c>
      <c r="E11" s="16">
        <v>271</v>
      </c>
      <c r="F11" s="17">
        <v>0</v>
      </c>
      <c r="G11" s="18">
        <v>0</v>
      </c>
      <c r="H11" s="182"/>
      <c r="L11" s="94" t="s">
        <v>182</v>
      </c>
      <c r="M11" s="158" t="s">
        <v>183</v>
      </c>
      <c r="N11" s="158"/>
      <c r="O11" s="158"/>
      <c r="P11" s="158"/>
      <c r="Q11" s="158"/>
      <c r="R11" s="158"/>
      <c r="S11" s="159"/>
    </row>
    <row r="12" spans="3:19" ht="27" thickTop="1" thickBot="1" x14ac:dyDescent="0.3">
      <c r="C12" s="19" t="s">
        <v>20</v>
      </c>
      <c r="D12" s="20">
        <v>810</v>
      </c>
      <c r="E12" s="21" t="s">
        <v>21</v>
      </c>
      <c r="F12" s="171" t="s">
        <v>71</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42605</v>
      </c>
      <c r="D14" s="28">
        <v>43190</v>
      </c>
      <c r="E14" s="29"/>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v>0.32</v>
      </c>
      <c r="E16" s="38">
        <v>453</v>
      </c>
      <c r="F16" s="38" t="s">
        <v>262</v>
      </c>
      <c r="G16" s="103">
        <v>0</v>
      </c>
      <c r="H16" s="173"/>
      <c r="L16" s="94" t="s">
        <v>190</v>
      </c>
      <c r="M16" s="158" t="s">
        <v>191</v>
      </c>
      <c r="N16" s="158"/>
      <c r="O16" s="158"/>
      <c r="P16" s="158"/>
      <c r="Q16" s="158"/>
      <c r="R16" s="158"/>
      <c r="S16" s="159"/>
    </row>
    <row r="17" spans="3:19" ht="25.5" thickTop="1" thickBot="1" x14ac:dyDescent="0.3">
      <c r="C17" s="104" t="s">
        <v>34</v>
      </c>
      <c r="D17" s="174" t="s">
        <v>263</v>
      </c>
      <c r="E17" s="174"/>
      <c r="F17" s="174"/>
      <c r="G17" s="175"/>
      <c r="H17" s="173"/>
      <c r="L17" s="94" t="s">
        <v>193</v>
      </c>
      <c r="M17" s="158" t="s">
        <v>194</v>
      </c>
      <c r="N17" s="158"/>
      <c r="O17" s="158"/>
      <c r="P17" s="158"/>
      <c r="Q17" s="158"/>
      <c r="R17" s="158"/>
      <c r="S17" s="159"/>
    </row>
    <row r="18" spans="3:19" ht="35.2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0.87</v>
      </c>
      <c r="E19" s="163">
        <v>0.97</v>
      </c>
      <c r="F19" s="164">
        <v>0.78</v>
      </c>
      <c r="G19" s="165">
        <v>0.18</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0.71</v>
      </c>
      <c r="H21" s="157"/>
    </row>
    <row r="22" spans="3:19" ht="15.75" thickBot="1" x14ac:dyDescent="0.3">
      <c r="C22" s="168"/>
      <c r="D22" s="170"/>
      <c r="E22" s="143"/>
      <c r="F22" s="145"/>
      <c r="G22" s="147"/>
      <c r="H22" s="157"/>
    </row>
    <row r="23" spans="3:19" ht="36.75" thickTop="1" x14ac:dyDescent="0.25">
      <c r="C23" s="46" t="s">
        <v>44</v>
      </c>
      <c r="D23" s="47" t="s">
        <v>245</v>
      </c>
      <c r="E23" s="47" t="s">
        <v>46</v>
      </c>
      <c r="F23" s="47" t="s">
        <v>246</v>
      </c>
      <c r="G23" s="48" t="s">
        <v>48</v>
      </c>
      <c r="H23" s="157"/>
    </row>
    <row r="24" spans="3:19" ht="30" x14ac:dyDescent="0.25">
      <c r="C24" s="49" t="s">
        <v>49</v>
      </c>
      <c r="D24" s="110">
        <f>SUM(D25:D28)</f>
        <v>1249960742.4458818</v>
      </c>
      <c r="E24" s="110">
        <f t="shared" ref="E24:G24" si="0">SUM(E25:E28)</f>
        <v>912181070.99000001</v>
      </c>
      <c r="F24" s="111">
        <f t="shared" si="0"/>
        <v>112580340.65849999</v>
      </c>
      <c r="G24" s="112">
        <f t="shared" si="0"/>
        <v>91862123.810000002</v>
      </c>
      <c r="H24" s="157"/>
    </row>
    <row r="25" spans="3:19" ht="38.25" x14ac:dyDescent="0.25">
      <c r="C25" s="52" t="s">
        <v>50</v>
      </c>
      <c r="D25" s="113">
        <v>891279062.44588196</v>
      </c>
      <c r="E25" s="113">
        <v>553499390.99000001</v>
      </c>
      <c r="F25" s="114">
        <v>68700939.862499997</v>
      </c>
      <c r="G25" s="115">
        <v>47982742.93</v>
      </c>
      <c r="H25" s="157"/>
    </row>
    <row r="26" spans="3:19" x14ac:dyDescent="0.25">
      <c r="C26" s="52" t="s">
        <v>247</v>
      </c>
      <c r="D26" s="116">
        <v>0</v>
      </c>
      <c r="E26" s="116"/>
      <c r="F26" s="117">
        <v>43879400.795999996</v>
      </c>
      <c r="G26" s="118">
        <v>43879380.880000003</v>
      </c>
      <c r="H26" s="157"/>
    </row>
    <row r="27" spans="3:19" ht="25.5" x14ac:dyDescent="0.25">
      <c r="C27" s="52" t="s">
        <v>199</v>
      </c>
      <c r="D27" s="116">
        <v>0</v>
      </c>
      <c r="E27" s="116">
        <v>0</v>
      </c>
      <c r="F27" s="117">
        <v>0</v>
      </c>
      <c r="G27" s="118">
        <v>0</v>
      </c>
      <c r="H27" s="157"/>
    </row>
    <row r="28" spans="3:19" ht="39" thickBot="1" x14ac:dyDescent="0.3">
      <c r="C28" s="55" t="s">
        <v>200</v>
      </c>
      <c r="D28" s="119">
        <v>358681680</v>
      </c>
      <c r="E28" s="119">
        <v>358681680</v>
      </c>
      <c r="F28" s="120">
        <v>0</v>
      </c>
      <c r="G28" s="121">
        <v>0</v>
      </c>
      <c r="H28" s="157"/>
    </row>
    <row r="29" spans="3:19" ht="25.5" thickTop="1" thickBot="1" x14ac:dyDescent="0.3">
      <c r="C29" s="104" t="s">
        <v>52</v>
      </c>
      <c r="D29" s="148"/>
      <c r="E29" s="148"/>
      <c r="F29" s="148"/>
      <c r="G29" s="149"/>
      <c r="H29" s="157"/>
    </row>
    <row r="30" spans="3:19" ht="16.5" thickTop="1" thickBot="1" x14ac:dyDescent="0.3">
      <c r="C30" s="150" t="s">
        <v>248</v>
      </c>
      <c r="D30" s="151"/>
      <c r="E30" s="151"/>
      <c r="F30" s="151"/>
      <c r="G30" s="152"/>
      <c r="H30" s="153" t="s">
        <v>55</v>
      </c>
    </row>
    <row r="31" spans="3:19" ht="36.75" thickTop="1" x14ac:dyDescent="0.25">
      <c r="C31" s="58" t="s">
        <v>35</v>
      </c>
      <c r="D31" s="59" t="s">
        <v>249</v>
      </c>
      <c r="E31" s="34" t="s">
        <v>250</v>
      </c>
      <c r="F31" s="122" t="s">
        <v>251</v>
      </c>
      <c r="G31" s="123" t="s">
        <v>252</v>
      </c>
      <c r="H31" s="153"/>
    </row>
    <row r="32" spans="3:19" x14ac:dyDescent="0.25">
      <c r="C32" s="63" t="s">
        <v>253</v>
      </c>
      <c r="D32" s="124">
        <v>553499390.99000001</v>
      </c>
      <c r="E32" s="125">
        <v>528989195.29999995</v>
      </c>
      <c r="F32" s="134">
        <v>47982742.93</v>
      </c>
      <c r="G32" s="135">
        <v>46540023.18</v>
      </c>
      <c r="H32" s="153"/>
    </row>
    <row r="33" spans="3:8" x14ac:dyDescent="0.25">
      <c r="C33" s="63" t="s">
        <v>247</v>
      </c>
      <c r="D33" s="124">
        <v>0</v>
      </c>
      <c r="E33" s="125">
        <v>0</v>
      </c>
      <c r="F33" s="134">
        <v>43879380.880000003</v>
      </c>
      <c r="G33" s="135">
        <v>43879380.880000003</v>
      </c>
      <c r="H33" s="153"/>
    </row>
    <row r="34" spans="3:8" ht="24" x14ac:dyDescent="0.25">
      <c r="C34" s="63" t="s">
        <v>254</v>
      </c>
      <c r="D34" s="124">
        <v>358681680</v>
      </c>
      <c r="E34" s="125">
        <v>358681680</v>
      </c>
      <c r="F34" s="134">
        <v>0</v>
      </c>
      <c r="G34" s="135"/>
      <c r="H34" s="153"/>
    </row>
    <row r="35" spans="3:8" ht="36.75" thickBot="1" x14ac:dyDescent="0.3">
      <c r="C35" s="68" t="s">
        <v>203</v>
      </c>
      <c r="D35" s="128">
        <v>0</v>
      </c>
      <c r="E35" s="129">
        <v>0</v>
      </c>
      <c r="F35" s="134">
        <v>0</v>
      </c>
      <c r="G35" s="135"/>
      <c r="H35" s="153"/>
    </row>
    <row r="36" spans="3:8" ht="34.5" thickBot="1" x14ac:dyDescent="0.3">
      <c r="C36" s="74" t="s">
        <v>63</v>
      </c>
      <c r="D36" s="130">
        <f>SUM(D32:D35)</f>
        <v>912181070.99000001</v>
      </c>
      <c r="E36" s="130">
        <f>SUM(E32:E35)</f>
        <v>887670875.29999995</v>
      </c>
      <c r="F36" s="132" t="s">
        <v>255</v>
      </c>
      <c r="G36" s="78">
        <v>42767</v>
      </c>
      <c r="H36" s="153"/>
    </row>
    <row r="37" spans="3:8" ht="46.5" thickTop="1" thickBot="1" x14ac:dyDescent="0.3">
      <c r="C37" s="79" t="s">
        <v>65</v>
      </c>
      <c r="D37" s="80">
        <v>0</v>
      </c>
      <c r="E37" s="81">
        <v>0</v>
      </c>
      <c r="F37" s="82">
        <v>0</v>
      </c>
      <c r="G37" s="83">
        <v>0</v>
      </c>
      <c r="H37" s="153"/>
    </row>
    <row r="38" spans="3:8" ht="49.5" thickTop="1" thickBot="1" x14ac:dyDescent="0.3">
      <c r="C38" s="133" t="s">
        <v>256</v>
      </c>
      <c r="D38" s="154" t="s">
        <v>264</v>
      </c>
      <c r="E38" s="155"/>
      <c r="F38" s="155"/>
      <c r="G38" s="156"/>
      <c r="H38" s="153"/>
    </row>
    <row r="39" spans="3:8" ht="15.75" thickTop="1" x14ac:dyDescent="0.25">
      <c r="C39" s="136" t="s">
        <v>207</v>
      </c>
      <c r="D39" s="137"/>
      <c r="E39" s="137"/>
      <c r="F39" s="137"/>
      <c r="G39" s="137"/>
      <c r="H39" s="140" t="s">
        <v>68</v>
      </c>
    </row>
    <row r="40" spans="3:8" ht="15.75" thickBot="1" x14ac:dyDescent="0.3">
      <c r="C40" s="138"/>
      <c r="D40" s="139"/>
      <c r="E40" s="139"/>
      <c r="F40" s="139"/>
      <c r="G40" s="139"/>
      <c r="H40" s="141"/>
    </row>
    <row r="41" spans="3:8" ht="15.75" thickTop="1" x14ac:dyDescent="0.25"/>
  </sheetData>
  <mergeCells count="45">
    <mergeCell ref="M10:S10"/>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C39:G40"/>
    <mergeCell ref="H39:H40"/>
    <mergeCell ref="E21:E22"/>
    <mergeCell ref="F21:F22"/>
    <mergeCell ref="G21:G22"/>
    <mergeCell ref="D29:G29"/>
    <mergeCell ref="C30:G30"/>
    <mergeCell ref="H30:H38"/>
    <mergeCell ref="D38:G38"/>
    <mergeCell ref="H18:H29"/>
    <mergeCell ref="C21:C22"/>
    <mergeCell ref="D21:D22"/>
  </mergeCells>
  <dataValidations count="3">
    <dataValidation type="list" allowBlank="1" showInputMessage="1" showErrorMessage="1" sqref="C16">
      <formula1>$O$15:$O$20</formula1>
    </dataValidation>
    <dataValidation type="list" allowBlank="1" showInputMessage="1" showErrorMessage="1" sqref="F12:G12">
      <formula1>$O$4:$O$13</formula1>
    </dataValidation>
    <dataValidation allowBlank="1" showInputMessage="1" showErrorMessage="1" promptTitle="Identificación ODE" prompt="Se puede ingresar el Código ODE o Seleccionarlo de la Lista" sqref="F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S42"/>
  <sheetViews>
    <sheetView workbookViewId="0">
      <selection activeCell="J32" sqref="J32"/>
    </sheetView>
  </sheetViews>
  <sheetFormatPr baseColWidth="10" defaultRowHeight="15" x14ac:dyDescent="0.25"/>
  <cols>
    <col min="3" max="3" width="17.42578125" customWidth="1"/>
    <col min="4" max="4" width="19" customWidth="1"/>
    <col min="5" max="5" width="20.140625" customWidth="1"/>
    <col min="7" max="7" width="12.85546875" customWidth="1"/>
  </cols>
  <sheetData>
    <row r="3" spans="3:19" ht="15.75" thickBot="1" x14ac:dyDescent="0.3"/>
    <row r="4" spans="3:19" ht="15.75" thickBot="1" x14ac:dyDescent="0.3">
      <c r="L4" s="93" t="s">
        <v>169</v>
      </c>
      <c r="M4" s="178"/>
      <c r="N4" s="178"/>
      <c r="O4" s="178"/>
      <c r="P4" s="178"/>
      <c r="Q4" s="178"/>
      <c r="R4" s="178"/>
      <c r="S4" s="179"/>
    </row>
    <row r="5" spans="3:19" ht="21.75" customHeight="1" thickTop="1" thickBot="1" x14ac:dyDescent="0.3">
      <c r="C5" s="180" t="s">
        <v>0</v>
      </c>
      <c r="D5" s="180"/>
      <c r="E5" s="1" t="s">
        <v>1</v>
      </c>
      <c r="F5" s="2" t="s">
        <v>104</v>
      </c>
      <c r="G5" s="3">
        <v>43190</v>
      </c>
      <c r="H5" s="181" t="s">
        <v>3</v>
      </c>
      <c r="L5" s="94" t="s">
        <v>79</v>
      </c>
      <c r="M5" s="158" t="s">
        <v>170</v>
      </c>
      <c r="N5" s="158"/>
      <c r="O5" s="158"/>
      <c r="P5" s="158"/>
      <c r="Q5" s="158"/>
      <c r="R5" s="158"/>
      <c r="S5" s="159"/>
    </row>
    <row r="6" spans="3:19" ht="48" customHeight="1" thickTop="1" thickBot="1" x14ac:dyDescent="0.3">
      <c r="C6" s="95" t="s">
        <v>4</v>
      </c>
      <c r="D6" s="183" t="s">
        <v>105</v>
      </c>
      <c r="E6" s="183"/>
      <c r="F6" s="183"/>
      <c r="G6" s="183"/>
      <c r="H6" s="182"/>
      <c r="L6" s="94" t="s">
        <v>71</v>
      </c>
      <c r="M6" s="158" t="s">
        <v>171</v>
      </c>
      <c r="N6" s="158"/>
      <c r="O6" s="158"/>
      <c r="P6" s="158"/>
      <c r="Q6" s="158"/>
      <c r="R6" s="158"/>
      <c r="S6" s="159"/>
    </row>
    <row r="7" spans="3:19" ht="24.75" thickBot="1" x14ac:dyDescent="0.3">
      <c r="C7" s="96" t="s">
        <v>172</v>
      </c>
      <c r="D7" s="97">
        <v>0</v>
      </c>
      <c r="E7" s="98">
        <v>1641600</v>
      </c>
      <c r="F7" s="97">
        <v>0</v>
      </c>
      <c r="G7" s="99">
        <v>0</v>
      </c>
      <c r="H7" s="182"/>
      <c r="L7" s="94" t="s">
        <v>173</v>
      </c>
      <c r="M7" s="158" t="s">
        <v>174</v>
      </c>
      <c r="N7" s="158"/>
      <c r="O7" s="158"/>
      <c r="P7" s="158"/>
      <c r="Q7" s="158"/>
      <c r="R7" s="158"/>
      <c r="S7" s="159"/>
    </row>
    <row r="8" spans="3:19" x14ac:dyDescent="0.25">
      <c r="C8" s="5" t="s">
        <v>7</v>
      </c>
      <c r="D8" s="184" t="s">
        <v>106</v>
      </c>
      <c r="E8" s="184"/>
      <c r="F8" s="184"/>
      <c r="G8" s="184"/>
      <c r="H8" s="182"/>
      <c r="L8" s="94" t="s">
        <v>175</v>
      </c>
      <c r="M8" s="158" t="s">
        <v>176</v>
      </c>
      <c r="N8" s="158"/>
      <c r="O8" s="158"/>
      <c r="P8" s="158"/>
      <c r="Q8" s="158"/>
      <c r="R8" s="158"/>
      <c r="S8" s="159"/>
    </row>
    <row r="9" spans="3:19" x14ac:dyDescent="0.25">
      <c r="C9" s="9" t="s">
        <v>9</v>
      </c>
      <c r="D9" s="185" t="s">
        <v>107</v>
      </c>
      <c r="E9" s="185"/>
      <c r="F9" s="185"/>
      <c r="G9" s="185"/>
      <c r="H9" s="182"/>
      <c r="L9" s="94" t="s">
        <v>138</v>
      </c>
      <c r="M9" s="158" t="s">
        <v>177</v>
      </c>
      <c r="N9" s="158"/>
      <c r="O9" s="158"/>
      <c r="P9" s="158"/>
      <c r="Q9" s="158"/>
      <c r="R9" s="158"/>
      <c r="S9" s="159"/>
    </row>
    <row r="10" spans="3:19" x14ac:dyDescent="0.25">
      <c r="C10" s="10" t="s">
        <v>11</v>
      </c>
      <c r="D10" s="176" t="s">
        <v>108</v>
      </c>
      <c r="E10" s="176"/>
      <c r="F10" s="176"/>
      <c r="G10" s="176"/>
      <c r="H10" s="182"/>
      <c r="L10" s="94" t="s">
        <v>178</v>
      </c>
      <c r="M10" s="158" t="s">
        <v>179</v>
      </c>
      <c r="N10" s="158"/>
      <c r="O10" s="158"/>
      <c r="P10" s="158"/>
      <c r="Q10" s="158"/>
      <c r="R10" s="158"/>
      <c r="S10" s="159"/>
    </row>
    <row r="11" spans="3:19" ht="15.75" thickBot="1" x14ac:dyDescent="0.3">
      <c r="C11" s="10" t="s">
        <v>13</v>
      </c>
      <c r="D11" s="177" t="s">
        <v>109</v>
      </c>
      <c r="E11" s="177"/>
      <c r="F11" s="177"/>
      <c r="G11" s="177"/>
      <c r="H11" s="182"/>
      <c r="L11" s="94" t="s">
        <v>111</v>
      </c>
      <c r="M11" s="158" t="s">
        <v>180</v>
      </c>
      <c r="N11" s="158"/>
      <c r="O11" s="158"/>
      <c r="P11" s="158"/>
      <c r="Q11" s="158"/>
      <c r="R11" s="158"/>
      <c r="S11" s="159"/>
    </row>
    <row r="12" spans="3:19" ht="23.25" thickTop="1" x14ac:dyDescent="0.25">
      <c r="C12" s="10" t="s">
        <v>15</v>
      </c>
      <c r="D12" s="11">
        <v>42269</v>
      </c>
      <c r="E12" s="12" t="s">
        <v>16</v>
      </c>
      <c r="F12" s="13" t="s">
        <v>17</v>
      </c>
      <c r="G12" s="14" t="s">
        <v>18</v>
      </c>
      <c r="H12" s="182"/>
      <c r="L12" s="94" t="s">
        <v>116</v>
      </c>
      <c r="M12" s="158" t="s">
        <v>181</v>
      </c>
      <c r="N12" s="158"/>
      <c r="O12" s="158"/>
      <c r="P12" s="158"/>
      <c r="Q12" s="158"/>
      <c r="R12" s="158"/>
      <c r="S12" s="159"/>
    </row>
    <row r="13" spans="3:19" ht="15.75" thickBot="1" x14ac:dyDescent="0.3">
      <c r="C13" s="10" t="s">
        <v>19</v>
      </c>
      <c r="D13" s="15">
        <v>41974</v>
      </c>
      <c r="E13" s="16">
        <v>0</v>
      </c>
      <c r="F13" s="17">
        <v>0</v>
      </c>
      <c r="G13" s="18" t="s">
        <v>110</v>
      </c>
      <c r="H13" s="182"/>
      <c r="L13" s="94" t="s">
        <v>182</v>
      </c>
      <c r="M13" s="158" t="s">
        <v>183</v>
      </c>
      <c r="N13" s="158"/>
      <c r="O13" s="158"/>
      <c r="P13" s="158"/>
      <c r="Q13" s="158"/>
      <c r="R13" s="158"/>
      <c r="S13" s="159"/>
    </row>
    <row r="14" spans="3:19" ht="16.5" thickTop="1" thickBot="1" x14ac:dyDescent="0.3">
      <c r="C14" s="19" t="s">
        <v>20</v>
      </c>
      <c r="D14" s="20">
        <v>360</v>
      </c>
      <c r="E14" s="21" t="s">
        <v>21</v>
      </c>
      <c r="F14" s="171" t="s">
        <v>111</v>
      </c>
      <c r="G14" s="172"/>
      <c r="H14" s="182"/>
      <c r="L14" s="94" t="s">
        <v>184</v>
      </c>
      <c r="M14" s="158" t="s">
        <v>185</v>
      </c>
      <c r="N14" s="158"/>
      <c r="O14" s="158"/>
      <c r="P14" s="158"/>
      <c r="Q14" s="158"/>
      <c r="R14" s="158"/>
      <c r="S14" s="159"/>
    </row>
    <row r="15" spans="3:19" ht="36.75" thickTop="1" x14ac:dyDescent="0.25">
      <c r="C15" s="100" t="s">
        <v>22</v>
      </c>
      <c r="D15" s="23" t="s">
        <v>23</v>
      </c>
      <c r="E15" s="24" t="s">
        <v>24</v>
      </c>
      <c r="F15" s="25" t="s">
        <v>25</v>
      </c>
      <c r="G15" s="92" t="s">
        <v>26</v>
      </c>
      <c r="H15" s="173" t="s">
        <v>27</v>
      </c>
      <c r="L15" s="101" t="s">
        <v>186</v>
      </c>
      <c r="M15" s="158"/>
      <c r="N15" s="158"/>
      <c r="O15" s="158"/>
      <c r="P15" s="158"/>
      <c r="Q15" s="158"/>
      <c r="R15" s="158"/>
      <c r="S15" s="159"/>
    </row>
    <row r="16" spans="3:19" x14ac:dyDescent="0.25">
      <c r="C16" s="27">
        <v>42629</v>
      </c>
      <c r="D16" s="28"/>
      <c r="E16" s="29">
        <v>43084</v>
      </c>
      <c r="F16" s="85"/>
      <c r="G16" s="102"/>
      <c r="H16" s="173"/>
      <c r="L16" s="94" t="s">
        <v>33</v>
      </c>
      <c r="M16" s="158" t="s">
        <v>187</v>
      </c>
      <c r="N16" s="158"/>
      <c r="O16" s="158"/>
      <c r="P16" s="158"/>
      <c r="Q16" s="158"/>
      <c r="R16" s="158"/>
      <c r="S16" s="159"/>
    </row>
    <row r="17" spans="3:19" ht="24" x14ac:dyDescent="0.25">
      <c r="C17" s="31" t="s">
        <v>28</v>
      </c>
      <c r="D17" s="32" t="s">
        <v>29</v>
      </c>
      <c r="E17" s="33" t="s">
        <v>30</v>
      </c>
      <c r="F17" s="33" t="s">
        <v>31</v>
      </c>
      <c r="G17" s="60" t="s">
        <v>32</v>
      </c>
      <c r="H17" s="173"/>
      <c r="L17" s="94" t="s">
        <v>102</v>
      </c>
      <c r="M17" s="158" t="s">
        <v>188</v>
      </c>
      <c r="N17" s="158"/>
      <c r="O17" s="158"/>
      <c r="P17" s="158"/>
      <c r="Q17" s="158"/>
      <c r="R17" s="158"/>
      <c r="S17" s="159"/>
    </row>
    <row r="18" spans="3:19" ht="15.75" thickBot="1" x14ac:dyDescent="0.3">
      <c r="C18" s="35"/>
      <c r="D18" s="36"/>
      <c r="E18" s="38"/>
      <c r="F18" s="38"/>
      <c r="G18" s="103"/>
      <c r="H18" s="173"/>
      <c r="L18" s="94" t="s">
        <v>190</v>
      </c>
      <c r="M18" s="158" t="s">
        <v>191</v>
      </c>
      <c r="N18" s="158"/>
      <c r="O18" s="158"/>
      <c r="P18" s="158"/>
      <c r="Q18" s="158"/>
      <c r="R18" s="158"/>
      <c r="S18" s="159"/>
    </row>
    <row r="19" spans="3:19" ht="16.5" thickTop="1" thickBot="1" x14ac:dyDescent="0.3">
      <c r="C19" s="104" t="s">
        <v>34</v>
      </c>
      <c r="D19" s="186"/>
      <c r="E19" s="186"/>
      <c r="F19" s="186"/>
      <c r="G19" s="187"/>
      <c r="H19" s="173"/>
      <c r="L19" s="94" t="s">
        <v>193</v>
      </c>
      <c r="M19" s="158" t="s">
        <v>194</v>
      </c>
      <c r="N19" s="158"/>
      <c r="O19" s="158"/>
      <c r="P19" s="158"/>
      <c r="Q19" s="158"/>
      <c r="R19" s="158"/>
      <c r="S19" s="159"/>
    </row>
    <row r="20" spans="3:19" ht="36.75" thickTop="1" x14ac:dyDescent="0.25">
      <c r="C20" s="41" t="s">
        <v>35</v>
      </c>
      <c r="D20" s="105" t="s">
        <v>36</v>
      </c>
      <c r="E20" s="106" t="s">
        <v>37</v>
      </c>
      <c r="F20" s="107" t="s">
        <v>38</v>
      </c>
      <c r="G20" s="108" t="s">
        <v>39</v>
      </c>
      <c r="H20" s="157" t="s">
        <v>40</v>
      </c>
      <c r="L20" s="94" t="s">
        <v>195</v>
      </c>
      <c r="M20" s="158" t="s">
        <v>196</v>
      </c>
      <c r="N20" s="158"/>
      <c r="O20" s="158"/>
      <c r="P20" s="158"/>
      <c r="Q20" s="158"/>
      <c r="R20" s="158"/>
      <c r="S20" s="159"/>
    </row>
    <row r="21" spans="3:19" ht="15.75" thickBot="1" x14ac:dyDescent="0.3">
      <c r="C21" s="160" t="s">
        <v>41</v>
      </c>
      <c r="D21" s="162">
        <v>0</v>
      </c>
      <c r="E21" s="163">
        <v>1</v>
      </c>
      <c r="F21" s="164">
        <v>0</v>
      </c>
      <c r="G21" s="165">
        <v>1</v>
      </c>
      <c r="H21" s="157"/>
      <c r="L21" s="109" t="s">
        <v>197</v>
      </c>
      <c r="M21" s="166" t="s">
        <v>198</v>
      </c>
      <c r="N21" s="166"/>
      <c r="O21" s="166"/>
      <c r="P21" s="166"/>
      <c r="Q21" s="166"/>
      <c r="R21" s="166"/>
      <c r="S21" s="167"/>
    </row>
    <row r="22" spans="3:19" ht="15.75" thickBot="1" x14ac:dyDescent="0.3">
      <c r="C22" s="161"/>
      <c r="D22" s="162"/>
      <c r="E22" s="163"/>
      <c r="F22" s="164"/>
      <c r="G22" s="165"/>
      <c r="H22" s="157"/>
    </row>
    <row r="23" spans="3:19" ht="15.75" thickTop="1" x14ac:dyDescent="0.25">
      <c r="C23" s="160" t="s">
        <v>42</v>
      </c>
      <c r="D23" s="169"/>
      <c r="E23" s="142"/>
      <c r="F23" s="144" t="s">
        <v>43</v>
      </c>
      <c r="G23" s="146">
        <v>1</v>
      </c>
      <c r="H23" s="157"/>
    </row>
    <row r="24" spans="3:19" ht="15.75" thickBot="1" x14ac:dyDescent="0.3">
      <c r="C24" s="168"/>
      <c r="D24" s="170"/>
      <c r="E24" s="143"/>
      <c r="F24" s="145"/>
      <c r="G24" s="147"/>
      <c r="H24" s="157"/>
    </row>
    <row r="25" spans="3:19" ht="36.75" thickTop="1" x14ac:dyDescent="0.25">
      <c r="C25" s="46" t="s">
        <v>44</v>
      </c>
      <c r="D25" s="47" t="s">
        <v>45</v>
      </c>
      <c r="E25" s="47" t="s">
        <v>46</v>
      </c>
      <c r="F25" s="47" t="s">
        <v>47</v>
      </c>
      <c r="G25" s="48" t="s">
        <v>48</v>
      </c>
      <c r="H25" s="157"/>
    </row>
    <row r="26" spans="3:19" x14ac:dyDescent="0.25">
      <c r="C26" s="49" t="s">
        <v>49</v>
      </c>
      <c r="D26" s="110">
        <v>0</v>
      </c>
      <c r="E26" s="110">
        <v>0</v>
      </c>
      <c r="F26" s="111">
        <v>1826757</v>
      </c>
      <c r="G26" s="112">
        <v>1826757</v>
      </c>
      <c r="H26" s="157"/>
    </row>
    <row r="27" spans="3:19" ht="25.5" x14ac:dyDescent="0.25">
      <c r="C27" s="52" t="s">
        <v>50</v>
      </c>
      <c r="D27" s="113">
        <v>0</v>
      </c>
      <c r="E27" s="113">
        <v>0</v>
      </c>
      <c r="F27" s="114">
        <v>1826757</v>
      </c>
      <c r="G27" s="115">
        <v>1826757</v>
      </c>
      <c r="H27" s="157"/>
    </row>
    <row r="28" spans="3:19" x14ac:dyDescent="0.25">
      <c r="C28" s="52" t="s">
        <v>199</v>
      </c>
      <c r="D28" s="116">
        <v>0</v>
      </c>
      <c r="E28" s="116">
        <v>0</v>
      </c>
      <c r="F28" s="117">
        <v>0</v>
      </c>
      <c r="G28" s="118">
        <v>0</v>
      </c>
      <c r="H28" s="157"/>
    </row>
    <row r="29" spans="3:19" ht="26.25" thickBot="1" x14ac:dyDescent="0.3">
      <c r="C29" s="55" t="s">
        <v>200</v>
      </c>
      <c r="D29" s="119">
        <v>0</v>
      </c>
      <c r="E29" s="119">
        <v>0</v>
      </c>
      <c r="F29" s="120">
        <v>0</v>
      </c>
      <c r="G29" s="121">
        <v>0</v>
      </c>
      <c r="H29" s="157"/>
    </row>
    <row r="30" spans="3:19" ht="16.5" thickTop="1" thickBot="1" x14ac:dyDescent="0.3">
      <c r="C30" s="104" t="s">
        <v>52</v>
      </c>
      <c r="D30" s="148"/>
      <c r="E30" s="148"/>
      <c r="F30" s="148"/>
      <c r="G30" s="149"/>
      <c r="H30" s="157"/>
    </row>
    <row r="31" spans="3:19" ht="16.5" thickTop="1" thickBot="1" x14ac:dyDescent="0.3">
      <c r="C31" s="191" t="s">
        <v>201</v>
      </c>
      <c r="D31" s="192"/>
      <c r="E31" s="192"/>
      <c r="F31" s="193" t="s">
        <v>54</v>
      </c>
      <c r="G31" s="152"/>
      <c r="H31" s="153" t="s">
        <v>55</v>
      </c>
    </row>
    <row r="32" spans="3:19" ht="24.75" thickTop="1" x14ac:dyDescent="0.25">
      <c r="C32" s="58" t="s">
        <v>35</v>
      </c>
      <c r="D32" s="59" t="s">
        <v>56</v>
      </c>
      <c r="E32" s="34" t="s">
        <v>57</v>
      </c>
      <c r="F32" s="122" t="s">
        <v>58</v>
      </c>
      <c r="G32" s="123" t="s">
        <v>59</v>
      </c>
      <c r="H32" s="153"/>
    </row>
    <row r="33" spans="3:8" x14ac:dyDescent="0.25">
      <c r="C33" s="63" t="s">
        <v>60</v>
      </c>
      <c r="D33" s="124">
        <v>28127016</v>
      </c>
      <c r="E33" s="125">
        <v>28127016</v>
      </c>
      <c r="F33" s="126">
        <v>42993</v>
      </c>
      <c r="G33" s="127"/>
      <c r="H33" s="153"/>
    </row>
    <row r="34" spans="3:8" x14ac:dyDescent="0.25">
      <c r="C34" s="63" t="s">
        <v>61</v>
      </c>
      <c r="D34" s="124">
        <v>0</v>
      </c>
      <c r="E34" s="125">
        <v>0</v>
      </c>
      <c r="F34" s="126">
        <v>43020</v>
      </c>
      <c r="G34" s="127"/>
      <c r="H34" s="153"/>
    </row>
    <row r="35" spans="3:8" x14ac:dyDescent="0.25">
      <c r="C35" s="63" t="s">
        <v>202</v>
      </c>
      <c r="D35" s="124">
        <v>0</v>
      </c>
      <c r="E35" s="125">
        <v>0</v>
      </c>
      <c r="F35" s="126"/>
      <c r="G35" s="127"/>
      <c r="H35" s="153"/>
    </row>
    <row r="36" spans="3:8" ht="24.75" thickBot="1" x14ac:dyDescent="0.3">
      <c r="C36" s="68" t="s">
        <v>203</v>
      </c>
      <c r="D36" s="128">
        <v>0</v>
      </c>
      <c r="E36" s="129">
        <v>0</v>
      </c>
      <c r="F36" s="126"/>
      <c r="G36" s="127"/>
      <c r="H36" s="153"/>
    </row>
    <row r="37" spans="3:8" ht="34.5" thickBot="1" x14ac:dyDescent="0.3">
      <c r="C37" s="74" t="s">
        <v>63</v>
      </c>
      <c r="D37" s="130">
        <f>SUM(D33:D36)</f>
        <v>28127016</v>
      </c>
      <c r="E37" s="131">
        <f>SUM(E33:E36)</f>
        <v>28127016</v>
      </c>
      <c r="F37" s="132" t="s">
        <v>64</v>
      </c>
      <c r="G37" s="78"/>
      <c r="H37" s="153"/>
    </row>
    <row r="38" spans="3:8" ht="35.25" thickTop="1" thickBot="1" x14ac:dyDescent="0.3">
      <c r="C38" s="79" t="s">
        <v>65</v>
      </c>
      <c r="D38" s="80">
        <v>0</v>
      </c>
      <c r="E38" s="81">
        <v>0</v>
      </c>
      <c r="F38" s="82">
        <v>0</v>
      </c>
      <c r="G38" s="83">
        <v>0</v>
      </c>
      <c r="H38" s="153"/>
    </row>
    <row r="39" spans="3:8" ht="37.5" thickTop="1" thickBot="1" x14ac:dyDescent="0.3">
      <c r="C39" s="133" t="s">
        <v>204</v>
      </c>
      <c r="D39" s="188" t="s">
        <v>205</v>
      </c>
      <c r="E39" s="189"/>
      <c r="F39" s="189"/>
      <c r="G39" s="190"/>
      <c r="H39" s="153"/>
    </row>
    <row r="40" spans="3:8" ht="15.75" thickTop="1" x14ac:dyDescent="0.25">
      <c r="C40" s="136" t="s">
        <v>207</v>
      </c>
      <c r="D40" s="137"/>
      <c r="E40" s="137"/>
      <c r="F40" s="137"/>
      <c r="G40" s="137"/>
      <c r="H40" s="140" t="s">
        <v>68</v>
      </c>
    </row>
    <row r="41" spans="3:8" ht="15.75" thickBot="1" x14ac:dyDescent="0.3">
      <c r="C41" s="138"/>
      <c r="D41" s="139"/>
      <c r="E41" s="139"/>
      <c r="F41" s="139"/>
      <c r="G41" s="139"/>
      <c r="H41" s="141"/>
    </row>
    <row r="42" spans="3:8" ht="15.75" thickTop="1" x14ac:dyDescent="0.25"/>
  </sheetData>
  <mergeCells count="46">
    <mergeCell ref="M4:S4"/>
    <mergeCell ref="C5:D5"/>
    <mergeCell ref="H5:H14"/>
    <mergeCell ref="M5:S5"/>
    <mergeCell ref="D6:G6"/>
    <mergeCell ref="M6:S6"/>
    <mergeCell ref="M7:S7"/>
    <mergeCell ref="D8:G8"/>
    <mergeCell ref="M8:S8"/>
    <mergeCell ref="D9:G9"/>
    <mergeCell ref="M9:S9"/>
    <mergeCell ref="D10:G10"/>
    <mergeCell ref="M10:S10"/>
    <mergeCell ref="D11:G11"/>
    <mergeCell ref="M11:S11"/>
    <mergeCell ref="M12:S12"/>
    <mergeCell ref="M13:S13"/>
    <mergeCell ref="F14:G14"/>
    <mergeCell ref="M14:S14"/>
    <mergeCell ref="H15:H19"/>
    <mergeCell ref="M15:S15"/>
    <mergeCell ref="M16:S16"/>
    <mergeCell ref="M17:S17"/>
    <mergeCell ref="M18:S18"/>
    <mergeCell ref="D19:G19"/>
    <mergeCell ref="M19:S19"/>
    <mergeCell ref="M20:S20"/>
    <mergeCell ref="C21:C22"/>
    <mergeCell ref="D21:D22"/>
    <mergeCell ref="E21:E22"/>
    <mergeCell ref="F21:F22"/>
    <mergeCell ref="G21:G22"/>
    <mergeCell ref="M21:S21"/>
    <mergeCell ref="H31:H39"/>
    <mergeCell ref="D39:G39"/>
    <mergeCell ref="C40:G41"/>
    <mergeCell ref="H40:H41"/>
    <mergeCell ref="H20:H30"/>
    <mergeCell ref="C23:C24"/>
    <mergeCell ref="D23:D24"/>
    <mergeCell ref="E23:E24"/>
    <mergeCell ref="F23:F24"/>
    <mergeCell ref="G23:G24"/>
    <mergeCell ref="D30:G30"/>
    <mergeCell ref="C31:E31"/>
    <mergeCell ref="F31:G31"/>
  </mergeCells>
  <dataValidations count="3">
    <dataValidation allowBlank="1" showInputMessage="1" showErrorMessage="1" promptTitle="Identificación ODE" prompt="Se puede ingresar el Código ODE o Seleccionarlo de la Lista" sqref="F5"/>
    <dataValidation type="list" allowBlank="1" showInputMessage="1" showErrorMessage="1" sqref="F14:G14">
      <formula1>$N$4:$N$13</formula1>
    </dataValidation>
    <dataValidation type="list" allowBlank="1" showInputMessage="1" showErrorMessage="1" sqref="C18">
      <formula1>$N$15:$N$20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C1" sqref="C1:C1048576"/>
    </sheetView>
  </sheetViews>
  <sheetFormatPr baseColWidth="10" defaultRowHeight="15" x14ac:dyDescent="0.25"/>
  <cols>
    <col min="4" max="4" width="23" customWidth="1"/>
    <col min="5" max="5" width="19.28515625" customWidth="1"/>
    <col min="6" max="6" width="16.8554687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112</v>
      </c>
      <c r="G3" s="3">
        <v>43190</v>
      </c>
      <c r="H3" s="181" t="s">
        <v>3</v>
      </c>
      <c r="L3" s="94" t="s">
        <v>79</v>
      </c>
      <c r="M3" s="158" t="s">
        <v>170</v>
      </c>
      <c r="N3" s="158"/>
      <c r="O3" s="158"/>
      <c r="P3" s="158"/>
      <c r="Q3" s="158"/>
      <c r="R3" s="158"/>
      <c r="S3" s="159"/>
    </row>
    <row r="4" spans="3:19" ht="39.75" customHeight="1" thickTop="1" thickBot="1" x14ac:dyDescent="0.3">
      <c r="C4" s="95" t="s">
        <v>4</v>
      </c>
      <c r="D4" s="183" t="s">
        <v>208</v>
      </c>
      <c r="E4" s="183"/>
      <c r="F4" s="183"/>
      <c r="G4" s="183"/>
      <c r="H4" s="182"/>
      <c r="L4" s="94" t="s">
        <v>71</v>
      </c>
      <c r="M4" s="158" t="s">
        <v>171</v>
      </c>
      <c r="N4" s="158"/>
      <c r="O4" s="158"/>
      <c r="P4" s="158"/>
      <c r="Q4" s="158"/>
      <c r="R4" s="158"/>
      <c r="S4" s="159"/>
    </row>
    <row r="5" spans="3:19" ht="24.75" thickBot="1" x14ac:dyDescent="0.3">
      <c r="C5" s="96" t="s">
        <v>172</v>
      </c>
      <c r="D5" s="97">
        <v>11864145</v>
      </c>
      <c r="E5" s="98">
        <v>0</v>
      </c>
      <c r="F5" s="97">
        <v>0</v>
      </c>
      <c r="G5" s="99">
        <v>0</v>
      </c>
      <c r="H5" s="182"/>
      <c r="L5" s="94" t="s">
        <v>173</v>
      </c>
      <c r="M5" s="158" t="s">
        <v>174</v>
      </c>
      <c r="N5" s="158"/>
      <c r="O5" s="158"/>
      <c r="P5" s="158"/>
      <c r="Q5" s="158"/>
      <c r="R5" s="158"/>
      <c r="S5" s="159"/>
    </row>
    <row r="6" spans="3:19" x14ac:dyDescent="0.25">
      <c r="C6" s="5" t="s">
        <v>7</v>
      </c>
      <c r="D6" s="184" t="s">
        <v>113</v>
      </c>
      <c r="E6" s="184"/>
      <c r="F6" s="184"/>
      <c r="G6" s="184"/>
      <c r="H6" s="182"/>
      <c r="L6" s="94" t="s">
        <v>175</v>
      </c>
      <c r="M6" s="158" t="s">
        <v>176</v>
      </c>
      <c r="N6" s="158"/>
      <c r="O6" s="158"/>
      <c r="P6" s="158"/>
      <c r="Q6" s="158"/>
      <c r="R6" s="158"/>
      <c r="S6" s="159"/>
    </row>
    <row r="7" spans="3:19" ht="24" x14ac:dyDescent="0.25">
      <c r="C7" s="9" t="s">
        <v>9</v>
      </c>
      <c r="D7" s="185" t="s">
        <v>209</v>
      </c>
      <c r="E7" s="185"/>
      <c r="F7" s="185"/>
      <c r="G7" s="185"/>
      <c r="H7" s="182"/>
      <c r="L7" s="94" t="s">
        <v>138</v>
      </c>
      <c r="M7" s="158" t="s">
        <v>177</v>
      </c>
      <c r="N7" s="158"/>
      <c r="O7" s="158"/>
      <c r="P7" s="158"/>
      <c r="Q7" s="158"/>
      <c r="R7" s="158"/>
      <c r="S7" s="159"/>
    </row>
    <row r="8" spans="3:19" ht="25.5" x14ac:dyDescent="0.25">
      <c r="C8" s="10" t="s">
        <v>11</v>
      </c>
      <c r="D8" s="176" t="s">
        <v>114</v>
      </c>
      <c r="E8" s="176"/>
      <c r="F8" s="176"/>
      <c r="G8" s="176"/>
      <c r="H8" s="182"/>
      <c r="L8" s="94" t="s">
        <v>178</v>
      </c>
      <c r="M8" s="158" t="s">
        <v>179</v>
      </c>
      <c r="N8" s="158"/>
      <c r="O8" s="158"/>
      <c r="P8" s="158"/>
      <c r="Q8" s="158"/>
      <c r="R8" s="158"/>
      <c r="S8" s="159"/>
    </row>
    <row r="9" spans="3:19" ht="15.75" thickBot="1" x14ac:dyDescent="0.3">
      <c r="C9" s="10" t="s">
        <v>13</v>
      </c>
      <c r="D9" s="177" t="s">
        <v>115</v>
      </c>
      <c r="E9" s="177"/>
      <c r="F9" s="177"/>
      <c r="G9" s="177"/>
      <c r="H9" s="182"/>
      <c r="L9" s="94" t="s">
        <v>111</v>
      </c>
      <c r="M9" s="158" t="s">
        <v>180</v>
      </c>
      <c r="N9" s="158"/>
      <c r="O9" s="158"/>
      <c r="P9" s="158"/>
      <c r="Q9" s="158"/>
      <c r="R9" s="158"/>
      <c r="S9" s="159"/>
    </row>
    <row r="10" spans="3:19" ht="15.75" thickTop="1" x14ac:dyDescent="0.25">
      <c r="C10" s="10" t="s">
        <v>15</v>
      </c>
      <c r="D10" s="11">
        <v>42264</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42248</v>
      </c>
      <c r="E11" s="16">
        <v>0</v>
      </c>
      <c r="F11" s="17">
        <v>0</v>
      </c>
      <c r="G11" s="18">
        <v>30</v>
      </c>
      <c r="H11" s="182"/>
      <c r="L11" s="94" t="s">
        <v>182</v>
      </c>
      <c r="M11" s="158" t="s">
        <v>183</v>
      </c>
      <c r="N11" s="158"/>
      <c r="O11" s="158"/>
      <c r="P11" s="158"/>
      <c r="Q11" s="158"/>
      <c r="R11" s="158"/>
      <c r="S11" s="159"/>
    </row>
    <row r="12" spans="3:19" ht="27" thickTop="1" thickBot="1" x14ac:dyDescent="0.3">
      <c r="C12" s="19" t="s">
        <v>20</v>
      </c>
      <c r="D12" s="20"/>
      <c r="E12" s="21" t="s">
        <v>21</v>
      </c>
      <c r="F12" s="171" t="s">
        <v>116</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c r="D14" s="28"/>
      <c r="E14" s="29"/>
      <c r="F14" s="85"/>
      <c r="G14" s="102">
        <v>43200</v>
      </c>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c r="E16" s="38"/>
      <c r="F16" s="38"/>
      <c r="G16" s="103"/>
      <c r="H16" s="173"/>
      <c r="L16" s="94" t="s">
        <v>190</v>
      </c>
      <c r="M16" s="158" t="s">
        <v>191</v>
      </c>
      <c r="N16" s="158"/>
      <c r="O16" s="158"/>
      <c r="P16" s="158"/>
      <c r="Q16" s="158"/>
      <c r="R16" s="158"/>
      <c r="S16" s="159"/>
    </row>
    <row r="17" spans="3:19" ht="25.5" thickTop="1" thickBot="1" x14ac:dyDescent="0.3">
      <c r="C17" s="104" t="s">
        <v>34</v>
      </c>
      <c r="D17" s="186" t="s">
        <v>210</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c r="E19" s="163"/>
      <c r="F19" s="164">
        <v>1</v>
      </c>
      <c r="G19" s="165">
        <v>1</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c r="F21" s="144" t="s">
        <v>43</v>
      </c>
      <c r="G21" s="146">
        <v>1</v>
      </c>
      <c r="H21" s="157"/>
    </row>
    <row r="22" spans="3:19" ht="15.75" thickBot="1" x14ac:dyDescent="0.3">
      <c r="C22" s="168"/>
      <c r="D22" s="170"/>
      <c r="E22" s="143"/>
      <c r="F22" s="145"/>
      <c r="G22" s="147"/>
      <c r="H22" s="157"/>
    </row>
    <row r="23" spans="3:19" ht="26.25" thickTop="1" x14ac:dyDescent="0.25">
      <c r="C23" s="46" t="s">
        <v>44</v>
      </c>
      <c r="D23" s="47" t="s">
        <v>45</v>
      </c>
      <c r="E23" s="47" t="s">
        <v>46</v>
      </c>
      <c r="F23" s="47" t="s">
        <v>47</v>
      </c>
      <c r="G23" s="48" t="s">
        <v>48</v>
      </c>
      <c r="H23" s="157"/>
    </row>
    <row r="24" spans="3:19" ht="30" x14ac:dyDescent="0.25">
      <c r="C24" s="49" t="s">
        <v>49</v>
      </c>
      <c r="D24" s="110">
        <f>SUM(D25:D27)</f>
        <v>94659866</v>
      </c>
      <c r="E24" s="110">
        <f>SUM(E25:E27)</f>
        <v>92876021</v>
      </c>
      <c r="F24" s="111">
        <f>SUM(F25:F27)</f>
        <v>0</v>
      </c>
      <c r="G24" s="112">
        <f>SUM(G25:G27)</f>
        <v>0</v>
      </c>
      <c r="H24" s="157"/>
    </row>
    <row r="25" spans="3:19" ht="38.25" x14ac:dyDescent="0.25">
      <c r="C25" s="52" t="s">
        <v>50</v>
      </c>
      <c r="D25" s="113">
        <v>60876417</v>
      </c>
      <c r="E25" s="113">
        <v>60876417</v>
      </c>
      <c r="F25" s="114">
        <v>0</v>
      </c>
      <c r="G25" s="115">
        <v>0</v>
      </c>
      <c r="H25" s="157"/>
    </row>
    <row r="26" spans="3:19" ht="25.5" x14ac:dyDescent="0.25">
      <c r="C26" s="52" t="s">
        <v>199</v>
      </c>
      <c r="D26" s="116">
        <v>33783449</v>
      </c>
      <c r="E26" s="116">
        <v>31999604</v>
      </c>
      <c r="F26" s="117">
        <v>0</v>
      </c>
      <c r="G26" s="118">
        <v>0</v>
      </c>
      <c r="H26" s="157"/>
    </row>
    <row r="27" spans="3:19" ht="39" thickBot="1" x14ac:dyDescent="0.3">
      <c r="C27" s="55" t="s">
        <v>200</v>
      </c>
      <c r="D27" s="119">
        <v>0</v>
      </c>
      <c r="E27" s="119">
        <v>0</v>
      </c>
      <c r="F27" s="120">
        <v>0</v>
      </c>
      <c r="G27" s="121">
        <v>0</v>
      </c>
      <c r="H27" s="157"/>
    </row>
    <row r="28" spans="3:19" ht="25.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ht="24" x14ac:dyDescent="0.25">
      <c r="C31" s="63" t="s">
        <v>60</v>
      </c>
      <c r="D31" s="124">
        <v>60876417</v>
      </c>
      <c r="E31" s="125">
        <v>60876417</v>
      </c>
      <c r="F31" s="126"/>
      <c r="G31" s="127"/>
      <c r="H31" s="153"/>
    </row>
    <row r="32" spans="3:19" ht="24" x14ac:dyDescent="0.25">
      <c r="C32" s="63" t="s">
        <v>61</v>
      </c>
      <c r="D32" s="124">
        <v>0</v>
      </c>
      <c r="E32" s="125">
        <v>0</v>
      </c>
      <c r="F32" s="126"/>
      <c r="G32" s="127"/>
      <c r="H32" s="153"/>
    </row>
    <row r="33" spans="3:8" ht="24" x14ac:dyDescent="0.25">
      <c r="C33" s="63" t="s">
        <v>202</v>
      </c>
      <c r="D33" s="124">
        <v>31999604</v>
      </c>
      <c r="E33" s="125">
        <v>31999604</v>
      </c>
      <c r="F33" s="126"/>
      <c r="G33" s="127"/>
      <c r="H33" s="153"/>
    </row>
    <row r="34" spans="3:8" ht="36.75" thickBot="1" x14ac:dyDescent="0.3">
      <c r="C34" s="68" t="s">
        <v>203</v>
      </c>
      <c r="D34" s="128">
        <v>0</v>
      </c>
      <c r="E34" s="129">
        <v>0</v>
      </c>
      <c r="F34" s="126"/>
      <c r="G34" s="127"/>
      <c r="H34" s="153"/>
    </row>
    <row r="35" spans="3:8" ht="23.25" thickBot="1" x14ac:dyDescent="0.3">
      <c r="C35" s="74" t="s">
        <v>63</v>
      </c>
      <c r="D35" s="130">
        <f>SUM(D31:D34)</f>
        <v>92876021</v>
      </c>
      <c r="E35" s="131">
        <f>SUM(E31:E34)</f>
        <v>92876021</v>
      </c>
      <c r="F35" s="132" t="s">
        <v>64</v>
      </c>
      <c r="G35" s="78"/>
      <c r="H35" s="153"/>
    </row>
    <row r="36" spans="3:8" ht="46.5" thickTop="1" thickBot="1" x14ac:dyDescent="0.3">
      <c r="C36" s="79" t="s">
        <v>65</v>
      </c>
      <c r="D36" s="80">
        <v>0</v>
      </c>
      <c r="E36" s="81">
        <v>0</v>
      </c>
      <c r="F36" s="82">
        <v>0</v>
      </c>
      <c r="G36" s="83">
        <v>0</v>
      </c>
      <c r="H36" s="153"/>
    </row>
    <row r="37" spans="3:8" ht="49.5" thickTop="1" thickBot="1" x14ac:dyDescent="0.3">
      <c r="C37" s="133" t="s">
        <v>204</v>
      </c>
      <c r="D37" s="188" t="s">
        <v>205</v>
      </c>
      <c r="E37" s="189"/>
      <c r="F37" s="189"/>
      <c r="G37" s="190"/>
      <c r="H37" s="153"/>
    </row>
    <row r="38" spans="3:8" ht="15.75" thickTop="1" x14ac:dyDescent="0.25">
      <c r="C38" s="136" t="s">
        <v>211</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H29:H37"/>
    <mergeCell ref="D37:G37"/>
    <mergeCell ref="C38:G39"/>
    <mergeCell ref="H38:H39"/>
    <mergeCell ref="H18:H28"/>
    <mergeCell ref="C21:C22"/>
    <mergeCell ref="D21:D22"/>
    <mergeCell ref="E21:E22"/>
    <mergeCell ref="F21:F22"/>
    <mergeCell ref="G21:G22"/>
    <mergeCell ref="D28:G28"/>
    <mergeCell ref="C29:E29"/>
    <mergeCell ref="F29:G29"/>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$N$4:$N$13</formula1>
    </dataValidation>
    <dataValidation type="list" allowBlank="1" showInputMessage="1" showErrorMessage="1" sqref="C16">
      <formula1>$N$15:$N$20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J7" sqref="J7"/>
    </sheetView>
  </sheetViews>
  <sheetFormatPr baseColWidth="10" defaultRowHeight="15" x14ac:dyDescent="0.25"/>
  <cols>
    <col min="2" max="2" width="7.85546875" customWidth="1"/>
    <col min="3" max="3" width="16.85546875" customWidth="1"/>
    <col min="5" max="5" width="26.5703125" customWidth="1"/>
    <col min="7" max="7" width="18.57031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117</v>
      </c>
      <c r="G3" s="3">
        <v>43190</v>
      </c>
      <c r="H3" s="181" t="s">
        <v>3</v>
      </c>
      <c r="L3" s="94" t="s">
        <v>79</v>
      </c>
      <c r="M3" s="158" t="s">
        <v>170</v>
      </c>
      <c r="N3" s="158"/>
      <c r="O3" s="158"/>
      <c r="P3" s="158"/>
      <c r="Q3" s="158"/>
      <c r="R3" s="158"/>
      <c r="S3" s="159"/>
    </row>
    <row r="4" spans="3:19" ht="16.5" thickTop="1" thickBot="1" x14ac:dyDescent="0.3">
      <c r="C4" s="95" t="s">
        <v>4</v>
      </c>
      <c r="D4" s="183" t="s">
        <v>118</v>
      </c>
      <c r="E4" s="183"/>
      <c r="F4" s="183"/>
      <c r="G4" s="183"/>
      <c r="H4" s="182"/>
      <c r="L4" s="94" t="s">
        <v>71</v>
      </c>
      <c r="M4" s="158" t="s">
        <v>171</v>
      </c>
      <c r="N4" s="158"/>
      <c r="O4" s="158"/>
      <c r="P4" s="158"/>
      <c r="Q4" s="158"/>
      <c r="R4" s="158"/>
      <c r="S4" s="159"/>
    </row>
    <row r="5" spans="3:19" ht="24.75" thickBot="1" x14ac:dyDescent="0.3">
      <c r="C5" s="96" t="s">
        <v>172</v>
      </c>
      <c r="D5" s="97">
        <v>57627301.100000001</v>
      </c>
      <c r="E5" s="98">
        <v>0</v>
      </c>
      <c r="F5" s="97">
        <v>0</v>
      </c>
      <c r="G5" s="99">
        <v>908000</v>
      </c>
      <c r="H5" s="182"/>
      <c r="L5" s="94" t="s">
        <v>173</v>
      </c>
      <c r="M5" s="158" t="s">
        <v>174</v>
      </c>
      <c r="N5" s="158"/>
      <c r="O5" s="158"/>
      <c r="P5" s="158"/>
      <c r="Q5" s="158"/>
      <c r="R5" s="158"/>
      <c r="S5" s="159"/>
    </row>
    <row r="6" spans="3:19" x14ac:dyDescent="0.25">
      <c r="C6" s="5" t="s">
        <v>7</v>
      </c>
      <c r="D6" s="184" t="s">
        <v>119</v>
      </c>
      <c r="E6" s="184"/>
      <c r="F6" s="184"/>
      <c r="G6" s="184"/>
      <c r="H6" s="182"/>
      <c r="L6" s="94" t="s">
        <v>175</v>
      </c>
      <c r="M6" s="158" t="s">
        <v>176</v>
      </c>
      <c r="N6" s="158"/>
      <c r="O6" s="158"/>
      <c r="P6" s="158"/>
      <c r="Q6" s="158"/>
      <c r="R6" s="158"/>
      <c r="S6" s="159"/>
    </row>
    <row r="7" spans="3:19" x14ac:dyDescent="0.25">
      <c r="C7" s="9" t="s">
        <v>9</v>
      </c>
      <c r="D7" s="185" t="s">
        <v>120</v>
      </c>
      <c r="E7" s="185"/>
      <c r="F7" s="185"/>
      <c r="G7" s="185"/>
      <c r="H7" s="182"/>
      <c r="L7" s="94" t="s">
        <v>138</v>
      </c>
      <c r="M7" s="158" t="s">
        <v>177</v>
      </c>
      <c r="N7" s="158"/>
      <c r="O7" s="158"/>
      <c r="P7" s="158"/>
      <c r="Q7" s="158"/>
      <c r="R7" s="158"/>
      <c r="S7" s="159"/>
    </row>
    <row r="8" spans="3:19" x14ac:dyDescent="0.25">
      <c r="C8" s="10" t="s">
        <v>11</v>
      </c>
      <c r="D8" s="176" t="s">
        <v>121</v>
      </c>
      <c r="E8" s="176"/>
      <c r="F8" s="176"/>
      <c r="G8" s="176"/>
      <c r="H8" s="182"/>
      <c r="L8" s="94" t="s">
        <v>178</v>
      </c>
      <c r="M8" s="158" t="s">
        <v>179</v>
      </c>
      <c r="N8" s="158"/>
      <c r="O8" s="158"/>
      <c r="P8" s="158"/>
      <c r="Q8" s="158"/>
      <c r="R8" s="158"/>
      <c r="S8" s="159"/>
    </row>
    <row r="9" spans="3:19" ht="15.75" thickBot="1" x14ac:dyDescent="0.3">
      <c r="C9" s="10" t="s">
        <v>13</v>
      </c>
      <c r="D9" s="177" t="s">
        <v>122</v>
      </c>
      <c r="E9" s="177"/>
      <c r="F9" s="177"/>
      <c r="G9" s="177"/>
      <c r="H9" s="182"/>
      <c r="L9" s="94" t="s">
        <v>111</v>
      </c>
      <c r="M9" s="158" t="s">
        <v>180</v>
      </c>
      <c r="N9" s="158"/>
      <c r="O9" s="158"/>
      <c r="P9" s="158"/>
      <c r="Q9" s="158"/>
      <c r="R9" s="158"/>
      <c r="S9" s="159"/>
    </row>
    <row r="10" spans="3:19" ht="23.25" thickTop="1" x14ac:dyDescent="0.25">
      <c r="C10" s="10" t="s">
        <v>15</v>
      </c>
      <c r="D10" s="11">
        <v>41627</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41548</v>
      </c>
      <c r="E11" s="16">
        <v>0</v>
      </c>
      <c r="F11" s="17">
        <v>0</v>
      </c>
      <c r="G11" s="18">
        <v>30</v>
      </c>
      <c r="H11" s="182"/>
      <c r="L11" s="94" t="s">
        <v>182</v>
      </c>
      <c r="M11" s="158" t="s">
        <v>183</v>
      </c>
      <c r="N11" s="158"/>
      <c r="O11" s="158"/>
      <c r="P11" s="158"/>
      <c r="Q11" s="158"/>
      <c r="R11" s="158"/>
      <c r="S11" s="159"/>
    </row>
    <row r="12" spans="3:19" ht="33" customHeight="1" thickTop="1" thickBot="1" x14ac:dyDescent="0.3">
      <c r="C12" s="19" t="s">
        <v>20</v>
      </c>
      <c r="D12" s="20">
        <v>360</v>
      </c>
      <c r="E12" s="21" t="s">
        <v>21</v>
      </c>
      <c r="F12" s="171" t="s">
        <v>116</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f>D10+D12</f>
        <v>41987</v>
      </c>
      <c r="D14" s="28"/>
      <c r="E14" s="29">
        <v>43153</v>
      </c>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190</v>
      </c>
      <c r="D16" s="36"/>
      <c r="E16" s="38"/>
      <c r="F16" s="38"/>
      <c r="G16" s="103"/>
      <c r="H16" s="173"/>
      <c r="L16" s="94" t="s">
        <v>190</v>
      </c>
      <c r="M16" s="158" t="s">
        <v>191</v>
      </c>
      <c r="N16" s="158"/>
      <c r="O16" s="158"/>
      <c r="P16" s="158"/>
      <c r="Q16" s="158"/>
      <c r="R16" s="158"/>
      <c r="S16" s="159"/>
    </row>
    <row r="17" spans="3:19" ht="16.5" thickTop="1" thickBot="1" x14ac:dyDescent="0.3">
      <c r="C17" s="104" t="s">
        <v>34</v>
      </c>
      <c r="D17" s="186" t="s">
        <v>212</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v>1</v>
      </c>
      <c r="F19" s="164">
        <v>1</v>
      </c>
      <c r="G19" s="165">
        <v>1</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1</v>
      </c>
      <c r="H21" s="157"/>
    </row>
    <row r="22" spans="3:19" ht="15.75" thickBot="1" x14ac:dyDescent="0.3">
      <c r="C22" s="168"/>
      <c r="D22" s="170"/>
      <c r="E22" s="143"/>
      <c r="F22" s="145"/>
      <c r="G22" s="147"/>
      <c r="H22" s="157"/>
    </row>
    <row r="23" spans="3:19" ht="48.75" thickTop="1" x14ac:dyDescent="0.25">
      <c r="C23" s="46" t="s">
        <v>44</v>
      </c>
      <c r="D23" s="47" t="s">
        <v>45</v>
      </c>
      <c r="E23" s="47" t="s">
        <v>46</v>
      </c>
      <c r="F23" s="47" t="s">
        <v>47</v>
      </c>
      <c r="G23" s="48" t="s">
        <v>48</v>
      </c>
      <c r="H23" s="157"/>
    </row>
    <row r="24" spans="3:19" x14ac:dyDescent="0.25">
      <c r="C24" s="49" t="s">
        <v>49</v>
      </c>
      <c r="D24" s="110">
        <v>87887811</v>
      </c>
      <c r="E24" s="110">
        <v>87887811</v>
      </c>
      <c r="F24" s="111">
        <v>1008485</v>
      </c>
      <c r="G24" s="112">
        <v>1008485</v>
      </c>
      <c r="H24" s="157"/>
    </row>
    <row r="25" spans="3:19" ht="25.5" x14ac:dyDescent="0.25">
      <c r="C25" s="52" t="s">
        <v>50</v>
      </c>
      <c r="D25" s="113">
        <v>87887811</v>
      </c>
      <c r="E25" s="113">
        <v>87887811</v>
      </c>
      <c r="F25" s="114">
        <v>1008485</v>
      </c>
      <c r="G25" s="115">
        <v>1008485</v>
      </c>
      <c r="H25" s="157"/>
    </row>
    <row r="26" spans="3:19" ht="25.5" x14ac:dyDescent="0.25">
      <c r="C26" s="52" t="s">
        <v>199</v>
      </c>
      <c r="D26" s="116">
        <v>0</v>
      </c>
      <c r="E26" s="116">
        <v>0</v>
      </c>
      <c r="F26" s="117">
        <v>0</v>
      </c>
      <c r="G26" s="118">
        <v>0</v>
      </c>
      <c r="H26" s="157"/>
    </row>
    <row r="27" spans="3:19" ht="26.25" thickBot="1" x14ac:dyDescent="0.3">
      <c r="C27" s="55" t="s">
        <v>200</v>
      </c>
      <c r="D27" s="119">
        <v>0</v>
      </c>
      <c r="E27" s="119">
        <v>0</v>
      </c>
      <c r="F27" s="120">
        <v>0</v>
      </c>
      <c r="G27" s="121">
        <v>0</v>
      </c>
      <c r="H27" s="157"/>
    </row>
    <row r="28" spans="3:19" ht="16.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x14ac:dyDescent="0.25">
      <c r="C31" s="63" t="s">
        <v>60</v>
      </c>
      <c r="D31" s="124">
        <v>109477811</v>
      </c>
      <c r="E31" s="125">
        <v>109477811</v>
      </c>
      <c r="F31" s="126">
        <v>42773</v>
      </c>
      <c r="G31" s="127">
        <v>43013</v>
      </c>
      <c r="H31" s="153"/>
    </row>
    <row r="32" spans="3:19" x14ac:dyDescent="0.25">
      <c r="C32" s="63" t="s">
        <v>61</v>
      </c>
      <c r="D32" s="124">
        <v>8904304</v>
      </c>
      <c r="E32" s="125">
        <v>8904304</v>
      </c>
      <c r="F32" s="126"/>
      <c r="G32" s="127"/>
      <c r="H32" s="153"/>
    </row>
    <row r="33" spans="3:8" x14ac:dyDescent="0.25">
      <c r="C33" s="63" t="s">
        <v>202</v>
      </c>
      <c r="D33" s="124">
        <v>0</v>
      </c>
      <c r="E33" s="125">
        <v>0</v>
      </c>
      <c r="F33" s="126"/>
      <c r="G33" s="127"/>
      <c r="H33" s="153"/>
    </row>
    <row r="34" spans="3:8" ht="24.75" thickBot="1" x14ac:dyDescent="0.3">
      <c r="C34" s="68" t="s">
        <v>203</v>
      </c>
      <c r="D34" s="128">
        <v>0</v>
      </c>
      <c r="E34" s="129">
        <v>0</v>
      </c>
      <c r="F34" s="126"/>
      <c r="G34" s="127"/>
      <c r="H34" s="153"/>
    </row>
    <row r="35" spans="3:8" ht="34.5" thickBot="1" x14ac:dyDescent="0.3">
      <c r="C35" s="74" t="s">
        <v>63</v>
      </c>
      <c r="D35" s="130">
        <f>SUM(D31:D34)</f>
        <v>118382115</v>
      </c>
      <c r="E35" s="131">
        <f>SUM(E31:E34)</f>
        <v>118382115</v>
      </c>
      <c r="F35" s="132" t="s">
        <v>64</v>
      </c>
      <c r="G35" s="78"/>
      <c r="H35" s="153"/>
    </row>
    <row r="36" spans="3:8" ht="35.25" thickTop="1" thickBot="1" x14ac:dyDescent="0.3">
      <c r="C36" s="79" t="s">
        <v>65</v>
      </c>
      <c r="D36" s="80">
        <v>0</v>
      </c>
      <c r="E36" s="81">
        <v>0</v>
      </c>
      <c r="F36" s="82">
        <v>0</v>
      </c>
      <c r="G36" s="83">
        <v>0</v>
      </c>
      <c r="H36" s="153"/>
    </row>
    <row r="37" spans="3:8" ht="37.5" thickTop="1" thickBot="1" x14ac:dyDescent="0.3">
      <c r="C37" s="133" t="s">
        <v>204</v>
      </c>
      <c r="D37" s="188" t="s">
        <v>213</v>
      </c>
      <c r="E37" s="189"/>
      <c r="F37" s="189"/>
      <c r="G37" s="190"/>
      <c r="H37" s="153"/>
    </row>
    <row r="38" spans="3:8" ht="15.75" thickTop="1" x14ac:dyDescent="0.25">
      <c r="C38" s="136" t="s">
        <v>123</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D6:G6"/>
    <mergeCell ref="D7:G7"/>
    <mergeCell ref="D8:G8"/>
    <mergeCell ref="H13:H17"/>
    <mergeCell ref="H18:H28"/>
    <mergeCell ref="D21:D22"/>
    <mergeCell ref="E21:E22"/>
    <mergeCell ref="F21:F22"/>
    <mergeCell ref="G21:G22"/>
    <mergeCell ref="D28:G28"/>
    <mergeCell ref="M2:S2"/>
    <mergeCell ref="C3:D3"/>
    <mergeCell ref="H3:H12"/>
    <mergeCell ref="M3:S3"/>
    <mergeCell ref="D4:G4"/>
    <mergeCell ref="M4:S4"/>
    <mergeCell ref="M5:S5"/>
    <mergeCell ref="M6:S6"/>
    <mergeCell ref="M7:S7"/>
    <mergeCell ref="M8:S8"/>
    <mergeCell ref="D9:G9"/>
    <mergeCell ref="M9:S9"/>
    <mergeCell ref="M10:S10"/>
    <mergeCell ref="M11:S11"/>
    <mergeCell ref="F12:G12"/>
    <mergeCell ref="M12:S12"/>
    <mergeCell ref="M13:S13"/>
    <mergeCell ref="M14:S14"/>
    <mergeCell ref="M15:S15"/>
    <mergeCell ref="M16:S16"/>
    <mergeCell ref="D17:G17"/>
    <mergeCell ref="M17:S17"/>
    <mergeCell ref="C38:G39"/>
    <mergeCell ref="H38:H39"/>
    <mergeCell ref="M18:S18"/>
    <mergeCell ref="C19:C20"/>
    <mergeCell ref="D19:D20"/>
    <mergeCell ref="E19:E20"/>
    <mergeCell ref="F19:F20"/>
    <mergeCell ref="G19:G20"/>
    <mergeCell ref="M19:S19"/>
    <mergeCell ref="C21:C22"/>
    <mergeCell ref="C29:E29"/>
    <mergeCell ref="F29:G29"/>
    <mergeCell ref="H29:H37"/>
    <mergeCell ref="D37:G37"/>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$O$4:$O$13</formula1>
    </dataValidation>
    <dataValidation type="list" allowBlank="1" showInputMessage="1" showErrorMessage="1" sqref="C16">
      <formula1>$O$15:$O$20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V40"/>
  <sheetViews>
    <sheetView topLeftCell="D1" workbookViewId="0">
      <selection activeCell="E5" sqref="E5"/>
    </sheetView>
  </sheetViews>
  <sheetFormatPr baseColWidth="10" defaultRowHeight="15" x14ac:dyDescent="0.25"/>
  <cols>
    <col min="3" max="3" width="16.5703125" customWidth="1"/>
    <col min="4" max="4" width="17.42578125" customWidth="1"/>
    <col min="5" max="5" width="20" customWidth="1"/>
    <col min="7" max="7" width="17.7109375" customWidth="1"/>
    <col min="8" max="8" width="19.140625" customWidth="1"/>
    <col min="9" max="9" width="15.140625" customWidth="1"/>
  </cols>
  <sheetData>
    <row r="1" spans="6:22" ht="15.75" thickBot="1" x14ac:dyDescent="0.3"/>
    <row r="2" spans="6:22" ht="15.75" thickBot="1" x14ac:dyDescent="0.3">
      <c r="O2" s="93" t="s">
        <v>169</v>
      </c>
      <c r="P2" s="178"/>
      <c r="Q2" s="178"/>
      <c r="R2" s="178"/>
      <c r="S2" s="178"/>
      <c r="T2" s="178"/>
      <c r="U2" s="178"/>
      <c r="V2" s="179"/>
    </row>
    <row r="3" spans="6:22" ht="16.5" thickTop="1" thickBot="1" x14ac:dyDescent="0.3">
      <c r="F3" s="180" t="s">
        <v>0</v>
      </c>
      <c r="G3" s="180"/>
      <c r="H3" s="1" t="s">
        <v>1</v>
      </c>
      <c r="I3" s="2" t="s">
        <v>124</v>
      </c>
      <c r="J3" s="3">
        <v>43190</v>
      </c>
      <c r="K3" s="181" t="s">
        <v>3</v>
      </c>
      <c r="O3" s="94" t="s">
        <v>79</v>
      </c>
      <c r="P3" s="158" t="s">
        <v>170</v>
      </c>
      <c r="Q3" s="158"/>
      <c r="R3" s="158"/>
      <c r="S3" s="158"/>
      <c r="T3" s="158"/>
      <c r="U3" s="158"/>
      <c r="V3" s="159"/>
    </row>
    <row r="4" spans="6:22" ht="40.5" customHeight="1" thickTop="1" thickBot="1" x14ac:dyDescent="0.3">
      <c r="F4" s="95" t="s">
        <v>4</v>
      </c>
      <c r="G4" s="183" t="s">
        <v>125</v>
      </c>
      <c r="H4" s="183"/>
      <c r="I4" s="183"/>
      <c r="J4" s="183"/>
      <c r="K4" s="182"/>
      <c r="O4" s="94" t="s">
        <v>71</v>
      </c>
      <c r="P4" s="158" t="s">
        <v>171</v>
      </c>
      <c r="Q4" s="158"/>
      <c r="R4" s="158"/>
      <c r="S4" s="158"/>
      <c r="T4" s="158"/>
      <c r="U4" s="158"/>
      <c r="V4" s="159"/>
    </row>
    <row r="5" spans="6:22" ht="24.75" thickBot="1" x14ac:dyDescent="0.3">
      <c r="F5" s="96" t="s">
        <v>172</v>
      </c>
      <c r="G5" s="97">
        <v>0</v>
      </c>
      <c r="H5" s="98">
        <v>1018555</v>
      </c>
      <c r="I5" s="97">
        <v>0</v>
      </c>
      <c r="J5" s="99">
        <v>0</v>
      </c>
      <c r="K5" s="182"/>
      <c r="O5" s="94" t="s">
        <v>173</v>
      </c>
      <c r="P5" s="158" t="s">
        <v>174</v>
      </c>
      <c r="Q5" s="158"/>
      <c r="R5" s="158"/>
      <c r="S5" s="158"/>
      <c r="T5" s="158"/>
      <c r="U5" s="158"/>
      <c r="V5" s="159"/>
    </row>
    <row r="6" spans="6:22" x14ac:dyDescent="0.25">
      <c r="F6" s="5" t="s">
        <v>7</v>
      </c>
      <c r="G6" s="184" t="s">
        <v>106</v>
      </c>
      <c r="H6" s="184"/>
      <c r="I6" s="184"/>
      <c r="J6" s="184"/>
      <c r="K6" s="182"/>
      <c r="O6" s="94" t="s">
        <v>175</v>
      </c>
      <c r="P6" s="158" t="s">
        <v>176</v>
      </c>
      <c r="Q6" s="158"/>
      <c r="R6" s="158"/>
      <c r="S6" s="158"/>
      <c r="T6" s="158"/>
      <c r="U6" s="158"/>
      <c r="V6" s="159"/>
    </row>
    <row r="7" spans="6:22" ht="24" x14ac:dyDescent="0.25">
      <c r="F7" s="9" t="s">
        <v>9</v>
      </c>
      <c r="G7" s="185" t="s">
        <v>127</v>
      </c>
      <c r="H7" s="185"/>
      <c r="I7" s="185"/>
      <c r="J7" s="185"/>
      <c r="K7" s="182"/>
      <c r="O7" s="94" t="s">
        <v>138</v>
      </c>
      <c r="P7" s="158" t="s">
        <v>177</v>
      </c>
      <c r="Q7" s="158"/>
      <c r="R7" s="158"/>
      <c r="S7" s="158"/>
      <c r="T7" s="158"/>
      <c r="U7" s="158"/>
      <c r="V7" s="159"/>
    </row>
    <row r="8" spans="6:22" ht="25.5" x14ac:dyDescent="0.25">
      <c r="F8" s="10" t="s">
        <v>11</v>
      </c>
      <c r="G8" s="176" t="s">
        <v>108</v>
      </c>
      <c r="H8" s="176"/>
      <c r="I8" s="176"/>
      <c r="J8" s="176"/>
      <c r="K8" s="182"/>
      <c r="O8" s="94" t="s">
        <v>178</v>
      </c>
      <c r="P8" s="158" t="s">
        <v>179</v>
      </c>
      <c r="Q8" s="158"/>
      <c r="R8" s="158"/>
      <c r="S8" s="158"/>
      <c r="T8" s="158"/>
      <c r="U8" s="158"/>
      <c r="V8" s="159"/>
    </row>
    <row r="9" spans="6:22" ht="15.75" thickBot="1" x14ac:dyDescent="0.3">
      <c r="F9" s="10" t="s">
        <v>13</v>
      </c>
      <c r="G9" s="177" t="s">
        <v>128</v>
      </c>
      <c r="H9" s="177"/>
      <c r="I9" s="177"/>
      <c r="J9" s="177"/>
      <c r="K9" s="182"/>
      <c r="O9" s="94" t="s">
        <v>111</v>
      </c>
      <c r="P9" s="158" t="s">
        <v>180</v>
      </c>
      <c r="Q9" s="158"/>
      <c r="R9" s="158"/>
      <c r="S9" s="158"/>
      <c r="T9" s="158"/>
      <c r="U9" s="158"/>
      <c r="V9" s="159"/>
    </row>
    <row r="10" spans="6:22" ht="23.25" thickTop="1" x14ac:dyDescent="0.25">
      <c r="F10" s="10" t="s">
        <v>15</v>
      </c>
      <c r="G10" s="11">
        <v>42767</v>
      </c>
      <c r="H10" s="12" t="s">
        <v>16</v>
      </c>
      <c r="I10" s="13" t="s">
        <v>17</v>
      </c>
      <c r="J10" s="14" t="s">
        <v>18</v>
      </c>
      <c r="K10" s="182"/>
      <c r="O10" s="94" t="s">
        <v>116</v>
      </c>
      <c r="P10" s="158" t="s">
        <v>181</v>
      </c>
      <c r="Q10" s="158"/>
      <c r="R10" s="158"/>
      <c r="S10" s="158"/>
      <c r="T10" s="158"/>
      <c r="U10" s="158"/>
      <c r="V10" s="159"/>
    </row>
    <row r="11" spans="6:22" ht="15.75" thickBot="1" x14ac:dyDescent="0.3">
      <c r="F11" s="10" t="s">
        <v>19</v>
      </c>
      <c r="G11" s="15">
        <v>41944</v>
      </c>
      <c r="H11" s="16">
        <v>0</v>
      </c>
      <c r="I11" s="17">
        <v>0</v>
      </c>
      <c r="J11" s="18">
        <v>15</v>
      </c>
      <c r="K11" s="182"/>
      <c r="O11" s="94" t="s">
        <v>182</v>
      </c>
      <c r="P11" s="158" t="s">
        <v>183</v>
      </c>
      <c r="Q11" s="158"/>
      <c r="R11" s="158"/>
      <c r="S11" s="158"/>
      <c r="T11" s="158"/>
      <c r="U11" s="158"/>
      <c r="V11" s="159"/>
    </row>
    <row r="12" spans="6:22" ht="27" thickTop="1" thickBot="1" x14ac:dyDescent="0.3">
      <c r="F12" s="19" t="s">
        <v>20</v>
      </c>
      <c r="G12" s="20">
        <v>360</v>
      </c>
      <c r="H12" s="21" t="s">
        <v>21</v>
      </c>
      <c r="I12" s="171" t="s">
        <v>111</v>
      </c>
      <c r="J12" s="172"/>
      <c r="K12" s="182"/>
      <c r="O12" s="94" t="s">
        <v>184</v>
      </c>
      <c r="P12" s="158" t="s">
        <v>185</v>
      </c>
      <c r="Q12" s="158"/>
      <c r="R12" s="158"/>
      <c r="S12" s="158"/>
      <c r="T12" s="158"/>
      <c r="U12" s="158"/>
      <c r="V12" s="159"/>
    </row>
    <row r="13" spans="6:22" ht="36.75" thickTop="1" x14ac:dyDescent="0.25">
      <c r="F13" s="100" t="s">
        <v>22</v>
      </c>
      <c r="G13" s="23" t="s">
        <v>23</v>
      </c>
      <c r="H13" s="24" t="s">
        <v>24</v>
      </c>
      <c r="I13" s="25" t="s">
        <v>25</v>
      </c>
      <c r="J13" s="92" t="s">
        <v>26</v>
      </c>
      <c r="K13" s="173" t="s">
        <v>27</v>
      </c>
      <c r="O13" s="101" t="s">
        <v>186</v>
      </c>
      <c r="P13" s="158"/>
      <c r="Q13" s="158"/>
      <c r="R13" s="158"/>
      <c r="S13" s="158"/>
      <c r="T13" s="158"/>
      <c r="U13" s="158"/>
      <c r="V13" s="159"/>
    </row>
    <row r="14" spans="6:22" x14ac:dyDescent="0.25">
      <c r="F14" s="27">
        <v>43127</v>
      </c>
      <c r="G14" s="28"/>
      <c r="H14" s="29">
        <v>43033</v>
      </c>
      <c r="I14" s="85"/>
      <c r="J14" s="102"/>
      <c r="K14" s="173"/>
      <c r="O14" s="94" t="s">
        <v>33</v>
      </c>
      <c r="P14" s="158" t="s">
        <v>187</v>
      </c>
      <c r="Q14" s="158"/>
      <c r="R14" s="158"/>
      <c r="S14" s="158"/>
      <c r="T14" s="158"/>
      <c r="U14" s="158"/>
      <c r="V14" s="159"/>
    </row>
    <row r="15" spans="6:22" ht="24" x14ac:dyDescent="0.25">
      <c r="F15" s="31" t="s">
        <v>28</v>
      </c>
      <c r="G15" s="32" t="s">
        <v>29</v>
      </c>
      <c r="H15" s="33" t="s">
        <v>30</v>
      </c>
      <c r="I15" s="33" t="s">
        <v>31</v>
      </c>
      <c r="J15" s="60" t="s">
        <v>32</v>
      </c>
      <c r="K15" s="173"/>
      <c r="O15" s="94" t="s">
        <v>102</v>
      </c>
      <c r="P15" s="158" t="s">
        <v>188</v>
      </c>
      <c r="Q15" s="158"/>
      <c r="R15" s="158"/>
      <c r="S15" s="158"/>
      <c r="T15" s="158"/>
      <c r="U15" s="158"/>
      <c r="V15" s="159"/>
    </row>
    <row r="16" spans="6:22" ht="15.75" thickBot="1" x14ac:dyDescent="0.3">
      <c r="F16" s="35" t="s">
        <v>33</v>
      </c>
      <c r="G16" s="36"/>
      <c r="H16" s="38"/>
      <c r="I16" s="38"/>
      <c r="J16" s="103"/>
      <c r="K16" s="173"/>
      <c r="O16" s="94" t="s">
        <v>190</v>
      </c>
      <c r="P16" s="158" t="s">
        <v>191</v>
      </c>
      <c r="Q16" s="158"/>
      <c r="R16" s="158"/>
      <c r="S16" s="158"/>
      <c r="T16" s="158"/>
      <c r="U16" s="158"/>
      <c r="V16" s="159"/>
    </row>
    <row r="17" spans="6:22" ht="25.5" thickTop="1" thickBot="1" x14ac:dyDescent="0.3">
      <c r="F17" s="104" t="s">
        <v>34</v>
      </c>
      <c r="G17" s="186" t="s">
        <v>129</v>
      </c>
      <c r="H17" s="186"/>
      <c r="I17" s="186"/>
      <c r="J17" s="187"/>
      <c r="K17" s="173"/>
      <c r="O17" s="94" t="s">
        <v>193</v>
      </c>
      <c r="P17" s="158" t="s">
        <v>194</v>
      </c>
      <c r="Q17" s="158"/>
      <c r="R17" s="158"/>
      <c r="S17" s="158"/>
      <c r="T17" s="158"/>
      <c r="U17" s="158"/>
      <c r="V17" s="159"/>
    </row>
    <row r="18" spans="6:22" ht="36.75" thickTop="1" x14ac:dyDescent="0.25">
      <c r="F18" s="41" t="s">
        <v>35</v>
      </c>
      <c r="G18" s="105" t="s">
        <v>36</v>
      </c>
      <c r="H18" s="106" t="s">
        <v>37</v>
      </c>
      <c r="I18" s="107" t="s">
        <v>38</v>
      </c>
      <c r="J18" s="108" t="s">
        <v>39</v>
      </c>
      <c r="K18" s="157" t="s">
        <v>40</v>
      </c>
      <c r="O18" s="94" t="s">
        <v>195</v>
      </c>
      <c r="P18" s="158" t="s">
        <v>196</v>
      </c>
      <c r="Q18" s="158"/>
      <c r="R18" s="158"/>
      <c r="S18" s="158"/>
      <c r="T18" s="158"/>
      <c r="U18" s="158"/>
      <c r="V18" s="159"/>
    </row>
    <row r="19" spans="6:22" ht="15.75" thickBot="1" x14ac:dyDescent="0.3">
      <c r="F19" s="160" t="s">
        <v>41</v>
      </c>
      <c r="G19" s="162"/>
      <c r="H19" s="163">
        <v>1</v>
      </c>
      <c r="I19" s="164"/>
      <c r="J19" s="165"/>
      <c r="K19" s="157"/>
      <c r="O19" s="109" t="s">
        <v>197</v>
      </c>
      <c r="P19" s="166" t="s">
        <v>198</v>
      </c>
      <c r="Q19" s="166"/>
      <c r="R19" s="166"/>
      <c r="S19" s="166"/>
      <c r="T19" s="166"/>
      <c r="U19" s="166"/>
      <c r="V19" s="167"/>
    </row>
    <row r="20" spans="6:22" ht="15.75" thickBot="1" x14ac:dyDescent="0.3">
      <c r="F20" s="161"/>
      <c r="G20" s="162"/>
      <c r="H20" s="163"/>
      <c r="I20" s="164"/>
      <c r="J20" s="165"/>
      <c r="K20" s="157"/>
    </row>
    <row r="21" spans="6:22" ht="15.75" thickTop="1" x14ac:dyDescent="0.25">
      <c r="F21" s="160" t="s">
        <v>42</v>
      </c>
      <c r="G21" s="169"/>
      <c r="H21" s="142"/>
      <c r="I21" s="144" t="s">
        <v>43</v>
      </c>
      <c r="J21" s="146">
        <v>1</v>
      </c>
      <c r="K21" s="157"/>
    </row>
    <row r="22" spans="6:22" ht="15.75" thickBot="1" x14ac:dyDescent="0.3">
      <c r="F22" s="168"/>
      <c r="G22" s="170"/>
      <c r="H22" s="143"/>
      <c r="I22" s="145"/>
      <c r="J22" s="147"/>
      <c r="K22" s="157"/>
    </row>
    <row r="23" spans="6:22" ht="36.75" thickTop="1" x14ac:dyDescent="0.25">
      <c r="F23" s="46" t="s">
        <v>44</v>
      </c>
      <c r="G23" s="47" t="s">
        <v>45</v>
      </c>
      <c r="H23" s="47" t="s">
        <v>46</v>
      </c>
      <c r="I23" s="47" t="s">
        <v>47</v>
      </c>
      <c r="J23" s="48" t="s">
        <v>48</v>
      </c>
      <c r="K23" s="157"/>
    </row>
    <row r="24" spans="6:22" ht="30" x14ac:dyDescent="0.25">
      <c r="F24" s="49" t="s">
        <v>49</v>
      </c>
      <c r="G24" s="110">
        <v>0</v>
      </c>
      <c r="H24" s="110">
        <v>0</v>
      </c>
      <c r="I24" s="111">
        <v>1131036.78</v>
      </c>
      <c r="J24" s="112">
        <v>1131036.78</v>
      </c>
      <c r="K24" s="157"/>
    </row>
    <row r="25" spans="6:22" ht="38.25" x14ac:dyDescent="0.25">
      <c r="F25" s="52" t="s">
        <v>50</v>
      </c>
      <c r="G25" s="113">
        <v>0</v>
      </c>
      <c r="H25" s="113">
        <v>0</v>
      </c>
      <c r="I25" s="114">
        <v>1131036.78</v>
      </c>
      <c r="J25" s="115">
        <v>1131036.78</v>
      </c>
      <c r="K25" s="157"/>
    </row>
    <row r="26" spans="6:22" ht="25.5" x14ac:dyDescent="0.25">
      <c r="F26" s="52" t="s">
        <v>199</v>
      </c>
      <c r="G26" s="116">
        <v>0</v>
      </c>
      <c r="H26" s="116">
        <v>0</v>
      </c>
      <c r="I26" s="117">
        <v>0</v>
      </c>
      <c r="J26" s="118">
        <v>0</v>
      </c>
      <c r="K26" s="157"/>
    </row>
    <row r="27" spans="6:22" ht="39" thickBot="1" x14ac:dyDescent="0.3">
      <c r="F27" s="55" t="s">
        <v>200</v>
      </c>
      <c r="G27" s="119">
        <v>0</v>
      </c>
      <c r="H27" s="119">
        <v>0</v>
      </c>
      <c r="I27" s="120">
        <v>0</v>
      </c>
      <c r="J27" s="121">
        <v>0</v>
      </c>
      <c r="K27" s="157"/>
    </row>
    <row r="28" spans="6:22" ht="25.5" thickTop="1" thickBot="1" x14ac:dyDescent="0.3">
      <c r="F28" s="104" t="s">
        <v>52</v>
      </c>
      <c r="G28" s="148"/>
      <c r="H28" s="148"/>
      <c r="I28" s="148"/>
      <c r="J28" s="149"/>
      <c r="K28" s="157"/>
    </row>
    <row r="29" spans="6:22" ht="16.5" thickTop="1" thickBot="1" x14ac:dyDescent="0.3">
      <c r="F29" s="191" t="s">
        <v>201</v>
      </c>
      <c r="G29" s="192"/>
      <c r="H29" s="192"/>
      <c r="I29" s="193" t="s">
        <v>54</v>
      </c>
      <c r="J29" s="152"/>
      <c r="K29" s="153" t="s">
        <v>55</v>
      </c>
    </row>
    <row r="30" spans="6:22" ht="24.75" thickTop="1" x14ac:dyDescent="0.25">
      <c r="F30" s="58" t="s">
        <v>35</v>
      </c>
      <c r="G30" s="59" t="s">
        <v>56</v>
      </c>
      <c r="H30" s="34" t="s">
        <v>57</v>
      </c>
      <c r="I30" s="122" t="s">
        <v>58</v>
      </c>
      <c r="J30" s="123" t="s">
        <v>59</v>
      </c>
      <c r="K30" s="153"/>
    </row>
    <row r="31" spans="6:22" ht="24" x14ac:dyDescent="0.25">
      <c r="F31" s="63" t="s">
        <v>60</v>
      </c>
      <c r="G31" s="124">
        <v>19188588</v>
      </c>
      <c r="H31" s="125">
        <v>19188588</v>
      </c>
      <c r="I31" s="126"/>
      <c r="J31" s="127"/>
      <c r="K31" s="153"/>
    </row>
    <row r="32" spans="6:22" ht="24" x14ac:dyDescent="0.25">
      <c r="F32" s="63" t="s">
        <v>61</v>
      </c>
      <c r="G32" s="124">
        <v>0</v>
      </c>
      <c r="H32" s="125">
        <v>0</v>
      </c>
      <c r="I32" s="126"/>
      <c r="J32" s="127"/>
      <c r="K32" s="153"/>
    </row>
    <row r="33" spans="6:11" ht="24" x14ac:dyDescent="0.25">
      <c r="F33" s="63" t="s">
        <v>202</v>
      </c>
      <c r="G33" s="124">
        <v>0</v>
      </c>
      <c r="H33" s="125">
        <v>0</v>
      </c>
      <c r="I33" s="126"/>
      <c r="J33" s="127"/>
      <c r="K33" s="153"/>
    </row>
    <row r="34" spans="6:11" ht="36.75" thickBot="1" x14ac:dyDescent="0.3">
      <c r="F34" s="68" t="s">
        <v>203</v>
      </c>
      <c r="G34" s="128">
        <v>0</v>
      </c>
      <c r="H34" s="129">
        <v>0</v>
      </c>
      <c r="I34" s="126"/>
      <c r="J34" s="127"/>
      <c r="K34" s="153"/>
    </row>
    <row r="35" spans="6:11" ht="34.5" thickBot="1" x14ac:dyDescent="0.3">
      <c r="F35" s="74" t="s">
        <v>63</v>
      </c>
      <c r="G35" s="130">
        <f>SUM(G31:G34)</f>
        <v>19188588</v>
      </c>
      <c r="H35" s="131">
        <f>SUM(H31:H34)</f>
        <v>19188588</v>
      </c>
      <c r="I35" s="132" t="s">
        <v>64</v>
      </c>
      <c r="J35" s="78"/>
      <c r="K35" s="153"/>
    </row>
    <row r="36" spans="6:11" ht="46.5" thickTop="1" thickBot="1" x14ac:dyDescent="0.3">
      <c r="F36" s="79" t="s">
        <v>65</v>
      </c>
      <c r="G36" s="80">
        <v>0</v>
      </c>
      <c r="H36" s="81">
        <v>0</v>
      </c>
      <c r="I36" s="82">
        <v>0</v>
      </c>
      <c r="J36" s="83">
        <v>0</v>
      </c>
      <c r="K36" s="153"/>
    </row>
    <row r="37" spans="6:11" ht="49.5" thickTop="1" thickBot="1" x14ac:dyDescent="0.3">
      <c r="F37" s="133" t="s">
        <v>204</v>
      </c>
      <c r="G37" s="188" t="s">
        <v>205</v>
      </c>
      <c r="H37" s="189"/>
      <c r="I37" s="189"/>
      <c r="J37" s="190"/>
      <c r="K37" s="153"/>
    </row>
    <row r="38" spans="6:11" ht="15.75" thickTop="1" x14ac:dyDescent="0.25">
      <c r="F38" s="136" t="s">
        <v>207</v>
      </c>
      <c r="G38" s="137"/>
      <c r="H38" s="137"/>
      <c r="I38" s="137"/>
      <c r="J38" s="137"/>
      <c r="K38" s="140" t="s">
        <v>68</v>
      </c>
    </row>
    <row r="39" spans="6:11" ht="15.75" thickBot="1" x14ac:dyDescent="0.3">
      <c r="F39" s="138"/>
      <c r="G39" s="139"/>
      <c r="H39" s="139"/>
      <c r="I39" s="139"/>
      <c r="J39" s="139"/>
      <c r="K39" s="141"/>
    </row>
    <row r="40" spans="6:11" ht="15.75" thickTop="1" x14ac:dyDescent="0.25"/>
  </sheetData>
  <mergeCells count="46">
    <mergeCell ref="P2:V2"/>
    <mergeCell ref="F3:G3"/>
    <mergeCell ref="K3:K12"/>
    <mergeCell ref="P3:V3"/>
    <mergeCell ref="G4:J4"/>
    <mergeCell ref="P4:V4"/>
    <mergeCell ref="P5:V5"/>
    <mergeCell ref="G6:J6"/>
    <mergeCell ref="P6:V6"/>
    <mergeCell ref="G7:J7"/>
    <mergeCell ref="P7:V7"/>
    <mergeCell ref="G8:J8"/>
    <mergeCell ref="P8:V8"/>
    <mergeCell ref="G9:J9"/>
    <mergeCell ref="P9:V9"/>
    <mergeCell ref="P10:V10"/>
    <mergeCell ref="P11:V11"/>
    <mergeCell ref="I12:J12"/>
    <mergeCell ref="P12:V12"/>
    <mergeCell ref="K13:K17"/>
    <mergeCell ref="P13:V13"/>
    <mergeCell ref="P14:V14"/>
    <mergeCell ref="P15:V15"/>
    <mergeCell ref="P16:V16"/>
    <mergeCell ref="G17:J17"/>
    <mergeCell ref="P17:V17"/>
    <mergeCell ref="K18:K28"/>
    <mergeCell ref="P18:V18"/>
    <mergeCell ref="F19:F20"/>
    <mergeCell ref="G19:G20"/>
    <mergeCell ref="H19:H20"/>
    <mergeCell ref="I19:I20"/>
    <mergeCell ref="J19:J20"/>
    <mergeCell ref="P19:V19"/>
    <mergeCell ref="F21:F22"/>
    <mergeCell ref="G21:G22"/>
    <mergeCell ref="H21:H22"/>
    <mergeCell ref="I21:I22"/>
    <mergeCell ref="J21:J22"/>
    <mergeCell ref="G28:J28"/>
    <mergeCell ref="I29:J29"/>
    <mergeCell ref="K29:K37"/>
    <mergeCell ref="G37:J37"/>
    <mergeCell ref="F38:J39"/>
    <mergeCell ref="K38:K39"/>
    <mergeCell ref="F29:H29"/>
  </mergeCells>
  <dataValidations count="3">
    <dataValidation allowBlank="1" showInputMessage="1" showErrorMessage="1" promptTitle="Identificación ODE" prompt="Se puede ingresar el Código ODE o Seleccionarlo de la Lista" sqref="I3"/>
    <dataValidation type="list" allowBlank="1" showInputMessage="1" showErrorMessage="1" sqref="I12:J12">
      <formula1>$O$4:$O$13</formula1>
    </dataValidation>
    <dataValidation type="list" allowBlank="1" showInputMessage="1" showErrorMessage="1" sqref="F16">
      <formula1>$O$15:$O$20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B9" sqref="B9"/>
    </sheetView>
  </sheetViews>
  <sheetFormatPr baseColWidth="10" defaultRowHeight="15" x14ac:dyDescent="0.25"/>
  <cols>
    <col min="5" max="5" width="25.7109375" customWidth="1"/>
    <col min="6" max="6" width="18.710937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130</v>
      </c>
      <c r="G3" s="3">
        <v>43190</v>
      </c>
      <c r="H3" s="181" t="s">
        <v>3</v>
      </c>
      <c r="L3" s="94" t="s">
        <v>79</v>
      </c>
      <c r="M3" s="158" t="s">
        <v>170</v>
      </c>
      <c r="N3" s="158"/>
      <c r="O3" s="158"/>
      <c r="P3" s="158"/>
      <c r="Q3" s="158"/>
      <c r="R3" s="158"/>
      <c r="S3" s="159"/>
    </row>
    <row r="4" spans="3:19" ht="48.75" customHeight="1" thickTop="1" thickBot="1" x14ac:dyDescent="0.3">
      <c r="C4" s="95" t="s">
        <v>4</v>
      </c>
      <c r="D4" s="183" t="s">
        <v>131</v>
      </c>
      <c r="E4" s="183"/>
      <c r="F4" s="183"/>
      <c r="G4" s="183"/>
      <c r="H4" s="182"/>
      <c r="L4" s="94" t="s">
        <v>71</v>
      </c>
      <c r="M4" s="158" t="s">
        <v>171</v>
      </c>
      <c r="N4" s="158"/>
      <c r="O4" s="158"/>
      <c r="P4" s="158"/>
      <c r="Q4" s="158"/>
      <c r="R4" s="158"/>
      <c r="S4" s="159"/>
    </row>
    <row r="5" spans="3:19" ht="24.75" thickBot="1" x14ac:dyDescent="0.3">
      <c r="C5" s="96" t="s">
        <v>172</v>
      </c>
      <c r="D5" s="97">
        <v>181082232.96000001</v>
      </c>
      <c r="E5" s="98">
        <v>6571471.4000000004</v>
      </c>
      <c r="F5" s="97">
        <v>0</v>
      </c>
      <c r="G5" s="99">
        <v>0</v>
      </c>
      <c r="H5" s="182"/>
      <c r="L5" s="94" t="s">
        <v>173</v>
      </c>
      <c r="M5" s="158" t="s">
        <v>174</v>
      </c>
      <c r="N5" s="158"/>
      <c r="O5" s="158"/>
      <c r="P5" s="158"/>
      <c r="Q5" s="158"/>
      <c r="R5" s="158"/>
      <c r="S5" s="159"/>
    </row>
    <row r="6" spans="3:19" x14ac:dyDescent="0.25">
      <c r="C6" s="5" t="s">
        <v>7</v>
      </c>
      <c r="D6" s="184" t="s">
        <v>126</v>
      </c>
      <c r="E6" s="184"/>
      <c r="F6" s="184"/>
      <c r="G6" s="184"/>
      <c r="H6" s="182"/>
      <c r="L6" s="94" t="s">
        <v>175</v>
      </c>
      <c r="M6" s="158" t="s">
        <v>176</v>
      </c>
      <c r="N6" s="158"/>
      <c r="O6" s="158"/>
      <c r="P6" s="158"/>
      <c r="Q6" s="158"/>
      <c r="R6" s="158"/>
      <c r="S6" s="159"/>
    </row>
    <row r="7" spans="3:19" ht="24" x14ac:dyDescent="0.25">
      <c r="C7" s="9" t="s">
        <v>9</v>
      </c>
      <c r="D7" s="185" t="s">
        <v>127</v>
      </c>
      <c r="E7" s="185"/>
      <c r="F7" s="185"/>
      <c r="G7" s="185"/>
      <c r="H7" s="182"/>
      <c r="L7" s="94" t="s">
        <v>138</v>
      </c>
      <c r="M7" s="158" t="s">
        <v>177</v>
      </c>
      <c r="N7" s="158"/>
      <c r="O7" s="158"/>
      <c r="P7" s="158"/>
      <c r="Q7" s="158"/>
      <c r="R7" s="158"/>
      <c r="S7" s="159"/>
    </row>
    <row r="8" spans="3:19" ht="25.5" x14ac:dyDescent="0.25">
      <c r="C8" s="10" t="s">
        <v>11</v>
      </c>
      <c r="D8" s="176" t="s">
        <v>132</v>
      </c>
      <c r="E8" s="176"/>
      <c r="F8" s="176"/>
      <c r="G8" s="176"/>
      <c r="H8" s="182"/>
      <c r="L8" s="94" t="s">
        <v>178</v>
      </c>
      <c r="M8" s="158" t="s">
        <v>179</v>
      </c>
      <c r="N8" s="158"/>
      <c r="O8" s="158"/>
      <c r="P8" s="158"/>
      <c r="Q8" s="158"/>
      <c r="R8" s="158"/>
      <c r="S8" s="159"/>
    </row>
    <row r="9" spans="3:19" ht="15.75" thickBot="1" x14ac:dyDescent="0.3">
      <c r="C9" s="10" t="s">
        <v>13</v>
      </c>
      <c r="D9" s="177" t="s">
        <v>128</v>
      </c>
      <c r="E9" s="177"/>
      <c r="F9" s="177"/>
      <c r="G9" s="177"/>
      <c r="H9" s="182"/>
      <c r="L9" s="94" t="s">
        <v>111</v>
      </c>
      <c r="M9" s="158" t="s">
        <v>180</v>
      </c>
      <c r="N9" s="158"/>
      <c r="O9" s="158"/>
      <c r="P9" s="158"/>
      <c r="Q9" s="158"/>
      <c r="R9" s="158"/>
      <c r="S9" s="159"/>
    </row>
    <row r="10" spans="3:19" ht="23.25" thickTop="1" x14ac:dyDescent="0.25">
      <c r="C10" s="10" t="s">
        <v>15</v>
      </c>
      <c r="D10" s="11">
        <v>42863</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42644</v>
      </c>
      <c r="E11" s="16">
        <v>0</v>
      </c>
      <c r="F11" s="17">
        <v>38</v>
      </c>
      <c r="G11" s="18">
        <v>15</v>
      </c>
      <c r="H11" s="182"/>
      <c r="L11" s="94" t="s">
        <v>182</v>
      </c>
      <c r="M11" s="158" t="s">
        <v>183</v>
      </c>
      <c r="N11" s="158"/>
      <c r="O11" s="158"/>
      <c r="P11" s="158"/>
      <c r="Q11" s="158"/>
      <c r="R11" s="158"/>
      <c r="S11" s="159"/>
    </row>
    <row r="12" spans="3:19" ht="27" thickTop="1" thickBot="1" x14ac:dyDescent="0.3">
      <c r="C12" s="19" t="s">
        <v>20</v>
      </c>
      <c r="D12" s="20">
        <v>600</v>
      </c>
      <c r="E12" s="21" t="s">
        <v>21</v>
      </c>
      <c r="F12" s="171" t="s">
        <v>71</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f>D10+D12</f>
        <v>43463</v>
      </c>
      <c r="D14" s="28"/>
      <c r="E14" s="29"/>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v>0</v>
      </c>
      <c r="E16" s="38">
        <v>65</v>
      </c>
      <c r="F16" s="38" t="s">
        <v>214</v>
      </c>
      <c r="G16" s="103"/>
      <c r="H16" s="173"/>
      <c r="L16" s="94" t="s">
        <v>190</v>
      </c>
      <c r="M16" s="158" t="s">
        <v>191</v>
      </c>
      <c r="N16" s="158"/>
      <c r="O16" s="158"/>
      <c r="P16" s="158"/>
      <c r="Q16" s="158"/>
      <c r="R16" s="158"/>
      <c r="S16" s="159"/>
    </row>
    <row r="17" spans="3:19" ht="25.5" thickTop="1" thickBot="1" x14ac:dyDescent="0.3">
      <c r="C17" s="104" t="s">
        <v>34</v>
      </c>
      <c r="D17" s="186" t="s">
        <v>215</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0.2</v>
      </c>
      <c r="E19" s="163">
        <v>0</v>
      </c>
      <c r="F19" s="164">
        <v>0.05</v>
      </c>
      <c r="G19" s="165">
        <v>0</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c r="F21" s="144" t="s">
        <v>43</v>
      </c>
      <c r="G21" s="146">
        <v>0.1</v>
      </c>
      <c r="H21" s="157"/>
    </row>
    <row r="22" spans="3:19" ht="15.75" thickBot="1" x14ac:dyDescent="0.3">
      <c r="C22" s="168"/>
      <c r="D22" s="170"/>
      <c r="E22" s="143"/>
      <c r="F22" s="145"/>
      <c r="G22" s="147"/>
      <c r="H22" s="157"/>
    </row>
    <row r="23" spans="3:19" ht="48.75" thickTop="1" x14ac:dyDescent="0.25">
      <c r="C23" s="46" t="s">
        <v>44</v>
      </c>
      <c r="D23" s="47" t="s">
        <v>45</v>
      </c>
      <c r="E23" s="47" t="s">
        <v>46</v>
      </c>
      <c r="F23" s="47" t="s">
        <v>47</v>
      </c>
      <c r="G23" s="48" t="s">
        <v>48</v>
      </c>
      <c r="H23" s="157"/>
    </row>
    <row r="24" spans="3:19" ht="30" x14ac:dyDescent="0.25">
      <c r="C24" s="49" t="s">
        <v>49</v>
      </c>
      <c r="D24" s="110">
        <v>219109501.93000001</v>
      </c>
      <c r="E24" s="110">
        <v>21910950.193000004</v>
      </c>
      <c r="F24" s="111">
        <v>7951479.9100000001</v>
      </c>
      <c r="G24" s="112">
        <v>795147.99100000004</v>
      </c>
      <c r="H24" s="157"/>
    </row>
    <row r="25" spans="3:19" ht="38.25" x14ac:dyDescent="0.25">
      <c r="C25" s="52" t="s">
        <v>50</v>
      </c>
      <c r="D25" s="113">
        <v>219109501.93000001</v>
      </c>
      <c r="E25" s="113">
        <v>21910950.193000004</v>
      </c>
      <c r="F25" s="114">
        <v>7951479.9100000001</v>
      </c>
      <c r="G25" s="115">
        <v>795147.99100000004</v>
      </c>
      <c r="H25" s="157"/>
    </row>
    <row r="26" spans="3:19" ht="25.5" x14ac:dyDescent="0.25">
      <c r="C26" s="52" t="s">
        <v>199</v>
      </c>
      <c r="D26" s="116">
        <v>0</v>
      </c>
      <c r="E26" s="116">
        <v>0</v>
      </c>
      <c r="F26" s="117">
        <v>0</v>
      </c>
      <c r="G26" s="118">
        <v>0</v>
      </c>
      <c r="H26" s="157"/>
    </row>
    <row r="27" spans="3:19" ht="39" thickBot="1" x14ac:dyDescent="0.3">
      <c r="C27" s="55" t="s">
        <v>200</v>
      </c>
      <c r="D27" s="119">
        <v>0</v>
      </c>
      <c r="E27" s="119">
        <v>0</v>
      </c>
      <c r="F27" s="120">
        <v>0</v>
      </c>
      <c r="G27" s="121">
        <v>0</v>
      </c>
      <c r="H27" s="157"/>
    </row>
    <row r="28" spans="3:19" ht="25.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ht="24" x14ac:dyDescent="0.25">
      <c r="C31" s="63" t="s">
        <v>60</v>
      </c>
      <c r="D31" s="124">
        <v>34693389</v>
      </c>
      <c r="E31" s="125">
        <v>34693389</v>
      </c>
      <c r="F31" s="126"/>
      <c r="G31" s="127"/>
      <c r="H31" s="153"/>
    </row>
    <row r="32" spans="3:19" ht="24" x14ac:dyDescent="0.25">
      <c r="C32" s="63" t="s">
        <v>61</v>
      </c>
      <c r="D32" s="124">
        <v>0</v>
      </c>
      <c r="E32" s="125">
        <v>0</v>
      </c>
      <c r="F32" s="126"/>
      <c r="G32" s="127"/>
      <c r="H32" s="153"/>
    </row>
    <row r="33" spans="3:8" ht="24" x14ac:dyDescent="0.25">
      <c r="C33" s="63" t="s">
        <v>202</v>
      </c>
      <c r="D33" s="124">
        <v>0</v>
      </c>
      <c r="E33" s="125">
        <v>0</v>
      </c>
      <c r="F33" s="126"/>
      <c r="G33" s="127"/>
      <c r="H33" s="153"/>
    </row>
    <row r="34" spans="3:8" ht="36.75" thickBot="1" x14ac:dyDescent="0.3">
      <c r="C34" s="68" t="s">
        <v>203</v>
      </c>
      <c r="D34" s="128">
        <v>0</v>
      </c>
      <c r="E34" s="129">
        <v>0</v>
      </c>
      <c r="F34" s="126"/>
      <c r="G34" s="127"/>
      <c r="H34" s="153"/>
    </row>
    <row r="35" spans="3:8" ht="34.5" thickBot="1" x14ac:dyDescent="0.3">
      <c r="C35" s="74" t="s">
        <v>63</v>
      </c>
      <c r="D35" s="130">
        <f>SUM(D31:D34)</f>
        <v>34693389</v>
      </c>
      <c r="E35" s="131">
        <f>SUM(E31:E34)</f>
        <v>34693389</v>
      </c>
      <c r="F35" s="132" t="s">
        <v>64</v>
      </c>
      <c r="G35" s="78"/>
      <c r="H35" s="153"/>
    </row>
    <row r="36" spans="3:8" ht="46.5" thickTop="1" thickBot="1" x14ac:dyDescent="0.3">
      <c r="C36" s="79" t="s">
        <v>65</v>
      </c>
      <c r="D36" s="80">
        <v>0</v>
      </c>
      <c r="E36" s="81">
        <v>0</v>
      </c>
      <c r="F36" s="82">
        <v>0</v>
      </c>
      <c r="G36" s="83">
        <v>0</v>
      </c>
      <c r="H36" s="153"/>
    </row>
    <row r="37" spans="3:8" ht="49.5" thickTop="1" thickBot="1" x14ac:dyDescent="0.3">
      <c r="C37" s="133" t="s">
        <v>204</v>
      </c>
      <c r="D37" s="188" t="s">
        <v>205</v>
      </c>
      <c r="E37" s="189"/>
      <c r="F37" s="189"/>
      <c r="G37" s="190"/>
      <c r="H37" s="153"/>
    </row>
    <row r="38" spans="3:8" ht="15.75" thickTop="1" x14ac:dyDescent="0.25">
      <c r="C38" s="136" t="s">
        <v>207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H18:H28"/>
    <mergeCell ref="M18:S18"/>
    <mergeCell ref="C19:C20"/>
    <mergeCell ref="D19:D20"/>
    <mergeCell ref="E19:E20"/>
    <mergeCell ref="F19:F20"/>
    <mergeCell ref="G19:G20"/>
    <mergeCell ref="M19:S19"/>
    <mergeCell ref="C21:C22"/>
    <mergeCell ref="D21:D22"/>
    <mergeCell ref="E21:E22"/>
    <mergeCell ref="F21:F22"/>
    <mergeCell ref="G21:G22"/>
    <mergeCell ref="D28:G28"/>
    <mergeCell ref="F29:G29"/>
    <mergeCell ref="H29:H37"/>
    <mergeCell ref="D37:G37"/>
    <mergeCell ref="C38:G39"/>
    <mergeCell ref="H38:H39"/>
    <mergeCell ref="C29:E29"/>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$L$4:$L$13</formula1>
    </dataValidation>
    <dataValidation type="list" allowBlank="1" showInputMessage="1" showErrorMessage="1" sqref="C16">
      <formula1>$L$15:$L$20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D4" sqref="D4:G4"/>
    </sheetView>
  </sheetViews>
  <sheetFormatPr baseColWidth="10" defaultRowHeight="15" x14ac:dyDescent="0.25"/>
  <cols>
    <col min="4" max="4" width="30.140625" customWidth="1"/>
    <col min="5" max="5" width="24.140625" customWidth="1"/>
    <col min="6" max="6" width="23"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133</v>
      </c>
      <c r="G3" s="3">
        <v>43190</v>
      </c>
      <c r="H3" s="181" t="s">
        <v>3</v>
      </c>
      <c r="L3" s="94" t="s">
        <v>79</v>
      </c>
      <c r="M3" s="158" t="s">
        <v>170</v>
      </c>
      <c r="N3" s="158"/>
      <c r="O3" s="158"/>
      <c r="P3" s="158"/>
      <c r="Q3" s="158"/>
      <c r="R3" s="158"/>
      <c r="S3" s="159"/>
    </row>
    <row r="4" spans="3:19" ht="16.5" thickTop="1" thickBot="1" x14ac:dyDescent="0.3">
      <c r="C4" s="95" t="s">
        <v>4</v>
      </c>
      <c r="D4" s="194" t="s">
        <v>134</v>
      </c>
      <c r="E4" s="195"/>
      <c r="F4" s="195"/>
      <c r="G4" s="196"/>
      <c r="H4" s="182"/>
      <c r="L4" s="94" t="s">
        <v>71</v>
      </c>
      <c r="M4" s="158" t="s">
        <v>171</v>
      </c>
      <c r="N4" s="158"/>
      <c r="O4" s="158"/>
      <c r="P4" s="158"/>
      <c r="Q4" s="158"/>
      <c r="R4" s="158"/>
      <c r="S4" s="159"/>
    </row>
    <row r="5" spans="3:19" ht="24.75" thickBot="1" x14ac:dyDescent="0.3">
      <c r="C5" s="96" t="s">
        <v>172</v>
      </c>
      <c r="D5" s="97">
        <v>125234086.97</v>
      </c>
      <c r="E5" s="98">
        <v>4143169.67</v>
      </c>
      <c r="F5" s="97">
        <v>0</v>
      </c>
      <c r="G5" s="99">
        <v>3293450</v>
      </c>
      <c r="H5" s="182"/>
      <c r="L5" s="94" t="s">
        <v>173</v>
      </c>
      <c r="M5" s="158" t="s">
        <v>174</v>
      </c>
      <c r="N5" s="158"/>
      <c r="O5" s="158"/>
      <c r="P5" s="158"/>
      <c r="Q5" s="158"/>
      <c r="R5" s="158"/>
      <c r="S5" s="159"/>
    </row>
    <row r="6" spans="3:19" x14ac:dyDescent="0.25">
      <c r="C6" s="5" t="s">
        <v>7</v>
      </c>
      <c r="D6" s="217" t="s">
        <v>83</v>
      </c>
      <c r="E6" s="218"/>
      <c r="F6" s="218"/>
      <c r="G6" s="219"/>
      <c r="H6" s="182"/>
      <c r="L6" s="94" t="s">
        <v>175</v>
      </c>
      <c r="M6" s="158" t="s">
        <v>176</v>
      </c>
      <c r="N6" s="158"/>
      <c r="O6" s="158"/>
      <c r="P6" s="158"/>
      <c r="Q6" s="158"/>
      <c r="R6" s="158"/>
      <c r="S6" s="159"/>
    </row>
    <row r="7" spans="3:19" ht="24" x14ac:dyDescent="0.25">
      <c r="C7" s="9" t="s">
        <v>9</v>
      </c>
      <c r="D7" s="220" t="s">
        <v>135</v>
      </c>
      <c r="E7" s="185"/>
      <c r="F7" s="185"/>
      <c r="G7" s="221"/>
      <c r="H7" s="182"/>
      <c r="L7" s="94" t="s">
        <v>138</v>
      </c>
      <c r="M7" s="158" t="s">
        <v>177</v>
      </c>
      <c r="N7" s="158"/>
      <c r="O7" s="158"/>
      <c r="P7" s="158"/>
      <c r="Q7" s="158"/>
      <c r="R7" s="158"/>
      <c r="S7" s="159"/>
    </row>
    <row r="8" spans="3:19" ht="25.5" x14ac:dyDescent="0.25">
      <c r="C8" s="10" t="s">
        <v>11</v>
      </c>
      <c r="D8" s="222" t="s">
        <v>136</v>
      </c>
      <c r="E8" s="176"/>
      <c r="F8" s="176"/>
      <c r="G8" s="223"/>
      <c r="H8" s="182"/>
      <c r="L8" s="94" t="s">
        <v>178</v>
      </c>
      <c r="M8" s="158" t="s">
        <v>179</v>
      </c>
      <c r="N8" s="158"/>
      <c r="O8" s="158"/>
      <c r="P8" s="158"/>
      <c r="Q8" s="158"/>
      <c r="R8" s="158"/>
      <c r="S8" s="159"/>
    </row>
    <row r="9" spans="3:19" ht="15.75" thickBot="1" x14ac:dyDescent="0.3">
      <c r="C9" s="10" t="s">
        <v>13</v>
      </c>
      <c r="D9" s="224" t="s">
        <v>137</v>
      </c>
      <c r="E9" s="177"/>
      <c r="F9" s="177"/>
      <c r="G9" s="225"/>
      <c r="H9" s="182"/>
      <c r="L9" s="94" t="s">
        <v>111</v>
      </c>
      <c r="M9" s="158" t="s">
        <v>180</v>
      </c>
      <c r="N9" s="158"/>
      <c r="O9" s="158"/>
      <c r="P9" s="158"/>
      <c r="Q9" s="158"/>
      <c r="R9" s="158"/>
      <c r="S9" s="159"/>
    </row>
    <row r="10" spans="3:19" ht="15.75" thickTop="1" x14ac:dyDescent="0.25">
      <c r="C10" s="10" t="s">
        <v>15</v>
      </c>
      <c r="D10" s="11">
        <v>41254</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40969</v>
      </c>
      <c r="E11" s="16">
        <v>0</v>
      </c>
      <c r="F11" s="17">
        <v>67</v>
      </c>
      <c r="G11" s="18">
        <v>44</v>
      </c>
      <c r="H11" s="182"/>
      <c r="L11" s="94" t="s">
        <v>182</v>
      </c>
      <c r="M11" s="158" t="s">
        <v>183</v>
      </c>
      <c r="N11" s="158"/>
      <c r="O11" s="158"/>
      <c r="P11" s="158"/>
      <c r="Q11" s="158"/>
      <c r="R11" s="158"/>
      <c r="S11" s="159"/>
    </row>
    <row r="12" spans="3:19" ht="27" thickTop="1" thickBot="1" x14ac:dyDescent="0.3">
      <c r="C12" s="19" t="s">
        <v>20</v>
      </c>
      <c r="D12" s="20">
        <v>540</v>
      </c>
      <c r="E12" s="21" t="s">
        <v>21</v>
      </c>
      <c r="F12" s="171" t="s">
        <v>138</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f>D10+D12</f>
        <v>41794</v>
      </c>
      <c r="D14" s="28">
        <v>43008</v>
      </c>
      <c r="E14" s="29"/>
      <c r="F14" s="85"/>
      <c r="G14" s="102"/>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80</v>
      </c>
      <c r="D16" s="36"/>
      <c r="E16" s="38"/>
      <c r="F16" s="38"/>
      <c r="G16" s="103"/>
      <c r="H16" s="173"/>
      <c r="L16" s="94" t="s">
        <v>190</v>
      </c>
      <c r="M16" s="158" t="s">
        <v>191</v>
      </c>
      <c r="N16" s="158"/>
      <c r="O16" s="158"/>
      <c r="P16" s="158"/>
      <c r="Q16" s="158"/>
      <c r="R16" s="158"/>
      <c r="S16" s="159"/>
    </row>
    <row r="17" spans="3:19" ht="25.5" thickTop="1" thickBot="1" x14ac:dyDescent="0.3">
      <c r="C17" s="104" t="s">
        <v>34</v>
      </c>
      <c r="D17" s="186" t="s">
        <v>216</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v>1</v>
      </c>
      <c r="F19" s="164">
        <v>1</v>
      </c>
      <c r="G19" s="165">
        <v>0.6</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0.87</v>
      </c>
      <c r="H21" s="157"/>
    </row>
    <row r="22" spans="3:19" ht="15.75" thickBot="1" x14ac:dyDescent="0.3">
      <c r="C22" s="168"/>
      <c r="D22" s="170"/>
      <c r="E22" s="143"/>
      <c r="F22" s="145"/>
      <c r="G22" s="147"/>
      <c r="H22" s="157"/>
    </row>
    <row r="23" spans="3:19" ht="26.25" thickTop="1" x14ac:dyDescent="0.25">
      <c r="C23" s="46" t="s">
        <v>44</v>
      </c>
      <c r="D23" s="47" t="s">
        <v>45</v>
      </c>
      <c r="E23" s="47" t="s">
        <v>46</v>
      </c>
      <c r="F23" s="47" t="s">
        <v>47</v>
      </c>
      <c r="G23" s="48" t="s">
        <v>48</v>
      </c>
      <c r="H23" s="157"/>
    </row>
    <row r="24" spans="3:19" ht="30" x14ac:dyDescent="0.25">
      <c r="C24" s="49" t="s">
        <v>49</v>
      </c>
      <c r="D24" s="110">
        <v>186449419</v>
      </c>
      <c r="E24" s="110">
        <v>141003780</v>
      </c>
      <c r="F24" s="111">
        <v>8798505</v>
      </c>
      <c r="G24" s="112">
        <v>6146582</v>
      </c>
      <c r="H24" s="157"/>
    </row>
    <row r="25" spans="3:19" ht="38.25" x14ac:dyDescent="0.25">
      <c r="C25" s="52" t="s">
        <v>50</v>
      </c>
      <c r="D25" s="113">
        <v>186449419</v>
      </c>
      <c r="E25" s="113">
        <v>141003780</v>
      </c>
      <c r="F25" s="114">
        <v>8798505</v>
      </c>
      <c r="G25" s="115">
        <v>6146582</v>
      </c>
      <c r="H25" s="157"/>
    </row>
    <row r="26" spans="3:19" ht="25.5" x14ac:dyDescent="0.25">
      <c r="C26" s="52" t="s">
        <v>199</v>
      </c>
      <c r="D26" s="116">
        <v>0</v>
      </c>
      <c r="E26" s="116">
        <v>0</v>
      </c>
      <c r="F26" s="117">
        <v>0</v>
      </c>
      <c r="G26" s="118">
        <v>0</v>
      </c>
      <c r="H26" s="157"/>
    </row>
    <row r="27" spans="3:19" ht="39" thickBot="1" x14ac:dyDescent="0.3">
      <c r="C27" s="55" t="s">
        <v>200</v>
      </c>
      <c r="D27" s="119">
        <v>0</v>
      </c>
      <c r="E27" s="119">
        <v>0</v>
      </c>
      <c r="F27" s="120">
        <v>0</v>
      </c>
      <c r="G27" s="121">
        <v>0</v>
      </c>
      <c r="H27" s="157"/>
    </row>
    <row r="28" spans="3:19" ht="25.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ht="24" x14ac:dyDescent="0.25">
      <c r="C31" s="63" t="s">
        <v>60</v>
      </c>
      <c r="D31" s="124">
        <v>169566539</v>
      </c>
      <c r="E31" s="125">
        <v>169566539</v>
      </c>
      <c r="F31" s="126">
        <v>42993</v>
      </c>
      <c r="G31" s="127"/>
      <c r="H31" s="153"/>
    </row>
    <row r="32" spans="3:19" ht="24" x14ac:dyDescent="0.25">
      <c r="C32" s="63" t="s">
        <v>61</v>
      </c>
      <c r="D32" s="124">
        <v>26481706</v>
      </c>
      <c r="E32" s="125">
        <v>26481706</v>
      </c>
      <c r="F32" s="126">
        <v>43020</v>
      </c>
      <c r="G32" s="127"/>
      <c r="H32" s="153"/>
    </row>
    <row r="33" spans="3:8" ht="24" x14ac:dyDescent="0.25">
      <c r="C33" s="63" t="s">
        <v>202</v>
      </c>
      <c r="D33" s="124">
        <v>0</v>
      </c>
      <c r="E33" s="125">
        <v>0</v>
      </c>
      <c r="F33" s="126"/>
      <c r="G33" s="127"/>
      <c r="H33" s="153"/>
    </row>
    <row r="34" spans="3:8" ht="36.75" thickBot="1" x14ac:dyDescent="0.3">
      <c r="C34" s="68" t="s">
        <v>203</v>
      </c>
      <c r="D34" s="128">
        <v>0</v>
      </c>
      <c r="E34" s="129">
        <v>0</v>
      </c>
      <c r="F34" s="126"/>
      <c r="G34" s="127"/>
      <c r="H34" s="153"/>
    </row>
    <row r="35" spans="3:8" ht="23.25" thickBot="1" x14ac:dyDescent="0.3">
      <c r="C35" s="74" t="s">
        <v>63</v>
      </c>
      <c r="D35" s="130">
        <f>SUM(D31:D34)</f>
        <v>196048245</v>
      </c>
      <c r="E35" s="131">
        <f>SUM(E31:E34)</f>
        <v>196048245</v>
      </c>
      <c r="F35" s="132" t="s">
        <v>64</v>
      </c>
      <c r="G35" s="78"/>
      <c r="H35" s="153"/>
    </row>
    <row r="36" spans="3:8" ht="46.5" thickTop="1" thickBot="1" x14ac:dyDescent="0.3">
      <c r="C36" s="79" t="s">
        <v>65</v>
      </c>
      <c r="D36" s="80">
        <v>0</v>
      </c>
      <c r="E36" s="81">
        <v>0</v>
      </c>
      <c r="F36" s="82">
        <v>0</v>
      </c>
      <c r="G36" s="83">
        <v>0</v>
      </c>
      <c r="H36" s="153"/>
    </row>
    <row r="37" spans="3:8" ht="49.5" thickTop="1" thickBot="1" x14ac:dyDescent="0.3">
      <c r="C37" s="133" t="s">
        <v>204</v>
      </c>
      <c r="D37" s="188" t="s">
        <v>205</v>
      </c>
      <c r="E37" s="189"/>
      <c r="F37" s="189"/>
      <c r="G37" s="190"/>
      <c r="H37" s="153"/>
    </row>
    <row r="38" spans="3:8" ht="15.75" thickTop="1" x14ac:dyDescent="0.25">
      <c r="C38" s="136" t="s">
        <v>217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H29:H37"/>
    <mergeCell ref="D37:G37"/>
    <mergeCell ref="C38:G39"/>
    <mergeCell ref="H38:H39"/>
    <mergeCell ref="H18:H28"/>
    <mergeCell ref="C21:C22"/>
    <mergeCell ref="D21:D22"/>
    <mergeCell ref="E21:E22"/>
    <mergeCell ref="F21:F22"/>
    <mergeCell ref="G21:G22"/>
    <mergeCell ref="D28:G28"/>
    <mergeCell ref="C29:E29"/>
    <mergeCell ref="F29:G29"/>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$N$4:$N$13</formula1>
    </dataValidation>
    <dataValidation type="list" allowBlank="1" showInputMessage="1" showErrorMessage="1" sqref="C16">
      <formula1>$N$15:$N$20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C1" sqref="C1:C1048576"/>
    </sheetView>
  </sheetViews>
  <sheetFormatPr baseColWidth="10" defaultRowHeight="15" x14ac:dyDescent="0.25"/>
  <cols>
    <col min="4" max="4" width="18" customWidth="1"/>
    <col min="5" max="5" width="18.85546875" customWidth="1"/>
    <col min="6" max="6" width="15.710937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139</v>
      </c>
      <c r="G3" s="3">
        <v>43190</v>
      </c>
      <c r="H3" s="181" t="s">
        <v>3</v>
      </c>
      <c r="L3" s="94" t="s">
        <v>79</v>
      </c>
      <c r="M3" s="158" t="s">
        <v>170</v>
      </c>
      <c r="N3" s="158"/>
      <c r="O3" s="158"/>
      <c r="P3" s="158"/>
      <c r="Q3" s="158"/>
      <c r="R3" s="158"/>
      <c r="S3" s="159"/>
    </row>
    <row r="4" spans="3:19" ht="36" customHeight="1" thickTop="1" thickBot="1" x14ac:dyDescent="0.3">
      <c r="C4" s="95" t="s">
        <v>4</v>
      </c>
      <c r="D4" s="183" t="s">
        <v>140</v>
      </c>
      <c r="E4" s="183"/>
      <c r="F4" s="183"/>
      <c r="G4" s="183"/>
      <c r="H4" s="182"/>
      <c r="L4" s="94" t="s">
        <v>71</v>
      </c>
      <c r="M4" s="158" t="s">
        <v>171</v>
      </c>
      <c r="N4" s="158"/>
      <c r="O4" s="158"/>
      <c r="P4" s="158"/>
      <c r="Q4" s="158"/>
      <c r="R4" s="158"/>
      <c r="S4" s="159"/>
    </row>
    <row r="5" spans="3:19" ht="24.75" thickBot="1" x14ac:dyDescent="0.3">
      <c r="C5" s="96" t="s">
        <v>172</v>
      </c>
      <c r="D5" s="97">
        <v>146412719</v>
      </c>
      <c r="E5" s="98">
        <v>12630928</v>
      </c>
      <c r="F5" s="97">
        <v>0</v>
      </c>
      <c r="G5" s="99">
        <v>4764491.8</v>
      </c>
      <c r="H5" s="182"/>
      <c r="L5" s="94" t="s">
        <v>173</v>
      </c>
      <c r="M5" s="158" t="s">
        <v>174</v>
      </c>
      <c r="N5" s="158"/>
      <c r="O5" s="158"/>
      <c r="P5" s="158"/>
      <c r="Q5" s="158"/>
      <c r="R5" s="158"/>
      <c r="S5" s="159"/>
    </row>
    <row r="6" spans="3:19" x14ac:dyDescent="0.25">
      <c r="C6" s="5" t="s">
        <v>7</v>
      </c>
      <c r="D6" s="184" t="s">
        <v>83</v>
      </c>
      <c r="E6" s="184"/>
      <c r="F6" s="184"/>
      <c r="G6" s="184"/>
      <c r="H6" s="182"/>
      <c r="L6" s="94" t="s">
        <v>175</v>
      </c>
      <c r="M6" s="158" t="s">
        <v>176</v>
      </c>
      <c r="N6" s="158"/>
      <c r="O6" s="158"/>
      <c r="P6" s="158"/>
      <c r="Q6" s="158"/>
      <c r="R6" s="158"/>
      <c r="S6" s="159"/>
    </row>
    <row r="7" spans="3:19" ht="24" x14ac:dyDescent="0.25">
      <c r="C7" s="9" t="s">
        <v>9</v>
      </c>
      <c r="D7" s="185" t="s">
        <v>135</v>
      </c>
      <c r="E7" s="185"/>
      <c r="F7" s="185"/>
      <c r="G7" s="185"/>
      <c r="H7" s="182"/>
      <c r="L7" s="94" t="s">
        <v>138</v>
      </c>
      <c r="M7" s="158" t="s">
        <v>177</v>
      </c>
      <c r="N7" s="158"/>
      <c r="O7" s="158"/>
      <c r="P7" s="158"/>
      <c r="Q7" s="158"/>
      <c r="R7" s="158"/>
      <c r="S7" s="159"/>
    </row>
    <row r="8" spans="3:19" ht="25.5" x14ac:dyDescent="0.25">
      <c r="C8" s="10" t="s">
        <v>11</v>
      </c>
      <c r="D8" s="176" t="s">
        <v>141</v>
      </c>
      <c r="E8" s="176"/>
      <c r="F8" s="176"/>
      <c r="G8" s="176"/>
      <c r="H8" s="182"/>
      <c r="L8" s="94" t="s">
        <v>178</v>
      </c>
      <c r="M8" s="158" t="s">
        <v>179</v>
      </c>
      <c r="N8" s="158"/>
      <c r="O8" s="158"/>
      <c r="P8" s="158"/>
      <c r="Q8" s="158"/>
      <c r="R8" s="158"/>
      <c r="S8" s="159"/>
    </row>
    <row r="9" spans="3:19" ht="15.75" thickBot="1" x14ac:dyDescent="0.3">
      <c r="C9" s="10" t="s">
        <v>13</v>
      </c>
      <c r="D9" s="177" t="s">
        <v>137</v>
      </c>
      <c r="E9" s="177"/>
      <c r="F9" s="177"/>
      <c r="G9" s="177"/>
      <c r="H9" s="182"/>
      <c r="L9" s="94" t="s">
        <v>111</v>
      </c>
      <c r="M9" s="158" t="s">
        <v>180</v>
      </c>
      <c r="N9" s="158"/>
      <c r="O9" s="158"/>
      <c r="P9" s="158"/>
      <c r="Q9" s="158"/>
      <c r="R9" s="158"/>
      <c r="S9" s="159"/>
    </row>
    <row r="10" spans="3:19" ht="23.25" thickTop="1" x14ac:dyDescent="0.25">
      <c r="C10" s="10" t="s">
        <v>15</v>
      </c>
      <c r="D10" s="11">
        <v>41458</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40603</v>
      </c>
      <c r="E11" s="16">
        <v>0</v>
      </c>
      <c r="F11" s="17">
        <v>0</v>
      </c>
      <c r="G11" s="18">
        <v>105</v>
      </c>
      <c r="H11" s="182"/>
      <c r="L11" s="94" t="s">
        <v>182</v>
      </c>
      <c r="M11" s="158" t="s">
        <v>183</v>
      </c>
      <c r="N11" s="158"/>
      <c r="O11" s="158"/>
      <c r="P11" s="158"/>
      <c r="Q11" s="158"/>
      <c r="R11" s="158"/>
      <c r="S11" s="159"/>
    </row>
    <row r="12" spans="3:19" ht="27" thickTop="1" thickBot="1" x14ac:dyDescent="0.3">
      <c r="C12" s="19" t="s">
        <v>20</v>
      </c>
      <c r="D12" s="20">
        <v>540</v>
      </c>
      <c r="E12" s="21" t="s">
        <v>21</v>
      </c>
      <c r="F12" s="171" t="s">
        <v>138</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41998</v>
      </c>
      <c r="D14" s="28"/>
      <c r="E14" s="29"/>
      <c r="F14" s="85"/>
      <c r="G14" s="102"/>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80</v>
      </c>
      <c r="D16" s="36"/>
      <c r="E16" s="38"/>
      <c r="F16" s="38"/>
      <c r="G16" s="103"/>
      <c r="H16" s="173"/>
      <c r="L16" s="94" t="s">
        <v>190</v>
      </c>
      <c r="M16" s="158" t="s">
        <v>191</v>
      </c>
      <c r="N16" s="158"/>
      <c r="O16" s="158"/>
      <c r="P16" s="158"/>
      <c r="Q16" s="158"/>
      <c r="R16" s="158"/>
      <c r="S16" s="159"/>
    </row>
    <row r="17" spans="3:19" ht="25.5" thickTop="1" thickBot="1" x14ac:dyDescent="0.3">
      <c r="C17" s="104" t="s">
        <v>34</v>
      </c>
      <c r="D17" s="186"/>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0.65</v>
      </c>
      <c r="E19" s="163">
        <v>0.75</v>
      </c>
      <c r="F19" s="164">
        <v>0.65</v>
      </c>
      <c r="G19" s="165">
        <v>0.65</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c r="F21" s="144" t="s">
        <v>43</v>
      </c>
      <c r="G21" s="146">
        <v>0.65</v>
      </c>
      <c r="H21" s="157"/>
    </row>
    <row r="22" spans="3:19" ht="15.75" thickBot="1" x14ac:dyDescent="0.3">
      <c r="C22" s="168"/>
      <c r="D22" s="170"/>
      <c r="E22" s="143"/>
      <c r="F22" s="145"/>
      <c r="G22" s="147"/>
      <c r="H22" s="157"/>
    </row>
    <row r="23" spans="3:19" ht="36.75" thickTop="1" x14ac:dyDescent="0.25">
      <c r="C23" s="46" t="s">
        <v>44</v>
      </c>
      <c r="D23" s="47" t="s">
        <v>45</v>
      </c>
      <c r="E23" s="47" t="s">
        <v>46</v>
      </c>
      <c r="F23" s="47" t="s">
        <v>47</v>
      </c>
      <c r="G23" s="48" t="s">
        <v>48</v>
      </c>
      <c r="H23" s="157"/>
    </row>
    <row r="24" spans="3:19" ht="30" x14ac:dyDescent="0.25">
      <c r="C24" s="49" t="s">
        <v>49</v>
      </c>
      <c r="D24" s="110">
        <v>212401310</v>
      </c>
      <c r="E24" s="110">
        <v>136438067</v>
      </c>
      <c r="F24" s="111">
        <v>20631461</v>
      </c>
      <c r="G24" s="112">
        <v>18245464</v>
      </c>
      <c r="H24" s="157"/>
    </row>
    <row r="25" spans="3:19" ht="38.25" x14ac:dyDescent="0.25">
      <c r="C25" s="52" t="s">
        <v>50</v>
      </c>
      <c r="D25" s="113">
        <v>212401310</v>
      </c>
      <c r="E25" s="113">
        <v>136438067</v>
      </c>
      <c r="F25" s="114">
        <v>20631461</v>
      </c>
      <c r="G25" s="115">
        <v>18245464</v>
      </c>
      <c r="H25" s="157"/>
    </row>
    <row r="26" spans="3:19" ht="25.5" x14ac:dyDescent="0.25">
      <c r="C26" s="52" t="s">
        <v>199</v>
      </c>
      <c r="D26" s="116">
        <v>0</v>
      </c>
      <c r="E26" s="116">
        <v>0</v>
      </c>
      <c r="F26" s="117">
        <v>0</v>
      </c>
      <c r="G26" s="118">
        <v>0</v>
      </c>
      <c r="H26" s="157"/>
    </row>
    <row r="27" spans="3:19" ht="39" thickBot="1" x14ac:dyDescent="0.3">
      <c r="C27" s="55" t="s">
        <v>200</v>
      </c>
      <c r="D27" s="119">
        <v>0</v>
      </c>
      <c r="E27" s="119">
        <v>0</v>
      </c>
      <c r="F27" s="120">
        <v>0</v>
      </c>
      <c r="G27" s="121">
        <v>0</v>
      </c>
      <c r="H27" s="157"/>
    </row>
    <row r="28" spans="3:19" ht="25.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ht="24" x14ac:dyDescent="0.25">
      <c r="C31" s="63" t="s">
        <v>60</v>
      </c>
      <c r="D31" s="124">
        <v>245790101</v>
      </c>
      <c r="E31" s="125">
        <v>245790101</v>
      </c>
      <c r="F31" s="126">
        <v>42993</v>
      </c>
      <c r="G31" s="127"/>
      <c r="H31" s="153"/>
    </row>
    <row r="32" spans="3:19" ht="24" x14ac:dyDescent="0.25">
      <c r="C32" s="63" t="s">
        <v>61</v>
      </c>
      <c r="D32" s="124">
        <v>39337700</v>
      </c>
      <c r="E32" s="125">
        <v>39337700</v>
      </c>
      <c r="F32" s="126">
        <v>43020</v>
      </c>
      <c r="G32" s="127"/>
      <c r="H32" s="153"/>
    </row>
    <row r="33" spans="3:8" ht="24" x14ac:dyDescent="0.25">
      <c r="C33" s="63" t="s">
        <v>202</v>
      </c>
      <c r="D33" s="124">
        <v>0</v>
      </c>
      <c r="E33" s="125">
        <v>0</v>
      </c>
      <c r="F33" s="126"/>
      <c r="G33" s="127"/>
      <c r="H33" s="153"/>
    </row>
    <row r="34" spans="3:8" ht="36.75" thickBot="1" x14ac:dyDescent="0.3">
      <c r="C34" s="68" t="s">
        <v>203</v>
      </c>
      <c r="D34" s="128">
        <v>0</v>
      </c>
      <c r="E34" s="129">
        <v>0</v>
      </c>
      <c r="F34" s="126"/>
      <c r="G34" s="127"/>
      <c r="H34" s="153"/>
    </row>
    <row r="35" spans="3:8" ht="34.5" thickBot="1" x14ac:dyDescent="0.3">
      <c r="C35" s="74" t="s">
        <v>63</v>
      </c>
      <c r="D35" s="130">
        <f>SUM(D31:D34)</f>
        <v>285127801</v>
      </c>
      <c r="E35" s="131">
        <f>SUM(E31:E34)</f>
        <v>285127801</v>
      </c>
      <c r="F35" s="132" t="s">
        <v>64</v>
      </c>
      <c r="G35" s="78"/>
      <c r="H35" s="153"/>
    </row>
    <row r="36" spans="3:8" ht="46.5" thickTop="1" thickBot="1" x14ac:dyDescent="0.3">
      <c r="C36" s="79" t="s">
        <v>65</v>
      </c>
      <c r="D36" s="80">
        <v>0</v>
      </c>
      <c r="E36" s="81">
        <v>0</v>
      </c>
      <c r="F36" s="82">
        <v>0</v>
      </c>
      <c r="G36" s="83">
        <v>0</v>
      </c>
      <c r="H36" s="153"/>
    </row>
    <row r="37" spans="3:8" ht="49.5" thickTop="1" thickBot="1" x14ac:dyDescent="0.3">
      <c r="C37" s="133" t="s">
        <v>204</v>
      </c>
      <c r="D37" s="188" t="s">
        <v>205</v>
      </c>
      <c r="E37" s="189"/>
      <c r="F37" s="189"/>
      <c r="G37" s="190"/>
      <c r="H37" s="153"/>
    </row>
    <row r="38" spans="3:8" ht="15.75" thickTop="1" x14ac:dyDescent="0.25">
      <c r="C38" s="136" t="s">
        <v>218</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H29:H37"/>
    <mergeCell ref="D37:G37"/>
    <mergeCell ref="C38:G39"/>
    <mergeCell ref="H38:H39"/>
    <mergeCell ref="H18:H28"/>
    <mergeCell ref="C21:C22"/>
    <mergeCell ref="D21:D22"/>
    <mergeCell ref="E21:E22"/>
    <mergeCell ref="F21:F22"/>
    <mergeCell ref="G21:G22"/>
    <mergeCell ref="D28:G28"/>
    <mergeCell ref="C29:E29"/>
    <mergeCell ref="F29:G29"/>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$N$4:$N$13</formula1>
    </dataValidation>
    <dataValidation type="list" allowBlank="1" showInputMessage="1" showErrorMessage="1" sqref="C16">
      <formula1>$N$15:$N$20</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41"/>
  <sheetViews>
    <sheetView workbookViewId="0">
      <selection activeCell="B2" sqref="B2"/>
    </sheetView>
  </sheetViews>
  <sheetFormatPr baseColWidth="10" defaultRowHeight="15" x14ac:dyDescent="0.25"/>
  <cols>
    <col min="3" max="3" width="15.28515625" customWidth="1"/>
    <col min="4" max="4" width="25.7109375" customWidth="1"/>
    <col min="5" max="5" width="24.85546875" customWidth="1"/>
    <col min="6" max="6" width="14.140625" customWidth="1"/>
    <col min="7" max="7" width="14" customWidth="1"/>
  </cols>
  <sheetData>
    <row r="2" spans="3:19" ht="15.75" thickBot="1" x14ac:dyDescent="0.3"/>
    <row r="3" spans="3:19" ht="15.75" thickBot="1" x14ac:dyDescent="0.3">
      <c r="L3" s="93" t="s">
        <v>169</v>
      </c>
      <c r="M3" s="178"/>
      <c r="N3" s="178"/>
      <c r="O3" s="178"/>
      <c r="P3" s="178"/>
      <c r="Q3" s="178"/>
      <c r="R3" s="178"/>
      <c r="S3" s="179"/>
    </row>
    <row r="4" spans="3:19" ht="16.5" thickTop="1" thickBot="1" x14ac:dyDescent="0.3">
      <c r="C4" s="180" t="s">
        <v>0</v>
      </c>
      <c r="D4" s="180"/>
      <c r="E4" s="1" t="s">
        <v>1</v>
      </c>
      <c r="F4" s="2" t="s">
        <v>142</v>
      </c>
      <c r="G4" s="3">
        <v>43190</v>
      </c>
      <c r="H4" s="181" t="s">
        <v>3</v>
      </c>
      <c r="L4" s="94" t="s">
        <v>79</v>
      </c>
      <c r="M4" s="158" t="s">
        <v>170</v>
      </c>
      <c r="N4" s="158"/>
      <c r="O4" s="158"/>
      <c r="P4" s="158"/>
      <c r="Q4" s="158"/>
      <c r="R4" s="158"/>
      <c r="S4" s="159"/>
    </row>
    <row r="5" spans="3:19" ht="16.5" thickTop="1" thickBot="1" x14ac:dyDescent="0.3">
      <c r="C5" s="95" t="s">
        <v>4</v>
      </c>
      <c r="D5" s="183" t="s">
        <v>143</v>
      </c>
      <c r="E5" s="183"/>
      <c r="F5" s="183"/>
      <c r="G5" s="183"/>
      <c r="H5" s="182"/>
      <c r="L5" s="94" t="s">
        <v>71</v>
      </c>
      <c r="M5" s="158" t="s">
        <v>171</v>
      </c>
      <c r="N5" s="158"/>
      <c r="O5" s="158"/>
      <c r="P5" s="158"/>
      <c r="Q5" s="158"/>
      <c r="R5" s="158"/>
      <c r="S5" s="159"/>
    </row>
    <row r="6" spans="3:19" ht="24.75" thickBot="1" x14ac:dyDescent="0.3">
      <c r="C6" s="96" t="s">
        <v>172</v>
      </c>
      <c r="D6" s="97">
        <v>136486973.80000001</v>
      </c>
      <c r="E6" s="98">
        <v>6768888.6699999999</v>
      </c>
      <c r="F6" s="97">
        <v>0</v>
      </c>
      <c r="G6" s="99">
        <v>2851500</v>
      </c>
      <c r="H6" s="182"/>
      <c r="L6" s="94" t="s">
        <v>173</v>
      </c>
      <c r="M6" s="158" t="s">
        <v>174</v>
      </c>
      <c r="N6" s="158"/>
      <c r="O6" s="158"/>
      <c r="P6" s="158"/>
      <c r="Q6" s="158"/>
      <c r="R6" s="158"/>
      <c r="S6" s="159"/>
    </row>
    <row r="7" spans="3:19" x14ac:dyDescent="0.25">
      <c r="C7" s="5" t="s">
        <v>7</v>
      </c>
      <c r="D7" s="184" t="s">
        <v>83</v>
      </c>
      <c r="E7" s="184"/>
      <c r="F7" s="184"/>
      <c r="G7" s="184"/>
      <c r="H7" s="182"/>
      <c r="L7" s="94" t="s">
        <v>175</v>
      </c>
      <c r="M7" s="158" t="s">
        <v>176</v>
      </c>
      <c r="N7" s="158"/>
      <c r="O7" s="158"/>
      <c r="P7" s="158"/>
      <c r="Q7" s="158"/>
      <c r="R7" s="158"/>
      <c r="S7" s="159"/>
    </row>
    <row r="8" spans="3:19" x14ac:dyDescent="0.25">
      <c r="C8" s="9" t="s">
        <v>9</v>
      </c>
      <c r="D8" s="185" t="s">
        <v>135</v>
      </c>
      <c r="E8" s="185"/>
      <c r="F8" s="185"/>
      <c r="G8" s="185"/>
      <c r="H8" s="182"/>
      <c r="L8" s="94" t="s">
        <v>138</v>
      </c>
      <c r="M8" s="158" t="s">
        <v>177</v>
      </c>
      <c r="N8" s="158"/>
      <c r="O8" s="158"/>
      <c r="P8" s="158"/>
      <c r="Q8" s="158"/>
      <c r="R8" s="158"/>
      <c r="S8" s="159"/>
    </row>
    <row r="9" spans="3:19" x14ac:dyDescent="0.25">
      <c r="C9" s="10" t="s">
        <v>11</v>
      </c>
      <c r="D9" s="176" t="s">
        <v>144</v>
      </c>
      <c r="E9" s="176"/>
      <c r="F9" s="176"/>
      <c r="G9" s="176"/>
      <c r="H9" s="182"/>
      <c r="L9" s="94" t="s">
        <v>178</v>
      </c>
      <c r="M9" s="158" t="s">
        <v>179</v>
      </c>
      <c r="N9" s="158"/>
      <c r="O9" s="158"/>
      <c r="P9" s="158"/>
      <c r="Q9" s="158"/>
      <c r="R9" s="158"/>
      <c r="S9" s="159"/>
    </row>
    <row r="10" spans="3:19" ht="15.75" thickBot="1" x14ac:dyDescent="0.3">
      <c r="C10" s="10" t="s">
        <v>13</v>
      </c>
      <c r="D10" s="177" t="s">
        <v>137</v>
      </c>
      <c r="E10" s="177"/>
      <c r="F10" s="177"/>
      <c r="G10" s="177"/>
      <c r="H10" s="182"/>
      <c r="L10" s="94" t="s">
        <v>111</v>
      </c>
      <c r="M10" s="158" t="s">
        <v>180</v>
      </c>
      <c r="N10" s="158"/>
      <c r="O10" s="158"/>
      <c r="P10" s="158"/>
      <c r="Q10" s="158"/>
      <c r="R10" s="158"/>
      <c r="S10" s="159"/>
    </row>
    <row r="11" spans="3:19" ht="23.25" thickTop="1" x14ac:dyDescent="0.25">
      <c r="C11" s="10" t="s">
        <v>15</v>
      </c>
      <c r="D11" s="11">
        <v>41933</v>
      </c>
      <c r="E11" s="12" t="s">
        <v>16</v>
      </c>
      <c r="F11" s="13" t="s">
        <v>17</v>
      </c>
      <c r="G11" s="14" t="s">
        <v>18</v>
      </c>
      <c r="H11" s="182"/>
      <c r="L11" s="94" t="s">
        <v>116</v>
      </c>
      <c r="M11" s="158" t="s">
        <v>181</v>
      </c>
      <c r="N11" s="158"/>
      <c r="O11" s="158"/>
      <c r="P11" s="158"/>
      <c r="Q11" s="158"/>
      <c r="R11" s="158"/>
      <c r="S11" s="159"/>
    </row>
    <row r="12" spans="3:19" ht="15.75" thickBot="1" x14ac:dyDescent="0.3">
      <c r="C12" s="10" t="s">
        <v>19</v>
      </c>
      <c r="D12" s="15">
        <v>41730</v>
      </c>
      <c r="E12" s="16">
        <v>0</v>
      </c>
      <c r="F12" s="17">
        <v>0</v>
      </c>
      <c r="G12" s="18">
        <v>97</v>
      </c>
      <c r="H12" s="182"/>
      <c r="L12" s="94" t="s">
        <v>182</v>
      </c>
      <c r="M12" s="158" t="s">
        <v>183</v>
      </c>
      <c r="N12" s="158"/>
      <c r="O12" s="158"/>
      <c r="P12" s="158"/>
      <c r="Q12" s="158"/>
      <c r="R12" s="158"/>
      <c r="S12" s="159"/>
    </row>
    <row r="13" spans="3:19" ht="16.5" thickTop="1" thickBot="1" x14ac:dyDescent="0.3">
      <c r="C13" s="19" t="s">
        <v>20</v>
      </c>
      <c r="D13" s="20">
        <v>540</v>
      </c>
      <c r="E13" s="21" t="s">
        <v>21</v>
      </c>
      <c r="F13" s="171" t="s">
        <v>116</v>
      </c>
      <c r="G13" s="172"/>
      <c r="H13" s="182"/>
      <c r="L13" s="94" t="s">
        <v>184</v>
      </c>
      <c r="M13" s="158" t="s">
        <v>185</v>
      </c>
      <c r="N13" s="158"/>
      <c r="O13" s="158"/>
      <c r="P13" s="158"/>
      <c r="Q13" s="158"/>
      <c r="R13" s="158"/>
      <c r="S13" s="159"/>
    </row>
    <row r="14" spans="3:19" ht="24.75" thickTop="1" x14ac:dyDescent="0.25">
      <c r="C14" s="100" t="s">
        <v>22</v>
      </c>
      <c r="D14" s="23" t="s">
        <v>23</v>
      </c>
      <c r="E14" s="24" t="s">
        <v>24</v>
      </c>
      <c r="F14" s="25" t="s">
        <v>25</v>
      </c>
      <c r="G14" s="92" t="s">
        <v>26</v>
      </c>
      <c r="H14" s="173" t="s">
        <v>27</v>
      </c>
      <c r="L14" s="101" t="s">
        <v>186</v>
      </c>
      <c r="M14" s="158"/>
      <c r="N14" s="158"/>
      <c r="O14" s="158"/>
      <c r="P14" s="158"/>
      <c r="Q14" s="158"/>
      <c r="R14" s="158"/>
      <c r="S14" s="159"/>
    </row>
    <row r="15" spans="3:19" x14ac:dyDescent="0.25">
      <c r="C15" s="27">
        <v>42473</v>
      </c>
      <c r="D15" s="28"/>
      <c r="E15" s="29">
        <v>42873</v>
      </c>
      <c r="F15" s="85" t="s">
        <v>102</v>
      </c>
      <c r="G15" s="102"/>
      <c r="H15" s="173"/>
      <c r="L15" s="94" t="s">
        <v>33</v>
      </c>
      <c r="M15" s="158" t="s">
        <v>187</v>
      </c>
      <c r="N15" s="158"/>
      <c r="O15" s="158"/>
      <c r="P15" s="158"/>
      <c r="Q15" s="158"/>
      <c r="R15" s="158"/>
      <c r="S15" s="159"/>
    </row>
    <row r="16" spans="3:19" ht="24" x14ac:dyDescent="0.25">
      <c r="C16" s="31" t="s">
        <v>28</v>
      </c>
      <c r="D16" s="32" t="s">
        <v>29</v>
      </c>
      <c r="E16" s="33" t="s">
        <v>30</v>
      </c>
      <c r="F16" s="33" t="s">
        <v>31</v>
      </c>
      <c r="G16" s="60" t="s">
        <v>32</v>
      </c>
      <c r="H16" s="173"/>
      <c r="L16" s="94" t="s">
        <v>102</v>
      </c>
      <c r="M16" s="158" t="s">
        <v>188</v>
      </c>
      <c r="N16" s="158"/>
      <c r="O16" s="158"/>
      <c r="P16" s="158"/>
      <c r="Q16" s="158"/>
      <c r="R16" s="158"/>
      <c r="S16" s="159"/>
    </row>
    <row r="17" spans="3:19" ht="15.75" thickBot="1" x14ac:dyDescent="0.3">
      <c r="C17" s="35" t="s">
        <v>103</v>
      </c>
      <c r="D17" s="36"/>
      <c r="E17" s="38"/>
      <c r="F17" s="38"/>
      <c r="G17" s="103"/>
      <c r="H17" s="173"/>
      <c r="L17" s="94" t="s">
        <v>190</v>
      </c>
      <c r="M17" s="158" t="s">
        <v>191</v>
      </c>
      <c r="N17" s="158"/>
      <c r="O17" s="158"/>
      <c r="P17" s="158"/>
      <c r="Q17" s="158"/>
      <c r="R17" s="158"/>
      <c r="S17" s="159"/>
    </row>
    <row r="18" spans="3:19" ht="16.5" thickTop="1" thickBot="1" x14ac:dyDescent="0.3">
      <c r="C18" s="104" t="s">
        <v>34</v>
      </c>
      <c r="D18" s="186"/>
      <c r="E18" s="186"/>
      <c r="F18" s="186"/>
      <c r="G18" s="187"/>
      <c r="H18" s="173"/>
      <c r="L18" s="94" t="s">
        <v>193</v>
      </c>
      <c r="M18" s="158" t="s">
        <v>194</v>
      </c>
      <c r="N18" s="158"/>
      <c r="O18" s="158"/>
      <c r="P18" s="158"/>
      <c r="Q18" s="158"/>
      <c r="R18" s="158"/>
      <c r="S18" s="159"/>
    </row>
    <row r="19" spans="3:19" ht="35.25" thickTop="1" x14ac:dyDescent="0.25">
      <c r="C19" s="41" t="s">
        <v>35</v>
      </c>
      <c r="D19" s="105" t="s">
        <v>36</v>
      </c>
      <c r="E19" s="106" t="s">
        <v>37</v>
      </c>
      <c r="F19" s="107" t="s">
        <v>38</v>
      </c>
      <c r="G19" s="108" t="s">
        <v>39</v>
      </c>
      <c r="H19" s="157" t="s">
        <v>40</v>
      </c>
      <c r="L19" s="94" t="s">
        <v>195</v>
      </c>
      <c r="M19" s="158" t="s">
        <v>196</v>
      </c>
      <c r="N19" s="158"/>
      <c r="O19" s="158"/>
      <c r="P19" s="158"/>
      <c r="Q19" s="158"/>
      <c r="R19" s="158"/>
      <c r="S19" s="159"/>
    </row>
    <row r="20" spans="3:19" ht="15.75" thickBot="1" x14ac:dyDescent="0.3">
      <c r="C20" s="160" t="s">
        <v>41</v>
      </c>
      <c r="D20" s="162">
        <v>1</v>
      </c>
      <c r="E20" s="163">
        <v>1</v>
      </c>
      <c r="F20" s="164">
        <v>1</v>
      </c>
      <c r="G20" s="165">
        <v>1</v>
      </c>
      <c r="H20" s="157"/>
      <c r="L20" s="109" t="s">
        <v>197</v>
      </c>
      <c r="M20" s="166" t="s">
        <v>198</v>
      </c>
      <c r="N20" s="166"/>
      <c r="O20" s="166"/>
      <c r="P20" s="166"/>
      <c r="Q20" s="166"/>
      <c r="R20" s="166"/>
      <c r="S20" s="167"/>
    </row>
    <row r="21" spans="3:19" ht="15.75" thickBot="1" x14ac:dyDescent="0.3">
      <c r="C21" s="161"/>
      <c r="D21" s="162"/>
      <c r="E21" s="163"/>
      <c r="F21" s="164"/>
      <c r="G21" s="165"/>
      <c r="H21" s="157"/>
    </row>
    <row r="22" spans="3:19" ht="15.75" thickTop="1" x14ac:dyDescent="0.25">
      <c r="C22" s="160" t="s">
        <v>42</v>
      </c>
      <c r="D22" s="169"/>
      <c r="E22" s="142"/>
      <c r="F22" s="144" t="s">
        <v>43</v>
      </c>
      <c r="G22" s="146">
        <v>1</v>
      </c>
      <c r="H22" s="157"/>
    </row>
    <row r="23" spans="3:19" ht="15.75" thickBot="1" x14ac:dyDescent="0.3">
      <c r="C23" s="168"/>
      <c r="D23" s="170"/>
      <c r="E23" s="143"/>
      <c r="F23" s="145"/>
      <c r="G23" s="147"/>
      <c r="H23" s="157"/>
    </row>
    <row r="24" spans="3:19" ht="36.75" thickTop="1" x14ac:dyDescent="0.25">
      <c r="C24" s="46" t="s">
        <v>44</v>
      </c>
      <c r="D24" s="47" t="s">
        <v>45</v>
      </c>
      <c r="E24" s="47" t="s">
        <v>46</v>
      </c>
      <c r="F24" s="47" t="s">
        <v>47</v>
      </c>
      <c r="G24" s="48" t="s">
        <v>48</v>
      </c>
      <c r="H24" s="157"/>
    </row>
    <row r="25" spans="3:19" x14ac:dyDescent="0.25">
      <c r="C25" s="49" t="s">
        <v>49</v>
      </c>
      <c r="D25" s="110">
        <v>190792772</v>
      </c>
      <c r="E25" s="110">
        <v>190536216</v>
      </c>
      <c r="F25" s="111">
        <v>11324157</v>
      </c>
      <c r="G25" s="112">
        <v>11324157</v>
      </c>
      <c r="H25" s="157"/>
    </row>
    <row r="26" spans="3:19" ht="25.5" x14ac:dyDescent="0.25">
      <c r="C26" s="52" t="s">
        <v>50</v>
      </c>
      <c r="D26" s="113">
        <v>190792772</v>
      </c>
      <c r="E26" s="113">
        <v>190536216</v>
      </c>
      <c r="F26" s="114">
        <v>11324157</v>
      </c>
      <c r="G26" s="115">
        <v>11324157</v>
      </c>
      <c r="H26" s="157"/>
    </row>
    <row r="27" spans="3:19" ht="25.5" x14ac:dyDescent="0.25">
      <c r="C27" s="52" t="s">
        <v>199</v>
      </c>
      <c r="D27" s="116">
        <v>0</v>
      </c>
      <c r="E27" s="116">
        <v>0</v>
      </c>
      <c r="F27" s="117">
        <v>0</v>
      </c>
      <c r="G27" s="118">
        <v>0</v>
      </c>
      <c r="H27" s="157"/>
    </row>
    <row r="28" spans="3:19" ht="26.25" thickBot="1" x14ac:dyDescent="0.3">
      <c r="C28" s="55" t="s">
        <v>200</v>
      </c>
      <c r="D28" s="119">
        <v>0</v>
      </c>
      <c r="E28" s="119">
        <v>0</v>
      </c>
      <c r="F28" s="120">
        <v>0</v>
      </c>
      <c r="G28" s="121">
        <v>0</v>
      </c>
      <c r="H28" s="157"/>
    </row>
    <row r="29" spans="3:19" ht="16.5" thickTop="1" thickBot="1" x14ac:dyDescent="0.3">
      <c r="C29" s="104" t="s">
        <v>52</v>
      </c>
      <c r="D29" s="148"/>
      <c r="E29" s="148"/>
      <c r="F29" s="148"/>
      <c r="G29" s="149"/>
      <c r="H29" s="157"/>
    </row>
    <row r="30" spans="3:19" ht="16.5" thickTop="1" thickBot="1" x14ac:dyDescent="0.3">
      <c r="C30" s="191" t="s">
        <v>201</v>
      </c>
      <c r="D30" s="192"/>
      <c r="E30" s="192"/>
      <c r="F30" s="193" t="s">
        <v>54</v>
      </c>
      <c r="G30" s="152"/>
      <c r="H30" s="153" t="s">
        <v>55</v>
      </c>
    </row>
    <row r="31" spans="3:19" ht="24.75" thickTop="1" x14ac:dyDescent="0.25">
      <c r="C31" s="58" t="s">
        <v>35</v>
      </c>
      <c r="D31" s="59" t="s">
        <v>56</v>
      </c>
      <c r="E31" s="34" t="s">
        <v>57</v>
      </c>
      <c r="F31" s="122" t="s">
        <v>58</v>
      </c>
      <c r="G31" s="123" t="s">
        <v>59</v>
      </c>
      <c r="H31" s="153"/>
    </row>
    <row r="32" spans="3:19" x14ac:dyDescent="0.25">
      <c r="C32" s="63" t="s">
        <v>60</v>
      </c>
      <c r="D32" s="124">
        <v>312205501</v>
      </c>
      <c r="E32" s="125">
        <v>312205501</v>
      </c>
      <c r="F32" s="126">
        <v>42993</v>
      </c>
      <c r="G32" s="127"/>
      <c r="H32" s="153"/>
    </row>
    <row r="33" spans="3:8" x14ac:dyDescent="0.25">
      <c r="C33" s="63" t="s">
        <v>61</v>
      </c>
      <c r="D33" s="124">
        <v>33238728</v>
      </c>
      <c r="E33" s="125">
        <v>33238728</v>
      </c>
      <c r="F33" s="126">
        <v>43020</v>
      </c>
      <c r="G33" s="127"/>
      <c r="H33" s="153"/>
    </row>
    <row r="34" spans="3:8" ht="24" x14ac:dyDescent="0.25">
      <c r="C34" s="63" t="s">
        <v>202</v>
      </c>
      <c r="D34" s="124">
        <v>0</v>
      </c>
      <c r="E34" s="125">
        <v>0</v>
      </c>
      <c r="F34" s="126"/>
      <c r="G34" s="127"/>
      <c r="H34" s="153"/>
    </row>
    <row r="35" spans="3:8" ht="24.75" thickBot="1" x14ac:dyDescent="0.3">
      <c r="C35" s="68" t="s">
        <v>203</v>
      </c>
      <c r="D35" s="128">
        <v>0</v>
      </c>
      <c r="E35" s="129">
        <v>0</v>
      </c>
      <c r="F35" s="126"/>
      <c r="G35" s="127"/>
      <c r="H35" s="153"/>
    </row>
    <row r="36" spans="3:8" ht="34.5" thickBot="1" x14ac:dyDescent="0.3">
      <c r="C36" s="74" t="s">
        <v>63</v>
      </c>
      <c r="D36" s="130">
        <f>SUM(D32:D35)</f>
        <v>345444229</v>
      </c>
      <c r="E36" s="131">
        <f>SUM(E32:E35)</f>
        <v>345444229</v>
      </c>
      <c r="F36" s="132" t="s">
        <v>64</v>
      </c>
      <c r="G36" s="78"/>
      <c r="H36" s="153"/>
    </row>
    <row r="37" spans="3:8" ht="35.25" thickTop="1" thickBot="1" x14ac:dyDescent="0.3">
      <c r="C37" s="79" t="s">
        <v>65</v>
      </c>
      <c r="D37" s="80">
        <v>0</v>
      </c>
      <c r="E37" s="81">
        <v>0</v>
      </c>
      <c r="F37" s="82">
        <v>0</v>
      </c>
      <c r="G37" s="83">
        <v>0</v>
      </c>
      <c r="H37" s="153"/>
    </row>
    <row r="38" spans="3:8" ht="49.5" thickTop="1" thickBot="1" x14ac:dyDescent="0.3">
      <c r="C38" s="133" t="s">
        <v>204</v>
      </c>
      <c r="D38" s="188" t="s">
        <v>205</v>
      </c>
      <c r="E38" s="189"/>
      <c r="F38" s="189"/>
      <c r="G38" s="190"/>
      <c r="H38" s="153"/>
    </row>
    <row r="39" spans="3:8" ht="15.75" thickTop="1" x14ac:dyDescent="0.25">
      <c r="C39" s="136" t="s">
        <v>207</v>
      </c>
      <c r="D39" s="137"/>
      <c r="E39" s="137"/>
      <c r="F39" s="137"/>
      <c r="G39" s="137"/>
      <c r="H39" s="140" t="s">
        <v>68</v>
      </c>
    </row>
    <row r="40" spans="3:8" ht="15.75" thickBot="1" x14ac:dyDescent="0.3">
      <c r="C40" s="138"/>
      <c r="D40" s="139"/>
      <c r="E40" s="139"/>
      <c r="F40" s="139"/>
      <c r="G40" s="139"/>
      <c r="H40" s="141"/>
    </row>
    <row r="41" spans="3:8" ht="15.75" thickTop="1" x14ac:dyDescent="0.25"/>
  </sheetData>
  <mergeCells count="46">
    <mergeCell ref="D5:G5"/>
    <mergeCell ref="D7:G7"/>
    <mergeCell ref="D8:G8"/>
    <mergeCell ref="C20:C21"/>
    <mergeCell ref="D20:D21"/>
    <mergeCell ref="E20:E21"/>
    <mergeCell ref="F20:F21"/>
    <mergeCell ref="G20:G21"/>
    <mergeCell ref="M3:S3"/>
    <mergeCell ref="C4:D4"/>
    <mergeCell ref="H4:H13"/>
    <mergeCell ref="M4:S4"/>
    <mergeCell ref="M5:S5"/>
    <mergeCell ref="M6:S6"/>
    <mergeCell ref="M7:S7"/>
    <mergeCell ref="M8:S8"/>
    <mergeCell ref="D9:G9"/>
    <mergeCell ref="M9:S9"/>
    <mergeCell ref="D10:G10"/>
    <mergeCell ref="M10:S10"/>
    <mergeCell ref="M11:S11"/>
    <mergeCell ref="M12:S12"/>
    <mergeCell ref="F13:G13"/>
    <mergeCell ref="M13:S13"/>
    <mergeCell ref="M14:S14"/>
    <mergeCell ref="M15:S15"/>
    <mergeCell ref="M16:S16"/>
    <mergeCell ref="M17:S17"/>
    <mergeCell ref="D18:G18"/>
    <mergeCell ref="M18:S18"/>
    <mergeCell ref="H14:H18"/>
    <mergeCell ref="C39:G40"/>
    <mergeCell ref="H39:H40"/>
    <mergeCell ref="M19:S19"/>
    <mergeCell ref="M20:S20"/>
    <mergeCell ref="C22:C23"/>
    <mergeCell ref="D22:D23"/>
    <mergeCell ref="E22:E23"/>
    <mergeCell ref="F22:F23"/>
    <mergeCell ref="G22:G23"/>
    <mergeCell ref="H19:H29"/>
    <mergeCell ref="D29:G29"/>
    <mergeCell ref="C30:E30"/>
    <mergeCell ref="F30:G30"/>
    <mergeCell ref="H30:H38"/>
    <mergeCell ref="D38:G38"/>
  </mergeCells>
  <dataValidations count="3">
    <dataValidation allowBlank="1" showInputMessage="1" showErrorMessage="1" promptTitle="Identificación ODE" prompt="Se puede ingresar el Código ODE o Seleccionarlo de la Lista" sqref="F4"/>
    <dataValidation type="list" allowBlank="1" showInputMessage="1" showErrorMessage="1" sqref="F13:G13">
      <formula1>$O$4:$O$13</formula1>
    </dataValidation>
    <dataValidation type="list" allowBlank="1" showInputMessage="1" showErrorMessage="1" sqref="C17">
      <formula1>$O$15:$O$20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1"/>
  <sheetViews>
    <sheetView workbookViewId="0">
      <selection activeCell="A5" sqref="A5"/>
    </sheetView>
  </sheetViews>
  <sheetFormatPr baseColWidth="10" defaultRowHeight="15" x14ac:dyDescent="0.25"/>
  <cols>
    <col min="5" max="5" width="23" customWidth="1"/>
    <col min="7" max="7" width="18.140625" customWidth="1"/>
    <col min="12" max="12" width="17.57031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271</v>
      </c>
      <c r="G3" s="3">
        <v>43190</v>
      </c>
      <c r="H3" s="181" t="s">
        <v>3</v>
      </c>
      <c r="L3" s="94" t="s">
        <v>79</v>
      </c>
      <c r="M3" s="158" t="s">
        <v>170</v>
      </c>
      <c r="N3" s="158"/>
      <c r="O3" s="158"/>
      <c r="P3" s="158"/>
      <c r="Q3" s="158"/>
      <c r="R3" s="158"/>
      <c r="S3" s="159"/>
    </row>
    <row r="4" spans="3:19" ht="45.75" customHeight="1" thickTop="1" thickBot="1" x14ac:dyDescent="0.3">
      <c r="C4" s="95" t="s">
        <v>4</v>
      </c>
      <c r="D4" s="183" t="s">
        <v>272</v>
      </c>
      <c r="E4" s="183"/>
      <c r="F4" s="183"/>
      <c r="G4" s="183"/>
      <c r="H4" s="182"/>
      <c r="L4" s="94" t="s">
        <v>71</v>
      </c>
      <c r="M4" s="158" t="s">
        <v>171</v>
      </c>
      <c r="N4" s="158"/>
      <c r="O4" s="158"/>
      <c r="P4" s="158"/>
      <c r="Q4" s="158"/>
      <c r="R4" s="158"/>
      <c r="S4" s="159"/>
    </row>
    <row r="5" spans="3:19" ht="36.75" thickBot="1" x14ac:dyDescent="0.3">
      <c r="C5" s="96" t="s">
        <v>241</v>
      </c>
      <c r="D5" s="97">
        <v>471158027.16000003</v>
      </c>
      <c r="E5" s="98">
        <v>52147047.350000001</v>
      </c>
      <c r="F5" s="97">
        <v>19068072</v>
      </c>
      <c r="G5" s="99">
        <v>57165025</v>
      </c>
      <c r="H5" s="182"/>
      <c r="L5" s="94" t="s">
        <v>173</v>
      </c>
      <c r="M5" s="158" t="s">
        <v>174</v>
      </c>
      <c r="N5" s="158"/>
      <c r="O5" s="158"/>
      <c r="P5" s="158"/>
      <c r="Q5" s="158"/>
      <c r="R5" s="158"/>
      <c r="S5" s="159"/>
    </row>
    <row r="6" spans="3:19" x14ac:dyDescent="0.25">
      <c r="C6" s="5" t="s">
        <v>7</v>
      </c>
      <c r="D6" s="184" t="s">
        <v>94</v>
      </c>
      <c r="E6" s="184"/>
      <c r="F6" s="184"/>
      <c r="G6" s="184"/>
      <c r="H6" s="182"/>
      <c r="L6" s="94" t="s">
        <v>175</v>
      </c>
      <c r="M6" s="158" t="s">
        <v>176</v>
      </c>
      <c r="N6" s="158"/>
      <c r="O6" s="158"/>
      <c r="P6" s="158"/>
      <c r="Q6" s="158"/>
      <c r="R6" s="158"/>
      <c r="S6" s="159"/>
    </row>
    <row r="7" spans="3:19" ht="24" x14ac:dyDescent="0.25">
      <c r="C7" s="9" t="s">
        <v>9</v>
      </c>
      <c r="D7" s="185" t="s">
        <v>267</v>
      </c>
      <c r="E7" s="185"/>
      <c r="F7" s="185"/>
      <c r="G7" s="185"/>
      <c r="H7" s="182"/>
      <c r="L7" s="94" t="s">
        <v>138</v>
      </c>
      <c r="M7" s="158" t="s">
        <v>177</v>
      </c>
      <c r="N7" s="158"/>
      <c r="O7" s="158"/>
      <c r="P7" s="158"/>
      <c r="Q7" s="158"/>
      <c r="R7" s="158"/>
      <c r="S7" s="159"/>
    </row>
    <row r="8" spans="3:19" ht="25.5" x14ac:dyDescent="0.25">
      <c r="C8" s="10" t="s">
        <v>11</v>
      </c>
      <c r="D8" s="176" t="s">
        <v>261</v>
      </c>
      <c r="E8" s="176"/>
      <c r="F8" s="176"/>
      <c r="G8" s="176"/>
      <c r="H8" s="182"/>
      <c r="L8" s="94" t="s">
        <v>178</v>
      </c>
      <c r="M8" s="158" t="s">
        <v>179</v>
      </c>
      <c r="N8" s="158"/>
      <c r="O8" s="158"/>
      <c r="P8" s="158"/>
      <c r="Q8" s="158"/>
      <c r="R8" s="158"/>
      <c r="S8" s="159"/>
    </row>
    <row r="9" spans="3:19" ht="15.75" thickBot="1" x14ac:dyDescent="0.3">
      <c r="C9" s="10" t="s">
        <v>13</v>
      </c>
      <c r="D9" s="177" t="s">
        <v>244</v>
      </c>
      <c r="E9" s="177"/>
      <c r="F9" s="177"/>
      <c r="G9" s="177"/>
      <c r="H9" s="182"/>
      <c r="L9" s="94" t="s">
        <v>111</v>
      </c>
      <c r="M9" s="158" t="s">
        <v>180</v>
      </c>
      <c r="N9" s="158"/>
      <c r="O9" s="158"/>
      <c r="P9" s="158"/>
      <c r="Q9" s="158"/>
      <c r="R9" s="158"/>
      <c r="S9" s="159"/>
    </row>
    <row r="10" spans="3:19" ht="23.25" thickTop="1" x14ac:dyDescent="0.25">
      <c r="C10" s="10" t="s">
        <v>15</v>
      </c>
      <c r="D10" s="11">
        <v>41885</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41883</v>
      </c>
      <c r="E11" s="16">
        <v>442</v>
      </c>
      <c r="F11" s="17">
        <v>0</v>
      </c>
      <c r="G11" s="18">
        <v>0</v>
      </c>
      <c r="H11" s="182"/>
      <c r="L11" s="94" t="s">
        <v>182</v>
      </c>
      <c r="M11" s="158" t="s">
        <v>183</v>
      </c>
      <c r="N11" s="158"/>
      <c r="O11" s="158"/>
      <c r="P11" s="158"/>
      <c r="Q11" s="158"/>
      <c r="R11" s="158"/>
      <c r="S11" s="159"/>
    </row>
    <row r="12" spans="3:19" ht="27" thickTop="1" thickBot="1" x14ac:dyDescent="0.3">
      <c r="C12" s="19" t="s">
        <v>20</v>
      </c>
      <c r="D12" s="20">
        <v>990</v>
      </c>
      <c r="E12" s="21" t="s">
        <v>21</v>
      </c>
      <c r="F12" s="171" t="s">
        <v>71</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42875</v>
      </c>
      <c r="D14" s="28">
        <v>43343</v>
      </c>
      <c r="E14" s="29"/>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v>1</v>
      </c>
      <c r="E16" s="37">
        <v>450</v>
      </c>
      <c r="F16" s="38" t="s">
        <v>273</v>
      </c>
      <c r="G16" s="103">
        <v>0</v>
      </c>
      <c r="H16" s="173"/>
      <c r="L16" s="94" t="s">
        <v>190</v>
      </c>
      <c r="M16" s="158" t="s">
        <v>191</v>
      </c>
      <c r="N16" s="158"/>
      <c r="O16" s="158"/>
      <c r="P16" s="158"/>
      <c r="Q16" s="158"/>
      <c r="R16" s="158"/>
      <c r="S16" s="159"/>
    </row>
    <row r="17" spans="3:19" ht="25.5" thickTop="1" thickBot="1" x14ac:dyDescent="0.3">
      <c r="C17" s="104" t="s">
        <v>34</v>
      </c>
      <c r="D17" s="174"/>
      <c r="E17" s="174"/>
      <c r="F17" s="174"/>
      <c r="G17" s="175"/>
      <c r="H17" s="173"/>
      <c r="L17" s="94" t="s">
        <v>193</v>
      </c>
      <c r="M17" s="158" t="s">
        <v>194</v>
      </c>
      <c r="N17" s="158"/>
      <c r="O17" s="158"/>
      <c r="P17" s="158"/>
      <c r="Q17" s="158"/>
      <c r="R17" s="158"/>
      <c r="S17" s="159"/>
    </row>
    <row r="18" spans="3:19" ht="35.2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0.87619999999999998</v>
      </c>
      <c r="E19" s="163">
        <v>0.66790000000000005</v>
      </c>
      <c r="F19" s="164">
        <v>0.76559999999999995</v>
      </c>
      <c r="G19" s="165">
        <v>5.8799999999999998E-2</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0.65</v>
      </c>
      <c r="H21" s="157"/>
    </row>
    <row r="22" spans="3:19" ht="15.75" thickBot="1" x14ac:dyDescent="0.3">
      <c r="C22" s="168"/>
      <c r="D22" s="170"/>
      <c r="E22" s="143"/>
      <c r="F22" s="145"/>
      <c r="G22" s="147"/>
      <c r="H22" s="157"/>
    </row>
    <row r="23" spans="3:19" ht="36.75" thickTop="1" x14ac:dyDescent="0.25">
      <c r="C23" s="46" t="s">
        <v>44</v>
      </c>
      <c r="D23" s="47" t="s">
        <v>245</v>
      </c>
      <c r="E23" s="47" t="s">
        <v>46</v>
      </c>
      <c r="F23" s="47" t="s">
        <v>246</v>
      </c>
      <c r="G23" s="48" t="s">
        <v>48</v>
      </c>
      <c r="H23" s="157"/>
    </row>
    <row r="24" spans="3:19" ht="30" x14ac:dyDescent="0.25">
      <c r="C24" s="49" t="s">
        <v>49</v>
      </c>
      <c r="D24" s="110">
        <f>SUM(D25:D28)</f>
        <v>1242506509.9730892</v>
      </c>
      <c r="E24" s="110">
        <f>SUM(E25:E28)</f>
        <v>888347864.20000005</v>
      </c>
      <c r="F24" s="111">
        <f>SUM(F25:F28)</f>
        <v>132267607.60399999</v>
      </c>
      <c r="G24" s="112">
        <f>SUM(G25:G28)</f>
        <v>111461697.30000001</v>
      </c>
      <c r="H24" s="157"/>
    </row>
    <row r="25" spans="3:19" ht="38.25" x14ac:dyDescent="0.25">
      <c r="C25" s="52" t="s">
        <v>50</v>
      </c>
      <c r="D25" s="113">
        <v>961259189.06748939</v>
      </c>
      <c r="E25" s="113">
        <v>610787093.07000005</v>
      </c>
      <c r="F25" s="114">
        <v>63097927.293499991</v>
      </c>
      <c r="G25" s="115">
        <v>42292016.759999998</v>
      </c>
      <c r="H25" s="157"/>
    </row>
    <row r="26" spans="3:19" x14ac:dyDescent="0.25">
      <c r="C26" s="52" t="s">
        <v>247</v>
      </c>
      <c r="D26" s="116">
        <v>26758916.9056</v>
      </c>
      <c r="E26" s="116">
        <v>23072367.129999999</v>
      </c>
      <c r="F26" s="117">
        <v>69169680.310499996</v>
      </c>
      <c r="G26" s="118">
        <v>69169680.540000007</v>
      </c>
      <c r="H26" s="157"/>
    </row>
    <row r="27" spans="3:19" ht="25.5" x14ac:dyDescent="0.25">
      <c r="C27" s="52" t="s">
        <v>199</v>
      </c>
      <c r="D27" s="116">
        <v>42333267</v>
      </c>
      <c r="E27" s="116">
        <v>42333267</v>
      </c>
      <c r="F27" s="117">
        <v>0</v>
      </c>
      <c r="G27" s="118">
        <v>0</v>
      </c>
      <c r="H27" s="157"/>
    </row>
    <row r="28" spans="3:19" ht="39" thickBot="1" x14ac:dyDescent="0.3">
      <c r="C28" s="55" t="s">
        <v>200</v>
      </c>
      <c r="D28" s="119">
        <v>212155137</v>
      </c>
      <c r="E28" s="119">
        <v>212155137</v>
      </c>
      <c r="F28" s="120">
        <v>0</v>
      </c>
      <c r="G28" s="121">
        <v>0</v>
      </c>
      <c r="H28" s="157"/>
    </row>
    <row r="29" spans="3:19" ht="25.5" thickTop="1" thickBot="1" x14ac:dyDescent="0.3">
      <c r="C29" s="104" t="s">
        <v>52</v>
      </c>
      <c r="D29" s="148"/>
      <c r="E29" s="148"/>
      <c r="F29" s="148"/>
      <c r="G29" s="149"/>
      <c r="H29" s="157"/>
    </row>
    <row r="30" spans="3:19" ht="16.5" thickTop="1" thickBot="1" x14ac:dyDescent="0.3">
      <c r="C30" s="150" t="s">
        <v>248</v>
      </c>
      <c r="D30" s="151"/>
      <c r="E30" s="151"/>
      <c r="F30" s="151"/>
      <c r="G30" s="152"/>
      <c r="H30" s="153" t="s">
        <v>55</v>
      </c>
    </row>
    <row r="31" spans="3:19" ht="36.75" thickTop="1" x14ac:dyDescent="0.25">
      <c r="C31" s="58" t="s">
        <v>35</v>
      </c>
      <c r="D31" s="59" t="s">
        <v>249</v>
      </c>
      <c r="E31" s="34" t="s">
        <v>250</v>
      </c>
      <c r="F31" s="122" t="s">
        <v>251</v>
      </c>
      <c r="G31" s="123" t="s">
        <v>252</v>
      </c>
      <c r="H31" s="153"/>
    </row>
    <row r="32" spans="3:19" x14ac:dyDescent="0.25">
      <c r="C32" s="63" t="s">
        <v>253</v>
      </c>
      <c r="D32" s="124">
        <v>610787093.07000005</v>
      </c>
      <c r="E32" s="125">
        <v>610787093.07000005</v>
      </c>
      <c r="F32" s="134">
        <v>42292016.759999998</v>
      </c>
      <c r="G32" s="135">
        <v>42292016.759999998</v>
      </c>
      <c r="H32" s="153"/>
    </row>
    <row r="33" spans="3:8" x14ac:dyDescent="0.25">
      <c r="C33" s="63" t="s">
        <v>247</v>
      </c>
      <c r="D33" s="124">
        <v>23072367.129999999</v>
      </c>
      <c r="E33" s="125">
        <v>23072367.129999999</v>
      </c>
      <c r="F33" s="134">
        <v>69169680.540000007</v>
      </c>
      <c r="G33" s="135">
        <v>69169680.540000007</v>
      </c>
      <c r="H33" s="153"/>
    </row>
    <row r="34" spans="3:8" ht="24" x14ac:dyDescent="0.25">
      <c r="C34" s="63" t="s">
        <v>254</v>
      </c>
      <c r="D34" s="124">
        <v>42333267</v>
      </c>
      <c r="E34" s="125">
        <v>42333267</v>
      </c>
      <c r="F34" s="134">
        <v>0</v>
      </c>
      <c r="G34" s="135">
        <v>0</v>
      </c>
      <c r="H34" s="153"/>
    </row>
    <row r="35" spans="3:8" ht="36.75" thickBot="1" x14ac:dyDescent="0.3">
      <c r="C35" s="68" t="s">
        <v>203</v>
      </c>
      <c r="D35" s="128">
        <v>212155137</v>
      </c>
      <c r="E35" s="129">
        <v>212155137</v>
      </c>
      <c r="F35" s="134">
        <v>0</v>
      </c>
      <c r="G35" s="135">
        <v>0</v>
      </c>
      <c r="H35" s="153"/>
    </row>
    <row r="36" spans="3:8" ht="34.5" thickBot="1" x14ac:dyDescent="0.3">
      <c r="C36" s="74" t="s">
        <v>63</v>
      </c>
      <c r="D36" s="130">
        <f>SUM(D32:D35)</f>
        <v>888347864.20000005</v>
      </c>
      <c r="E36" s="131">
        <f>SUM(E32:E35)</f>
        <v>888347864.20000005</v>
      </c>
      <c r="F36" s="132" t="s">
        <v>255</v>
      </c>
      <c r="G36" s="78">
        <v>42767</v>
      </c>
      <c r="H36" s="153"/>
    </row>
    <row r="37" spans="3:8" ht="46.5" thickTop="1" thickBot="1" x14ac:dyDescent="0.3">
      <c r="C37" s="79" t="s">
        <v>65</v>
      </c>
      <c r="D37" s="80">
        <v>0</v>
      </c>
      <c r="E37" s="81">
        <v>0</v>
      </c>
      <c r="F37" s="82">
        <v>0</v>
      </c>
      <c r="G37" s="83">
        <v>0</v>
      </c>
      <c r="H37" s="153"/>
    </row>
    <row r="38" spans="3:8" ht="49.5" thickTop="1" thickBot="1" x14ac:dyDescent="0.3">
      <c r="C38" s="133" t="s">
        <v>256</v>
      </c>
      <c r="D38" s="154" t="s">
        <v>274</v>
      </c>
      <c r="E38" s="155"/>
      <c r="F38" s="155"/>
      <c r="G38" s="156"/>
      <c r="H38" s="153"/>
    </row>
    <row r="39" spans="3:8" ht="15.75" thickTop="1" x14ac:dyDescent="0.25">
      <c r="C39" s="136" t="s">
        <v>207</v>
      </c>
      <c r="D39" s="137"/>
      <c r="E39" s="137"/>
      <c r="F39" s="137"/>
      <c r="G39" s="137"/>
      <c r="H39" s="140" t="s">
        <v>68</v>
      </c>
    </row>
    <row r="40" spans="3:8" ht="15.75" thickBot="1" x14ac:dyDescent="0.3">
      <c r="C40" s="138"/>
      <c r="D40" s="139"/>
      <c r="E40" s="139"/>
      <c r="F40" s="139"/>
      <c r="G40" s="139"/>
      <c r="H40" s="141"/>
    </row>
    <row r="41" spans="3:8" ht="15.75" thickTop="1" x14ac:dyDescent="0.25"/>
  </sheetData>
  <mergeCells count="45">
    <mergeCell ref="M10:S10"/>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C39:G40"/>
    <mergeCell ref="H39:H40"/>
    <mergeCell ref="E21:E22"/>
    <mergeCell ref="F21:F22"/>
    <mergeCell ref="G21:G22"/>
    <mergeCell ref="D29:G29"/>
    <mergeCell ref="C30:G30"/>
    <mergeCell ref="H30:H38"/>
    <mergeCell ref="D38:G38"/>
    <mergeCell ref="H18:H29"/>
    <mergeCell ref="C21:C22"/>
    <mergeCell ref="D21:D22"/>
  </mergeCells>
  <dataValidations count="3">
    <dataValidation type="list" allowBlank="1" showInputMessage="1" showErrorMessage="1" sqref="C16">
      <formula1>$O$15:$O$20</formula1>
    </dataValidation>
    <dataValidation type="list" allowBlank="1" showInputMessage="1" showErrorMessage="1" sqref="F12:G12">
      <formula1>$O$4:$O$13</formula1>
    </dataValidation>
    <dataValidation allowBlank="1" showInputMessage="1" showErrorMessage="1" promptTitle="Identificación ODE" prompt="Se puede ingresar el Código ODE o Seleccionarlo de la Lista" sqref="F3"/>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1"/>
  <sheetViews>
    <sheetView workbookViewId="0">
      <selection activeCell="L1" sqref="L1"/>
    </sheetView>
  </sheetViews>
  <sheetFormatPr baseColWidth="10" defaultRowHeight="15" x14ac:dyDescent="0.25"/>
  <cols>
    <col min="5" max="5" width="21.5703125" customWidth="1"/>
    <col min="7" max="7" width="27.28515625" customWidth="1"/>
    <col min="11" max="11" width="8.140625" customWidth="1"/>
    <col min="12" max="12" width="18.710937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239</v>
      </c>
      <c r="G3" s="3">
        <v>43190</v>
      </c>
      <c r="H3" s="181" t="s">
        <v>3</v>
      </c>
      <c r="L3" s="94" t="s">
        <v>79</v>
      </c>
      <c r="M3" s="158" t="s">
        <v>170</v>
      </c>
      <c r="N3" s="158"/>
      <c r="O3" s="158"/>
      <c r="P3" s="158"/>
      <c r="Q3" s="158"/>
      <c r="R3" s="158"/>
      <c r="S3" s="159"/>
    </row>
    <row r="4" spans="3:19" ht="31.5" customHeight="1" thickTop="1" thickBot="1" x14ac:dyDescent="0.3">
      <c r="C4" s="95" t="s">
        <v>4</v>
      </c>
      <c r="D4" s="183" t="s">
        <v>240</v>
      </c>
      <c r="E4" s="183"/>
      <c r="F4" s="183"/>
      <c r="G4" s="183"/>
      <c r="H4" s="182"/>
      <c r="L4" s="94" t="s">
        <v>71</v>
      </c>
      <c r="M4" s="158" t="s">
        <v>171</v>
      </c>
      <c r="N4" s="158"/>
      <c r="O4" s="158"/>
      <c r="P4" s="158"/>
      <c r="Q4" s="158"/>
      <c r="R4" s="158"/>
      <c r="S4" s="159"/>
    </row>
    <row r="5" spans="3:19" ht="36.75" thickBot="1" x14ac:dyDescent="0.3">
      <c r="C5" s="96" t="s">
        <v>241</v>
      </c>
      <c r="D5" s="97">
        <v>143925677.75999999</v>
      </c>
      <c r="E5" s="98">
        <v>24412112</v>
      </c>
      <c r="F5" s="97">
        <v>0</v>
      </c>
      <c r="G5" s="99">
        <v>11439600</v>
      </c>
      <c r="H5" s="182"/>
      <c r="L5" s="94" t="s">
        <v>173</v>
      </c>
      <c r="M5" s="158" t="s">
        <v>174</v>
      </c>
      <c r="N5" s="158"/>
      <c r="O5" s="158"/>
      <c r="P5" s="158"/>
      <c r="Q5" s="158"/>
      <c r="R5" s="158"/>
      <c r="S5" s="159"/>
    </row>
    <row r="6" spans="3:19" x14ac:dyDescent="0.25">
      <c r="C6" s="5" t="s">
        <v>7</v>
      </c>
      <c r="D6" s="184" t="s">
        <v>94</v>
      </c>
      <c r="E6" s="184"/>
      <c r="F6" s="184"/>
      <c r="G6" s="184"/>
      <c r="H6" s="182"/>
      <c r="L6" s="94" t="s">
        <v>175</v>
      </c>
      <c r="M6" s="158" t="s">
        <v>176</v>
      </c>
      <c r="N6" s="158"/>
      <c r="O6" s="158"/>
      <c r="P6" s="158"/>
      <c r="Q6" s="158"/>
      <c r="R6" s="158"/>
      <c r="S6" s="159"/>
    </row>
    <row r="7" spans="3:19" ht="24" x14ac:dyDescent="0.25">
      <c r="C7" s="9" t="s">
        <v>9</v>
      </c>
      <c r="D7" s="185" t="s">
        <v>242</v>
      </c>
      <c r="E7" s="185"/>
      <c r="F7" s="185"/>
      <c r="G7" s="185"/>
      <c r="H7" s="182"/>
      <c r="L7" s="94" t="s">
        <v>138</v>
      </c>
      <c r="M7" s="158" t="s">
        <v>177</v>
      </c>
      <c r="N7" s="158"/>
      <c r="O7" s="158"/>
      <c r="P7" s="158"/>
      <c r="Q7" s="158"/>
      <c r="R7" s="158"/>
      <c r="S7" s="159"/>
    </row>
    <row r="8" spans="3:19" ht="25.5" x14ac:dyDescent="0.25">
      <c r="C8" s="10" t="s">
        <v>11</v>
      </c>
      <c r="D8" s="176" t="s">
        <v>243</v>
      </c>
      <c r="E8" s="176"/>
      <c r="F8" s="176"/>
      <c r="G8" s="176"/>
      <c r="H8" s="182"/>
      <c r="L8" s="94" t="s">
        <v>178</v>
      </c>
      <c r="M8" s="158" t="s">
        <v>179</v>
      </c>
      <c r="N8" s="158"/>
      <c r="O8" s="158"/>
      <c r="P8" s="158"/>
      <c r="Q8" s="158"/>
      <c r="R8" s="158"/>
      <c r="S8" s="159"/>
    </row>
    <row r="9" spans="3:19" ht="15.75" thickBot="1" x14ac:dyDescent="0.3">
      <c r="C9" s="10" t="s">
        <v>13</v>
      </c>
      <c r="D9" s="177" t="s">
        <v>244</v>
      </c>
      <c r="E9" s="177"/>
      <c r="F9" s="177"/>
      <c r="G9" s="177"/>
      <c r="H9" s="182"/>
      <c r="L9" s="94" t="s">
        <v>111</v>
      </c>
      <c r="M9" s="158" t="s">
        <v>180</v>
      </c>
      <c r="N9" s="158"/>
      <c r="O9" s="158"/>
      <c r="P9" s="158"/>
      <c r="Q9" s="158"/>
      <c r="R9" s="158"/>
      <c r="S9" s="159"/>
    </row>
    <row r="10" spans="3:19" ht="23.25" thickTop="1" x14ac:dyDescent="0.25">
      <c r="C10" s="10" t="s">
        <v>15</v>
      </c>
      <c r="D10" s="11">
        <v>42192</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42064</v>
      </c>
      <c r="E11" s="16">
        <v>0</v>
      </c>
      <c r="F11" s="17">
        <v>1</v>
      </c>
      <c r="G11" s="18">
        <v>300</v>
      </c>
      <c r="H11" s="182"/>
      <c r="L11" s="94" t="s">
        <v>182</v>
      </c>
      <c r="M11" s="158" t="s">
        <v>183</v>
      </c>
      <c r="N11" s="158"/>
      <c r="O11" s="158"/>
      <c r="P11" s="158"/>
      <c r="Q11" s="158"/>
      <c r="R11" s="158"/>
      <c r="S11" s="159"/>
    </row>
    <row r="12" spans="3:19" ht="27" thickTop="1" thickBot="1" x14ac:dyDescent="0.3">
      <c r="C12" s="19" t="s">
        <v>20</v>
      </c>
      <c r="D12" s="20">
        <v>660</v>
      </c>
      <c r="E12" s="21" t="s">
        <v>21</v>
      </c>
      <c r="F12" s="171" t="s">
        <v>71</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42852</v>
      </c>
      <c r="D14" s="28">
        <v>43258</v>
      </c>
      <c r="E14" s="29"/>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v>1</v>
      </c>
      <c r="E16" s="37">
        <v>0</v>
      </c>
      <c r="F16" s="38">
        <v>0</v>
      </c>
      <c r="G16" s="103">
        <v>0</v>
      </c>
      <c r="H16" s="173"/>
      <c r="L16" s="94" t="s">
        <v>190</v>
      </c>
      <c r="M16" s="158" t="s">
        <v>191</v>
      </c>
      <c r="N16" s="158"/>
      <c r="O16" s="158"/>
      <c r="P16" s="158"/>
      <c r="Q16" s="158"/>
      <c r="R16" s="158"/>
      <c r="S16" s="159"/>
    </row>
    <row r="17" spans="3:19" ht="25.5" thickTop="1" thickBot="1" x14ac:dyDescent="0.3">
      <c r="C17" s="104" t="s">
        <v>34</v>
      </c>
      <c r="D17" s="174"/>
      <c r="E17" s="174"/>
      <c r="F17" s="174"/>
      <c r="G17" s="175"/>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0.98550000000000004</v>
      </c>
      <c r="E19" s="163">
        <v>0.73199999999999998</v>
      </c>
      <c r="F19" s="164">
        <v>0.66710000000000003</v>
      </c>
      <c r="G19" s="165">
        <v>0</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0.98</v>
      </c>
      <c r="F21" s="144" t="s">
        <v>43</v>
      </c>
      <c r="G21" s="146">
        <v>0.62</v>
      </c>
      <c r="H21" s="157"/>
    </row>
    <row r="22" spans="3:19" ht="15.75" thickBot="1" x14ac:dyDescent="0.3">
      <c r="C22" s="168"/>
      <c r="D22" s="170"/>
      <c r="E22" s="143"/>
      <c r="F22" s="145"/>
      <c r="G22" s="147"/>
      <c r="H22" s="157"/>
    </row>
    <row r="23" spans="3:19" ht="36.75" thickTop="1" x14ac:dyDescent="0.25">
      <c r="C23" s="46" t="s">
        <v>44</v>
      </c>
      <c r="D23" s="47" t="s">
        <v>245</v>
      </c>
      <c r="E23" s="47" t="s">
        <v>46</v>
      </c>
      <c r="F23" s="47" t="s">
        <v>246</v>
      </c>
      <c r="G23" s="48" t="s">
        <v>48</v>
      </c>
      <c r="H23" s="157"/>
    </row>
    <row r="24" spans="3:19" ht="30" x14ac:dyDescent="0.25">
      <c r="C24" s="49" t="s">
        <v>49</v>
      </c>
      <c r="D24" s="110">
        <f>SUM(D25:D28)</f>
        <v>274749166.36750001</v>
      </c>
      <c r="E24" s="110">
        <f>SUM(E25:E28)</f>
        <v>202151244.84</v>
      </c>
      <c r="F24" s="111">
        <f>SUM(F25:F28)</f>
        <v>42227294.112899996</v>
      </c>
      <c r="G24" s="112">
        <f>SUM(G25:G28)</f>
        <v>33548943.84</v>
      </c>
      <c r="H24" s="157"/>
    </row>
    <row r="25" spans="3:19" ht="38.25" x14ac:dyDescent="0.25">
      <c r="C25" s="52" t="s">
        <v>50</v>
      </c>
      <c r="D25" s="113">
        <v>274749166.36750001</v>
      </c>
      <c r="E25" s="113">
        <v>202151244.84</v>
      </c>
      <c r="F25" s="114">
        <v>29538656.112899996</v>
      </c>
      <c r="G25" s="115">
        <v>22763601.539999999</v>
      </c>
      <c r="H25" s="157"/>
    </row>
    <row r="26" spans="3:19" x14ac:dyDescent="0.25">
      <c r="C26" s="52" t="s">
        <v>247</v>
      </c>
      <c r="D26" s="116"/>
      <c r="E26" s="116"/>
      <c r="F26" s="117">
        <v>12688638</v>
      </c>
      <c r="G26" s="118">
        <v>10785342.300000001</v>
      </c>
      <c r="H26" s="157"/>
    </row>
    <row r="27" spans="3:19" ht="25.5" x14ac:dyDescent="0.25">
      <c r="C27" s="52" t="s">
        <v>199</v>
      </c>
      <c r="D27" s="116"/>
      <c r="E27" s="116"/>
      <c r="F27" s="117"/>
      <c r="G27" s="118"/>
      <c r="H27" s="157"/>
    </row>
    <row r="28" spans="3:19" ht="39" thickBot="1" x14ac:dyDescent="0.3">
      <c r="C28" s="55" t="s">
        <v>200</v>
      </c>
      <c r="D28" s="119"/>
      <c r="E28" s="119"/>
      <c r="F28" s="120"/>
      <c r="G28" s="121"/>
      <c r="H28" s="157"/>
    </row>
    <row r="29" spans="3:19" ht="25.5" thickTop="1" thickBot="1" x14ac:dyDescent="0.3">
      <c r="C29" s="104" t="s">
        <v>52</v>
      </c>
      <c r="D29" s="148"/>
      <c r="E29" s="148"/>
      <c r="F29" s="148"/>
      <c r="G29" s="149"/>
      <c r="H29" s="157"/>
    </row>
    <row r="30" spans="3:19" ht="16.5" thickTop="1" thickBot="1" x14ac:dyDescent="0.3">
      <c r="C30" s="150" t="s">
        <v>248</v>
      </c>
      <c r="D30" s="151"/>
      <c r="E30" s="151"/>
      <c r="F30" s="151"/>
      <c r="G30" s="152"/>
      <c r="H30" s="153" t="s">
        <v>55</v>
      </c>
    </row>
    <row r="31" spans="3:19" ht="36.75" thickTop="1" x14ac:dyDescent="0.25">
      <c r="C31" s="58" t="s">
        <v>35</v>
      </c>
      <c r="D31" s="59" t="s">
        <v>249</v>
      </c>
      <c r="E31" s="34" t="s">
        <v>250</v>
      </c>
      <c r="F31" s="122" t="s">
        <v>251</v>
      </c>
      <c r="G31" s="123" t="s">
        <v>252</v>
      </c>
      <c r="H31" s="153"/>
    </row>
    <row r="32" spans="3:19" x14ac:dyDescent="0.25">
      <c r="C32" s="63" t="s">
        <v>253</v>
      </c>
      <c r="D32" s="124">
        <v>202151244.84</v>
      </c>
      <c r="E32" s="125">
        <v>195076408.28999999</v>
      </c>
      <c r="F32" s="134">
        <v>22763601.539999999</v>
      </c>
      <c r="G32" s="135">
        <v>22049169.370000001</v>
      </c>
      <c r="H32" s="153"/>
    </row>
    <row r="33" spans="3:8" x14ac:dyDescent="0.25">
      <c r="C33" s="63" t="s">
        <v>247</v>
      </c>
      <c r="D33" s="124">
        <v>0</v>
      </c>
      <c r="E33" s="125"/>
      <c r="F33" s="134">
        <v>10785342.300000001</v>
      </c>
      <c r="G33" s="135">
        <v>10785342.300000001</v>
      </c>
      <c r="H33" s="153"/>
    </row>
    <row r="34" spans="3:8" ht="24" x14ac:dyDescent="0.25">
      <c r="C34" s="63" t="s">
        <v>254</v>
      </c>
      <c r="D34" s="124">
        <v>0</v>
      </c>
      <c r="E34" s="125"/>
      <c r="F34" s="134">
        <v>0</v>
      </c>
      <c r="G34" s="135"/>
      <c r="H34" s="153"/>
    </row>
    <row r="35" spans="3:8" ht="36.75" thickBot="1" x14ac:dyDescent="0.3">
      <c r="C35" s="68" t="s">
        <v>203</v>
      </c>
      <c r="D35" s="128">
        <v>0</v>
      </c>
      <c r="E35" s="129"/>
      <c r="F35" s="134">
        <v>0</v>
      </c>
      <c r="G35" s="135"/>
      <c r="H35" s="153"/>
    </row>
    <row r="36" spans="3:8" ht="34.5" thickBot="1" x14ac:dyDescent="0.3">
      <c r="C36" s="74" t="s">
        <v>63</v>
      </c>
      <c r="D36" s="130">
        <f>SUM(D32:D35)</f>
        <v>202151244.84</v>
      </c>
      <c r="E36" s="131">
        <f>SUM(E32:E35)</f>
        <v>195076408.28999999</v>
      </c>
      <c r="F36" s="132" t="s">
        <v>255</v>
      </c>
      <c r="G36" s="78">
        <v>42767</v>
      </c>
      <c r="H36" s="153"/>
    </row>
    <row r="37" spans="3:8" ht="46.5" thickTop="1" thickBot="1" x14ac:dyDescent="0.3">
      <c r="C37" s="79" t="s">
        <v>65</v>
      </c>
      <c r="D37" s="80">
        <v>0</v>
      </c>
      <c r="E37" s="81">
        <v>0</v>
      </c>
      <c r="F37" s="82">
        <v>0</v>
      </c>
      <c r="G37" s="83">
        <v>0</v>
      </c>
      <c r="H37" s="153"/>
    </row>
    <row r="38" spans="3:8" ht="49.5" thickTop="1" thickBot="1" x14ac:dyDescent="0.3">
      <c r="C38" s="133" t="s">
        <v>256</v>
      </c>
      <c r="D38" s="154" t="s">
        <v>257</v>
      </c>
      <c r="E38" s="155"/>
      <c r="F38" s="155"/>
      <c r="G38" s="156"/>
      <c r="H38" s="153"/>
    </row>
    <row r="39" spans="3:8" ht="15.75" thickTop="1" x14ac:dyDescent="0.25">
      <c r="C39" s="136" t="s">
        <v>207</v>
      </c>
      <c r="D39" s="137"/>
      <c r="E39" s="137"/>
      <c r="F39" s="137"/>
      <c r="G39" s="137"/>
      <c r="H39" s="140" t="s">
        <v>68</v>
      </c>
    </row>
    <row r="40" spans="3:8" ht="15.75" thickBot="1" x14ac:dyDescent="0.3">
      <c r="C40" s="138"/>
      <c r="D40" s="139"/>
      <c r="E40" s="139"/>
      <c r="F40" s="139"/>
      <c r="G40" s="139"/>
      <c r="H40" s="141"/>
    </row>
    <row r="41" spans="3:8" ht="15.75" thickTop="1" x14ac:dyDescent="0.25"/>
  </sheetData>
  <mergeCells count="45">
    <mergeCell ref="M10:S10"/>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C39:G40"/>
    <mergeCell ref="H39:H40"/>
    <mergeCell ref="E21:E22"/>
    <mergeCell ref="F21:F22"/>
    <mergeCell ref="G21:G22"/>
    <mergeCell ref="D29:G29"/>
    <mergeCell ref="C30:G30"/>
    <mergeCell ref="H30:H38"/>
    <mergeCell ref="D38:G38"/>
    <mergeCell ref="H18:H29"/>
    <mergeCell ref="C21:C22"/>
    <mergeCell ref="D21:D22"/>
  </mergeCells>
  <dataValidations count="3">
    <dataValidation type="list" allowBlank="1" showInputMessage="1" showErrorMessage="1" sqref="C16">
      <formula1>$O$15:$O$20</formula1>
    </dataValidation>
    <dataValidation type="list" allowBlank="1" showInputMessage="1" showErrorMessage="1" sqref="F12:G12">
      <formula1>$O$4:$O$13</formula1>
    </dataValidation>
    <dataValidation allowBlank="1" showInputMessage="1" showErrorMessage="1" promptTitle="Identificación ODE" prompt="Se puede ingresar el Código ODE o Seleccionarlo de la Lista" sqref="F3"/>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A7" sqref="A7"/>
    </sheetView>
  </sheetViews>
  <sheetFormatPr baseColWidth="10" defaultRowHeight="15" x14ac:dyDescent="0.25"/>
  <cols>
    <col min="3" max="3" width="20" customWidth="1"/>
    <col min="5" max="5" width="30" customWidth="1"/>
    <col min="6" max="6" width="15.285156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231</v>
      </c>
      <c r="G3" s="3">
        <v>43190</v>
      </c>
      <c r="H3" s="181" t="s">
        <v>3</v>
      </c>
      <c r="L3" s="94" t="s">
        <v>79</v>
      </c>
      <c r="M3" s="158" t="s">
        <v>170</v>
      </c>
      <c r="N3" s="158"/>
      <c r="O3" s="158"/>
      <c r="P3" s="158"/>
      <c r="Q3" s="158"/>
      <c r="R3" s="158"/>
      <c r="S3" s="159"/>
    </row>
    <row r="4" spans="3:19" ht="29.25" customHeight="1" thickTop="1" thickBot="1" x14ac:dyDescent="0.3">
      <c r="C4" s="95" t="s">
        <v>4</v>
      </c>
      <c r="D4" s="183" t="s">
        <v>232</v>
      </c>
      <c r="E4" s="183"/>
      <c r="F4" s="183"/>
      <c r="G4" s="183"/>
      <c r="H4" s="182"/>
      <c r="L4" s="94" t="s">
        <v>71</v>
      </c>
      <c r="M4" s="158" t="s">
        <v>171</v>
      </c>
      <c r="N4" s="158"/>
      <c r="O4" s="158"/>
      <c r="P4" s="158"/>
      <c r="Q4" s="158"/>
      <c r="R4" s="158"/>
      <c r="S4" s="159"/>
    </row>
    <row r="5" spans="3:19" ht="15.75" thickBot="1" x14ac:dyDescent="0.3">
      <c r="C5" s="96" t="s">
        <v>172</v>
      </c>
      <c r="D5" s="97">
        <v>49440683.75</v>
      </c>
      <c r="E5" s="98">
        <v>4985120.4400000004</v>
      </c>
      <c r="F5" s="97">
        <v>0</v>
      </c>
      <c r="G5" s="99">
        <v>3695700</v>
      </c>
      <c r="H5" s="182"/>
      <c r="L5" s="94" t="s">
        <v>173</v>
      </c>
      <c r="M5" s="158" t="s">
        <v>174</v>
      </c>
      <c r="N5" s="158"/>
      <c r="O5" s="158"/>
      <c r="P5" s="158"/>
      <c r="Q5" s="158"/>
      <c r="R5" s="158"/>
      <c r="S5" s="159"/>
    </row>
    <row r="6" spans="3:19" x14ac:dyDescent="0.25">
      <c r="C6" s="5" t="s">
        <v>7</v>
      </c>
      <c r="D6" s="184" t="s">
        <v>233</v>
      </c>
      <c r="E6" s="184"/>
      <c r="F6" s="184"/>
      <c r="G6" s="184"/>
      <c r="H6" s="182"/>
      <c r="L6" s="94" t="s">
        <v>175</v>
      </c>
      <c r="M6" s="158" t="s">
        <v>176</v>
      </c>
      <c r="N6" s="158"/>
      <c r="O6" s="158"/>
      <c r="P6" s="158"/>
      <c r="Q6" s="158"/>
      <c r="R6" s="158"/>
      <c r="S6" s="159"/>
    </row>
    <row r="7" spans="3:19" x14ac:dyDescent="0.25">
      <c r="C7" s="9" t="s">
        <v>9</v>
      </c>
      <c r="D7" s="185" t="s">
        <v>147</v>
      </c>
      <c r="E7" s="185"/>
      <c r="F7" s="185"/>
      <c r="G7" s="185"/>
      <c r="H7" s="182"/>
      <c r="L7" s="94" t="s">
        <v>138</v>
      </c>
      <c r="M7" s="158" t="s">
        <v>177</v>
      </c>
      <c r="N7" s="158"/>
      <c r="O7" s="158"/>
      <c r="P7" s="158"/>
      <c r="Q7" s="158"/>
      <c r="R7" s="158"/>
      <c r="S7" s="159"/>
    </row>
    <row r="8" spans="3:19" x14ac:dyDescent="0.25">
      <c r="C8" s="10" t="s">
        <v>11</v>
      </c>
      <c r="D8" s="176" t="s">
        <v>234</v>
      </c>
      <c r="E8" s="176"/>
      <c r="F8" s="176"/>
      <c r="G8" s="176"/>
      <c r="H8" s="182"/>
      <c r="L8" s="94" t="s">
        <v>178</v>
      </c>
      <c r="M8" s="158" t="s">
        <v>179</v>
      </c>
      <c r="N8" s="158"/>
      <c r="O8" s="158"/>
      <c r="P8" s="158"/>
      <c r="Q8" s="158"/>
      <c r="R8" s="158"/>
      <c r="S8" s="159"/>
    </row>
    <row r="9" spans="3:19" ht="15.75" thickBot="1" x14ac:dyDescent="0.3">
      <c r="C9" s="10" t="s">
        <v>13</v>
      </c>
      <c r="D9" s="177" t="s">
        <v>235</v>
      </c>
      <c r="E9" s="177"/>
      <c r="F9" s="177"/>
      <c r="G9" s="177"/>
      <c r="H9" s="182"/>
      <c r="L9" s="94" t="s">
        <v>111</v>
      </c>
      <c r="M9" s="158" t="s">
        <v>180</v>
      </c>
      <c r="N9" s="158"/>
      <c r="O9" s="158"/>
      <c r="P9" s="158"/>
      <c r="Q9" s="158"/>
      <c r="R9" s="158"/>
      <c r="S9" s="159"/>
    </row>
    <row r="10" spans="3:19" ht="23.25" thickTop="1" x14ac:dyDescent="0.25">
      <c r="C10" s="10" t="s">
        <v>15</v>
      </c>
      <c r="D10" s="11" t="s">
        <v>236</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41791</v>
      </c>
      <c r="E11" s="16">
        <v>0</v>
      </c>
      <c r="F11" s="17">
        <v>0</v>
      </c>
      <c r="G11" s="18">
        <v>90</v>
      </c>
      <c r="H11" s="182"/>
      <c r="L11" s="94" t="s">
        <v>182</v>
      </c>
      <c r="M11" s="158" t="s">
        <v>183</v>
      </c>
      <c r="N11" s="158"/>
      <c r="O11" s="158"/>
      <c r="P11" s="158"/>
      <c r="Q11" s="158"/>
      <c r="R11" s="158"/>
      <c r="S11" s="159"/>
    </row>
    <row r="12" spans="3:19" ht="16.5" thickTop="1" thickBot="1" x14ac:dyDescent="0.3">
      <c r="C12" s="19" t="s">
        <v>20</v>
      </c>
      <c r="D12" s="20">
        <v>480</v>
      </c>
      <c r="E12" s="21" t="s">
        <v>21</v>
      </c>
      <c r="F12" s="171"/>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f>D10+D12</f>
        <v>42409</v>
      </c>
      <c r="D14" s="28"/>
      <c r="E14" s="29">
        <v>42860</v>
      </c>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c r="E16" s="38"/>
      <c r="F16" s="38"/>
      <c r="G16" s="103"/>
      <c r="H16" s="173"/>
      <c r="L16" s="94" t="s">
        <v>190</v>
      </c>
      <c r="M16" s="158" t="s">
        <v>191</v>
      </c>
      <c r="N16" s="158"/>
      <c r="O16" s="158"/>
      <c r="P16" s="158"/>
      <c r="Q16" s="158"/>
      <c r="R16" s="158"/>
      <c r="S16" s="159"/>
    </row>
    <row r="17" spans="3:19" ht="16.5" thickTop="1" thickBot="1" x14ac:dyDescent="0.3">
      <c r="C17" s="104" t="s">
        <v>34</v>
      </c>
      <c r="D17" s="186"/>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v>1</v>
      </c>
      <c r="F19" s="164">
        <v>1</v>
      </c>
      <c r="G19" s="165">
        <v>1</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1</v>
      </c>
      <c r="H21" s="157"/>
    </row>
    <row r="22" spans="3:19" ht="15.75" thickBot="1" x14ac:dyDescent="0.3">
      <c r="C22" s="168"/>
      <c r="D22" s="170"/>
      <c r="E22" s="143"/>
      <c r="F22" s="145"/>
      <c r="G22" s="147"/>
      <c r="H22" s="157"/>
    </row>
    <row r="23" spans="3:19" ht="48.75" thickTop="1" x14ac:dyDescent="0.25">
      <c r="C23" s="46" t="s">
        <v>44</v>
      </c>
      <c r="D23" s="47" t="s">
        <v>45</v>
      </c>
      <c r="E23" s="47" t="s">
        <v>46</v>
      </c>
      <c r="F23" s="47" t="s">
        <v>47</v>
      </c>
      <c r="G23" s="48" t="s">
        <v>48</v>
      </c>
      <c r="H23" s="157"/>
    </row>
    <row r="24" spans="3:19" x14ac:dyDescent="0.25">
      <c r="C24" s="49" t="s">
        <v>49</v>
      </c>
      <c r="D24" s="110">
        <f>SUM(D25:D27)</f>
        <v>69607929</v>
      </c>
      <c r="E24" s="110">
        <f>SUM(E25:E27)</f>
        <v>69607929</v>
      </c>
      <c r="F24" s="111">
        <f>SUM(F25:F27)</f>
        <v>10138162</v>
      </c>
      <c r="G24" s="112">
        <f>SUM(G25:G27)</f>
        <v>10138162</v>
      </c>
      <c r="H24" s="157"/>
    </row>
    <row r="25" spans="3:19" ht="25.5" x14ac:dyDescent="0.25">
      <c r="C25" s="52" t="s">
        <v>50</v>
      </c>
      <c r="D25" s="113">
        <v>69607929</v>
      </c>
      <c r="E25" s="113">
        <v>69607929</v>
      </c>
      <c r="F25" s="114">
        <v>10138162</v>
      </c>
      <c r="G25" s="115">
        <v>10138162</v>
      </c>
      <c r="H25" s="157"/>
    </row>
    <row r="26" spans="3:19" x14ac:dyDescent="0.25">
      <c r="C26" s="52" t="s">
        <v>199</v>
      </c>
      <c r="D26" s="116">
        <v>0</v>
      </c>
      <c r="E26" s="116">
        <v>0</v>
      </c>
      <c r="F26" s="117">
        <v>0</v>
      </c>
      <c r="G26" s="118">
        <v>0</v>
      </c>
      <c r="H26" s="157"/>
    </row>
    <row r="27" spans="3:19" ht="15.75" thickBot="1" x14ac:dyDescent="0.3">
      <c r="C27" s="55" t="s">
        <v>200</v>
      </c>
      <c r="D27" s="119">
        <v>0</v>
      </c>
      <c r="E27" s="119">
        <v>0</v>
      </c>
      <c r="F27" s="120">
        <v>0</v>
      </c>
      <c r="G27" s="121">
        <v>0</v>
      </c>
      <c r="H27" s="157"/>
    </row>
    <row r="28" spans="3:19" ht="16.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x14ac:dyDescent="0.25">
      <c r="C31" s="63" t="s">
        <v>60</v>
      </c>
      <c r="D31" s="124">
        <v>150356225</v>
      </c>
      <c r="E31" s="125">
        <v>150356225</v>
      </c>
      <c r="F31" s="126"/>
      <c r="G31" s="127"/>
      <c r="H31" s="153"/>
    </row>
    <row r="32" spans="3:19" x14ac:dyDescent="0.25">
      <c r="C32" s="63" t="s">
        <v>61</v>
      </c>
      <c r="D32" s="124">
        <v>50700018</v>
      </c>
      <c r="E32" s="125">
        <v>50700018</v>
      </c>
      <c r="F32" s="126"/>
      <c r="G32" s="127"/>
      <c r="H32" s="153"/>
    </row>
    <row r="33" spans="3:8" x14ac:dyDescent="0.25">
      <c r="C33" s="63" t="s">
        <v>202</v>
      </c>
      <c r="D33" s="124">
        <v>0</v>
      </c>
      <c r="E33" s="125">
        <v>0</v>
      </c>
      <c r="F33" s="126"/>
      <c r="G33" s="127"/>
      <c r="H33" s="153"/>
    </row>
    <row r="34" spans="3:8" ht="15.75" thickBot="1" x14ac:dyDescent="0.3">
      <c r="C34" s="68" t="s">
        <v>203</v>
      </c>
      <c r="D34" s="128">
        <v>0</v>
      </c>
      <c r="E34" s="129">
        <v>0</v>
      </c>
      <c r="F34" s="126"/>
      <c r="G34" s="127"/>
      <c r="H34" s="153"/>
    </row>
    <row r="35" spans="3:8" ht="34.5" thickBot="1" x14ac:dyDescent="0.3">
      <c r="C35" s="74" t="s">
        <v>63</v>
      </c>
      <c r="D35" s="130">
        <f>SUM(D31:D34)</f>
        <v>201056243</v>
      </c>
      <c r="E35" s="131">
        <f>SUM(E31:E34)</f>
        <v>201056243</v>
      </c>
      <c r="F35" s="132" t="s">
        <v>64</v>
      </c>
      <c r="G35" s="78"/>
      <c r="H35" s="153"/>
    </row>
    <row r="36" spans="3:8" ht="24" thickTop="1" thickBot="1" x14ac:dyDescent="0.3">
      <c r="C36" s="79" t="s">
        <v>65</v>
      </c>
      <c r="D36" s="80">
        <v>0</v>
      </c>
      <c r="E36" s="81">
        <v>0</v>
      </c>
      <c r="F36" s="82">
        <v>0</v>
      </c>
      <c r="G36" s="83">
        <v>0</v>
      </c>
      <c r="H36" s="153"/>
    </row>
    <row r="37" spans="3:8" ht="37.5" thickTop="1" thickBot="1" x14ac:dyDescent="0.3">
      <c r="C37" s="133" t="s">
        <v>204</v>
      </c>
      <c r="D37" s="188" t="s">
        <v>205</v>
      </c>
      <c r="E37" s="189"/>
      <c r="F37" s="189"/>
      <c r="G37" s="190"/>
      <c r="H37" s="153"/>
    </row>
    <row r="38" spans="3:8" ht="15.75" thickTop="1" x14ac:dyDescent="0.25">
      <c r="C38" s="136" t="s">
        <v>207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D6:G6"/>
    <mergeCell ref="D7:G7"/>
    <mergeCell ref="D8:G8"/>
    <mergeCell ref="H13:H17"/>
    <mergeCell ref="H18:H28"/>
    <mergeCell ref="D21:D22"/>
    <mergeCell ref="E21:E22"/>
    <mergeCell ref="F21:F22"/>
    <mergeCell ref="G21:G22"/>
    <mergeCell ref="D28:G28"/>
    <mergeCell ref="M2:S2"/>
    <mergeCell ref="C3:D3"/>
    <mergeCell ref="H3:H12"/>
    <mergeCell ref="M3:S3"/>
    <mergeCell ref="D4:G4"/>
    <mergeCell ref="M4:S4"/>
    <mergeCell ref="M5:S5"/>
    <mergeCell ref="M6:S6"/>
    <mergeCell ref="M7:S7"/>
    <mergeCell ref="M8:S8"/>
    <mergeCell ref="D9:G9"/>
    <mergeCell ref="M9:S9"/>
    <mergeCell ref="M10:S10"/>
    <mergeCell ref="M11:S11"/>
    <mergeCell ref="F12:G12"/>
    <mergeCell ref="M12:S12"/>
    <mergeCell ref="M13:S13"/>
    <mergeCell ref="M14:S14"/>
    <mergeCell ref="M15:S15"/>
    <mergeCell ref="M16:S16"/>
    <mergeCell ref="D17:G17"/>
    <mergeCell ref="M17:S17"/>
    <mergeCell ref="C38:G39"/>
    <mergeCell ref="H38:H39"/>
    <mergeCell ref="M18:S18"/>
    <mergeCell ref="C19:C20"/>
    <mergeCell ref="D19:D20"/>
    <mergeCell ref="E19:E20"/>
    <mergeCell ref="F19:F20"/>
    <mergeCell ref="G19:G20"/>
    <mergeCell ref="M19:S19"/>
    <mergeCell ref="C21:C22"/>
    <mergeCell ref="C29:E29"/>
    <mergeCell ref="F29:G29"/>
    <mergeCell ref="H29:H37"/>
    <mergeCell ref="D37:G37"/>
  </mergeCells>
  <dataValidations count="3">
    <dataValidation type="list" allowBlank="1" showInputMessage="1" showErrorMessage="1" sqref="C16">
      <formula1>$O$15:$O$20</formula1>
    </dataValidation>
    <dataValidation type="list" allowBlank="1" showInputMessage="1" showErrorMessage="1" sqref="F12:G12">
      <formula1>$O$4:$O$13</formula1>
    </dataValidation>
    <dataValidation allowBlank="1" showInputMessage="1" showErrorMessage="1" promptTitle="Identificación ODE" prompt="Se puede ingresar el Código ODE o Seleccionarlo de la Lista" sqref="F3"/>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tabSelected="1" workbookViewId="0">
      <selection activeCell="J12" sqref="J12"/>
    </sheetView>
  </sheetViews>
  <sheetFormatPr baseColWidth="10" defaultRowHeight="15" x14ac:dyDescent="0.25"/>
  <cols>
    <col min="5" max="5" width="27.28515625" customWidth="1"/>
    <col min="6" max="6" width="15.8554687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145</v>
      </c>
      <c r="G3" s="3">
        <v>43190</v>
      </c>
      <c r="H3" s="181" t="s">
        <v>3</v>
      </c>
      <c r="L3" s="94" t="s">
        <v>79</v>
      </c>
      <c r="M3" s="158" t="s">
        <v>170</v>
      </c>
      <c r="N3" s="158"/>
      <c r="O3" s="158"/>
      <c r="P3" s="158"/>
      <c r="Q3" s="158"/>
      <c r="R3" s="158"/>
      <c r="S3" s="159"/>
    </row>
    <row r="4" spans="3:19" ht="36" customHeight="1" thickTop="1" thickBot="1" x14ac:dyDescent="0.3">
      <c r="C4" s="95" t="s">
        <v>4</v>
      </c>
      <c r="D4" s="183" t="s">
        <v>146</v>
      </c>
      <c r="E4" s="183"/>
      <c r="F4" s="183"/>
      <c r="G4" s="183"/>
      <c r="H4" s="182"/>
      <c r="L4" s="94" t="s">
        <v>71</v>
      </c>
      <c r="M4" s="158" t="s">
        <v>171</v>
      </c>
      <c r="N4" s="158"/>
      <c r="O4" s="158"/>
      <c r="P4" s="158"/>
      <c r="Q4" s="158"/>
      <c r="R4" s="158"/>
      <c r="S4" s="159"/>
    </row>
    <row r="5" spans="3:19" ht="24.75" thickBot="1" x14ac:dyDescent="0.3">
      <c r="C5" s="96" t="s">
        <v>172</v>
      </c>
      <c r="D5" s="97">
        <v>76088526.129999995</v>
      </c>
      <c r="E5" s="98">
        <v>3311422.46</v>
      </c>
      <c r="F5" s="97">
        <v>0</v>
      </c>
      <c r="G5" s="99">
        <v>1241050</v>
      </c>
      <c r="H5" s="182"/>
      <c r="L5" s="94" t="s">
        <v>173</v>
      </c>
      <c r="M5" s="158" t="s">
        <v>174</v>
      </c>
      <c r="N5" s="158"/>
      <c r="O5" s="158"/>
      <c r="P5" s="158"/>
      <c r="Q5" s="158"/>
      <c r="R5" s="158"/>
      <c r="S5" s="159"/>
    </row>
    <row r="6" spans="3:19" x14ac:dyDescent="0.25">
      <c r="C6" s="5" t="s">
        <v>7</v>
      </c>
      <c r="D6" s="184" t="s">
        <v>106</v>
      </c>
      <c r="E6" s="184"/>
      <c r="F6" s="184"/>
      <c r="G6" s="184"/>
      <c r="H6" s="182"/>
      <c r="L6" s="94" t="s">
        <v>175</v>
      </c>
      <c r="M6" s="158" t="s">
        <v>176</v>
      </c>
      <c r="N6" s="158"/>
      <c r="O6" s="158"/>
      <c r="P6" s="158"/>
      <c r="Q6" s="158"/>
      <c r="R6" s="158"/>
      <c r="S6" s="159"/>
    </row>
    <row r="7" spans="3:19" ht="24" x14ac:dyDescent="0.25">
      <c r="C7" s="9" t="s">
        <v>9</v>
      </c>
      <c r="D7" s="185" t="s">
        <v>147</v>
      </c>
      <c r="E7" s="185"/>
      <c r="F7" s="185"/>
      <c r="G7" s="185"/>
      <c r="H7" s="182"/>
      <c r="L7" s="94" t="s">
        <v>138</v>
      </c>
      <c r="M7" s="158" t="s">
        <v>177</v>
      </c>
      <c r="N7" s="158"/>
      <c r="O7" s="158"/>
      <c r="P7" s="158"/>
      <c r="Q7" s="158"/>
      <c r="R7" s="158"/>
      <c r="S7" s="159"/>
    </row>
    <row r="8" spans="3:19" ht="25.5" x14ac:dyDescent="0.25">
      <c r="C8" s="10" t="s">
        <v>11</v>
      </c>
      <c r="D8" s="176" t="s">
        <v>132</v>
      </c>
      <c r="E8" s="176"/>
      <c r="F8" s="176"/>
      <c r="G8" s="176"/>
      <c r="H8" s="182"/>
      <c r="L8" s="94" t="s">
        <v>178</v>
      </c>
      <c r="M8" s="158" t="s">
        <v>179</v>
      </c>
      <c r="N8" s="158"/>
      <c r="O8" s="158"/>
      <c r="P8" s="158"/>
      <c r="Q8" s="158"/>
      <c r="R8" s="158"/>
      <c r="S8" s="159"/>
    </row>
    <row r="9" spans="3:19" ht="15.75" thickBot="1" x14ac:dyDescent="0.3">
      <c r="C9" s="10" t="s">
        <v>13</v>
      </c>
      <c r="D9" s="177" t="s">
        <v>148</v>
      </c>
      <c r="E9" s="177"/>
      <c r="F9" s="177"/>
      <c r="G9" s="177"/>
      <c r="H9" s="182"/>
      <c r="L9" s="94" t="s">
        <v>111</v>
      </c>
      <c r="M9" s="158" t="s">
        <v>180</v>
      </c>
      <c r="N9" s="158"/>
      <c r="O9" s="158"/>
      <c r="P9" s="158"/>
      <c r="Q9" s="158"/>
      <c r="R9" s="158"/>
      <c r="S9" s="159"/>
    </row>
    <row r="10" spans="3:19" ht="23.25" thickTop="1" x14ac:dyDescent="0.25">
      <c r="C10" s="10" t="s">
        <v>15</v>
      </c>
      <c r="D10" s="11">
        <v>42200</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42095</v>
      </c>
      <c r="E11" s="16">
        <v>0</v>
      </c>
      <c r="F11" s="17">
        <v>1</v>
      </c>
      <c r="G11" s="18">
        <v>30</v>
      </c>
      <c r="H11" s="182"/>
      <c r="L11" s="94" t="s">
        <v>182</v>
      </c>
      <c r="M11" s="158" t="s">
        <v>183</v>
      </c>
      <c r="N11" s="158"/>
      <c r="O11" s="158"/>
      <c r="P11" s="158"/>
      <c r="Q11" s="158"/>
      <c r="R11" s="158"/>
      <c r="S11" s="159"/>
    </row>
    <row r="12" spans="3:19" ht="27" thickTop="1" thickBot="1" x14ac:dyDescent="0.3">
      <c r="C12" s="19" t="s">
        <v>20</v>
      </c>
      <c r="D12" s="20">
        <v>480</v>
      </c>
      <c r="E12" s="21" t="s">
        <v>21</v>
      </c>
      <c r="F12" s="171" t="s">
        <v>71</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42680</v>
      </c>
      <c r="D14" s="28">
        <v>43349</v>
      </c>
      <c r="E14" s="29"/>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103</v>
      </c>
      <c r="D16" s="36"/>
      <c r="E16" s="38">
        <v>1</v>
      </c>
      <c r="F16" s="38" t="s">
        <v>149</v>
      </c>
      <c r="G16" s="103"/>
      <c r="H16" s="173"/>
      <c r="L16" s="94" t="s">
        <v>190</v>
      </c>
      <c r="M16" s="158" t="s">
        <v>191</v>
      </c>
      <c r="N16" s="158"/>
      <c r="O16" s="158"/>
      <c r="P16" s="158"/>
      <c r="Q16" s="158"/>
      <c r="R16" s="158"/>
      <c r="S16" s="159"/>
    </row>
    <row r="17" spans="3:19" ht="25.5" thickTop="1" thickBot="1" x14ac:dyDescent="0.3">
      <c r="C17" s="104" t="s">
        <v>34</v>
      </c>
      <c r="D17" s="186" t="s">
        <v>237</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0.5</v>
      </c>
      <c r="E19" s="163">
        <v>0.46</v>
      </c>
      <c r="F19" s="164">
        <v>0.59</v>
      </c>
      <c r="G19" s="165">
        <v>0.03</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0.41599999999999998</v>
      </c>
      <c r="H21" s="157"/>
    </row>
    <row r="22" spans="3:19" ht="15.75" thickBot="1" x14ac:dyDescent="0.3">
      <c r="C22" s="168"/>
      <c r="D22" s="170"/>
      <c r="E22" s="143"/>
      <c r="F22" s="145"/>
      <c r="G22" s="147"/>
      <c r="H22" s="157"/>
    </row>
    <row r="23" spans="3:19" ht="48.75" thickTop="1" x14ac:dyDescent="0.25">
      <c r="C23" s="46" t="s">
        <v>44</v>
      </c>
      <c r="D23" s="47" t="s">
        <v>45</v>
      </c>
      <c r="E23" s="47" t="s">
        <v>46</v>
      </c>
      <c r="F23" s="47" t="s">
        <v>47</v>
      </c>
      <c r="G23" s="48" t="s">
        <v>48</v>
      </c>
      <c r="H23" s="157"/>
    </row>
    <row r="24" spans="3:19" ht="30" x14ac:dyDescent="0.25">
      <c r="C24" s="49" t="s">
        <v>49</v>
      </c>
      <c r="D24" s="110">
        <v>136554873</v>
      </c>
      <c r="E24" s="110">
        <v>45404495</v>
      </c>
      <c r="F24" s="111">
        <v>5384592</v>
      </c>
      <c r="G24" s="112">
        <v>1903581</v>
      </c>
      <c r="H24" s="157"/>
    </row>
    <row r="25" spans="3:19" ht="38.25" x14ac:dyDescent="0.25">
      <c r="C25" s="52" t="s">
        <v>50</v>
      </c>
      <c r="D25" s="113">
        <v>136554873</v>
      </c>
      <c r="E25" s="113">
        <v>45404495</v>
      </c>
      <c r="F25" s="114">
        <v>5384592</v>
      </c>
      <c r="G25" s="115">
        <v>1903581</v>
      </c>
      <c r="H25" s="157"/>
    </row>
    <row r="26" spans="3:19" ht="25.5" x14ac:dyDescent="0.25">
      <c r="C26" s="52" t="s">
        <v>199</v>
      </c>
      <c r="D26" s="116">
        <v>0</v>
      </c>
      <c r="E26" s="116">
        <v>0</v>
      </c>
      <c r="F26" s="117">
        <v>0</v>
      </c>
      <c r="G26" s="118">
        <v>0</v>
      </c>
      <c r="H26" s="157"/>
    </row>
    <row r="27" spans="3:19" ht="39" thickBot="1" x14ac:dyDescent="0.3">
      <c r="C27" s="55" t="s">
        <v>200</v>
      </c>
      <c r="D27" s="119">
        <v>0</v>
      </c>
      <c r="E27" s="119">
        <v>0</v>
      </c>
      <c r="F27" s="120">
        <v>0</v>
      </c>
      <c r="G27" s="121">
        <v>0</v>
      </c>
      <c r="H27" s="157"/>
    </row>
    <row r="28" spans="3:19" ht="25.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ht="24" x14ac:dyDescent="0.25">
      <c r="C31" s="63" t="s">
        <v>60</v>
      </c>
      <c r="D31" s="124">
        <v>66452384</v>
      </c>
      <c r="E31" s="125">
        <v>58566623</v>
      </c>
      <c r="F31" s="126">
        <v>42993</v>
      </c>
      <c r="G31" s="127"/>
      <c r="H31" s="153"/>
    </row>
    <row r="32" spans="3:19" ht="24" x14ac:dyDescent="0.25">
      <c r="C32" s="63" t="s">
        <v>61</v>
      </c>
      <c r="D32" s="124">
        <v>16667647</v>
      </c>
      <c r="E32" s="125">
        <v>16667647</v>
      </c>
      <c r="F32" s="126">
        <v>43020</v>
      </c>
      <c r="G32" s="127"/>
      <c r="H32" s="153"/>
    </row>
    <row r="33" spans="3:8" ht="24" x14ac:dyDescent="0.25">
      <c r="C33" s="63" t="s">
        <v>202</v>
      </c>
      <c r="D33" s="124">
        <v>0</v>
      </c>
      <c r="E33" s="125">
        <v>0</v>
      </c>
      <c r="F33" s="126"/>
      <c r="G33" s="127"/>
      <c r="H33" s="153"/>
    </row>
    <row r="34" spans="3:8" ht="36.75" thickBot="1" x14ac:dyDescent="0.3">
      <c r="C34" s="68" t="s">
        <v>203</v>
      </c>
      <c r="D34" s="128">
        <v>0</v>
      </c>
      <c r="E34" s="129">
        <v>0</v>
      </c>
      <c r="F34" s="126"/>
      <c r="G34" s="127"/>
      <c r="H34" s="153"/>
    </row>
    <row r="35" spans="3:8" ht="34.5" thickBot="1" x14ac:dyDescent="0.3">
      <c r="C35" s="74" t="s">
        <v>63</v>
      </c>
      <c r="D35" s="130">
        <f>SUM(D31:D34)</f>
        <v>83120031</v>
      </c>
      <c r="E35" s="131">
        <f>SUM(E31:E34)</f>
        <v>75234270</v>
      </c>
      <c r="F35" s="132" t="s">
        <v>64</v>
      </c>
      <c r="G35" s="78"/>
      <c r="H35" s="153"/>
    </row>
    <row r="36" spans="3:8" ht="46.5" thickTop="1" thickBot="1" x14ac:dyDescent="0.3">
      <c r="C36" s="79" t="s">
        <v>65</v>
      </c>
      <c r="D36" s="80">
        <v>0</v>
      </c>
      <c r="E36" s="81">
        <v>0</v>
      </c>
      <c r="F36" s="82">
        <v>0</v>
      </c>
      <c r="G36" s="83">
        <v>0</v>
      </c>
      <c r="H36" s="153"/>
    </row>
    <row r="37" spans="3:8" ht="49.5" thickTop="1" thickBot="1" x14ac:dyDescent="0.3">
      <c r="C37" s="133" t="s">
        <v>204</v>
      </c>
      <c r="D37" s="188" t="s">
        <v>205</v>
      </c>
      <c r="E37" s="189"/>
      <c r="F37" s="189"/>
      <c r="G37" s="190"/>
      <c r="H37" s="153"/>
    </row>
    <row r="38" spans="3:8" ht="15.75" thickTop="1" x14ac:dyDescent="0.25">
      <c r="C38" s="136" t="s">
        <v>207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10:S10"/>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H29:H37"/>
    <mergeCell ref="D37:G37"/>
    <mergeCell ref="C38:G39"/>
    <mergeCell ref="H38:H39"/>
    <mergeCell ref="E21:E22"/>
    <mergeCell ref="F21:F22"/>
    <mergeCell ref="G21:G22"/>
    <mergeCell ref="D28:G28"/>
    <mergeCell ref="C29:E29"/>
    <mergeCell ref="F29:G29"/>
    <mergeCell ref="H18:H28"/>
    <mergeCell ref="C21:C22"/>
    <mergeCell ref="D21:D22"/>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$N$4:$N$13</formula1>
    </dataValidation>
    <dataValidation type="list" allowBlank="1" showInputMessage="1" showErrorMessage="1" sqref="C16">
      <formula1>$N$15:$N$20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C1" sqref="C1:C1048576"/>
    </sheetView>
  </sheetViews>
  <sheetFormatPr baseColWidth="10" defaultRowHeight="15" x14ac:dyDescent="0.25"/>
  <cols>
    <col min="3" max="3" width="14.42578125" customWidth="1"/>
    <col min="4" max="4" width="19.140625" customWidth="1"/>
    <col min="5" max="5" width="22" customWidth="1"/>
    <col min="6" max="6" width="16.7109375" customWidth="1"/>
    <col min="7" max="7" width="17.425781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150</v>
      </c>
      <c r="G3" s="3">
        <v>43190</v>
      </c>
      <c r="H3" s="181" t="s">
        <v>3</v>
      </c>
      <c r="L3" s="94" t="s">
        <v>79</v>
      </c>
      <c r="M3" s="158" t="s">
        <v>170</v>
      </c>
      <c r="N3" s="158"/>
      <c r="O3" s="158"/>
      <c r="P3" s="158"/>
      <c r="Q3" s="158"/>
      <c r="R3" s="158"/>
      <c r="S3" s="159"/>
    </row>
    <row r="4" spans="3:19" ht="16.5" thickTop="1" thickBot="1" x14ac:dyDescent="0.3">
      <c r="C4" s="95" t="s">
        <v>4</v>
      </c>
      <c r="D4" s="183" t="s">
        <v>151</v>
      </c>
      <c r="E4" s="183"/>
      <c r="F4" s="183"/>
      <c r="G4" s="183"/>
      <c r="H4" s="182"/>
      <c r="L4" s="94" t="s">
        <v>71</v>
      </c>
      <c r="M4" s="158" t="s">
        <v>171</v>
      </c>
      <c r="N4" s="158"/>
      <c r="O4" s="158"/>
      <c r="P4" s="158"/>
      <c r="Q4" s="158"/>
      <c r="R4" s="158"/>
      <c r="S4" s="159"/>
    </row>
    <row r="5" spans="3:19" ht="24.75" thickBot="1" x14ac:dyDescent="0.3">
      <c r="C5" s="96" t="s">
        <v>172</v>
      </c>
      <c r="D5" s="97">
        <v>122221498.95999999</v>
      </c>
      <c r="E5" s="98">
        <v>13571119.140000001</v>
      </c>
      <c r="F5" s="97">
        <v>0</v>
      </c>
      <c r="G5" s="99">
        <v>0</v>
      </c>
      <c r="H5" s="182"/>
      <c r="L5" s="94" t="s">
        <v>173</v>
      </c>
      <c r="M5" s="158" t="s">
        <v>174</v>
      </c>
      <c r="N5" s="158"/>
      <c r="O5" s="158"/>
      <c r="P5" s="158"/>
      <c r="Q5" s="158"/>
      <c r="R5" s="158"/>
      <c r="S5" s="159"/>
    </row>
    <row r="6" spans="3:19" x14ac:dyDescent="0.25">
      <c r="C6" s="5" t="s">
        <v>7</v>
      </c>
      <c r="D6" s="184" t="s">
        <v>152</v>
      </c>
      <c r="E6" s="184"/>
      <c r="F6" s="184"/>
      <c r="G6" s="184"/>
      <c r="H6" s="182"/>
      <c r="L6" s="94" t="s">
        <v>175</v>
      </c>
      <c r="M6" s="158" t="s">
        <v>176</v>
      </c>
      <c r="N6" s="158"/>
      <c r="O6" s="158"/>
      <c r="P6" s="158"/>
      <c r="Q6" s="158"/>
      <c r="R6" s="158"/>
      <c r="S6" s="159"/>
    </row>
    <row r="7" spans="3:19" ht="24" x14ac:dyDescent="0.25">
      <c r="C7" s="9" t="s">
        <v>9</v>
      </c>
      <c r="D7" s="185" t="s">
        <v>153</v>
      </c>
      <c r="E7" s="185"/>
      <c r="F7" s="185"/>
      <c r="G7" s="185"/>
      <c r="H7" s="182"/>
      <c r="L7" s="94" t="s">
        <v>138</v>
      </c>
      <c r="M7" s="158" t="s">
        <v>177</v>
      </c>
      <c r="N7" s="158"/>
      <c r="O7" s="158"/>
      <c r="P7" s="158"/>
      <c r="Q7" s="158"/>
      <c r="R7" s="158"/>
      <c r="S7" s="159"/>
    </row>
    <row r="8" spans="3:19" ht="25.5" x14ac:dyDescent="0.25">
      <c r="C8" s="10" t="s">
        <v>11</v>
      </c>
      <c r="D8" s="176" t="s">
        <v>154</v>
      </c>
      <c r="E8" s="176"/>
      <c r="F8" s="176"/>
      <c r="G8" s="176"/>
      <c r="H8" s="182"/>
      <c r="L8" s="94" t="s">
        <v>178</v>
      </c>
      <c r="M8" s="158" t="s">
        <v>179</v>
      </c>
      <c r="N8" s="158"/>
      <c r="O8" s="158"/>
      <c r="P8" s="158"/>
      <c r="Q8" s="158"/>
      <c r="R8" s="158"/>
      <c r="S8" s="159"/>
    </row>
    <row r="9" spans="3:19" ht="15.75" thickBot="1" x14ac:dyDescent="0.3">
      <c r="C9" s="10" t="s">
        <v>13</v>
      </c>
      <c r="D9" s="177" t="s">
        <v>155</v>
      </c>
      <c r="E9" s="177"/>
      <c r="F9" s="177"/>
      <c r="G9" s="177"/>
      <c r="H9" s="182"/>
      <c r="L9" s="94" t="s">
        <v>111</v>
      </c>
      <c r="M9" s="158" t="s">
        <v>180</v>
      </c>
      <c r="N9" s="158"/>
      <c r="O9" s="158"/>
      <c r="P9" s="158"/>
      <c r="Q9" s="158"/>
      <c r="R9" s="158"/>
      <c r="S9" s="159"/>
    </row>
    <row r="10" spans="3:19" ht="23.25" thickTop="1" x14ac:dyDescent="0.25">
      <c r="C10" s="10" t="s">
        <v>15</v>
      </c>
      <c r="D10" s="11" t="s">
        <v>156</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41579</v>
      </c>
      <c r="E11" s="16">
        <v>0</v>
      </c>
      <c r="F11" s="17">
        <v>127</v>
      </c>
      <c r="G11" s="18">
        <v>0</v>
      </c>
      <c r="H11" s="182"/>
      <c r="L11" s="94" t="s">
        <v>182</v>
      </c>
      <c r="M11" s="158" t="s">
        <v>183</v>
      </c>
      <c r="N11" s="158"/>
      <c r="O11" s="158"/>
      <c r="P11" s="158"/>
      <c r="Q11" s="158"/>
      <c r="R11" s="158"/>
      <c r="S11" s="159"/>
    </row>
    <row r="12" spans="3:19" ht="27" thickTop="1" thickBot="1" x14ac:dyDescent="0.3">
      <c r="C12" s="19" t="s">
        <v>20</v>
      </c>
      <c r="D12" s="20">
        <v>540</v>
      </c>
      <c r="E12" s="21" t="s">
        <v>21</v>
      </c>
      <c r="F12" s="171" t="s">
        <v>116</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42195</v>
      </c>
      <c r="D14" s="28"/>
      <c r="E14" s="29">
        <v>42579</v>
      </c>
      <c r="F14" s="85"/>
      <c r="G14" s="102"/>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c r="E16" s="38"/>
      <c r="F16" s="38"/>
      <c r="G16" s="103"/>
      <c r="H16" s="173"/>
      <c r="L16" s="94" t="s">
        <v>190</v>
      </c>
      <c r="M16" s="158" t="s">
        <v>191</v>
      </c>
      <c r="N16" s="158"/>
      <c r="O16" s="158"/>
      <c r="P16" s="158"/>
      <c r="Q16" s="158"/>
      <c r="R16" s="158"/>
      <c r="S16" s="159"/>
    </row>
    <row r="17" spans="3:19" ht="25.5" thickTop="1" thickBot="1" x14ac:dyDescent="0.3">
      <c r="C17" s="104" t="s">
        <v>34</v>
      </c>
      <c r="D17" s="186"/>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v>1</v>
      </c>
      <c r="F19" s="164">
        <v>1</v>
      </c>
      <c r="G19" s="165">
        <v>0.98</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c r="F21" s="144" t="s">
        <v>43</v>
      </c>
      <c r="G21" s="146">
        <v>0.98</v>
      </c>
      <c r="H21" s="157"/>
    </row>
    <row r="22" spans="3:19" ht="15.75" thickBot="1" x14ac:dyDescent="0.3">
      <c r="C22" s="168"/>
      <c r="D22" s="170"/>
      <c r="E22" s="143"/>
      <c r="F22" s="145"/>
      <c r="G22" s="147"/>
      <c r="H22" s="157"/>
    </row>
    <row r="23" spans="3:19" ht="36.75" thickTop="1" x14ac:dyDescent="0.25">
      <c r="C23" s="46" t="s">
        <v>44</v>
      </c>
      <c r="D23" s="47" t="s">
        <v>45</v>
      </c>
      <c r="E23" s="47" t="s">
        <v>46</v>
      </c>
      <c r="F23" s="47" t="s">
        <v>47</v>
      </c>
      <c r="G23" s="48" t="s">
        <v>48</v>
      </c>
      <c r="H23" s="157"/>
    </row>
    <row r="24" spans="3:19" ht="30" x14ac:dyDescent="0.25">
      <c r="C24" s="49" t="s">
        <v>49</v>
      </c>
      <c r="D24" s="110">
        <f>SUM(D25:D27)</f>
        <v>190507559</v>
      </c>
      <c r="E24" s="110">
        <f>SUM(E25:E27)</f>
        <v>190507559</v>
      </c>
      <c r="F24" s="111">
        <f>SUM(F25:F27)</f>
        <v>16421054</v>
      </c>
      <c r="G24" s="112">
        <f>SUM(G25:G27)</f>
        <v>16421054</v>
      </c>
      <c r="H24" s="157"/>
    </row>
    <row r="25" spans="3:19" ht="38.25" x14ac:dyDescent="0.25">
      <c r="C25" s="52" t="s">
        <v>50</v>
      </c>
      <c r="D25" s="113">
        <v>190507559</v>
      </c>
      <c r="E25" s="113">
        <v>190507559</v>
      </c>
      <c r="F25" s="114">
        <v>16421054</v>
      </c>
      <c r="G25" s="115">
        <v>16421054</v>
      </c>
      <c r="H25" s="157"/>
    </row>
    <row r="26" spans="3:19" ht="25.5" x14ac:dyDescent="0.25">
      <c r="C26" s="52" t="s">
        <v>199</v>
      </c>
      <c r="D26" s="116">
        <v>0</v>
      </c>
      <c r="E26" s="116">
        <v>0</v>
      </c>
      <c r="F26" s="117">
        <v>0</v>
      </c>
      <c r="G26" s="118">
        <v>0</v>
      </c>
      <c r="H26" s="157"/>
    </row>
    <row r="27" spans="3:19" ht="39" thickBot="1" x14ac:dyDescent="0.3">
      <c r="C27" s="55" t="s">
        <v>200</v>
      </c>
      <c r="D27" s="119">
        <v>0</v>
      </c>
      <c r="E27" s="119">
        <v>0</v>
      </c>
      <c r="F27" s="120">
        <v>0</v>
      </c>
      <c r="G27" s="121">
        <v>0</v>
      </c>
      <c r="H27" s="157"/>
    </row>
    <row r="28" spans="3:19" ht="25.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ht="24" x14ac:dyDescent="0.25">
      <c r="C31" s="63" t="s">
        <v>60</v>
      </c>
      <c r="D31" s="124">
        <v>337052683</v>
      </c>
      <c r="E31" s="125">
        <v>337052683</v>
      </c>
      <c r="F31" s="126"/>
      <c r="G31" s="127"/>
      <c r="H31" s="153"/>
    </row>
    <row r="32" spans="3:19" ht="24" x14ac:dyDescent="0.25">
      <c r="C32" s="63" t="s">
        <v>61</v>
      </c>
      <c r="D32" s="124">
        <v>0</v>
      </c>
      <c r="E32" s="125">
        <v>0</v>
      </c>
      <c r="F32" s="126"/>
      <c r="G32" s="127"/>
      <c r="H32" s="153"/>
    </row>
    <row r="33" spans="3:8" ht="24" x14ac:dyDescent="0.25">
      <c r="C33" s="63" t="s">
        <v>202</v>
      </c>
      <c r="D33" s="124">
        <v>0</v>
      </c>
      <c r="E33" s="125">
        <v>0</v>
      </c>
      <c r="F33" s="126"/>
      <c r="G33" s="127"/>
      <c r="H33" s="153"/>
    </row>
    <row r="34" spans="3:8" ht="36.75" thickBot="1" x14ac:dyDescent="0.3">
      <c r="C34" s="68" t="s">
        <v>203</v>
      </c>
      <c r="D34" s="128">
        <v>0</v>
      </c>
      <c r="E34" s="129">
        <v>0</v>
      </c>
      <c r="F34" s="126"/>
      <c r="G34" s="127"/>
      <c r="H34" s="153"/>
    </row>
    <row r="35" spans="3:8" ht="34.5" thickBot="1" x14ac:dyDescent="0.3">
      <c r="C35" s="74" t="s">
        <v>63</v>
      </c>
      <c r="D35" s="130">
        <f>SUM(D31:D34)</f>
        <v>337052683</v>
      </c>
      <c r="E35" s="131">
        <f>SUM(E31:E34)</f>
        <v>337052683</v>
      </c>
      <c r="F35" s="132" t="s">
        <v>64</v>
      </c>
      <c r="G35" s="78"/>
      <c r="H35" s="153"/>
    </row>
    <row r="36" spans="3:8" ht="46.5" thickTop="1" thickBot="1" x14ac:dyDescent="0.3">
      <c r="C36" s="79" t="s">
        <v>65</v>
      </c>
      <c r="D36" s="80">
        <v>0</v>
      </c>
      <c r="E36" s="81">
        <v>0</v>
      </c>
      <c r="F36" s="82">
        <v>0</v>
      </c>
      <c r="G36" s="83">
        <v>0</v>
      </c>
      <c r="H36" s="153"/>
    </row>
    <row r="37" spans="3:8" ht="49.5" thickTop="1" thickBot="1" x14ac:dyDescent="0.3">
      <c r="C37" s="133" t="s">
        <v>204</v>
      </c>
      <c r="D37" s="188" t="s">
        <v>205</v>
      </c>
      <c r="E37" s="189"/>
      <c r="F37" s="189"/>
      <c r="G37" s="190"/>
      <c r="H37" s="153"/>
    </row>
    <row r="38" spans="3:8" ht="15.75" thickTop="1" x14ac:dyDescent="0.25">
      <c r="C38" s="136" t="s">
        <v>207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H29:H37"/>
    <mergeCell ref="D37:G37"/>
    <mergeCell ref="C38:G39"/>
    <mergeCell ref="H38:H39"/>
    <mergeCell ref="H18:H28"/>
    <mergeCell ref="C21:C22"/>
    <mergeCell ref="D21:D22"/>
    <mergeCell ref="E21:E22"/>
    <mergeCell ref="F21:F22"/>
    <mergeCell ref="G21:G22"/>
    <mergeCell ref="D28:G28"/>
    <mergeCell ref="C29:E29"/>
    <mergeCell ref="F29:G29"/>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$N$4:$N$13</formula1>
    </dataValidation>
    <dataValidation type="list" allowBlank="1" showInputMessage="1" showErrorMessage="1" sqref="C16">
      <formula1>$N$15:$N$20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U40"/>
  <sheetViews>
    <sheetView topLeftCell="C1" workbookViewId="0">
      <selection activeCell="F4" sqref="F4:I4"/>
    </sheetView>
  </sheetViews>
  <sheetFormatPr baseColWidth="10" defaultRowHeight="15" x14ac:dyDescent="0.25"/>
  <cols>
    <col min="3" max="3" width="15.7109375" customWidth="1"/>
    <col min="5" max="5" width="21.42578125" customWidth="1"/>
    <col min="7" max="7" width="38" customWidth="1"/>
  </cols>
  <sheetData>
    <row r="1" spans="5:21" ht="15.75" thickBot="1" x14ac:dyDescent="0.3"/>
    <row r="2" spans="5:21" ht="15.75" thickBot="1" x14ac:dyDescent="0.3">
      <c r="N2" s="93" t="s">
        <v>169</v>
      </c>
      <c r="O2" s="178"/>
      <c r="P2" s="178"/>
      <c r="Q2" s="178"/>
      <c r="R2" s="178"/>
      <c r="S2" s="178"/>
      <c r="T2" s="178"/>
      <c r="U2" s="179"/>
    </row>
    <row r="3" spans="5:21" ht="16.5" thickTop="1" thickBot="1" x14ac:dyDescent="0.3">
      <c r="E3" s="180" t="s">
        <v>0</v>
      </c>
      <c r="F3" s="180"/>
      <c r="G3" s="226" t="s">
        <v>1</v>
      </c>
      <c r="H3" s="2" t="s">
        <v>157</v>
      </c>
      <c r="I3" s="3">
        <v>43190</v>
      </c>
      <c r="J3" s="181" t="s">
        <v>3</v>
      </c>
      <c r="N3" s="94" t="s">
        <v>79</v>
      </c>
      <c r="O3" s="158" t="s">
        <v>170</v>
      </c>
      <c r="P3" s="158"/>
      <c r="Q3" s="158"/>
      <c r="R3" s="158"/>
      <c r="S3" s="158"/>
      <c r="T3" s="158"/>
      <c r="U3" s="159"/>
    </row>
    <row r="4" spans="5:21" ht="30.75" customHeight="1" thickTop="1" thickBot="1" x14ac:dyDescent="0.3">
      <c r="E4" s="95" t="s">
        <v>4</v>
      </c>
      <c r="F4" s="194" t="s">
        <v>158</v>
      </c>
      <c r="G4" s="195"/>
      <c r="H4" s="195"/>
      <c r="I4" s="196"/>
      <c r="J4" s="182"/>
      <c r="N4" s="94" t="s">
        <v>71</v>
      </c>
      <c r="O4" s="158" t="s">
        <v>171</v>
      </c>
      <c r="P4" s="158"/>
      <c r="Q4" s="158"/>
      <c r="R4" s="158"/>
      <c r="S4" s="158"/>
      <c r="T4" s="158"/>
      <c r="U4" s="159"/>
    </row>
    <row r="5" spans="5:21" ht="15.75" thickBot="1" x14ac:dyDescent="0.3">
      <c r="E5" s="96" t="s">
        <v>172</v>
      </c>
      <c r="F5" s="97">
        <v>143531684.83000001</v>
      </c>
      <c r="G5" s="98">
        <v>0</v>
      </c>
      <c r="H5" s="97">
        <v>0</v>
      </c>
      <c r="I5" s="99">
        <v>0</v>
      </c>
      <c r="J5" s="182"/>
      <c r="N5" s="94" t="s">
        <v>173</v>
      </c>
      <c r="O5" s="158" t="s">
        <v>174</v>
      </c>
      <c r="P5" s="158"/>
      <c r="Q5" s="158"/>
      <c r="R5" s="158"/>
      <c r="S5" s="158"/>
      <c r="T5" s="158"/>
      <c r="U5" s="159"/>
    </row>
    <row r="6" spans="5:21" x14ac:dyDescent="0.25">
      <c r="E6" s="5" t="s">
        <v>7</v>
      </c>
      <c r="F6" s="184" t="s">
        <v>159</v>
      </c>
      <c r="G6" s="184"/>
      <c r="H6" s="184"/>
      <c r="I6" s="184"/>
      <c r="J6" s="182"/>
      <c r="N6" s="94" t="s">
        <v>175</v>
      </c>
      <c r="O6" s="158" t="s">
        <v>176</v>
      </c>
      <c r="P6" s="158"/>
      <c r="Q6" s="158"/>
      <c r="R6" s="158"/>
      <c r="S6" s="158"/>
      <c r="T6" s="158"/>
      <c r="U6" s="159"/>
    </row>
    <row r="7" spans="5:21" x14ac:dyDescent="0.25">
      <c r="E7" s="9" t="s">
        <v>9</v>
      </c>
      <c r="F7" s="185" t="s">
        <v>160</v>
      </c>
      <c r="G7" s="185"/>
      <c r="H7" s="185"/>
      <c r="I7" s="185"/>
      <c r="J7" s="182"/>
      <c r="N7" s="94" t="s">
        <v>138</v>
      </c>
      <c r="O7" s="158" t="s">
        <v>177</v>
      </c>
      <c r="P7" s="158"/>
      <c r="Q7" s="158"/>
      <c r="R7" s="158"/>
      <c r="S7" s="158"/>
      <c r="T7" s="158"/>
      <c r="U7" s="159"/>
    </row>
    <row r="8" spans="5:21" x14ac:dyDescent="0.25">
      <c r="E8" s="10" t="s">
        <v>11</v>
      </c>
      <c r="F8" s="176" t="s">
        <v>161</v>
      </c>
      <c r="G8" s="176"/>
      <c r="H8" s="176"/>
      <c r="I8" s="176"/>
      <c r="J8" s="182"/>
      <c r="N8" s="94" t="s">
        <v>178</v>
      </c>
      <c r="O8" s="158" t="s">
        <v>179</v>
      </c>
      <c r="P8" s="158"/>
      <c r="Q8" s="158"/>
      <c r="R8" s="158"/>
      <c r="S8" s="158"/>
      <c r="T8" s="158"/>
      <c r="U8" s="159"/>
    </row>
    <row r="9" spans="5:21" ht="15.75" thickBot="1" x14ac:dyDescent="0.3">
      <c r="E9" s="10" t="s">
        <v>13</v>
      </c>
      <c r="F9" s="177" t="s">
        <v>162</v>
      </c>
      <c r="G9" s="177"/>
      <c r="H9" s="177"/>
      <c r="I9" s="177"/>
      <c r="J9" s="182"/>
      <c r="N9" s="94" t="s">
        <v>111</v>
      </c>
      <c r="O9" s="158" t="s">
        <v>180</v>
      </c>
      <c r="P9" s="158"/>
      <c r="Q9" s="158"/>
      <c r="R9" s="158"/>
      <c r="S9" s="158"/>
      <c r="T9" s="158"/>
      <c r="U9" s="159"/>
    </row>
    <row r="10" spans="5:21" ht="23.25" thickTop="1" x14ac:dyDescent="0.25">
      <c r="E10" s="10" t="s">
        <v>15</v>
      </c>
      <c r="F10" s="11">
        <v>42892</v>
      </c>
      <c r="G10" s="12" t="s">
        <v>16</v>
      </c>
      <c r="H10" s="13" t="s">
        <v>17</v>
      </c>
      <c r="I10" s="14" t="s">
        <v>18</v>
      </c>
      <c r="J10" s="182"/>
      <c r="N10" s="94" t="s">
        <v>116</v>
      </c>
      <c r="O10" s="158" t="s">
        <v>181</v>
      </c>
      <c r="P10" s="158"/>
      <c r="Q10" s="158"/>
      <c r="R10" s="158"/>
      <c r="S10" s="158"/>
      <c r="T10" s="158"/>
      <c r="U10" s="159"/>
    </row>
    <row r="11" spans="5:21" ht="15.75" thickBot="1" x14ac:dyDescent="0.3">
      <c r="E11" s="10" t="s">
        <v>19</v>
      </c>
      <c r="F11" s="15">
        <v>42856</v>
      </c>
      <c r="G11" s="16">
        <v>0</v>
      </c>
      <c r="H11" s="17">
        <v>80</v>
      </c>
      <c r="I11" s="18">
        <v>30</v>
      </c>
      <c r="J11" s="182"/>
      <c r="N11" s="94" t="s">
        <v>182</v>
      </c>
      <c r="O11" s="158" t="s">
        <v>183</v>
      </c>
      <c r="P11" s="158"/>
      <c r="Q11" s="158"/>
      <c r="R11" s="158"/>
      <c r="S11" s="158"/>
      <c r="T11" s="158"/>
      <c r="U11" s="159"/>
    </row>
    <row r="12" spans="5:21" ht="16.5" thickTop="1" thickBot="1" x14ac:dyDescent="0.3">
      <c r="E12" s="19" t="s">
        <v>20</v>
      </c>
      <c r="F12" s="20">
        <v>165</v>
      </c>
      <c r="G12" s="21" t="s">
        <v>21</v>
      </c>
      <c r="H12" s="171" t="s">
        <v>138</v>
      </c>
      <c r="I12" s="172"/>
      <c r="J12" s="182"/>
      <c r="N12" s="94" t="s">
        <v>184</v>
      </c>
      <c r="O12" s="158" t="s">
        <v>185</v>
      </c>
      <c r="P12" s="158"/>
      <c r="Q12" s="158"/>
      <c r="R12" s="158"/>
      <c r="S12" s="158"/>
      <c r="T12" s="158"/>
      <c r="U12" s="159"/>
    </row>
    <row r="13" spans="5:21" ht="36.75" thickTop="1" x14ac:dyDescent="0.25">
      <c r="E13" s="100" t="s">
        <v>22</v>
      </c>
      <c r="F13" s="23" t="s">
        <v>23</v>
      </c>
      <c r="G13" s="24" t="s">
        <v>24</v>
      </c>
      <c r="H13" s="25" t="s">
        <v>25</v>
      </c>
      <c r="I13" s="92" t="s">
        <v>26</v>
      </c>
      <c r="J13" s="173" t="s">
        <v>27</v>
      </c>
      <c r="N13" s="101" t="s">
        <v>186</v>
      </c>
      <c r="O13" s="158"/>
      <c r="P13" s="158"/>
      <c r="Q13" s="158"/>
      <c r="R13" s="158"/>
      <c r="S13" s="158"/>
      <c r="T13" s="158"/>
      <c r="U13" s="159"/>
    </row>
    <row r="14" spans="5:21" x14ac:dyDescent="0.25">
      <c r="E14" s="27">
        <f>F10+F12</f>
        <v>43057</v>
      </c>
      <c r="F14" s="28"/>
      <c r="G14" s="29"/>
      <c r="H14" s="85"/>
      <c r="I14" s="102"/>
      <c r="J14" s="173"/>
      <c r="N14" s="94" t="s">
        <v>33</v>
      </c>
      <c r="O14" s="158" t="s">
        <v>187</v>
      </c>
      <c r="P14" s="158"/>
      <c r="Q14" s="158"/>
      <c r="R14" s="158"/>
      <c r="S14" s="158"/>
      <c r="T14" s="158"/>
      <c r="U14" s="159"/>
    </row>
    <row r="15" spans="5:21" ht="36" x14ac:dyDescent="0.25">
      <c r="E15" s="31" t="s">
        <v>28</v>
      </c>
      <c r="F15" s="32" t="s">
        <v>29</v>
      </c>
      <c r="G15" s="33" t="s">
        <v>30</v>
      </c>
      <c r="H15" s="33" t="s">
        <v>31</v>
      </c>
      <c r="I15" s="60" t="s">
        <v>32</v>
      </c>
      <c r="J15" s="173"/>
      <c r="N15" s="94" t="s">
        <v>102</v>
      </c>
      <c r="O15" s="158" t="s">
        <v>188</v>
      </c>
      <c r="P15" s="158"/>
      <c r="Q15" s="158"/>
      <c r="R15" s="158"/>
      <c r="S15" s="158"/>
      <c r="T15" s="158"/>
      <c r="U15" s="159"/>
    </row>
    <row r="16" spans="5:21" ht="15.75" thickBot="1" x14ac:dyDescent="0.3">
      <c r="E16" s="35" t="s">
        <v>80</v>
      </c>
      <c r="F16" s="36">
        <v>0</v>
      </c>
      <c r="G16" s="38">
        <v>14</v>
      </c>
      <c r="H16" s="38" t="s">
        <v>219</v>
      </c>
      <c r="I16" s="103">
        <v>1</v>
      </c>
      <c r="J16" s="173"/>
      <c r="N16" s="94" t="s">
        <v>190</v>
      </c>
      <c r="O16" s="158" t="s">
        <v>191</v>
      </c>
      <c r="P16" s="158"/>
      <c r="Q16" s="158"/>
      <c r="R16" s="158"/>
      <c r="S16" s="158"/>
      <c r="T16" s="158"/>
      <c r="U16" s="159"/>
    </row>
    <row r="17" spans="5:21" ht="16.5" thickTop="1" thickBot="1" x14ac:dyDescent="0.3">
      <c r="E17" s="104" t="s">
        <v>34</v>
      </c>
      <c r="F17" s="186" t="s">
        <v>163</v>
      </c>
      <c r="G17" s="186"/>
      <c r="H17" s="186"/>
      <c r="I17" s="187"/>
      <c r="J17" s="173"/>
      <c r="N17" s="94" t="s">
        <v>193</v>
      </c>
      <c r="O17" s="158" t="s">
        <v>194</v>
      </c>
      <c r="P17" s="158"/>
      <c r="Q17" s="158"/>
      <c r="R17" s="158"/>
      <c r="S17" s="158"/>
      <c r="T17" s="158"/>
      <c r="U17" s="159"/>
    </row>
    <row r="18" spans="5:21" ht="36.75" thickTop="1" x14ac:dyDescent="0.25">
      <c r="E18" s="41" t="s">
        <v>35</v>
      </c>
      <c r="F18" s="105" t="s">
        <v>36</v>
      </c>
      <c r="G18" s="106" t="s">
        <v>37</v>
      </c>
      <c r="H18" s="107" t="s">
        <v>38</v>
      </c>
      <c r="I18" s="108" t="s">
        <v>39</v>
      </c>
      <c r="J18" s="157" t="s">
        <v>40</v>
      </c>
      <c r="N18" s="94" t="s">
        <v>195</v>
      </c>
      <c r="O18" s="158" t="s">
        <v>196</v>
      </c>
      <c r="P18" s="158"/>
      <c r="Q18" s="158"/>
      <c r="R18" s="158"/>
      <c r="S18" s="158"/>
      <c r="T18" s="158"/>
      <c r="U18" s="159"/>
    </row>
    <row r="19" spans="5:21" ht="15.75" thickBot="1" x14ac:dyDescent="0.3">
      <c r="E19" s="160" t="s">
        <v>41</v>
      </c>
      <c r="F19" s="162">
        <v>0.04</v>
      </c>
      <c r="G19" s="163">
        <v>0.04</v>
      </c>
      <c r="H19" s="164">
        <v>0.09</v>
      </c>
      <c r="I19" s="165">
        <v>0</v>
      </c>
      <c r="J19" s="157"/>
      <c r="N19" s="109" t="s">
        <v>197</v>
      </c>
      <c r="O19" s="166" t="s">
        <v>198</v>
      </c>
      <c r="P19" s="166"/>
      <c r="Q19" s="166"/>
      <c r="R19" s="166"/>
      <c r="S19" s="166"/>
      <c r="T19" s="166"/>
      <c r="U19" s="167"/>
    </row>
    <row r="20" spans="5:21" ht="15.75" thickBot="1" x14ac:dyDescent="0.3">
      <c r="E20" s="161"/>
      <c r="F20" s="162"/>
      <c r="G20" s="163"/>
      <c r="H20" s="164"/>
      <c r="I20" s="165"/>
      <c r="J20" s="157"/>
    </row>
    <row r="21" spans="5:21" ht="15.75" thickTop="1" x14ac:dyDescent="0.25">
      <c r="E21" s="160" t="s">
        <v>42</v>
      </c>
      <c r="F21" s="169"/>
      <c r="G21" s="142"/>
      <c r="H21" s="144" t="s">
        <v>43</v>
      </c>
      <c r="I21" s="146">
        <v>0.06</v>
      </c>
      <c r="J21" s="157"/>
    </row>
    <row r="22" spans="5:21" ht="15.75" thickBot="1" x14ac:dyDescent="0.3">
      <c r="E22" s="168"/>
      <c r="F22" s="170"/>
      <c r="G22" s="143"/>
      <c r="H22" s="145"/>
      <c r="I22" s="147"/>
      <c r="J22" s="157"/>
    </row>
    <row r="23" spans="5:21" ht="48.75" thickTop="1" x14ac:dyDescent="0.25">
      <c r="E23" s="46" t="s">
        <v>44</v>
      </c>
      <c r="F23" s="47" t="s">
        <v>45</v>
      </c>
      <c r="G23" s="47" t="s">
        <v>46</v>
      </c>
      <c r="H23" s="47" t="s">
        <v>47</v>
      </c>
      <c r="I23" s="48" t="s">
        <v>48</v>
      </c>
      <c r="J23" s="157"/>
    </row>
    <row r="24" spans="5:21" x14ac:dyDescent="0.25">
      <c r="E24" s="49" t="s">
        <v>49</v>
      </c>
      <c r="F24" s="110">
        <v>173673338.72</v>
      </c>
      <c r="G24" s="110">
        <v>20997333.800000001</v>
      </c>
      <c r="H24" s="111">
        <v>0</v>
      </c>
      <c r="I24" s="112">
        <v>0</v>
      </c>
      <c r="J24" s="157"/>
    </row>
    <row r="25" spans="5:21" x14ac:dyDescent="0.25">
      <c r="E25" s="52" t="s">
        <v>50</v>
      </c>
      <c r="F25" s="113">
        <v>173673338.72</v>
      </c>
      <c r="G25" s="113">
        <v>20997333.800000001</v>
      </c>
      <c r="H25" s="114">
        <v>0</v>
      </c>
      <c r="I25" s="115">
        <v>0</v>
      </c>
      <c r="J25" s="157"/>
    </row>
    <row r="26" spans="5:21" x14ac:dyDescent="0.25">
      <c r="E26" s="52" t="s">
        <v>199</v>
      </c>
      <c r="F26" s="116">
        <v>0</v>
      </c>
      <c r="G26" s="116">
        <v>0</v>
      </c>
      <c r="H26" s="117">
        <v>0</v>
      </c>
      <c r="I26" s="118">
        <v>0</v>
      </c>
      <c r="J26" s="157"/>
    </row>
    <row r="27" spans="5:21" ht="15.75" thickBot="1" x14ac:dyDescent="0.3">
      <c r="E27" s="55" t="s">
        <v>200</v>
      </c>
      <c r="F27" s="119">
        <v>0</v>
      </c>
      <c r="G27" s="119">
        <v>0</v>
      </c>
      <c r="H27" s="120">
        <v>0</v>
      </c>
      <c r="I27" s="121">
        <v>0</v>
      </c>
      <c r="J27" s="157"/>
    </row>
    <row r="28" spans="5:21" ht="16.5" thickTop="1" thickBot="1" x14ac:dyDescent="0.3">
      <c r="E28" s="104" t="s">
        <v>52</v>
      </c>
      <c r="F28" s="148"/>
      <c r="G28" s="148"/>
      <c r="H28" s="148"/>
      <c r="I28" s="149"/>
      <c r="J28" s="157"/>
    </row>
    <row r="29" spans="5:21" ht="16.5" thickTop="1" thickBot="1" x14ac:dyDescent="0.3">
      <c r="E29" s="191" t="s">
        <v>201</v>
      </c>
      <c r="F29" s="192"/>
      <c r="G29" s="192"/>
      <c r="H29" s="193" t="s">
        <v>54</v>
      </c>
      <c r="I29" s="152"/>
      <c r="J29" s="153" t="s">
        <v>55</v>
      </c>
    </row>
    <row r="30" spans="5:21" ht="24.75" thickTop="1" x14ac:dyDescent="0.25">
      <c r="E30" s="58" t="s">
        <v>35</v>
      </c>
      <c r="F30" s="59" t="s">
        <v>56</v>
      </c>
      <c r="G30" s="34" t="s">
        <v>57</v>
      </c>
      <c r="H30" s="122" t="s">
        <v>58</v>
      </c>
      <c r="I30" s="123" t="s">
        <v>59</v>
      </c>
      <c r="J30" s="153"/>
    </row>
    <row r="31" spans="5:21" x14ac:dyDescent="0.25">
      <c r="E31" s="63" t="s">
        <v>60</v>
      </c>
      <c r="F31" s="124">
        <v>173673339</v>
      </c>
      <c r="G31" s="125">
        <v>20997334</v>
      </c>
      <c r="H31" s="126">
        <v>42993</v>
      </c>
      <c r="I31" s="127"/>
      <c r="J31" s="153"/>
    </row>
    <row r="32" spans="5:21" x14ac:dyDescent="0.25">
      <c r="E32" s="63" t="s">
        <v>61</v>
      </c>
      <c r="F32" s="124">
        <v>0</v>
      </c>
      <c r="G32" s="125">
        <v>0</v>
      </c>
      <c r="H32" s="126">
        <v>43020</v>
      </c>
      <c r="I32" s="127"/>
      <c r="J32" s="153"/>
    </row>
    <row r="33" spans="5:10" x14ac:dyDescent="0.25">
      <c r="E33" s="63" t="s">
        <v>202</v>
      </c>
      <c r="F33" s="124">
        <v>0</v>
      </c>
      <c r="G33" s="125">
        <v>0</v>
      </c>
      <c r="H33" s="126"/>
      <c r="I33" s="127"/>
      <c r="J33" s="153"/>
    </row>
    <row r="34" spans="5:10" ht="15.75" thickBot="1" x14ac:dyDescent="0.3">
      <c r="E34" s="68" t="s">
        <v>203</v>
      </c>
      <c r="F34" s="128">
        <v>0</v>
      </c>
      <c r="G34" s="129">
        <v>0</v>
      </c>
      <c r="H34" s="126"/>
      <c r="I34" s="127"/>
      <c r="J34" s="153"/>
    </row>
    <row r="35" spans="5:10" ht="34.5" thickBot="1" x14ac:dyDescent="0.3">
      <c r="E35" s="74" t="s">
        <v>63</v>
      </c>
      <c r="F35" s="130">
        <f>SUM(F31:F34)</f>
        <v>173673339</v>
      </c>
      <c r="G35" s="131">
        <f>SUM(G31:G34)</f>
        <v>20997334</v>
      </c>
      <c r="H35" s="132" t="s">
        <v>64</v>
      </c>
      <c r="I35" s="78"/>
      <c r="J35" s="153"/>
    </row>
    <row r="36" spans="5:10" ht="24" thickTop="1" thickBot="1" x14ac:dyDescent="0.3">
      <c r="E36" s="79" t="s">
        <v>65</v>
      </c>
      <c r="F36" s="80">
        <v>0</v>
      </c>
      <c r="G36" s="81">
        <v>0</v>
      </c>
      <c r="H36" s="82">
        <v>0</v>
      </c>
      <c r="I36" s="83">
        <v>0</v>
      </c>
      <c r="J36" s="153"/>
    </row>
    <row r="37" spans="5:10" ht="25.5" thickTop="1" thickBot="1" x14ac:dyDescent="0.3">
      <c r="E37" s="133" t="s">
        <v>204</v>
      </c>
      <c r="F37" s="188" t="s">
        <v>205</v>
      </c>
      <c r="G37" s="189"/>
      <c r="H37" s="189"/>
      <c r="I37" s="190"/>
      <c r="J37" s="153"/>
    </row>
    <row r="38" spans="5:10" ht="15.75" thickTop="1" x14ac:dyDescent="0.25">
      <c r="E38" s="136" t="s">
        <v>207</v>
      </c>
      <c r="F38" s="137"/>
      <c r="G38" s="137"/>
      <c r="H38" s="137"/>
      <c r="I38" s="137"/>
      <c r="J38" s="140" t="s">
        <v>68</v>
      </c>
    </row>
    <row r="39" spans="5:10" ht="15.75" thickBot="1" x14ac:dyDescent="0.3">
      <c r="E39" s="138"/>
      <c r="F39" s="139"/>
      <c r="G39" s="139"/>
      <c r="H39" s="139"/>
      <c r="I39" s="139"/>
      <c r="J39" s="141"/>
    </row>
    <row r="40" spans="5:10" ht="15.75" thickTop="1" x14ac:dyDescent="0.25"/>
  </sheetData>
  <mergeCells count="46">
    <mergeCell ref="O2:U2"/>
    <mergeCell ref="E3:F3"/>
    <mergeCell ref="J3:J12"/>
    <mergeCell ref="O3:U3"/>
    <mergeCell ref="F4:I4"/>
    <mergeCell ref="O4:U4"/>
    <mergeCell ref="O5:U5"/>
    <mergeCell ref="F6:I6"/>
    <mergeCell ref="O6:U6"/>
    <mergeCell ref="F7:I7"/>
    <mergeCell ref="O7:U7"/>
    <mergeCell ref="F8:I8"/>
    <mergeCell ref="O8:U8"/>
    <mergeCell ref="F9:I9"/>
    <mergeCell ref="O9:U9"/>
    <mergeCell ref="O10:U10"/>
    <mergeCell ref="O11:U11"/>
    <mergeCell ref="H12:I12"/>
    <mergeCell ref="O12:U12"/>
    <mergeCell ref="J13:J17"/>
    <mergeCell ref="O13:U13"/>
    <mergeCell ref="O14:U14"/>
    <mergeCell ref="O15:U15"/>
    <mergeCell ref="O16:U16"/>
    <mergeCell ref="F17:I17"/>
    <mergeCell ref="O17:U17"/>
    <mergeCell ref="O18:U18"/>
    <mergeCell ref="E19:E20"/>
    <mergeCell ref="F19:F20"/>
    <mergeCell ref="G19:G20"/>
    <mergeCell ref="H19:H20"/>
    <mergeCell ref="I19:I20"/>
    <mergeCell ref="O19:U19"/>
    <mergeCell ref="J29:J37"/>
    <mergeCell ref="F37:I37"/>
    <mergeCell ref="E38:I39"/>
    <mergeCell ref="J38:J39"/>
    <mergeCell ref="J18:J28"/>
    <mergeCell ref="E21:E22"/>
    <mergeCell ref="F21:F22"/>
    <mergeCell ref="G21:G22"/>
    <mergeCell ref="H21:H22"/>
    <mergeCell ref="I21:I22"/>
    <mergeCell ref="F28:I28"/>
    <mergeCell ref="E29:G29"/>
    <mergeCell ref="H29:I29"/>
  </mergeCells>
  <dataValidations count="3">
    <dataValidation allowBlank="1" showInputMessage="1" showErrorMessage="1" promptTitle="Identificación ODE" prompt="Se puede ingresar el Código ODE o Seleccionarlo de la Lista" sqref="H3"/>
    <dataValidation type="list" allowBlank="1" showInputMessage="1" showErrorMessage="1" sqref="H12:I12">
      <formula1>$O$4:$O$13</formula1>
    </dataValidation>
    <dataValidation type="list" allowBlank="1" showInputMessage="1" showErrorMessage="1" sqref="E16">
      <formula1>$O$15:$O$20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U40"/>
  <sheetViews>
    <sheetView topLeftCell="E1" workbookViewId="0">
      <selection activeCell="G3" sqref="G3"/>
    </sheetView>
  </sheetViews>
  <sheetFormatPr baseColWidth="10" defaultRowHeight="15" x14ac:dyDescent="0.25"/>
  <cols>
    <col min="3" max="3" width="20.85546875" customWidth="1"/>
    <col min="6" max="6" width="13.28515625" customWidth="1"/>
    <col min="7" max="7" width="55.42578125" customWidth="1"/>
  </cols>
  <sheetData>
    <row r="1" spans="5:21" ht="15.75" thickBot="1" x14ac:dyDescent="0.3"/>
    <row r="2" spans="5:21" ht="15.75" thickBot="1" x14ac:dyDescent="0.3">
      <c r="N2" s="93" t="s">
        <v>169</v>
      </c>
      <c r="O2" s="178"/>
      <c r="P2" s="178"/>
      <c r="Q2" s="178"/>
      <c r="R2" s="178"/>
      <c r="S2" s="178"/>
      <c r="T2" s="178"/>
      <c r="U2" s="179"/>
    </row>
    <row r="3" spans="5:21" ht="16.5" thickTop="1" thickBot="1" x14ac:dyDescent="0.3">
      <c r="E3" s="180" t="s">
        <v>0</v>
      </c>
      <c r="F3" s="180"/>
      <c r="G3" s="226" t="s">
        <v>1</v>
      </c>
      <c r="H3" s="2" t="s">
        <v>164</v>
      </c>
      <c r="I3" s="3">
        <v>43190</v>
      </c>
      <c r="J3" s="181" t="s">
        <v>3</v>
      </c>
      <c r="N3" s="94" t="s">
        <v>79</v>
      </c>
      <c r="O3" s="158" t="s">
        <v>170</v>
      </c>
      <c r="P3" s="158"/>
      <c r="Q3" s="158"/>
      <c r="R3" s="158"/>
      <c r="S3" s="158"/>
      <c r="T3" s="158"/>
      <c r="U3" s="159"/>
    </row>
    <row r="4" spans="5:21" ht="16.5" thickTop="1" thickBot="1" x14ac:dyDescent="0.3">
      <c r="E4" s="95" t="s">
        <v>4</v>
      </c>
      <c r="F4" s="183" t="s">
        <v>165</v>
      </c>
      <c r="G4" s="183"/>
      <c r="H4" s="183"/>
      <c r="I4" s="183"/>
      <c r="J4" s="182"/>
      <c r="N4" s="94" t="s">
        <v>71</v>
      </c>
      <c r="O4" s="158" t="s">
        <v>171</v>
      </c>
      <c r="P4" s="158"/>
      <c r="Q4" s="158"/>
      <c r="R4" s="158"/>
      <c r="S4" s="158"/>
      <c r="T4" s="158"/>
      <c r="U4" s="159"/>
    </row>
    <row r="5" spans="5:21" ht="24.75" thickBot="1" x14ac:dyDescent="0.3">
      <c r="E5" s="96" t="s">
        <v>172</v>
      </c>
      <c r="F5" s="97">
        <v>0</v>
      </c>
      <c r="G5" s="98">
        <v>1236900</v>
      </c>
      <c r="H5" s="97">
        <v>0</v>
      </c>
      <c r="I5" s="99">
        <v>0</v>
      </c>
      <c r="J5" s="182"/>
      <c r="N5" s="94" t="s">
        <v>173</v>
      </c>
      <c r="O5" s="158" t="s">
        <v>174</v>
      </c>
      <c r="P5" s="158"/>
      <c r="Q5" s="158"/>
      <c r="R5" s="158"/>
      <c r="S5" s="158"/>
      <c r="T5" s="158"/>
      <c r="U5" s="159"/>
    </row>
    <row r="6" spans="5:21" x14ac:dyDescent="0.25">
      <c r="E6" s="5" t="s">
        <v>7</v>
      </c>
      <c r="F6" s="184" t="s">
        <v>106</v>
      </c>
      <c r="G6" s="184"/>
      <c r="H6" s="184"/>
      <c r="I6" s="184"/>
      <c r="J6" s="182"/>
      <c r="N6" s="94" t="s">
        <v>175</v>
      </c>
      <c r="O6" s="158" t="s">
        <v>176</v>
      </c>
      <c r="P6" s="158"/>
      <c r="Q6" s="158"/>
      <c r="R6" s="158"/>
      <c r="S6" s="158"/>
      <c r="T6" s="158"/>
      <c r="U6" s="159"/>
    </row>
    <row r="7" spans="5:21" ht="24" x14ac:dyDescent="0.25">
      <c r="E7" s="9" t="s">
        <v>9</v>
      </c>
      <c r="F7" s="185" t="s">
        <v>166</v>
      </c>
      <c r="G7" s="185"/>
      <c r="H7" s="185"/>
      <c r="I7" s="185"/>
      <c r="J7" s="182"/>
      <c r="N7" s="94" t="s">
        <v>138</v>
      </c>
      <c r="O7" s="158" t="s">
        <v>177</v>
      </c>
      <c r="P7" s="158"/>
      <c r="Q7" s="158"/>
      <c r="R7" s="158"/>
      <c r="S7" s="158"/>
      <c r="T7" s="158"/>
      <c r="U7" s="159"/>
    </row>
    <row r="8" spans="5:21" ht="25.5" x14ac:dyDescent="0.25">
      <c r="E8" s="10" t="s">
        <v>11</v>
      </c>
      <c r="F8" s="176" t="s">
        <v>167</v>
      </c>
      <c r="G8" s="176"/>
      <c r="H8" s="176"/>
      <c r="I8" s="176"/>
      <c r="J8" s="182"/>
      <c r="N8" s="94" t="s">
        <v>178</v>
      </c>
      <c r="O8" s="158" t="s">
        <v>179</v>
      </c>
      <c r="P8" s="158"/>
      <c r="Q8" s="158"/>
      <c r="R8" s="158"/>
      <c r="S8" s="158"/>
      <c r="T8" s="158"/>
      <c r="U8" s="159"/>
    </row>
    <row r="9" spans="5:21" ht="15.75" thickBot="1" x14ac:dyDescent="0.3">
      <c r="E9" s="10" t="s">
        <v>13</v>
      </c>
      <c r="F9" s="177" t="s">
        <v>168</v>
      </c>
      <c r="G9" s="177"/>
      <c r="H9" s="177"/>
      <c r="I9" s="177"/>
      <c r="J9" s="182"/>
      <c r="N9" s="94" t="s">
        <v>111</v>
      </c>
      <c r="O9" s="158" t="s">
        <v>180</v>
      </c>
      <c r="P9" s="158"/>
      <c r="Q9" s="158"/>
      <c r="R9" s="158"/>
      <c r="S9" s="158"/>
      <c r="T9" s="158"/>
      <c r="U9" s="159"/>
    </row>
    <row r="10" spans="5:21" ht="23.25" thickTop="1" x14ac:dyDescent="0.25">
      <c r="E10" s="10" t="s">
        <v>15</v>
      </c>
      <c r="F10" s="11">
        <v>42767</v>
      </c>
      <c r="G10" s="12" t="s">
        <v>16</v>
      </c>
      <c r="H10" s="13" t="s">
        <v>17</v>
      </c>
      <c r="I10" s="14" t="s">
        <v>18</v>
      </c>
      <c r="J10" s="182"/>
      <c r="N10" s="94" t="s">
        <v>116</v>
      </c>
      <c r="O10" s="158" t="s">
        <v>181</v>
      </c>
      <c r="P10" s="158"/>
      <c r="Q10" s="158"/>
      <c r="R10" s="158"/>
      <c r="S10" s="158"/>
      <c r="T10" s="158"/>
      <c r="U10" s="159"/>
    </row>
    <row r="11" spans="5:21" ht="15.75" thickBot="1" x14ac:dyDescent="0.3">
      <c r="E11" s="10" t="s">
        <v>19</v>
      </c>
      <c r="F11" s="15">
        <v>41974</v>
      </c>
      <c r="G11" s="16">
        <v>0</v>
      </c>
      <c r="H11" s="17">
        <v>0</v>
      </c>
      <c r="I11" s="18">
        <v>40</v>
      </c>
      <c r="J11" s="182"/>
      <c r="N11" s="94" t="s">
        <v>182</v>
      </c>
      <c r="O11" s="158" t="s">
        <v>183</v>
      </c>
      <c r="P11" s="158"/>
      <c r="Q11" s="158"/>
      <c r="R11" s="158"/>
      <c r="S11" s="158"/>
      <c r="T11" s="158"/>
      <c r="U11" s="159"/>
    </row>
    <row r="12" spans="5:21" ht="27" thickTop="1" thickBot="1" x14ac:dyDescent="0.3">
      <c r="E12" s="19" t="s">
        <v>20</v>
      </c>
      <c r="F12" s="20">
        <v>360</v>
      </c>
      <c r="G12" s="21" t="s">
        <v>21</v>
      </c>
      <c r="H12" s="171" t="s">
        <v>79</v>
      </c>
      <c r="I12" s="172"/>
      <c r="J12" s="182"/>
      <c r="N12" s="94" t="s">
        <v>184</v>
      </c>
      <c r="O12" s="158" t="s">
        <v>185</v>
      </c>
      <c r="P12" s="158"/>
      <c r="Q12" s="158"/>
      <c r="R12" s="158"/>
      <c r="S12" s="158"/>
      <c r="T12" s="158"/>
      <c r="U12" s="159"/>
    </row>
    <row r="13" spans="5:21" ht="36.75" thickTop="1" x14ac:dyDescent="0.25">
      <c r="E13" s="100" t="s">
        <v>22</v>
      </c>
      <c r="F13" s="23" t="s">
        <v>23</v>
      </c>
      <c r="G13" s="24" t="s">
        <v>24</v>
      </c>
      <c r="H13" s="25" t="s">
        <v>25</v>
      </c>
      <c r="I13" s="92" t="s">
        <v>26</v>
      </c>
      <c r="J13" s="173" t="s">
        <v>27</v>
      </c>
      <c r="N13" s="101" t="s">
        <v>186</v>
      </c>
      <c r="O13" s="158"/>
      <c r="P13" s="158"/>
      <c r="Q13" s="158"/>
      <c r="R13" s="158"/>
      <c r="S13" s="158"/>
      <c r="T13" s="158"/>
      <c r="U13" s="159"/>
    </row>
    <row r="14" spans="5:21" x14ac:dyDescent="0.25">
      <c r="E14" s="27">
        <f>F10+F12</f>
        <v>43127</v>
      </c>
      <c r="F14" s="28"/>
      <c r="G14" s="29"/>
      <c r="H14" s="85"/>
      <c r="I14" s="102"/>
      <c r="J14" s="173"/>
      <c r="N14" s="94" t="s">
        <v>33</v>
      </c>
      <c r="O14" s="158" t="s">
        <v>187</v>
      </c>
      <c r="P14" s="158"/>
      <c r="Q14" s="158"/>
      <c r="R14" s="158"/>
      <c r="S14" s="158"/>
      <c r="T14" s="158"/>
      <c r="U14" s="159"/>
    </row>
    <row r="15" spans="5:21" ht="36" x14ac:dyDescent="0.25">
      <c r="E15" s="31" t="s">
        <v>28</v>
      </c>
      <c r="F15" s="32" t="s">
        <v>29</v>
      </c>
      <c r="G15" s="33" t="s">
        <v>30</v>
      </c>
      <c r="H15" s="33" t="s">
        <v>31</v>
      </c>
      <c r="I15" s="60" t="s">
        <v>32</v>
      </c>
      <c r="J15" s="173"/>
      <c r="N15" s="94" t="s">
        <v>102</v>
      </c>
      <c r="O15" s="158" t="s">
        <v>188</v>
      </c>
      <c r="P15" s="158"/>
      <c r="Q15" s="158"/>
      <c r="R15" s="158"/>
      <c r="S15" s="158"/>
      <c r="T15" s="158"/>
      <c r="U15" s="159"/>
    </row>
    <row r="16" spans="5:21" ht="15.75" thickBot="1" x14ac:dyDescent="0.3">
      <c r="E16" s="35"/>
      <c r="F16" s="36"/>
      <c r="G16" s="38"/>
      <c r="H16" s="38"/>
      <c r="I16" s="103"/>
      <c r="J16" s="173"/>
      <c r="N16" s="94" t="s">
        <v>190</v>
      </c>
      <c r="O16" s="158" t="s">
        <v>191</v>
      </c>
      <c r="P16" s="158"/>
      <c r="Q16" s="158"/>
      <c r="R16" s="158"/>
      <c r="S16" s="158"/>
      <c r="T16" s="158"/>
      <c r="U16" s="159"/>
    </row>
    <row r="17" spans="5:21" ht="25.5" thickTop="1" thickBot="1" x14ac:dyDescent="0.3">
      <c r="E17" s="104" t="s">
        <v>34</v>
      </c>
      <c r="F17" s="186"/>
      <c r="G17" s="186"/>
      <c r="H17" s="186"/>
      <c r="I17" s="187"/>
      <c r="J17" s="173"/>
      <c r="N17" s="94" t="s">
        <v>193</v>
      </c>
      <c r="O17" s="158" t="s">
        <v>194</v>
      </c>
      <c r="P17" s="158"/>
      <c r="Q17" s="158"/>
      <c r="R17" s="158"/>
      <c r="S17" s="158"/>
      <c r="T17" s="158"/>
      <c r="U17" s="159"/>
    </row>
    <row r="18" spans="5:21" ht="36.75" thickTop="1" x14ac:dyDescent="0.25">
      <c r="E18" s="41" t="s">
        <v>35</v>
      </c>
      <c r="F18" s="105" t="s">
        <v>36</v>
      </c>
      <c r="G18" s="106" t="s">
        <v>37</v>
      </c>
      <c r="H18" s="107" t="s">
        <v>38</v>
      </c>
      <c r="I18" s="108" t="s">
        <v>39</v>
      </c>
      <c r="J18" s="157" t="s">
        <v>40</v>
      </c>
      <c r="N18" s="94" t="s">
        <v>195</v>
      </c>
      <c r="O18" s="158" t="s">
        <v>196</v>
      </c>
      <c r="P18" s="158"/>
      <c r="Q18" s="158"/>
      <c r="R18" s="158"/>
      <c r="S18" s="158"/>
      <c r="T18" s="158"/>
      <c r="U18" s="159"/>
    </row>
    <row r="19" spans="5:21" ht="15.75" thickBot="1" x14ac:dyDescent="0.3">
      <c r="E19" s="160" t="s">
        <v>41</v>
      </c>
      <c r="F19" s="162"/>
      <c r="G19" s="163">
        <v>1</v>
      </c>
      <c r="H19" s="164"/>
      <c r="I19" s="165"/>
      <c r="J19" s="157"/>
      <c r="N19" s="109" t="s">
        <v>197</v>
      </c>
      <c r="O19" s="166" t="s">
        <v>198</v>
      </c>
      <c r="P19" s="166"/>
      <c r="Q19" s="166"/>
      <c r="R19" s="166"/>
      <c r="S19" s="166"/>
      <c r="T19" s="166"/>
      <c r="U19" s="167"/>
    </row>
    <row r="20" spans="5:21" ht="15.75" thickBot="1" x14ac:dyDescent="0.3">
      <c r="E20" s="161"/>
      <c r="F20" s="162"/>
      <c r="G20" s="163"/>
      <c r="H20" s="164"/>
      <c r="I20" s="165"/>
      <c r="J20" s="157"/>
    </row>
    <row r="21" spans="5:21" ht="15.75" thickTop="1" x14ac:dyDescent="0.25">
      <c r="E21" s="160" t="s">
        <v>42</v>
      </c>
      <c r="F21" s="169"/>
      <c r="G21" s="142"/>
      <c r="H21" s="144" t="s">
        <v>43</v>
      </c>
      <c r="I21" s="146">
        <v>1</v>
      </c>
      <c r="J21" s="157"/>
    </row>
    <row r="22" spans="5:21" ht="15.75" thickBot="1" x14ac:dyDescent="0.3">
      <c r="E22" s="168"/>
      <c r="F22" s="170"/>
      <c r="G22" s="143"/>
      <c r="H22" s="145"/>
      <c r="I22" s="147"/>
      <c r="J22" s="157"/>
    </row>
    <row r="23" spans="5:21" ht="48.75" thickTop="1" x14ac:dyDescent="0.25">
      <c r="E23" s="46" t="s">
        <v>44</v>
      </c>
      <c r="F23" s="47" t="s">
        <v>45</v>
      </c>
      <c r="G23" s="47" t="s">
        <v>46</v>
      </c>
      <c r="H23" s="47" t="s">
        <v>47</v>
      </c>
      <c r="I23" s="48" t="s">
        <v>48</v>
      </c>
      <c r="J23" s="157"/>
    </row>
    <row r="24" spans="5:21" ht="30" x14ac:dyDescent="0.25">
      <c r="E24" s="49" t="s">
        <v>49</v>
      </c>
      <c r="F24" s="110">
        <f>SUM(F32:F34)</f>
        <v>0</v>
      </c>
      <c r="G24" s="110">
        <f>SUM(G25:G27)</f>
        <v>0</v>
      </c>
      <c r="H24" s="111">
        <f>SUM(H25:H27)</f>
        <v>1371972</v>
      </c>
      <c r="I24" s="112">
        <f>SUM(I25:I27)</f>
        <v>960380</v>
      </c>
      <c r="J24" s="157"/>
    </row>
    <row r="25" spans="5:21" ht="38.25" x14ac:dyDescent="0.25">
      <c r="E25" s="52" t="s">
        <v>50</v>
      </c>
      <c r="F25" s="113">
        <v>0</v>
      </c>
      <c r="G25" s="113">
        <v>0</v>
      </c>
      <c r="H25" s="114">
        <v>1371972</v>
      </c>
      <c r="I25" s="115">
        <v>960380</v>
      </c>
      <c r="J25" s="157"/>
    </row>
    <row r="26" spans="5:21" ht="25.5" x14ac:dyDescent="0.25">
      <c r="E26" s="52" t="s">
        <v>199</v>
      </c>
      <c r="F26" s="116">
        <v>0</v>
      </c>
      <c r="G26" s="116">
        <v>0</v>
      </c>
      <c r="H26" s="117">
        <v>0</v>
      </c>
      <c r="I26" s="118">
        <v>0</v>
      </c>
      <c r="J26" s="157"/>
    </row>
    <row r="27" spans="5:21" ht="39" thickBot="1" x14ac:dyDescent="0.3">
      <c r="E27" s="55" t="s">
        <v>200</v>
      </c>
      <c r="F27" s="119">
        <v>0</v>
      </c>
      <c r="G27" s="119">
        <v>0</v>
      </c>
      <c r="H27" s="120">
        <v>0</v>
      </c>
      <c r="I27" s="121">
        <v>0</v>
      </c>
      <c r="J27" s="157"/>
    </row>
    <row r="28" spans="5:21" ht="25.5" thickTop="1" thickBot="1" x14ac:dyDescent="0.3">
      <c r="E28" s="104" t="s">
        <v>52</v>
      </c>
      <c r="F28" s="148"/>
      <c r="G28" s="148"/>
      <c r="H28" s="148"/>
      <c r="I28" s="149"/>
      <c r="J28" s="157"/>
    </row>
    <row r="29" spans="5:21" ht="16.5" thickTop="1" thickBot="1" x14ac:dyDescent="0.3">
      <c r="E29" s="191" t="s">
        <v>201</v>
      </c>
      <c r="F29" s="192"/>
      <c r="G29" s="192"/>
      <c r="H29" s="193" t="s">
        <v>54</v>
      </c>
      <c r="I29" s="152"/>
      <c r="J29" s="153" t="s">
        <v>55</v>
      </c>
    </row>
    <row r="30" spans="5:21" ht="24.75" thickTop="1" x14ac:dyDescent="0.25">
      <c r="E30" s="58" t="s">
        <v>35</v>
      </c>
      <c r="F30" s="59" t="s">
        <v>56</v>
      </c>
      <c r="G30" s="34" t="s">
        <v>57</v>
      </c>
      <c r="H30" s="122" t="s">
        <v>58</v>
      </c>
      <c r="I30" s="123" t="s">
        <v>59</v>
      </c>
      <c r="J30" s="153"/>
    </row>
    <row r="31" spans="5:21" ht="24" x14ac:dyDescent="0.25">
      <c r="E31" s="63" t="s">
        <v>60</v>
      </c>
      <c r="F31" s="124">
        <v>15633683</v>
      </c>
      <c r="G31" s="125">
        <v>15633683</v>
      </c>
      <c r="H31" s="126">
        <v>42993</v>
      </c>
      <c r="I31" s="127"/>
      <c r="J31" s="153"/>
    </row>
    <row r="32" spans="5:21" ht="24" x14ac:dyDescent="0.25">
      <c r="E32" s="63" t="s">
        <v>61</v>
      </c>
      <c r="F32" s="124">
        <v>0</v>
      </c>
      <c r="G32" s="125">
        <v>0</v>
      </c>
      <c r="H32" s="126">
        <v>43020</v>
      </c>
      <c r="I32" s="127"/>
      <c r="J32" s="153"/>
    </row>
    <row r="33" spans="5:10" ht="24" x14ac:dyDescent="0.25">
      <c r="E33" s="63" t="s">
        <v>202</v>
      </c>
      <c r="F33" s="124">
        <v>0</v>
      </c>
      <c r="G33" s="125">
        <v>0</v>
      </c>
      <c r="H33" s="126"/>
      <c r="I33" s="127"/>
      <c r="J33" s="153"/>
    </row>
    <row r="34" spans="5:10" ht="36.75" thickBot="1" x14ac:dyDescent="0.3">
      <c r="E34" s="68" t="s">
        <v>203</v>
      </c>
      <c r="F34" s="128">
        <v>0</v>
      </c>
      <c r="G34" s="129">
        <v>0</v>
      </c>
      <c r="H34" s="126"/>
      <c r="I34" s="127"/>
      <c r="J34" s="153"/>
    </row>
    <row r="35" spans="5:10" ht="34.5" thickBot="1" x14ac:dyDescent="0.3">
      <c r="E35" s="74" t="s">
        <v>63</v>
      </c>
      <c r="F35" s="130">
        <f>SUM(F31:F34)</f>
        <v>15633683</v>
      </c>
      <c r="G35" s="131">
        <f>SUM(G31:G34)</f>
        <v>15633683</v>
      </c>
      <c r="H35" s="132" t="s">
        <v>64</v>
      </c>
      <c r="I35" s="78"/>
      <c r="J35" s="153"/>
    </row>
    <row r="36" spans="5:10" ht="46.5" thickTop="1" thickBot="1" x14ac:dyDescent="0.3">
      <c r="E36" s="79" t="s">
        <v>65</v>
      </c>
      <c r="F36" s="80">
        <v>0</v>
      </c>
      <c r="G36" s="81">
        <v>0</v>
      </c>
      <c r="H36" s="82">
        <v>0</v>
      </c>
      <c r="I36" s="83">
        <v>0</v>
      </c>
      <c r="J36" s="153"/>
    </row>
    <row r="37" spans="5:10" ht="49.5" thickTop="1" thickBot="1" x14ac:dyDescent="0.3">
      <c r="E37" s="133" t="s">
        <v>204</v>
      </c>
      <c r="F37" s="188" t="s">
        <v>205</v>
      </c>
      <c r="G37" s="189"/>
      <c r="H37" s="189"/>
      <c r="I37" s="190"/>
      <c r="J37" s="153"/>
    </row>
    <row r="38" spans="5:10" ht="15.75" thickTop="1" x14ac:dyDescent="0.25">
      <c r="E38" s="136" t="s">
        <v>238</v>
      </c>
      <c r="F38" s="137"/>
      <c r="G38" s="137"/>
      <c r="H38" s="137"/>
      <c r="I38" s="137"/>
      <c r="J38" s="140" t="s">
        <v>68</v>
      </c>
    </row>
    <row r="39" spans="5:10" ht="15.75" thickBot="1" x14ac:dyDescent="0.3">
      <c r="E39" s="138"/>
      <c r="F39" s="139"/>
      <c r="G39" s="139"/>
      <c r="H39" s="139"/>
      <c r="I39" s="139"/>
      <c r="J39" s="141"/>
    </row>
    <row r="40" spans="5:10" ht="15.75" thickTop="1" x14ac:dyDescent="0.25"/>
  </sheetData>
  <mergeCells count="46">
    <mergeCell ref="O2:U2"/>
    <mergeCell ref="E3:F3"/>
    <mergeCell ref="J3:J12"/>
    <mergeCell ref="O3:U3"/>
    <mergeCell ref="F4:I4"/>
    <mergeCell ref="O4:U4"/>
    <mergeCell ref="O5:U5"/>
    <mergeCell ref="F6:I6"/>
    <mergeCell ref="O6:U6"/>
    <mergeCell ref="F7:I7"/>
    <mergeCell ref="O7:U7"/>
    <mergeCell ref="F8:I8"/>
    <mergeCell ref="O8:U8"/>
    <mergeCell ref="F9:I9"/>
    <mergeCell ref="O9:U9"/>
    <mergeCell ref="O10:U10"/>
    <mergeCell ref="O11:U11"/>
    <mergeCell ref="H12:I12"/>
    <mergeCell ref="O12:U12"/>
    <mergeCell ref="J13:J17"/>
    <mergeCell ref="O13:U13"/>
    <mergeCell ref="O14:U14"/>
    <mergeCell ref="O15:U15"/>
    <mergeCell ref="O16:U16"/>
    <mergeCell ref="F17:I17"/>
    <mergeCell ref="O17:U17"/>
    <mergeCell ref="O18:U18"/>
    <mergeCell ref="E19:E20"/>
    <mergeCell ref="F19:F20"/>
    <mergeCell ref="G19:G20"/>
    <mergeCell ref="H19:H20"/>
    <mergeCell ref="I19:I20"/>
    <mergeCell ref="O19:U19"/>
    <mergeCell ref="J29:J37"/>
    <mergeCell ref="F37:I37"/>
    <mergeCell ref="E38:I39"/>
    <mergeCell ref="J38:J39"/>
    <mergeCell ref="J18:J28"/>
    <mergeCell ref="E21:E22"/>
    <mergeCell ref="F21:F22"/>
    <mergeCell ref="G21:G22"/>
    <mergeCell ref="H21:H22"/>
    <mergeCell ref="I21:I22"/>
    <mergeCell ref="F28:I28"/>
    <mergeCell ref="E29:G29"/>
    <mergeCell ref="H29:I29"/>
  </mergeCells>
  <dataValidations count="3">
    <dataValidation allowBlank="1" showInputMessage="1" showErrorMessage="1" promptTitle="Identificación ODE" prompt="Se puede ingresar el Código ODE o Seleccionarlo de la Lista" sqref="H3"/>
    <dataValidation type="list" allowBlank="1" showInputMessage="1" showErrorMessage="1" sqref="H12:I12">
      <formula1>$O$4:$O$13</formula1>
    </dataValidation>
    <dataValidation type="list" allowBlank="1" showInputMessage="1" showErrorMessage="1" sqref="E16">
      <formula1>$O$15:$O$20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A20" sqref="A20"/>
    </sheetView>
  </sheetViews>
  <sheetFormatPr baseColWidth="10" defaultRowHeight="15" x14ac:dyDescent="0.25"/>
  <cols>
    <col min="3" max="3" width="22.85546875" customWidth="1"/>
    <col min="4" max="4" width="17" customWidth="1"/>
    <col min="5" max="5" width="19.7109375" customWidth="1"/>
    <col min="6" max="6" width="13.425781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2</v>
      </c>
      <c r="G3" s="3">
        <v>43190</v>
      </c>
      <c r="H3" s="181" t="s">
        <v>3</v>
      </c>
      <c r="L3" s="94" t="s">
        <v>79</v>
      </c>
      <c r="M3" s="158" t="s">
        <v>170</v>
      </c>
      <c r="N3" s="158"/>
      <c r="O3" s="158"/>
      <c r="P3" s="158"/>
      <c r="Q3" s="158"/>
      <c r="R3" s="158"/>
      <c r="S3" s="159"/>
    </row>
    <row r="4" spans="3:19" ht="45" customHeight="1" thickTop="1" thickBot="1" x14ac:dyDescent="0.3">
      <c r="C4" s="95" t="s">
        <v>4</v>
      </c>
      <c r="D4" s="183" t="s">
        <v>5</v>
      </c>
      <c r="E4" s="183"/>
      <c r="F4" s="183"/>
      <c r="G4" s="183"/>
      <c r="H4" s="182"/>
      <c r="L4" s="94" t="s">
        <v>71</v>
      </c>
      <c r="M4" s="158" t="s">
        <v>171</v>
      </c>
      <c r="N4" s="158"/>
      <c r="O4" s="158"/>
      <c r="P4" s="158"/>
      <c r="Q4" s="158"/>
      <c r="R4" s="158"/>
      <c r="S4" s="159"/>
    </row>
    <row r="5" spans="3:19" ht="15.75" thickBot="1" x14ac:dyDescent="0.3">
      <c r="C5" s="96" t="s">
        <v>172</v>
      </c>
      <c r="D5" s="97">
        <v>67214350</v>
      </c>
      <c r="E5" s="98">
        <v>6765381</v>
      </c>
      <c r="F5" s="97">
        <v>8228530</v>
      </c>
      <c r="G5" s="99">
        <v>3268300</v>
      </c>
      <c r="H5" s="182"/>
      <c r="L5" s="94" t="s">
        <v>173</v>
      </c>
      <c r="M5" s="158" t="s">
        <v>174</v>
      </c>
      <c r="N5" s="158"/>
      <c r="O5" s="158"/>
      <c r="P5" s="158"/>
      <c r="Q5" s="158"/>
      <c r="R5" s="158"/>
      <c r="S5" s="159"/>
    </row>
    <row r="6" spans="3:19" x14ac:dyDescent="0.25">
      <c r="C6" s="5" t="s">
        <v>7</v>
      </c>
      <c r="D6" s="184" t="s">
        <v>8</v>
      </c>
      <c r="E6" s="184"/>
      <c r="F6" s="184"/>
      <c r="G6" s="184"/>
      <c r="H6" s="182"/>
      <c r="L6" s="94" t="s">
        <v>175</v>
      </c>
      <c r="M6" s="158" t="s">
        <v>176</v>
      </c>
      <c r="N6" s="158"/>
      <c r="O6" s="158"/>
      <c r="P6" s="158"/>
      <c r="Q6" s="158"/>
      <c r="R6" s="158"/>
      <c r="S6" s="159"/>
    </row>
    <row r="7" spans="3:19" x14ac:dyDescent="0.25">
      <c r="C7" s="9" t="s">
        <v>9</v>
      </c>
      <c r="D7" s="185" t="s">
        <v>10</v>
      </c>
      <c r="E7" s="185"/>
      <c r="F7" s="185"/>
      <c r="G7" s="185"/>
      <c r="H7" s="182"/>
      <c r="L7" s="94" t="s">
        <v>138</v>
      </c>
      <c r="M7" s="158" t="s">
        <v>177</v>
      </c>
      <c r="N7" s="158"/>
      <c r="O7" s="158"/>
      <c r="P7" s="158"/>
      <c r="Q7" s="158"/>
      <c r="R7" s="158"/>
      <c r="S7" s="159"/>
    </row>
    <row r="8" spans="3:19" x14ac:dyDescent="0.25">
      <c r="C8" s="10" t="s">
        <v>11</v>
      </c>
      <c r="D8" s="176" t="s">
        <v>12</v>
      </c>
      <c r="E8" s="176"/>
      <c r="F8" s="176"/>
      <c r="G8" s="176"/>
      <c r="H8" s="182"/>
      <c r="L8" s="94" t="s">
        <v>178</v>
      </c>
      <c r="M8" s="158" t="s">
        <v>179</v>
      </c>
      <c r="N8" s="158"/>
      <c r="O8" s="158"/>
      <c r="P8" s="158"/>
      <c r="Q8" s="158"/>
      <c r="R8" s="158"/>
      <c r="S8" s="159"/>
    </row>
    <row r="9" spans="3:19" ht="15.75" thickBot="1" x14ac:dyDescent="0.3">
      <c r="C9" s="10" t="s">
        <v>13</v>
      </c>
      <c r="D9" s="177" t="s">
        <v>14</v>
      </c>
      <c r="E9" s="177"/>
      <c r="F9" s="177"/>
      <c r="G9" s="177"/>
      <c r="H9" s="182"/>
      <c r="L9" s="94" t="s">
        <v>111</v>
      </c>
      <c r="M9" s="158" t="s">
        <v>180</v>
      </c>
      <c r="N9" s="158"/>
      <c r="O9" s="158"/>
      <c r="P9" s="158"/>
      <c r="Q9" s="158"/>
      <c r="R9" s="158"/>
      <c r="S9" s="159"/>
    </row>
    <row r="10" spans="3:19" ht="23.25" thickTop="1" x14ac:dyDescent="0.25">
      <c r="C10" s="10" t="s">
        <v>15</v>
      </c>
      <c r="D10" s="11">
        <v>41458</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40940</v>
      </c>
      <c r="E11" s="16">
        <v>0</v>
      </c>
      <c r="F11" s="17">
        <v>68</v>
      </c>
      <c r="G11" s="18">
        <v>55</v>
      </c>
      <c r="H11" s="182"/>
      <c r="L11" s="94" t="s">
        <v>182</v>
      </c>
      <c r="M11" s="158" t="s">
        <v>183</v>
      </c>
      <c r="N11" s="158"/>
      <c r="O11" s="158"/>
      <c r="P11" s="158"/>
      <c r="Q11" s="158"/>
      <c r="R11" s="158"/>
      <c r="S11" s="159"/>
    </row>
    <row r="12" spans="3:19" ht="16.5" thickTop="1" thickBot="1" x14ac:dyDescent="0.3">
      <c r="C12" s="19" t="s">
        <v>20</v>
      </c>
      <c r="D12" s="20">
        <v>427</v>
      </c>
      <c r="E12" s="21" t="s">
        <v>21</v>
      </c>
      <c r="F12" s="171" t="s">
        <v>116</v>
      </c>
      <c r="G12" s="172"/>
      <c r="H12" s="182"/>
      <c r="L12" s="94" t="s">
        <v>184</v>
      </c>
      <c r="M12" s="158" t="s">
        <v>185</v>
      </c>
      <c r="N12" s="158"/>
      <c r="O12" s="158"/>
      <c r="P12" s="158"/>
      <c r="Q12" s="158"/>
      <c r="R12" s="158"/>
      <c r="S12" s="159"/>
    </row>
    <row r="13" spans="3:19" ht="24.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f>D10+D12</f>
        <v>41885</v>
      </c>
      <c r="D14" s="28">
        <v>42707</v>
      </c>
      <c r="E14" s="29"/>
      <c r="F14" s="85" t="s">
        <v>220</v>
      </c>
      <c r="G14" s="102"/>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v>1</v>
      </c>
      <c r="E16" s="38">
        <v>82</v>
      </c>
      <c r="F16" s="38" t="s">
        <v>221</v>
      </c>
      <c r="G16" s="103">
        <v>78</v>
      </c>
      <c r="H16" s="173"/>
      <c r="L16" s="94" t="s">
        <v>190</v>
      </c>
      <c r="M16" s="158" t="s">
        <v>191</v>
      </c>
      <c r="N16" s="158"/>
      <c r="O16" s="158"/>
      <c r="P16" s="158"/>
      <c r="Q16" s="158"/>
      <c r="R16" s="158"/>
      <c r="S16" s="159"/>
    </row>
    <row r="17" spans="3:19" ht="16.5" thickTop="1" thickBot="1" x14ac:dyDescent="0.3">
      <c r="C17" s="104" t="s">
        <v>34</v>
      </c>
      <c r="D17" s="186" t="s">
        <v>222</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v>1</v>
      </c>
      <c r="F19" s="164">
        <v>1</v>
      </c>
      <c r="G19" s="165">
        <v>1</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1</v>
      </c>
      <c r="F21" s="144" t="s">
        <v>43</v>
      </c>
      <c r="G21" s="146">
        <v>1</v>
      </c>
      <c r="H21" s="157"/>
    </row>
    <row r="22" spans="3:19" ht="15.75" thickBot="1" x14ac:dyDescent="0.3">
      <c r="C22" s="168"/>
      <c r="D22" s="170"/>
      <c r="E22" s="143"/>
      <c r="F22" s="145"/>
      <c r="G22" s="147"/>
      <c r="H22" s="157"/>
    </row>
    <row r="23" spans="3:19" ht="36.75" thickTop="1" x14ac:dyDescent="0.25">
      <c r="C23" s="46" t="s">
        <v>44</v>
      </c>
      <c r="D23" s="47" t="s">
        <v>45</v>
      </c>
      <c r="E23" s="47" t="s">
        <v>46</v>
      </c>
      <c r="F23" s="47" t="s">
        <v>47</v>
      </c>
      <c r="G23" s="48" t="s">
        <v>48</v>
      </c>
      <c r="H23" s="157"/>
    </row>
    <row r="24" spans="3:19" x14ac:dyDescent="0.25">
      <c r="C24" s="49" t="s">
        <v>49</v>
      </c>
      <c r="D24" s="110">
        <v>237004657</v>
      </c>
      <c r="E24" s="110">
        <v>225036502</v>
      </c>
      <c r="F24" s="111">
        <v>13098857</v>
      </c>
      <c r="G24" s="112">
        <v>12432058</v>
      </c>
      <c r="H24" s="157"/>
    </row>
    <row r="25" spans="3:19" x14ac:dyDescent="0.25">
      <c r="C25" s="52" t="s">
        <v>50</v>
      </c>
      <c r="D25" s="113">
        <v>128308323</v>
      </c>
      <c r="E25" s="113">
        <v>128308323</v>
      </c>
      <c r="F25" s="114">
        <v>11938377</v>
      </c>
      <c r="G25" s="115">
        <v>11938377</v>
      </c>
      <c r="H25" s="157"/>
    </row>
    <row r="26" spans="3:19" x14ac:dyDescent="0.25">
      <c r="C26" s="52" t="s">
        <v>199</v>
      </c>
      <c r="D26" s="116">
        <v>108696334</v>
      </c>
      <c r="E26" s="116">
        <v>96728179</v>
      </c>
      <c r="F26" s="117">
        <v>1160480</v>
      </c>
      <c r="G26" s="118">
        <v>493681</v>
      </c>
      <c r="H26" s="157"/>
    </row>
    <row r="27" spans="3:19" ht="15.75" thickBot="1" x14ac:dyDescent="0.3">
      <c r="C27" s="55" t="s">
        <v>200</v>
      </c>
      <c r="D27" s="119">
        <v>0</v>
      </c>
      <c r="E27" s="119">
        <v>0</v>
      </c>
      <c r="F27" s="120">
        <v>0</v>
      </c>
      <c r="G27" s="121">
        <v>0</v>
      </c>
      <c r="H27" s="157"/>
    </row>
    <row r="28" spans="3:19" ht="16.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x14ac:dyDescent="0.25">
      <c r="C31" s="63" t="s">
        <v>60</v>
      </c>
      <c r="D31" s="124">
        <v>194405677</v>
      </c>
      <c r="E31" s="125">
        <v>196405677</v>
      </c>
      <c r="F31" s="126"/>
      <c r="G31" s="127"/>
      <c r="H31" s="153"/>
    </row>
    <row r="32" spans="3:19" x14ac:dyDescent="0.25">
      <c r="C32" s="63" t="s">
        <v>61</v>
      </c>
      <c r="D32" s="124">
        <v>45334035</v>
      </c>
      <c r="E32" s="125">
        <v>45334035</v>
      </c>
      <c r="F32" s="126"/>
      <c r="G32" s="127"/>
      <c r="H32" s="153"/>
    </row>
    <row r="33" spans="3:8" x14ac:dyDescent="0.25">
      <c r="C33" s="63" t="s">
        <v>202</v>
      </c>
      <c r="D33" s="124">
        <v>107028770</v>
      </c>
      <c r="E33" s="125">
        <v>107028770</v>
      </c>
      <c r="F33" s="126"/>
      <c r="G33" s="127"/>
      <c r="H33" s="153"/>
    </row>
    <row r="34" spans="3:8" ht="15.75" thickBot="1" x14ac:dyDescent="0.3">
      <c r="C34" s="68" t="s">
        <v>203</v>
      </c>
      <c r="D34" s="128">
        <v>0</v>
      </c>
      <c r="E34" s="129">
        <v>0</v>
      </c>
      <c r="F34" s="126"/>
      <c r="G34" s="127"/>
      <c r="H34" s="153"/>
    </row>
    <row r="35" spans="3:8" ht="34.5" thickBot="1" x14ac:dyDescent="0.3">
      <c r="C35" s="74" t="s">
        <v>63</v>
      </c>
      <c r="D35" s="130">
        <f>SUM(D31:D34)</f>
        <v>346768482</v>
      </c>
      <c r="E35" s="131">
        <f>SUM(E31:E34)</f>
        <v>348768482</v>
      </c>
      <c r="F35" s="132" t="s">
        <v>64</v>
      </c>
      <c r="G35" s="78"/>
      <c r="H35" s="153"/>
    </row>
    <row r="36" spans="3:8" ht="24" thickTop="1" thickBot="1" x14ac:dyDescent="0.3">
      <c r="C36" s="79" t="s">
        <v>65</v>
      </c>
      <c r="D36" s="80">
        <v>0</v>
      </c>
      <c r="E36" s="81">
        <v>0</v>
      </c>
      <c r="F36" s="82">
        <v>0</v>
      </c>
      <c r="G36" s="83">
        <v>0</v>
      </c>
      <c r="H36" s="153"/>
    </row>
    <row r="37" spans="3:8" ht="25.5" thickTop="1" thickBot="1" x14ac:dyDescent="0.3">
      <c r="C37" s="133" t="s">
        <v>204</v>
      </c>
      <c r="D37" s="188" t="s">
        <v>205</v>
      </c>
      <c r="E37" s="189"/>
      <c r="F37" s="189"/>
      <c r="G37" s="190"/>
      <c r="H37" s="153"/>
    </row>
    <row r="38" spans="3:8" ht="15.75" thickTop="1" x14ac:dyDescent="0.25">
      <c r="C38" s="136" t="s">
        <v>207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C21:C22"/>
    <mergeCell ref="D21:D22"/>
    <mergeCell ref="D37:G37"/>
    <mergeCell ref="C38:G39"/>
    <mergeCell ref="H38:H39"/>
    <mergeCell ref="E21:E22"/>
    <mergeCell ref="F21:F22"/>
    <mergeCell ref="G21:G22"/>
    <mergeCell ref="C29:E29"/>
    <mergeCell ref="F29:G29"/>
    <mergeCell ref="H29:H37"/>
    <mergeCell ref="C19:C20"/>
    <mergeCell ref="D19:D20"/>
    <mergeCell ref="E19:E20"/>
    <mergeCell ref="F19:F20"/>
    <mergeCell ref="G19:G20"/>
    <mergeCell ref="C3:D3"/>
    <mergeCell ref="H3:H12"/>
    <mergeCell ref="D4:G4"/>
    <mergeCell ref="D6:G6"/>
    <mergeCell ref="D7:G7"/>
    <mergeCell ref="D8:G8"/>
    <mergeCell ref="D9:G9"/>
    <mergeCell ref="F12:G12"/>
    <mergeCell ref="M2:S2"/>
    <mergeCell ref="M3:S3"/>
    <mergeCell ref="M4:S4"/>
    <mergeCell ref="M5:S5"/>
    <mergeCell ref="M6:S6"/>
    <mergeCell ref="M7:S7"/>
    <mergeCell ref="M8:S8"/>
    <mergeCell ref="M9:S9"/>
    <mergeCell ref="M10:S10"/>
    <mergeCell ref="M11:S11"/>
    <mergeCell ref="M12:S12"/>
    <mergeCell ref="M13:S13"/>
    <mergeCell ref="M14:S14"/>
    <mergeCell ref="M15:S15"/>
    <mergeCell ref="M16:S16"/>
    <mergeCell ref="M17:S17"/>
    <mergeCell ref="H18:H28"/>
    <mergeCell ref="M18:S18"/>
    <mergeCell ref="M19:S19"/>
    <mergeCell ref="D28:G28"/>
    <mergeCell ref="H13:H17"/>
    <mergeCell ref="D17:G17"/>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$O$4:$O$13</formula1>
    </dataValidation>
    <dataValidation type="list" allowBlank="1" showInputMessage="1" showErrorMessage="1" sqref="C16">
      <formula1>$O$15:$O$20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B10" sqref="B10"/>
    </sheetView>
  </sheetViews>
  <sheetFormatPr baseColWidth="10" defaultRowHeight="15" x14ac:dyDescent="0.25"/>
  <cols>
    <col min="3" max="3" width="16.42578125" customWidth="1"/>
    <col min="4" max="4" width="22.5703125" customWidth="1"/>
    <col min="5" max="5" width="18.85546875" customWidth="1"/>
    <col min="6" max="6" width="17.1406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69</v>
      </c>
      <c r="G3" s="3">
        <v>43190</v>
      </c>
      <c r="H3" s="181" t="s">
        <v>3</v>
      </c>
      <c r="L3" s="94" t="s">
        <v>79</v>
      </c>
      <c r="M3" s="158" t="s">
        <v>170</v>
      </c>
      <c r="N3" s="158"/>
      <c r="O3" s="158"/>
      <c r="P3" s="158"/>
      <c r="Q3" s="158"/>
      <c r="R3" s="158"/>
      <c r="S3" s="159"/>
    </row>
    <row r="4" spans="3:19" ht="34.5" customHeight="1" thickTop="1" thickBot="1" x14ac:dyDescent="0.3">
      <c r="C4" s="95" t="s">
        <v>4</v>
      </c>
      <c r="D4" s="194" t="s">
        <v>70</v>
      </c>
      <c r="E4" s="195"/>
      <c r="F4" s="195"/>
      <c r="G4" s="196"/>
      <c r="H4" s="182"/>
      <c r="L4" s="94" t="s">
        <v>71</v>
      </c>
      <c r="M4" s="158" t="s">
        <v>171</v>
      </c>
      <c r="N4" s="158"/>
      <c r="O4" s="158"/>
      <c r="P4" s="158"/>
      <c r="Q4" s="158"/>
      <c r="R4" s="158"/>
      <c r="S4" s="159"/>
    </row>
    <row r="5" spans="3:19" ht="24.75" thickBot="1" x14ac:dyDescent="0.3">
      <c r="C5" s="96" t="s">
        <v>172</v>
      </c>
      <c r="D5" s="97">
        <v>104596097</v>
      </c>
      <c r="E5" s="98">
        <v>6208150</v>
      </c>
      <c r="F5" s="97">
        <v>16337781</v>
      </c>
      <c r="G5" s="99">
        <v>3608690</v>
      </c>
      <c r="H5" s="182"/>
      <c r="L5" s="94" t="s">
        <v>173</v>
      </c>
      <c r="M5" s="158" t="s">
        <v>174</v>
      </c>
      <c r="N5" s="158"/>
      <c r="O5" s="158"/>
      <c r="P5" s="158"/>
      <c r="Q5" s="158"/>
      <c r="R5" s="158"/>
      <c r="S5" s="159"/>
    </row>
    <row r="6" spans="3:19" x14ac:dyDescent="0.25">
      <c r="C6" s="5" t="s">
        <v>7</v>
      </c>
      <c r="D6" s="184" t="s">
        <v>8</v>
      </c>
      <c r="E6" s="184"/>
      <c r="F6" s="184"/>
      <c r="G6" s="184"/>
      <c r="H6" s="182"/>
      <c r="L6" s="94" t="s">
        <v>175</v>
      </c>
      <c r="M6" s="158" t="s">
        <v>176</v>
      </c>
      <c r="N6" s="158"/>
      <c r="O6" s="158"/>
      <c r="P6" s="158"/>
      <c r="Q6" s="158"/>
      <c r="R6" s="158"/>
      <c r="S6" s="159"/>
    </row>
    <row r="7" spans="3:19" x14ac:dyDescent="0.25">
      <c r="C7" s="9" t="s">
        <v>9</v>
      </c>
      <c r="D7" s="185" t="s">
        <v>10</v>
      </c>
      <c r="E7" s="185"/>
      <c r="F7" s="185"/>
      <c r="G7" s="185"/>
      <c r="H7" s="182"/>
      <c r="L7" s="94" t="s">
        <v>138</v>
      </c>
      <c r="M7" s="158" t="s">
        <v>177</v>
      </c>
      <c r="N7" s="158"/>
      <c r="O7" s="158"/>
      <c r="P7" s="158"/>
      <c r="Q7" s="158"/>
      <c r="R7" s="158"/>
      <c r="S7" s="159"/>
    </row>
    <row r="8" spans="3:19" x14ac:dyDescent="0.25">
      <c r="C8" s="10" t="s">
        <v>11</v>
      </c>
      <c r="D8" s="176" t="s">
        <v>12</v>
      </c>
      <c r="E8" s="176"/>
      <c r="F8" s="176"/>
      <c r="G8" s="176"/>
      <c r="H8" s="182"/>
      <c r="L8" s="94" t="s">
        <v>178</v>
      </c>
      <c r="M8" s="158" t="s">
        <v>179</v>
      </c>
      <c r="N8" s="158"/>
      <c r="O8" s="158"/>
      <c r="P8" s="158"/>
      <c r="Q8" s="158"/>
      <c r="R8" s="158"/>
      <c r="S8" s="159"/>
    </row>
    <row r="9" spans="3:19" ht="15.75" thickBot="1" x14ac:dyDescent="0.3">
      <c r="C9" s="10" t="s">
        <v>13</v>
      </c>
      <c r="D9" s="177" t="s">
        <v>14</v>
      </c>
      <c r="E9" s="177"/>
      <c r="F9" s="177"/>
      <c r="G9" s="177"/>
      <c r="H9" s="182"/>
      <c r="L9" s="94" t="s">
        <v>111</v>
      </c>
      <c r="M9" s="158" t="s">
        <v>180</v>
      </c>
      <c r="N9" s="158"/>
      <c r="O9" s="158"/>
      <c r="P9" s="158"/>
      <c r="Q9" s="158"/>
      <c r="R9" s="158"/>
      <c r="S9" s="159"/>
    </row>
    <row r="10" spans="3:19" ht="15.75" thickTop="1" x14ac:dyDescent="0.25">
      <c r="C10" s="10" t="s">
        <v>15</v>
      </c>
      <c r="D10" s="11">
        <v>41550</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40940</v>
      </c>
      <c r="E11" s="16">
        <v>0</v>
      </c>
      <c r="F11" s="17">
        <v>144</v>
      </c>
      <c r="G11" s="18">
        <v>30</v>
      </c>
      <c r="H11" s="182"/>
      <c r="L11" s="94" t="s">
        <v>182</v>
      </c>
      <c r="M11" s="158" t="s">
        <v>183</v>
      </c>
      <c r="N11" s="158"/>
      <c r="O11" s="158"/>
      <c r="P11" s="158"/>
      <c r="Q11" s="158"/>
      <c r="R11" s="158"/>
      <c r="S11" s="159"/>
    </row>
    <row r="12" spans="3:19" ht="16.5" thickTop="1" thickBot="1" x14ac:dyDescent="0.3">
      <c r="C12" s="19" t="s">
        <v>20</v>
      </c>
      <c r="D12" s="20">
        <v>547</v>
      </c>
      <c r="E12" s="21" t="s">
        <v>21</v>
      </c>
      <c r="F12" s="171" t="s">
        <v>71</v>
      </c>
      <c r="G12" s="172"/>
      <c r="H12" s="182"/>
      <c r="L12" s="94" t="s">
        <v>184</v>
      </c>
      <c r="M12" s="158" t="s">
        <v>185</v>
      </c>
      <c r="N12" s="158"/>
      <c r="O12" s="158"/>
      <c r="P12" s="158"/>
      <c r="Q12" s="158"/>
      <c r="R12" s="158"/>
      <c r="S12" s="159"/>
    </row>
    <row r="13" spans="3:19" ht="24.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v>42097</v>
      </c>
      <c r="D14" s="28">
        <v>43190</v>
      </c>
      <c r="E14" s="29"/>
      <c r="F14" s="85"/>
      <c r="G14" s="102"/>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c r="E16" s="38">
        <v>198</v>
      </c>
      <c r="F16" s="38" t="s">
        <v>72</v>
      </c>
      <c r="G16" s="103">
        <v>0</v>
      </c>
      <c r="H16" s="173"/>
      <c r="L16" s="94" t="s">
        <v>190</v>
      </c>
      <c r="M16" s="158" t="s">
        <v>191</v>
      </c>
      <c r="N16" s="158"/>
      <c r="O16" s="158"/>
      <c r="P16" s="158"/>
      <c r="Q16" s="158"/>
      <c r="R16" s="158"/>
      <c r="S16" s="159"/>
    </row>
    <row r="17" spans="3:19" ht="16.5" thickTop="1" thickBot="1" x14ac:dyDescent="0.3">
      <c r="C17" s="104" t="s">
        <v>34</v>
      </c>
      <c r="D17" s="186"/>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0.7</v>
      </c>
      <c r="E19" s="163">
        <v>0.7</v>
      </c>
      <c r="F19" s="164">
        <v>0.6</v>
      </c>
      <c r="G19" s="165">
        <v>0.5</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v>0.43</v>
      </c>
      <c r="F21" s="144" t="s">
        <v>43</v>
      </c>
      <c r="G21" s="146">
        <v>0.55000000000000004</v>
      </c>
      <c r="H21" s="157"/>
    </row>
    <row r="22" spans="3:19" ht="15.75" thickBot="1" x14ac:dyDescent="0.3">
      <c r="C22" s="168"/>
      <c r="D22" s="170"/>
      <c r="E22" s="143"/>
      <c r="F22" s="145"/>
      <c r="G22" s="147"/>
      <c r="H22" s="157"/>
    </row>
    <row r="23" spans="3:19" ht="26.25" thickTop="1" x14ac:dyDescent="0.25">
      <c r="C23" s="46" t="s">
        <v>44</v>
      </c>
      <c r="D23" s="47" t="s">
        <v>45</v>
      </c>
      <c r="E23" s="47" t="s">
        <v>46</v>
      </c>
      <c r="F23" s="47" t="s">
        <v>47</v>
      </c>
      <c r="G23" s="48" t="s">
        <v>48</v>
      </c>
      <c r="H23" s="157"/>
    </row>
    <row r="24" spans="3:19" x14ac:dyDescent="0.25">
      <c r="C24" s="49" t="s">
        <v>49</v>
      </c>
      <c r="D24" s="110">
        <v>2694606506</v>
      </c>
      <c r="E24" s="110">
        <v>261840788</v>
      </c>
      <c r="F24" s="111">
        <v>14508542</v>
      </c>
      <c r="G24" s="112">
        <v>10965633</v>
      </c>
      <c r="H24" s="157"/>
    </row>
    <row r="25" spans="3:19" ht="25.5" x14ac:dyDescent="0.25">
      <c r="C25" s="52" t="s">
        <v>50</v>
      </c>
      <c r="D25" s="113">
        <v>252621146</v>
      </c>
      <c r="E25" s="113">
        <v>135852124</v>
      </c>
      <c r="F25" s="114">
        <v>11775108</v>
      </c>
      <c r="G25" s="115">
        <v>9762922</v>
      </c>
      <c r="H25" s="157"/>
    </row>
    <row r="26" spans="3:19" ht="25.5" x14ac:dyDescent="0.25">
      <c r="C26" s="52" t="s">
        <v>199</v>
      </c>
      <c r="D26" s="116">
        <v>168985360</v>
      </c>
      <c r="E26" s="116">
        <v>125988664</v>
      </c>
      <c r="F26" s="117">
        <v>2733434</v>
      </c>
      <c r="G26" s="118">
        <v>1202711</v>
      </c>
      <c r="H26" s="157"/>
    </row>
    <row r="27" spans="3:19" ht="26.25" thickBot="1" x14ac:dyDescent="0.3">
      <c r="C27" s="55" t="s">
        <v>200</v>
      </c>
      <c r="D27" s="119">
        <v>0</v>
      </c>
      <c r="E27" s="119">
        <v>0</v>
      </c>
      <c r="F27" s="120">
        <v>0</v>
      </c>
      <c r="G27" s="121">
        <v>0</v>
      </c>
      <c r="H27" s="157"/>
    </row>
    <row r="28" spans="3:19" ht="16.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x14ac:dyDescent="0.25">
      <c r="C31" s="63" t="s">
        <v>60</v>
      </c>
      <c r="D31" s="124">
        <v>173764771</v>
      </c>
      <c r="E31" s="125">
        <v>175986785</v>
      </c>
      <c r="F31" s="126">
        <v>42993</v>
      </c>
      <c r="G31" s="127"/>
      <c r="H31" s="153"/>
    </row>
    <row r="32" spans="3:19" x14ac:dyDescent="0.25">
      <c r="C32" s="63" t="s">
        <v>61</v>
      </c>
      <c r="D32" s="124">
        <v>41781463</v>
      </c>
      <c r="E32" s="125">
        <v>41781463</v>
      </c>
      <c r="F32" s="126">
        <v>43020</v>
      </c>
      <c r="G32" s="127"/>
      <c r="H32" s="153"/>
    </row>
    <row r="33" spans="3:8" ht="24" x14ac:dyDescent="0.25">
      <c r="C33" s="63" t="s">
        <v>202</v>
      </c>
      <c r="D33" s="124">
        <v>142700958</v>
      </c>
      <c r="E33" s="125">
        <v>142700958</v>
      </c>
      <c r="F33" s="126"/>
      <c r="G33" s="127"/>
      <c r="H33" s="153"/>
    </row>
    <row r="34" spans="3:8" ht="24.75" thickBot="1" x14ac:dyDescent="0.3">
      <c r="C34" s="68" t="s">
        <v>203</v>
      </c>
      <c r="D34" s="128">
        <v>0</v>
      </c>
      <c r="E34" s="129">
        <v>0</v>
      </c>
      <c r="F34" s="126"/>
      <c r="G34" s="127"/>
      <c r="H34" s="153"/>
    </row>
    <row r="35" spans="3:8" ht="23.25" thickBot="1" x14ac:dyDescent="0.3">
      <c r="C35" s="74" t="s">
        <v>63</v>
      </c>
      <c r="D35" s="130">
        <f>SUM(D31:D34)</f>
        <v>358247192</v>
      </c>
      <c r="E35" s="131">
        <f>SUM(E31:E34)</f>
        <v>360469206</v>
      </c>
      <c r="F35" s="132" t="s">
        <v>64</v>
      </c>
      <c r="G35" s="78"/>
      <c r="H35" s="153"/>
    </row>
    <row r="36" spans="3:8" ht="35.25" thickTop="1" thickBot="1" x14ac:dyDescent="0.3">
      <c r="C36" s="79" t="s">
        <v>65</v>
      </c>
      <c r="D36" s="80">
        <v>0</v>
      </c>
      <c r="E36" s="81">
        <v>0</v>
      </c>
      <c r="F36" s="82">
        <v>0</v>
      </c>
      <c r="G36" s="83">
        <v>0</v>
      </c>
      <c r="H36" s="153"/>
    </row>
    <row r="37" spans="3:8" ht="37.5" thickTop="1" thickBot="1" x14ac:dyDescent="0.3">
      <c r="C37" s="133" t="s">
        <v>204</v>
      </c>
      <c r="D37" s="188" t="s">
        <v>205</v>
      </c>
      <c r="E37" s="189"/>
      <c r="F37" s="189"/>
      <c r="G37" s="190"/>
      <c r="H37" s="153"/>
    </row>
    <row r="38" spans="3:8" ht="15.75" thickTop="1" x14ac:dyDescent="0.25">
      <c r="C38" s="136" t="s">
        <v>207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M18:S18"/>
    <mergeCell ref="G19:G20"/>
    <mergeCell ref="M19:S19"/>
    <mergeCell ref="G21:G22"/>
    <mergeCell ref="D28:G28"/>
    <mergeCell ref="D19:D20"/>
    <mergeCell ref="E19:E20"/>
    <mergeCell ref="F19:F20"/>
    <mergeCell ref="D21:D22"/>
    <mergeCell ref="E21:E22"/>
    <mergeCell ref="F21:F22"/>
    <mergeCell ref="H29:H37"/>
    <mergeCell ref="D37:G37"/>
    <mergeCell ref="C38:G39"/>
    <mergeCell ref="H38:H39"/>
    <mergeCell ref="H18:H28"/>
    <mergeCell ref="C19:C20"/>
    <mergeCell ref="C21:C22"/>
    <mergeCell ref="C29:E29"/>
    <mergeCell ref="F29:G29"/>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$N$4:$N$13</formula1>
    </dataValidation>
    <dataValidation type="list" allowBlank="1" showInputMessage="1" showErrorMessage="1" sqref="C16">
      <formula1>$N$15:$N$20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41"/>
  <sheetViews>
    <sheetView topLeftCell="A4" workbookViewId="0">
      <selection activeCell="A9" sqref="A9"/>
    </sheetView>
  </sheetViews>
  <sheetFormatPr baseColWidth="10" defaultRowHeight="15" x14ac:dyDescent="0.25"/>
  <cols>
    <col min="3" max="3" width="20.85546875" customWidth="1"/>
    <col min="5" max="5" width="20.42578125" customWidth="1"/>
  </cols>
  <sheetData>
    <row r="2" spans="3:19" ht="15.75" thickBot="1" x14ac:dyDescent="0.3"/>
    <row r="3" spans="3:19" ht="15.75" thickBot="1" x14ac:dyDescent="0.3">
      <c r="L3" s="93" t="s">
        <v>169</v>
      </c>
      <c r="M3" s="178"/>
      <c r="N3" s="178"/>
      <c r="O3" s="178"/>
      <c r="P3" s="178"/>
      <c r="Q3" s="178"/>
      <c r="R3" s="178"/>
      <c r="S3" s="179"/>
    </row>
    <row r="4" spans="3:19" ht="31.5" thickTop="1" thickBot="1" x14ac:dyDescent="0.3">
      <c r="C4" s="180" t="s">
        <v>0</v>
      </c>
      <c r="D4" s="180"/>
      <c r="E4" s="1" t="s">
        <v>1</v>
      </c>
      <c r="F4" s="2" t="s">
        <v>92</v>
      </c>
      <c r="G4" s="3">
        <v>43190</v>
      </c>
      <c r="H4" s="181" t="s">
        <v>3</v>
      </c>
      <c r="L4" s="94" t="s">
        <v>79</v>
      </c>
      <c r="M4" s="158" t="s">
        <v>170</v>
      </c>
      <c r="N4" s="158"/>
      <c r="O4" s="158"/>
      <c r="P4" s="158"/>
      <c r="Q4" s="158"/>
      <c r="R4" s="158"/>
      <c r="S4" s="159"/>
    </row>
    <row r="5" spans="3:19" ht="16.5" thickTop="1" thickBot="1" x14ac:dyDescent="0.3">
      <c r="C5" s="95" t="s">
        <v>4</v>
      </c>
      <c r="D5" s="183" t="s">
        <v>93</v>
      </c>
      <c r="E5" s="183"/>
      <c r="F5" s="183"/>
      <c r="G5" s="183"/>
      <c r="H5" s="182"/>
      <c r="L5" s="94" t="s">
        <v>71</v>
      </c>
      <c r="M5" s="158" t="s">
        <v>171</v>
      </c>
      <c r="N5" s="158"/>
      <c r="O5" s="158"/>
      <c r="P5" s="158"/>
      <c r="Q5" s="158"/>
      <c r="R5" s="158"/>
      <c r="S5" s="159"/>
    </row>
    <row r="6" spans="3:19" ht="15.75" thickBot="1" x14ac:dyDescent="0.3">
      <c r="C6" s="96" t="s">
        <v>172</v>
      </c>
      <c r="D6" s="97">
        <v>103636961.06999999</v>
      </c>
      <c r="E6" s="98">
        <v>4953138.7300000004</v>
      </c>
      <c r="F6" s="97">
        <v>9008641.8599999994</v>
      </c>
      <c r="G6" s="99">
        <v>2086606.69</v>
      </c>
      <c r="H6" s="182"/>
      <c r="L6" s="94" t="s">
        <v>173</v>
      </c>
      <c r="M6" s="158" t="s">
        <v>174</v>
      </c>
      <c r="N6" s="158"/>
      <c r="O6" s="158"/>
      <c r="P6" s="158"/>
      <c r="Q6" s="158"/>
      <c r="R6" s="158"/>
      <c r="S6" s="159"/>
    </row>
    <row r="7" spans="3:19" x14ac:dyDescent="0.25">
      <c r="C7" s="5" t="s">
        <v>7</v>
      </c>
      <c r="D7" s="184" t="s">
        <v>94</v>
      </c>
      <c r="E7" s="184"/>
      <c r="F7" s="184"/>
      <c r="G7" s="184"/>
      <c r="H7" s="182"/>
      <c r="L7" s="94" t="s">
        <v>175</v>
      </c>
      <c r="M7" s="158" t="s">
        <v>176</v>
      </c>
      <c r="N7" s="158"/>
      <c r="O7" s="158"/>
      <c r="P7" s="158"/>
      <c r="Q7" s="158"/>
      <c r="R7" s="158"/>
      <c r="S7" s="159"/>
    </row>
    <row r="8" spans="3:19" x14ac:dyDescent="0.25">
      <c r="C8" s="9" t="s">
        <v>9</v>
      </c>
      <c r="D8" s="185" t="s">
        <v>95</v>
      </c>
      <c r="E8" s="185"/>
      <c r="F8" s="185"/>
      <c r="G8" s="185"/>
      <c r="H8" s="182"/>
      <c r="L8" s="94" t="s">
        <v>138</v>
      </c>
      <c r="M8" s="158" t="s">
        <v>177</v>
      </c>
      <c r="N8" s="158"/>
      <c r="O8" s="158"/>
      <c r="P8" s="158"/>
      <c r="Q8" s="158"/>
      <c r="R8" s="158"/>
      <c r="S8" s="159"/>
    </row>
    <row r="9" spans="3:19" x14ac:dyDescent="0.25">
      <c r="C9" s="10" t="s">
        <v>11</v>
      </c>
      <c r="D9" s="176" t="s">
        <v>96</v>
      </c>
      <c r="E9" s="176"/>
      <c r="F9" s="176"/>
      <c r="G9" s="176"/>
      <c r="H9" s="182"/>
      <c r="L9" s="94" t="s">
        <v>178</v>
      </c>
      <c r="M9" s="158" t="s">
        <v>179</v>
      </c>
      <c r="N9" s="158"/>
      <c r="O9" s="158"/>
      <c r="P9" s="158"/>
      <c r="Q9" s="158"/>
      <c r="R9" s="158"/>
      <c r="S9" s="159"/>
    </row>
    <row r="10" spans="3:19" ht="15.75" thickBot="1" x14ac:dyDescent="0.3">
      <c r="C10" s="10" t="s">
        <v>13</v>
      </c>
      <c r="D10" s="177" t="s">
        <v>97</v>
      </c>
      <c r="E10" s="177"/>
      <c r="F10" s="177"/>
      <c r="G10" s="177"/>
      <c r="H10" s="182"/>
      <c r="L10" s="94" t="s">
        <v>111</v>
      </c>
      <c r="M10" s="158" t="s">
        <v>180</v>
      </c>
      <c r="N10" s="158"/>
      <c r="O10" s="158"/>
      <c r="P10" s="158"/>
      <c r="Q10" s="158"/>
      <c r="R10" s="158"/>
      <c r="S10" s="159"/>
    </row>
    <row r="11" spans="3:19" ht="23.25" thickTop="1" x14ac:dyDescent="0.25">
      <c r="C11" s="10" t="s">
        <v>15</v>
      </c>
      <c r="D11" s="11">
        <v>42200</v>
      </c>
      <c r="E11" s="12" t="s">
        <v>16</v>
      </c>
      <c r="F11" s="13" t="s">
        <v>17</v>
      </c>
      <c r="G11" s="14" t="s">
        <v>18</v>
      </c>
      <c r="H11" s="182"/>
      <c r="L11" s="94" t="s">
        <v>116</v>
      </c>
      <c r="M11" s="158" t="s">
        <v>181</v>
      </c>
      <c r="N11" s="158"/>
      <c r="O11" s="158"/>
      <c r="P11" s="158"/>
      <c r="Q11" s="158"/>
      <c r="R11" s="158"/>
      <c r="S11" s="159"/>
    </row>
    <row r="12" spans="3:19" ht="15.75" thickBot="1" x14ac:dyDescent="0.3">
      <c r="C12" s="10" t="s">
        <v>19</v>
      </c>
      <c r="D12" s="15">
        <v>42064</v>
      </c>
      <c r="E12" s="16">
        <v>0</v>
      </c>
      <c r="F12" s="17">
        <v>45</v>
      </c>
      <c r="G12" s="18">
        <v>0</v>
      </c>
      <c r="H12" s="182"/>
      <c r="L12" s="94" t="s">
        <v>182</v>
      </c>
      <c r="M12" s="158" t="s">
        <v>183</v>
      </c>
      <c r="N12" s="158"/>
      <c r="O12" s="158"/>
      <c r="P12" s="158"/>
      <c r="Q12" s="158"/>
      <c r="R12" s="158"/>
      <c r="S12" s="159"/>
    </row>
    <row r="13" spans="3:19" ht="16.5" thickTop="1" thickBot="1" x14ac:dyDescent="0.3">
      <c r="C13" s="19" t="s">
        <v>20</v>
      </c>
      <c r="D13" s="20">
        <v>360</v>
      </c>
      <c r="E13" s="21" t="s">
        <v>21</v>
      </c>
      <c r="F13" s="171" t="s">
        <v>71</v>
      </c>
      <c r="G13" s="172"/>
      <c r="H13" s="182"/>
      <c r="L13" s="94" t="s">
        <v>184</v>
      </c>
      <c r="M13" s="158" t="s">
        <v>185</v>
      </c>
      <c r="N13" s="158"/>
      <c r="O13" s="158"/>
      <c r="P13" s="158"/>
      <c r="Q13" s="158"/>
      <c r="R13" s="158"/>
      <c r="S13" s="159"/>
    </row>
    <row r="14" spans="3:19" ht="36.75" thickTop="1" x14ac:dyDescent="0.25">
      <c r="C14" s="100" t="s">
        <v>22</v>
      </c>
      <c r="D14" s="23" t="s">
        <v>23</v>
      </c>
      <c r="E14" s="24" t="s">
        <v>24</v>
      </c>
      <c r="F14" s="25" t="s">
        <v>25</v>
      </c>
      <c r="G14" s="92" t="s">
        <v>26</v>
      </c>
      <c r="H14" s="173" t="s">
        <v>27</v>
      </c>
      <c r="L14" s="101" t="s">
        <v>186</v>
      </c>
      <c r="M14" s="158"/>
      <c r="N14" s="158"/>
      <c r="O14" s="158"/>
      <c r="P14" s="158"/>
      <c r="Q14" s="158"/>
      <c r="R14" s="158"/>
      <c r="S14" s="159"/>
    </row>
    <row r="15" spans="3:19" x14ac:dyDescent="0.25">
      <c r="C15" s="27">
        <v>42560</v>
      </c>
      <c r="D15" s="28">
        <v>43343</v>
      </c>
      <c r="E15" s="29"/>
      <c r="F15" s="85"/>
      <c r="G15" s="102"/>
      <c r="H15" s="173"/>
      <c r="L15" s="94" t="s">
        <v>33</v>
      </c>
      <c r="M15" s="158" t="s">
        <v>187</v>
      </c>
      <c r="N15" s="158"/>
      <c r="O15" s="158"/>
      <c r="P15" s="158"/>
      <c r="Q15" s="158"/>
      <c r="R15" s="158"/>
      <c r="S15" s="159"/>
    </row>
    <row r="16" spans="3:19" ht="36" x14ac:dyDescent="0.25">
      <c r="C16" s="31" t="s">
        <v>28</v>
      </c>
      <c r="D16" s="32" t="s">
        <v>29</v>
      </c>
      <c r="E16" s="33" t="s">
        <v>30</v>
      </c>
      <c r="F16" s="33" t="s">
        <v>31</v>
      </c>
      <c r="G16" s="60" t="s">
        <v>32</v>
      </c>
      <c r="H16" s="173"/>
      <c r="L16" s="94" t="s">
        <v>102</v>
      </c>
      <c r="M16" s="158" t="s">
        <v>188</v>
      </c>
      <c r="N16" s="158"/>
      <c r="O16" s="158"/>
      <c r="P16" s="158"/>
      <c r="Q16" s="158"/>
      <c r="R16" s="158"/>
      <c r="S16" s="159"/>
    </row>
    <row r="17" spans="3:19" ht="15.75" thickBot="1" x14ac:dyDescent="0.3">
      <c r="C17" s="35" t="s">
        <v>33</v>
      </c>
      <c r="D17" s="36">
        <v>1</v>
      </c>
      <c r="E17" s="38">
        <v>14</v>
      </c>
      <c r="F17" s="38" t="s">
        <v>189</v>
      </c>
      <c r="G17" s="103"/>
      <c r="H17" s="173"/>
      <c r="L17" s="94" t="s">
        <v>190</v>
      </c>
      <c r="M17" s="158" t="s">
        <v>191</v>
      </c>
      <c r="N17" s="158"/>
      <c r="O17" s="158"/>
      <c r="P17" s="158"/>
      <c r="Q17" s="158"/>
      <c r="R17" s="158"/>
      <c r="S17" s="159"/>
    </row>
    <row r="18" spans="3:19" ht="26.25" customHeight="1" thickTop="1" thickBot="1" x14ac:dyDescent="0.3">
      <c r="C18" s="104" t="s">
        <v>34</v>
      </c>
      <c r="D18" s="186" t="s">
        <v>192</v>
      </c>
      <c r="E18" s="186"/>
      <c r="F18" s="186"/>
      <c r="G18" s="187"/>
      <c r="H18" s="173"/>
      <c r="L18" s="94" t="s">
        <v>193</v>
      </c>
      <c r="M18" s="158" t="s">
        <v>194</v>
      </c>
      <c r="N18" s="158"/>
      <c r="O18" s="158"/>
      <c r="P18" s="158"/>
      <c r="Q18" s="158"/>
      <c r="R18" s="158"/>
      <c r="S18" s="159"/>
    </row>
    <row r="19" spans="3:19" ht="36.75" thickTop="1" x14ac:dyDescent="0.25">
      <c r="C19" s="41" t="s">
        <v>35</v>
      </c>
      <c r="D19" s="105" t="s">
        <v>36</v>
      </c>
      <c r="E19" s="106" t="s">
        <v>37</v>
      </c>
      <c r="F19" s="107" t="s">
        <v>38</v>
      </c>
      <c r="G19" s="108" t="s">
        <v>39</v>
      </c>
      <c r="H19" s="157" t="s">
        <v>40</v>
      </c>
      <c r="L19" s="94" t="s">
        <v>195</v>
      </c>
      <c r="M19" s="158" t="s">
        <v>196</v>
      </c>
      <c r="N19" s="158"/>
      <c r="O19" s="158"/>
      <c r="P19" s="158"/>
      <c r="Q19" s="158"/>
      <c r="R19" s="158"/>
      <c r="S19" s="159"/>
    </row>
    <row r="20" spans="3:19" ht="15.75" thickBot="1" x14ac:dyDescent="0.3">
      <c r="C20" s="160" t="s">
        <v>41</v>
      </c>
      <c r="D20" s="162">
        <v>0.98</v>
      </c>
      <c r="E20" s="163">
        <v>0.8</v>
      </c>
      <c r="F20" s="164">
        <v>0.9</v>
      </c>
      <c r="G20" s="165">
        <v>0.78</v>
      </c>
      <c r="H20" s="157"/>
      <c r="L20" s="109" t="s">
        <v>197</v>
      </c>
      <c r="M20" s="166" t="s">
        <v>198</v>
      </c>
      <c r="N20" s="166"/>
      <c r="O20" s="166"/>
      <c r="P20" s="166"/>
      <c r="Q20" s="166"/>
      <c r="R20" s="166"/>
      <c r="S20" s="167"/>
    </row>
    <row r="21" spans="3:19" ht="15.75" thickBot="1" x14ac:dyDescent="0.3">
      <c r="C21" s="161"/>
      <c r="D21" s="162"/>
      <c r="E21" s="163"/>
      <c r="F21" s="164"/>
      <c r="G21" s="165"/>
      <c r="H21" s="157"/>
    </row>
    <row r="22" spans="3:19" ht="15.75" thickTop="1" x14ac:dyDescent="0.25">
      <c r="C22" s="160" t="s">
        <v>42</v>
      </c>
      <c r="D22" s="169"/>
      <c r="E22" s="142">
        <v>1</v>
      </c>
      <c r="F22" s="144" t="s">
        <v>43</v>
      </c>
      <c r="G22" s="146">
        <v>0.83</v>
      </c>
      <c r="H22" s="157"/>
    </row>
    <row r="23" spans="3:19" ht="15.75" thickBot="1" x14ac:dyDescent="0.3">
      <c r="C23" s="168"/>
      <c r="D23" s="170"/>
      <c r="E23" s="143"/>
      <c r="F23" s="145"/>
      <c r="G23" s="147"/>
      <c r="H23" s="157"/>
    </row>
    <row r="24" spans="3:19" ht="48.75" thickTop="1" x14ac:dyDescent="0.25">
      <c r="C24" s="46" t="s">
        <v>44</v>
      </c>
      <c r="D24" s="47" t="s">
        <v>45</v>
      </c>
      <c r="E24" s="47" t="s">
        <v>46</v>
      </c>
      <c r="F24" s="47" t="s">
        <v>47</v>
      </c>
      <c r="G24" s="48" t="s">
        <v>48</v>
      </c>
      <c r="H24" s="157"/>
    </row>
    <row r="25" spans="3:19" x14ac:dyDescent="0.25">
      <c r="C25" s="49" t="s">
        <v>49</v>
      </c>
      <c r="D25" s="110">
        <v>192707360.72999999</v>
      </c>
      <c r="E25" s="110">
        <v>169343263.47999999</v>
      </c>
      <c r="F25" s="111">
        <v>8518091.8599999994</v>
      </c>
      <c r="G25" s="112">
        <v>5849401.3300000001</v>
      </c>
      <c r="H25" s="157"/>
    </row>
    <row r="26" spans="3:19" x14ac:dyDescent="0.25">
      <c r="C26" s="52" t="s">
        <v>50</v>
      </c>
      <c r="D26" s="113">
        <v>192707360.72999999</v>
      </c>
      <c r="E26" s="113">
        <v>169343263.47999999</v>
      </c>
      <c r="F26" s="114">
        <v>8518091.8599999994</v>
      </c>
      <c r="G26" s="115">
        <v>5849401.3300000001</v>
      </c>
      <c r="H26" s="157"/>
    </row>
    <row r="27" spans="3:19" x14ac:dyDescent="0.25">
      <c r="C27" s="52" t="s">
        <v>199</v>
      </c>
      <c r="D27" s="116">
        <v>0</v>
      </c>
      <c r="E27" s="116">
        <v>0</v>
      </c>
      <c r="F27" s="117">
        <v>0</v>
      </c>
      <c r="G27" s="118">
        <v>0</v>
      </c>
      <c r="H27" s="157"/>
    </row>
    <row r="28" spans="3:19" ht="15.75" thickBot="1" x14ac:dyDescent="0.3">
      <c r="C28" s="55" t="s">
        <v>200</v>
      </c>
      <c r="D28" s="119">
        <v>0</v>
      </c>
      <c r="E28" s="119">
        <v>0</v>
      </c>
      <c r="F28" s="120">
        <v>0</v>
      </c>
      <c r="G28" s="121">
        <v>0</v>
      </c>
      <c r="H28" s="157"/>
    </row>
    <row r="29" spans="3:19" ht="16.5" thickTop="1" thickBot="1" x14ac:dyDescent="0.3">
      <c r="C29" s="104" t="s">
        <v>52</v>
      </c>
      <c r="D29" s="148"/>
      <c r="E29" s="148"/>
      <c r="F29" s="148"/>
      <c r="G29" s="149"/>
      <c r="H29" s="157"/>
    </row>
    <row r="30" spans="3:19" ht="16.5" thickTop="1" thickBot="1" x14ac:dyDescent="0.3">
      <c r="C30" s="191" t="s">
        <v>201</v>
      </c>
      <c r="D30" s="192"/>
      <c r="E30" s="192"/>
      <c r="F30" s="193" t="s">
        <v>54</v>
      </c>
      <c r="G30" s="152"/>
      <c r="H30" s="153" t="s">
        <v>55</v>
      </c>
    </row>
    <row r="31" spans="3:19" ht="24.75" thickTop="1" x14ac:dyDescent="0.25">
      <c r="C31" s="58" t="s">
        <v>35</v>
      </c>
      <c r="D31" s="59" t="s">
        <v>56</v>
      </c>
      <c r="E31" s="34" t="s">
        <v>57</v>
      </c>
      <c r="F31" s="122" t="s">
        <v>58</v>
      </c>
      <c r="G31" s="123" t="s">
        <v>59</v>
      </c>
      <c r="H31" s="153"/>
    </row>
    <row r="32" spans="3:19" x14ac:dyDescent="0.25">
      <c r="C32" s="63" t="s">
        <v>60</v>
      </c>
      <c r="D32" s="124">
        <v>261752062</v>
      </c>
      <c r="E32" s="125">
        <v>254140319</v>
      </c>
      <c r="F32" s="126">
        <v>42993</v>
      </c>
      <c r="G32" s="127"/>
      <c r="H32" s="153"/>
    </row>
    <row r="33" spans="3:8" x14ac:dyDescent="0.25">
      <c r="C33" s="63" t="s">
        <v>61</v>
      </c>
      <c r="D33" s="124">
        <v>0</v>
      </c>
      <c r="E33" s="125">
        <v>0</v>
      </c>
      <c r="F33" s="126">
        <v>43020</v>
      </c>
      <c r="G33" s="127"/>
      <c r="H33" s="153"/>
    </row>
    <row r="34" spans="3:8" x14ac:dyDescent="0.25">
      <c r="C34" s="63" t="s">
        <v>202</v>
      </c>
      <c r="D34" s="124">
        <v>0</v>
      </c>
      <c r="E34" s="125">
        <v>0</v>
      </c>
      <c r="F34" s="126"/>
      <c r="G34" s="127"/>
      <c r="H34" s="153"/>
    </row>
    <row r="35" spans="3:8" ht="15.75" thickBot="1" x14ac:dyDescent="0.3">
      <c r="C35" s="68" t="s">
        <v>203</v>
      </c>
      <c r="D35" s="128">
        <v>0</v>
      </c>
      <c r="E35" s="129">
        <v>0</v>
      </c>
      <c r="F35" s="126"/>
      <c r="G35" s="127"/>
      <c r="H35" s="153"/>
    </row>
    <row r="36" spans="3:8" ht="34.5" thickBot="1" x14ac:dyDescent="0.3">
      <c r="C36" s="74" t="s">
        <v>63</v>
      </c>
      <c r="D36" s="130">
        <f>SUM(D32:D35)</f>
        <v>261752062</v>
      </c>
      <c r="E36" s="131">
        <f>SUM(E32:E35)</f>
        <v>254140319</v>
      </c>
      <c r="F36" s="132" t="s">
        <v>64</v>
      </c>
      <c r="G36" s="78"/>
      <c r="H36" s="153"/>
    </row>
    <row r="37" spans="3:8" ht="24" thickTop="1" thickBot="1" x14ac:dyDescent="0.3">
      <c r="C37" s="79" t="s">
        <v>65</v>
      </c>
      <c r="D37" s="80">
        <v>0</v>
      </c>
      <c r="E37" s="81">
        <v>0</v>
      </c>
      <c r="F37" s="82">
        <v>0</v>
      </c>
      <c r="G37" s="83">
        <v>0</v>
      </c>
      <c r="H37" s="153"/>
    </row>
    <row r="38" spans="3:8" ht="25.5" thickTop="1" thickBot="1" x14ac:dyDescent="0.3">
      <c r="C38" s="133" t="s">
        <v>204</v>
      </c>
      <c r="D38" s="188" t="s">
        <v>205</v>
      </c>
      <c r="E38" s="189"/>
      <c r="F38" s="189"/>
      <c r="G38" s="190"/>
      <c r="H38" s="153"/>
    </row>
    <row r="39" spans="3:8" ht="15.75" thickTop="1" x14ac:dyDescent="0.25">
      <c r="C39" s="136" t="s">
        <v>206</v>
      </c>
      <c r="D39" s="137"/>
      <c r="E39" s="137"/>
      <c r="F39" s="137"/>
      <c r="G39" s="137"/>
      <c r="H39" s="140" t="s">
        <v>68</v>
      </c>
    </row>
    <row r="40" spans="3:8" ht="15.75" thickBot="1" x14ac:dyDescent="0.3">
      <c r="C40" s="138"/>
      <c r="D40" s="139"/>
      <c r="E40" s="139"/>
      <c r="F40" s="139"/>
      <c r="G40" s="139"/>
      <c r="H40" s="141"/>
    </row>
    <row r="41" spans="3:8" ht="15.75" thickTop="1" x14ac:dyDescent="0.25"/>
  </sheetData>
  <mergeCells count="46">
    <mergeCell ref="D5:G5"/>
    <mergeCell ref="D7:G7"/>
    <mergeCell ref="D8:G8"/>
    <mergeCell ref="C20:C21"/>
    <mergeCell ref="D20:D21"/>
    <mergeCell ref="E20:E21"/>
    <mergeCell ref="F20:F21"/>
    <mergeCell ref="G20:G21"/>
    <mergeCell ref="M3:S3"/>
    <mergeCell ref="C4:D4"/>
    <mergeCell ref="H4:H13"/>
    <mergeCell ref="M4:S4"/>
    <mergeCell ref="M5:S5"/>
    <mergeCell ref="M6:S6"/>
    <mergeCell ref="M7:S7"/>
    <mergeCell ref="M8:S8"/>
    <mergeCell ref="D9:G9"/>
    <mergeCell ref="M9:S9"/>
    <mergeCell ref="D10:G10"/>
    <mergeCell ref="M10:S10"/>
    <mergeCell ref="M11:S11"/>
    <mergeCell ref="M12:S12"/>
    <mergeCell ref="F13:G13"/>
    <mergeCell ref="M13:S13"/>
    <mergeCell ref="M14:S14"/>
    <mergeCell ref="M15:S15"/>
    <mergeCell ref="M16:S16"/>
    <mergeCell ref="M17:S17"/>
    <mergeCell ref="D18:G18"/>
    <mergeCell ref="M18:S18"/>
    <mergeCell ref="H14:H18"/>
    <mergeCell ref="C39:G40"/>
    <mergeCell ref="H39:H40"/>
    <mergeCell ref="M19:S19"/>
    <mergeCell ref="M20:S20"/>
    <mergeCell ref="C22:C23"/>
    <mergeCell ref="D22:D23"/>
    <mergeCell ref="E22:E23"/>
    <mergeCell ref="F22:F23"/>
    <mergeCell ref="G22:G23"/>
    <mergeCell ref="H19:H29"/>
    <mergeCell ref="D29:G29"/>
    <mergeCell ref="C30:E30"/>
    <mergeCell ref="F30:G30"/>
    <mergeCell ref="H30:H38"/>
    <mergeCell ref="D38:G38"/>
  </mergeCells>
  <dataValidations count="3">
    <dataValidation allowBlank="1" showInputMessage="1" showErrorMessage="1" promptTitle="Identificación ODE" prompt="Se puede ingresar el Código ODE o Seleccionarlo de la Lista" sqref="F4"/>
    <dataValidation type="list" allowBlank="1" showInputMessage="1" showErrorMessage="1" sqref="F13:G13">
      <formula1>$O$4:$O$13</formula1>
    </dataValidation>
    <dataValidation type="list" allowBlank="1" showInputMessage="1" showErrorMessage="1" sqref="C17">
      <formula1>$O$15:$O$20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B9" sqref="B9"/>
    </sheetView>
  </sheetViews>
  <sheetFormatPr baseColWidth="10" defaultRowHeight="15" x14ac:dyDescent="0.25"/>
  <cols>
    <col min="3" max="3" width="19.85546875" customWidth="1"/>
    <col min="5" max="5" width="24.42578125" customWidth="1"/>
    <col min="7" max="7" width="12.8554687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73</v>
      </c>
      <c r="G3" s="3">
        <v>43190</v>
      </c>
      <c r="H3" s="181" t="s">
        <v>3</v>
      </c>
      <c r="L3" s="94" t="s">
        <v>79</v>
      </c>
      <c r="M3" s="158" t="s">
        <v>170</v>
      </c>
      <c r="N3" s="158"/>
      <c r="O3" s="158"/>
      <c r="P3" s="158"/>
      <c r="Q3" s="158"/>
      <c r="R3" s="158"/>
      <c r="S3" s="159"/>
    </row>
    <row r="4" spans="3:19" ht="39" customHeight="1" thickTop="1" thickBot="1" x14ac:dyDescent="0.3">
      <c r="C4" s="95" t="s">
        <v>4</v>
      </c>
      <c r="D4" s="183" t="s">
        <v>74</v>
      </c>
      <c r="E4" s="183"/>
      <c r="F4" s="183"/>
      <c r="G4" s="183"/>
      <c r="H4" s="182"/>
      <c r="L4" s="94" t="s">
        <v>71</v>
      </c>
      <c r="M4" s="158" t="s">
        <v>171</v>
      </c>
      <c r="N4" s="158"/>
      <c r="O4" s="158"/>
      <c r="P4" s="158"/>
      <c r="Q4" s="158"/>
      <c r="R4" s="158"/>
      <c r="S4" s="159"/>
    </row>
    <row r="5" spans="3:19" ht="15.75" thickBot="1" x14ac:dyDescent="0.3">
      <c r="C5" s="96" t="s">
        <v>172</v>
      </c>
      <c r="D5" s="97">
        <v>144307781.30000001</v>
      </c>
      <c r="E5" s="98">
        <v>3896483.61</v>
      </c>
      <c r="F5" s="97">
        <v>0</v>
      </c>
      <c r="G5" s="99">
        <v>0</v>
      </c>
      <c r="H5" s="182"/>
      <c r="L5" s="94" t="s">
        <v>173</v>
      </c>
      <c r="M5" s="158" t="s">
        <v>174</v>
      </c>
      <c r="N5" s="158"/>
      <c r="O5" s="158"/>
      <c r="P5" s="158"/>
      <c r="Q5" s="158"/>
      <c r="R5" s="158"/>
      <c r="S5" s="159"/>
    </row>
    <row r="6" spans="3:19" x14ac:dyDescent="0.25">
      <c r="C6" s="5" t="s">
        <v>7</v>
      </c>
      <c r="D6" s="184" t="s">
        <v>75</v>
      </c>
      <c r="E6" s="184"/>
      <c r="F6" s="184"/>
      <c r="G6" s="184"/>
      <c r="H6" s="182"/>
      <c r="L6" s="94" t="s">
        <v>175</v>
      </c>
      <c r="M6" s="158" t="s">
        <v>176</v>
      </c>
      <c r="N6" s="158"/>
      <c r="O6" s="158"/>
      <c r="P6" s="158"/>
      <c r="Q6" s="158"/>
      <c r="R6" s="158"/>
      <c r="S6" s="159"/>
    </row>
    <row r="7" spans="3:19" x14ac:dyDescent="0.25">
      <c r="C7" s="9" t="s">
        <v>9</v>
      </c>
      <c r="D7" s="185" t="s">
        <v>76</v>
      </c>
      <c r="E7" s="185"/>
      <c r="F7" s="185"/>
      <c r="G7" s="185"/>
      <c r="H7" s="182"/>
      <c r="L7" s="94" t="s">
        <v>138</v>
      </c>
      <c r="M7" s="158" t="s">
        <v>177</v>
      </c>
      <c r="N7" s="158"/>
      <c r="O7" s="158"/>
      <c r="P7" s="158"/>
      <c r="Q7" s="158"/>
      <c r="R7" s="158"/>
      <c r="S7" s="159"/>
    </row>
    <row r="8" spans="3:19" x14ac:dyDescent="0.25">
      <c r="C8" s="10" t="s">
        <v>11</v>
      </c>
      <c r="D8" s="176" t="s">
        <v>77</v>
      </c>
      <c r="E8" s="176"/>
      <c r="F8" s="176"/>
      <c r="G8" s="176"/>
      <c r="H8" s="182"/>
      <c r="L8" s="94" t="s">
        <v>178</v>
      </c>
      <c r="M8" s="158" t="s">
        <v>179</v>
      </c>
      <c r="N8" s="158"/>
      <c r="O8" s="158"/>
      <c r="P8" s="158"/>
      <c r="Q8" s="158"/>
      <c r="R8" s="158"/>
      <c r="S8" s="159"/>
    </row>
    <row r="9" spans="3:19" ht="15.75" thickBot="1" x14ac:dyDescent="0.3">
      <c r="C9" s="10" t="s">
        <v>13</v>
      </c>
      <c r="D9" s="177" t="s">
        <v>78</v>
      </c>
      <c r="E9" s="177"/>
      <c r="F9" s="177"/>
      <c r="G9" s="177"/>
      <c r="H9" s="182"/>
      <c r="L9" s="94" t="s">
        <v>111</v>
      </c>
      <c r="M9" s="158" t="s">
        <v>180</v>
      </c>
      <c r="N9" s="158"/>
      <c r="O9" s="158"/>
      <c r="P9" s="158"/>
      <c r="Q9" s="158"/>
      <c r="R9" s="158"/>
      <c r="S9" s="159"/>
    </row>
    <row r="10" spans="3:19" ht="23.25" thickTop="1" x14ac:dyDescent="0.25">
      <c r="C10" s="10" t="s">
        <v>15</v>
      </c>
      <c r="D10" s="11">
        <v>41600</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40969</v>
      </c>
      <c r="E11" s="16">
        <v>0</v>
      </c>
      <c r="F11" s="17">
        <v>124</v>
      </c>
      <c r="G11" s="18">
        <v>40</v>
      </c>
      <c r="H11" s="182"/>
      <c r="L11" s="94" t="s">
        <v>182</v>
      </c>
      <c r="M11" s="158" t="s">
        <v>183</v>
      </c>
      <c r="N11" s="158"/>
      <c r="O11" s="158"/>
      <c r="P11" s="158"/>
      <c r="Q11" s="158"/>
      <c r="R11" s="158"/>
      <c r="S11" s="159"/>
    </row>
    <row r="12" spans="3:19" ht="16.5" thickTop="1" thickBot="1" x14ac:dyDescent="0.3">
      <c r="C12" s="19" t="s">
        <v>20</v>
      </c>
      <c r="D12" s="20">
        <v>420</v>
      </c>
      <c r="E12" s="21" t="s">
        <v>21</v>
      </c>
      <c r="F12" s="171" t="s">
        <v>79</v>
      </c>
      <c r="G12" s="172"/>
      <c r="H12" s="182"/>
      <c r="L12" s="94" t="s">
        <v>184</v>
      </c>
      <c r="M12" s="158" t="s">
        <v>185</v>
      </c>
      <c r="N12" s="158"/>
      <c r="O12" s="158"/>
      <c r="P12" s="158"/>
      <c r="Q12" s="158"/>
      <c r="R12" s="158"/>
      <c r="S12" s="159"/>
    </row>
    <row r="13" spans="3:19" ht="36.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f>D10+D12</f>
        <v>42020</v>
      </c>
      <c r="D14" s="28">
        <v>43417</v>
      </c>
      <c r="E14" s="29"/>
      <c r="F14" s="85"/>
      <c r="G14" s="102"/>
      <c r="H14" s="173"/>
      <c r="L14" s="94" t="s">
        <v>33</v>
      </c>
      <c r="M14" s="158" t="s">
        <v>187</v>
      </c>
      <c r="N14" s="158"/>
      <c r="O14" s="158"/>
      <c r="P14" s="158"/>
      <c r="Q14" s="158"/>
      <c r="R14" s="158"/>
      <c r="S14" s="159"/>
    </row>
    <row r="15" spans="3:19" ht="36"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t="s">
        <v>33</v>
      </c>
      <c r="D16" s="36"/>
      <c r="E16" s="38"/>
      <c r="F16" s="38"/>
      <c r="G16" s="103"/>
      <c r="H16" s="173"/>
      <c r="L16" s="94" t="s">
        <v>190</v>
      </c>
      <c r="M16" s="158" t="s">
        <v>191</v>
      </c>
      <c r="N16" s="158"/>
      <c r="O16" s="158"/>
      <c r="P16" s="158"/>
      <c r="Q16" s="158"/>
      <c r="R16" s="158"/>
      <c r="S16" s="159"/>
    </row>
    <row r="17" spans="3:19" ht="16.5" thickTop="1" thickBot="1" x14ac:dyDescent="0.3">
      <c r="C17" s="104" t="s">
        <v>34</v>
      </c>
      <c r="D17" s="186" t="s">
        <v>223</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v>0.9</v>
      </c>
      <c r="F19" s="164">
        <v>0.88</v>
      </c>
      <c r="G19" s="165">
        <v>0.79</v>
      </c>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c r="F21" s="144" t="s">
        <v>43</v>
      </c>
      <c r="G21" s="146">
        <v>0.8</v>
      </c>
      <c r="H21" s="157"/>
    </row>
    <row r="22" spans="3:19" ht="15.75" thickBot="1" x14ac:dyDescent="0.3">
      <c r="C22" s="168"/>
      <c r="D22" s="170"/>
      <c r="E22" s="143"/>
      <c r="F22" s="145"/>
      <c r="G22" s="147"/>
      <c r="H22" s="157"/>
    </row>
    <row r="23" spans="3:19" ht="48.75" thickTop="1" x14ac:dyDescent="0.25">
      <c r="C23" s="46" t="s">
        <v>44</v>
      </c>
      <c r="D23" s="47" t="s">
        <v>45</v>
      </c>
      <c r="E23" s="47" t="s">
        <v>46</v>
      </c>
      <c r="F23" s="47" t="s">
        <v>47</v>
      </c>
      <c r="G23" s="48" t="s">
        <v>48</v>
      </c>
      <c r="H23" s="157"/>
    </row>
    <row r="24" spans="3:19" x14ac:dyDescent="0.25">
      <c r="C24" s="49" t="s">
        <v>49</v>
      </c>
      <c r="D24" s="110">
        <v>317528297</v>
      </c>
      <c r="E24" s="110">
        <v>245713477</v>
      </c>
      <c r="F24" s="111">
        <v>4783741</v>
      </c>
      <c r="G24" s="112">
        <v>4783741</v>
      </c>
      <c r="H24" s="157"/>
    </row>
    <row r="25" spans="3:19" ht="25.5" x14ac:dyDescent="0.25">
      <c r="C25" s="52" t="s">
        <v>50</v>
      </c>
      <c r="D25" s="113">
        <v>261633173</v>
      </c>
      <c r="E25" s="113">
        <v>195100965</v>
      </c>
      <c r="F25" s="114">
        <v>4783741</v>
      </c>
      <c r="G25" s="115">
        <v>4783741</v>
      </c>
      <c r="H25" s="157"/>
    </row>
    <row r="26" spans="3:19" x14ac:dyDescent="0.25">
      <c r="C26" s="52" t="s">
        <v>199</v>
      </c>
      <c r="D26" s="116">
        <v>55895124</v>
      </c>
      <c r="E26" s="116">
        <v>50612512</v>
      </c>
      <c r="F26" s="117"/>
      <c r="G26" s="118"/>
      <c r="H26" s="157"/>
    </row>
    <row r="27" spans="3:19" ht="15.75" thickBot="1" x14ac:dyDescent="0.3">
      <c r="C27" s="55" t="s">
        <v>200</v>
      </c>
      <c r="D27" s="119">
        <v>0</v>
      </c>
      <c r="E27" s="119">
        <v>0</v>
      </c>
      <c r="F27" s="120">
        <v>0</v>
      </c>
      <c r="G27" s="121">
        <v>0</v>
      </c>
      <c r="H27" s="157"/>
    </row>
    <row r="28" spans="3:19" ht="16.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x14ac:dyDescent="0.25">
      <c r="C31" s="63" t="s">
        <v>60</v>
      </c>
      <c r="D31" s="124">
        <v>235989135</v>
      </c>
      <c r="E31" s="125">
        <v>235989135</v>
      </c>
      <c r="F31" s="126">
        <v>42993</v>
      </c>
      <c r="G31" s="127"/>
      <c r="H31" s="153"/>
    </row>
    <row r="32" spans="3:19" x14ac:dyDescent="0.25">
      <c r="C32" s="63" t="s">
        <v>61</v>
      </c>
      <c r="D32" s="124">
        <v>0</v>
      </c>
      <c r="E32" s="125">
        <v>0</v>
      </c>
      <c r="F32" s="126">
        <v>43020</v>
      </c>
      <c r="G32" s="127"/>
      <c r="H32" s="153"/>
    </row>
    <row r="33" spans="3:8" x14ac:dyDescent="0.25">
      <c r="C33" s="63" t="s">
        <v>202</v>
      </c>
      <c r="D33" s="124">
        <v>50612512</v>
      </c>
      <c r="E33" s="125">
        <v>50612512</v>
      </c>
      <c r="F33" s="126"/>
      <c r="G33" s="127"/>
      <c r="H33" s="153"/>
    </row>
    <row r="34" spans="3:8" ht="15.75" thickBot="1" x14ac:dyDescent="0.3">
      <c r="C34" s="68" t="s">
        <v>203</v>
      </c>
      <c r="D34" s="128">
        <v>0</v>
      </c>
      <c r="E34" s="129">
        <v>0</v>
      </c>
      <c r="F34" s="126"/>
      <c r="G34" s="127"/>
      <c r="H34" s="153"/>
    </row>
    <row r="35" spans="3:8" ht="34.5" thickBot="1" x14ac:dyDescent="0.3">
      <c r="C35" s="74" t="s">
        <v>63</v>
      </c>
      <c r="D35" s="130">
        <f>SUM(D31:D34)</f>
        <v>286601647</v>
      </c>
      <c r="E35" s="131">
        <f>SUM(E31:E34)</f>
        <v>286601647</v>
      </c>
      <c r="F35" s="132" t="s">
        <v>64</v>
      </c>
      <c r="G35" s="78"/>
      <c r="H35" s="153"/>
    </row>
    <row r="36" spans="3:8" ht="24" thickTop="1" thickBot="1" x14ac:dyDescent="0.3">
      <c r="C36" s="79" t="s">
        <v>65</v>
      </c>
      <c r="D36" s="80">
        <v>0</v>
      </c>
      <c r="E36" s="81">
        <v>0</v>
      </c>
      <c r="F36" s="82">
        <v>0</v>
      </c>
      <c r="G36" s="83">
        <v>0</v>
      </c>
      <c r="H36" s="153"/>
    </row>
    <row r="37" spans="3:8" ht="37.5" thickTop="1" thickBot="1" x14ac:dyDescent="0.3">
      <c r="C37" s="133" t="s">
        <v>204</v>
      </c>
      <c r="D37" s="188" t="s">
        <v>205</v>
      </c>
      <c r="E37" s="189"/>
      <c r="F37" s="189"/>
      <c r="G37" s="190"/>
      <c r="H37" s="153"/>
    </row>
    <row r="38" spans="3:8" ht="15.75" thickTop="1" x14ac:dyDescent="0.25">
      <c r="C38" s="136" t="s">
        <v>207</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C21:C22"/>
    <mergeCell ref="D21:D22"/>
    <mergeCell ref="D37:G37"/>
    <mergeCell ref="C38:G39"/>
    <mergeCell ref="H38:H39"/>
    <mergeCell ref="E21:E22"/>
    <mergeCell ref="F21:F22"/>
    <mergeCell ref="G21:G22"/>
    <mergeCell ref="C29:E29"/>
    <mergeCell ref="F29:G29"/>
    <mergeCell ref="H29:H37"/>
    <mergeCell ref="C19:C20"/>
    <mergeCell ref="D19:D20"/>
    <mergeCell ref="E19:E20"/>
    <mergeCell ref="F19:F20"/>
    <mergeCell ref="G19:G20"/>
    <mergeCell ref="C3:D3"/>
    <mergeCell ref="H3:H12"/>
    <mergeCell ref="D4:G4"/>
    <mergeCell ref="D6:G6"/>
    <mergeCell ref="D7:G7"/>
    <mergeCell ref="D8:G8"/>
    <mergeCell ref="D9:G9"/>
    <mergeCell ref="F12:G12"/>
    <mergeCell ref="M2:S2"/>
    <mergeCell ref="M3:S3"/>
    <mergeCell ref="M4:S4"/>
    <mergeCell ref="M5:S5"/>
    <mergeCell ref="M6:S6"/>
    <mergeCell ref="M7:S7"/>
    <mergeCell ref="M8:S8"/>
    <mergeCell ref="M9:S9"/>
    <mergeCell ref="M10:S10"/>
    <mergeCell ref="M11:S11"/>
    <mergeCell ref="M12:S12"/>
    <mergeCell ref="M13:S13"/>
    <mergeCell ref="M14:S14"/>
    <mergeCell ref="M15:S15"/>
    <mergeCell ref="M16:S16"/>
    <mergeCell ref="M17:S17"/>
    <mergeCell ref="H18:H28"/>
    <mergeCell ref="M18:S18"/>
    <mergeCell ref="M19:S19"/>
    <mergeCell ref="D28:G28"/>
    <mergeCell ref="H13:H17"/>
    <mergeCell ref="D17:G17"/>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$O$4:$O$13</formula1>
    </dataValidation>
    <dataValidation type="list" allowBlank="1" showInputMessage="1" showErrorMessage="1" sqref="C16">
      <formula1>$O$15:$O$20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9"/>
  <sheetViews>
    <sheetView topLeftCell="A4" workbookViewId="0">
      <selection activeCell="A7" sqref="A7"/>
    </sheetView>
  </sheetViews>
  <sheetFormatPr baseColWidth="10" defaultRowHeight="15" x14ac:dyDescent="0.25"/>
  <cols>
    <col min="3" max="3" width="15.28515625" customWidth="1"/>
    <col min="5" max="5" width="26.5703125" customWidth="1"/>
    <col min="6" max="6" width="16.5703125" customWidth="1"/>
    <col min="7" max="7" width="16.7109375" customWidth="1"/>
  </cols>
  <sheetData>
    <row r="1" spans="3:8" ht="15.75" thickBot="1" x14ac:dyDescent="0.3"/>
    <row r="2" spans="3:8" ht="16.5" thickTop="1" thickBot="1" x14ac:dyDescent="0.3">
      <c r="C2" s="180" t="s">
        <v>0</v>
      </c>
      <c r="D2" s="180"/>
      <c r="E2" s="1" t="s">
        <v>1</v>
      </c>
      <c r="F2" s="2" t="s">
        <v>81</v>
      </c>
      <c r="G2" s="3">
        <v>43190</v>
      </c>
      <c r="H2" s="181" t="s">
        <v>3</v>
      </c>
    </row>
    <row r="3" spans="3:8" ht="21.75" customHeight="1" thickTop="1" x14ac:dyDescent="0.25">
      <c r="C3" s="4" t="s">
        <v>4</v>
      </c>
      <c r="D3" s="197" t="s">
        <v>82</v>
      </c>
      <c r="E3" s="197"/>
      <c r="F3" s="197"/>
      <c r="G3" s="198"/>
      <c r="H3" s="182"/>
    </row>
    <row r="4" spans="3:8" ht="38.25" x14ac:dyDescent="0.25">
      <c r="C4" s="5" t="s">
        <v>6</v>
      </c>
      <c r="D4" s="86">
        <v>14982325</v>
      </c>
      <c r="E4" s="6"/>
      <c r="F4" s="7"/>
      <c r="G4" s="6"/>
      <c r="H4" s="182"/>
    </row>
    <row r="5" spans="3:8" x14ac:dyDescent="0.25">
      <c r="C5" s="8" t="s">
        <v>7</v>
      </c>
      <c r="D5" s="184" t="s">
        <v>83</v>
      </c>
      <c r="E5" s="184"/>
      <c r="F5" s="184"/>
      <c r="G5" s="184"/>
      <c r="H5" s="182"/>
    </row>
    <row r="6" spans="3:8" x14ac:dyDescent="0.25">
      <c r="C6" s="9" t="s">
        <v>9</v>
      </c>
      <c r="D6" s="185" t="s">
        <v>84</v>
      </c>
      <c r="E6" s="185"/>
      <c r="F6" s="185"/>
      <c r="G6" s="185"/>
      <c r="H6" s="182"/>
    </row>
    <row r="7" spans="3:8" x14ac:dyDescent="0.25">
      <c r="C7" s="10" t="s">
        <v>11</v>
      </c>
      <c r="D7" s="176" t="s">
        <v>85</v>
      </c>
      <c r="E7" s="176"/>
      <c r="F7" s="176"/>
      <c r="G7" s="176"/>
      <c r="H7" s="182"/>
    </row>
    <row r="8" spans="3:8" ht="15.75" thickBot="1" x14ac:dyDescent="0.3">
      <c r="C8" s="10" t="s">
        <v>13</v>
      </c>
      <c r="D8" s="177" t="s">
        <v>86</v>
      </c>
      <c r="E8" s="177"/>
      <c r="F8" s="177"/>
      <c r="G8" s="177"/>
      <c r="H8" s="182"/>
    </row>
    <row r="9" spans="3:8" ht="23.25" thickTop="1" x14ac:dyDescent="0.25">
      <c r="C9" s="10" t="s">
        <v>15</v>
      </c>
      <c r="D9" s="11"/>
      <c r="E9" s="12" t="s">
        <v>16</v>
      </c>
      <c r="F9" s="13" t="s">
        <v>17</v>
      </c>
      <c r="G9" s="87" t="s">
        <v>18</v>
      </c>
      <c r="H9" s="182"/>
    </row>
    <row r="10" spans="3:8" ht="15.75" thickBot="1" x14ac:dyDescent="0.3">
      <c r="C10" s="10" t="s">
        <v>19</v>
      </c>
      <c r="D10" s="15">
        <v>41334</v>
      </c>
      <c r="E10" s="88">
        <v>0</v>
      </c>
      <c r="F10" s="89">
        <v>0</v>
      </c>
      <c r="G10" s="90">
        <v>0</v>
      </c>
      <c r="H10" s="182"/>
    </row>
    <row r="11" spans="3:8" ht="16.5" thickTop="1" thickBot="1" x14ac:dyDescent="0.3">
      <c r="C11" s="19" t="s">
        <v>20</v>
      </c>
      <c r="D11" s="20">
        <v>360</v>
      </c>
      <c r="E11" s="91" t="s">
        <v>21</v>
      </c>
      <c r="F11" s="199" t="s">
        <v>71</v>
      </c>
      <c r="G11" s="200"/>
      <c r="H11" s="182"/>
    </row>
    <row r="12" spans="3:8" ht="36.75" thickTop="1" x14ac:dyDescent="0.25">
      <c r="C12" s="22" t="s">
        <v>22</v>
      </c>
      <c r="D12" s="23" t="s">
        <v>23</v>
      </c>
      <c r="E12" s="24" t="s">
        <v>24</v>
      </c>
      <c r="F12" s="25" t="s">
        <v>25</v>
      </c>
      <c r="G12" s="26" t="s">
        <v>26</v>
      </c>
      <c r="H12" s="173" t="s">
        <v>27</v>
      </c>
    </row>
    <row r="13" spans="3:8" x14ac:dyDescent="0.25">
      <c r="C13" s="27">
        <v>43257</v>
      </c>
      <c r="D13" s="28">
        <v>42061</v>
      </c>
      <c r="E13" s="29"/>
      <c r="F13" s="85"/>
      <c r="G13" s="30"/>
      <c r="H13" s="173"/>
    </row>
    <row r="14" spans="3:8" ht="36" x14ac:dyDescent="0.25">
      <c r="C14" s="31" t="s">
        <v>28</v>
      </c>
      <c r="D14" s="32" t="s">
        <v>29</v>
      </c>
      <c r="E14" s="33" t="s">
        <v>30</v>
      </c>
      <c r="F14" s="33" t="s">
        <v>31</v>
      </c>
      <c r="G14" s="34" t="s">
        <v>32</v>
      </c>
      <c r="H14" s="173"/>
    </row>
    <row r="15" spans="3:8" ht="15.75" thickBot="1" x14ac:dyDescent="0.3">
      <c r="C15" s="35"/>
      <c r="D15" s="36"/>
      <c r="E15" s="37"/>
      <c r="F15" s="38"/>
      <c r="G15" s="39"/>
      <c r="H15" s="173"/>
    </row>
    <row r="16" spans="3:8" ht="16.5" thickTop="1" thickBot="1" x14ac:dyDescent="0.3">
      <c r="C16" s="40" t="s">
        <v>34</v>
      </c>
      <c r="D16" s="201" t="s">
        <v>87</v>
      </c>
      <c r="E16" s="201"/>
      <c r="F16" s="201"/>
      <c r="G16" s="201"/>
      <c r="H16" s="173"/>
    </row>
    <row r="17" spans="3:8" ht="35.25" thickTop="1" x14ac:dyDescent="0.25">
      <c r="C17" s="41" t="s">
        <v>35</v>
      </c>
      <c r="D17" s="42" t="s">
        <v>36</v>
      </c>
      <c r="E17" s="43" t="s">
        <v>37</v>
      </c>
      <c r="F17" s="44" t="s">
        <v>38</v>
      </c>
      <c r="G17" s="45" t="s">
        <v>39</v>
      </c>
      <c r="H17" s="157" t="s">
        <v>40</v>
      </c>
    </row>
    <row r="18" spans="3:8" x14ac:dyDescent="0.25">
      <c r="C18" s="160" t="s">
        <v>41</v>
      </c>
      <c r="D18" s="162">
        <v>1</v>
      </c>
      <c r="E18" s="163"/>
      <c r="F18" s="164">
        <v>0.9</v>
      </c>
      <c r="G18" s="165"/>
      <c r="H18" s="157"/>
    </row>
    <row r="19" spans="3:8" x14ac:dyDescent="0.25">
      <c r="C19" s="161"/>
      <c r="D19" s="162"/>
      <c r="E19" s="163"/>
      <c r="F19" s="164"/>
      <c r="G19" s="165"/>
      <c r="H19" s="157"/>
    </row>
    <row r="20" spans="3:8" x14ac:dyDescent="0.25">
      <c r="C20" s="160" t="s">
        <v>42</v>
      </c>
      <c r="D20" s="169"/>
      <c r="E20" s="142"/>
      <c r="F20" s="209" t="s">
        <v>43</v>
      </c>
      <c r="G20" s="211">
        <v>0.95</v>
      </c>
      <c r="H20" s="157"/>
    </row>
    <row r="21" spans="3:8" ht="15.75" thickBot="1" x14ac:dyDescent="0.3">
      <c r="C21" s="168"/>
      <c r="D21" s="170"/>
      <c r="E21" s="143"/>
      <c r="F21" s="210"/>
      <c r="G21" s="147"/>
      <c r="H21" s="157"/>
    </row>
    <row r="22" spans="3:8" ht="48.75" thickTop="1" x14ac:dyDescent="0.25">
      <c r="C22" s="46" t="s">
        <v>44</v>
      </c>
      <c r="D22" s="47" t="s">
        <v>45</v>
      </c>
      <c r="E22" s="47" t="s">
        <v>46</v>
      </c>
      <c r="F22" s="47" t="s">
        <v>47</v>
      </c>
      <c r="G22" s="48" t="s">
        <v>48</v>
      </c>
      <c r="H22" s="157"/>
    </row>
    <row r="23" spans="3:8" x14ac:dyDescent="0.25">
      <c r="C23" s="49" t="s">
        <v>49</v>
      </c>
      <c r="D23" s="50">
        <f>SUM(D24:D25)</f>
        <v>0</v>
      </c>
      <c r="E23" s="50">
        <f>SUM(E24:E25)</f>
        <v>0</v>
      </c>
      <c r="F23" s="50">
        <f>SUM(F24:F25)</f>
        <v>0</v>
      </c>
      <c r="G23" s="51">
        <f>SUM(G24:G25)</f>
        <v>0</v>
      </c>
      <c r="H23" s="157"/>
    </row>
    <row r="24" spans="3:8" ht="25.5" x14ac:dyDescent="0.25">
      <c r="C24" s="52" t="s">
        <v>50</v>
      </c>
      <c r="D24" s="53"/>
      <c r="E24" s="53"/>
      <c r="F24" s="53"/>
      <c r="G24" s="54"/>
      <c r="H24" s="157"/>
    </row>
    <row r="25" spans="3:8" ht="26.25" thickBot="1" x14ac:dyDescent="0.3">
      <c r="C25" s="55" t="s">
        <v>51</v>
      </c>
      <c r="D25" s="56"/>
      <c r="E25" s="56"/>
      <c r="F25" s="56"/>
      <c r="G25" s="57"/>
      <c r="H25" s="157"/>
    </row>
    <row r="26" spans="3:8" ht="16.5" thickTop="1" thickBot="1" x14ac:dyDescent="0.3">
      <c r="C26" s="40" t="s">
        <v>52</v>
      </c>
      <c r="D26" s="201"/>
      <c r="E26" s="201"/>
      <c r="F26" s="201"/>
      <c r="G26" s="201"/>
      <c r="H26" s="157"/>
    </row>
    <row r="27" spans="3:8" ht="16.5" thickTop="1" thickBot="1" x14ac:dyDescent="0.3">
      <c r="C27" s="212" t="s">
        <v>53</v>
      </c>
      <c r="D27" s="213"/>
      <c r="E27" s="214"/>
      <c r="F27" s="213" t="s">
        <v>54</v>
      </c>
      <c r="G27" s="213"/>
      <c r="H27" s="153" t="s">
        <v>55</v>
      </c>
    </row>
    <row r="28" spans="3:8" ht="24.75" thickTop="1" x14ac:dyDescent="0.25">
      <c r="C28" s="58" t="s">
        <v>35</v>
      </c>
      <c r="D28" s="59" t="s">
        <v>56</v>
      </c>
      <c r="E28" s="60" t="s">
        <v>57</v>
      </c>
      <c r="F28" s="61" t="s">
        <v>58</v>
      </c>
      <c r="G28" s="62" t="s">
        <v>59</v>
      </c>
      <c r="H28" s="153"/>
    </row>
    <row r="29" spans="3:8" x14ac:dyDescent="0.25">
      <c r="C29" s="63" t="s">
        <v>60</v>
      </c>
      <c r="D29" s="64"/>
      <c r="E29" s="65">
        <f>D29</f>
        <v>0</v>
      </c>
      <c r="F29" s="66">
        <v>42993</v>
      </c>
      <c r="G29" s="67"/>
      <c r="H29" s="153"/>
    </row>
    <row r="30" spans="3:8" x14ac:dyDescent="0.25">
      <c r="C30" s="63" t="s">
        <v>61</v>
      </c>
      <c r="D30" s="64"/>
      <c r="E30" s="65">
        <f>D30</f>
        <v>0</v>
      </c>
      <c r="F30" s="66">
        <v>43020</v>
      </c>
      <c r="G30" s="67"/>
      <c r="H30" s="153"/>
    </row>
    <row r="31" spans="3:8" x14ac:dyDescent="0.25">
      <c r="C31" s="63" t="s">
        <v>62</v>
      </c>
      <c r="D31" s="64"/>
      <c r="E31" s="65">
        <f>D31</f>
        <v>0</v>
      </c>
      <c r="F31" s="66"/>
      <c r="G31" s="67"/>
      <c r="H31" s="153"/>
    </row>
    <row r="32" spans="3:8" x14ac:dyDescent="0.25">
      <c r="C32" s="68"/>
      <c r="D32" s="69"/>
      <c r="E32" s="70"/>
      <c r="F32" s="66"/>
      <c r="G32" s="67"/>
      <c r="H32" s="153"/>
    </row>
    <row r="33" spans="3:8" ht="15.75" thickBot="1" x14ac:dyDescent="0.3">
      <c r="C33" s="68"/>
      <c r="D33" s="69"/>
      <c r="E33" s="71"/>
      <c r="F33" s="72"/>
      <c r="G33" s="73"/>
      <c r="H33" s="153"/>
    </row>
    <row r="34" spans="3:8" ht="34.5" thickBot="1" x14ac:dyDescent="0.3">
      <c r="C34" s="74" t="s">
        <v>63</v>
      </c>
      <c r="D34" s="75">
        <f>SUM(D29:D33)</f>
        <v>0</v>
      </c>
      <c r="E34" s="76">
        <f>SUM(E29:E33)</f>
        <v>0</v>
      </c>
      <c r="F34" s="77" t="s">
        <v>64</v>
      </c>
      <c r="G34" s="78"/>
      <c r="H34" s="153"/>
    </row>
    <row r="35" spans="3:8" ht="35.25" thickTop="1" thickBot="1" x14ac:dyDescent="0.3">
      <c r="C35" s="79" t="s">
        <v>65</v>
      </c>
      <c r="D35" s="80">
        <v>0</v>
      </c>
      <c r="E35" s="81">
        <v>0</v>
      </c>
      <c r="F35" s="82">
        <v>0</v>
      </c>
      <c r="G35" s="83">
        <v>0</v>
      </c>
      <c r="H35" s="153"/>
    </row>
    <row r="36" spans="3:8" ht="16.5" thickTop="1" thickBot="1" x14ac:dyDescent="0.3">
      <c r="C36" s="84" t="s">
        <v>66</v>
      </c>
      <c r="D36" s="202"/>
      <c r="E36" s="203"/>
      <c r="F36" s="203"/>
      <c r="G36" s="204"/>
      <c r="H36" s="153"/>
    </row>
    <row r="37" spans="3:8" ht="15.75" thickTop="1" x14ac:dyDescent="0.25">
      <c r="C37" s="205" t="s">
        <v>67</v>
      </c>
      <c r="D37" s="206"/>
      <c r="E37" s="206"/>
      <c r="F37" s="206"/>
      <c r="G37" s="206"/>
      <c r="H37" s="140" t="s">
        <v>68</v>
      </c>
    </row>
    <row r="38" spans="3:8" ht="15.75" thickBot="1" x14ac:dyDescent="0.3">
      <c r="C38" s="207"/>
      <c r="D38" s="208"/>
      <c r="E38" s="208"/>
      <c r="F38" s="208"/>
      <c r="G38" s="208"/>
      <c r="H38" s="141"/>
    </row>
    <row r="39" spans="3:8" ht="15.75" thickTop="1" x14ac:dyDescent="0.25"/>
  </sheetData>
  <mergeCells count="28">
    <mergeCell ref="H27:H36"/>
    <mergeCell ref="D36:G36"/>
    <mergeCell ref="C37:G38"/>
    <mergeCell ref="H37:H38"/>
    <mergeCell ref="E20:E21"/>
    <mergeCell ref="F20:F21"/>
    <mergeCell ref="G20:G21"/>
    <mergeCell ref="D26:G26"/>
    <mergeCell ref="C27:E27"/>
    <mergeCell ref="F27:G27"/>
    <mergeCell ref="H12:H16"/>
    <mergeCell ref="D16:G16"/>
    <mergeCell ref="H17:H26"/>
    <mergeCell ref="C18:C19"/>
    <mergeCell ref="D18:D19"/>
    <mergeCell ref="E18:E19"/>
    <mergeCell ref="F18:F19"/>
    <mergeCell ref="G18:G19"/>
    <mergeCell ref="C20:C21"/>
    <mergeCell ref="D20:D21"/>
    <mergeCell ref="C2:D2"/>
    <mergeCell ref="H2:H11"/>
    <mergeCell ref="D3:G3"/>
    <mergeCell ref="D5:G5"/>
    <mergeCell ref="D6:G6"/>
    <mergeCell ref="D7:G7"/>
    <mergeCell ref="D8:G8"/>
    <mergeCell ref="F11:G11"/>
  </mergeCells>
  <dataValidations count="1">
    <dataValidation allowBlank="1" showInputMessage="1" showErrorMessage="1" promptTitle="Identificación ODE" prompt="Se puede ingresar el Código ODE o Seleccionarlo de la Lista" sqref="F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9"/>
  <sheetViews>
    <sheetView workbookViewId="0">
      <selection activeCell="C1" sqref="C1"/>
    </sheetView>
  </sheetViews>
  <sheetFormatPr baseColWidth="10" defaultRowHeight="15" x14ac:dyDescent="0.25"/>
  <cols>
    <col min="3" max="3" width="21.85546875" customWidth="1"/>
    <col min="4" max="4" width="19.85546875" customWidth="1"/>
    <col min="5" max="5" width="21" customWidth="1"/>
  </cols>
  <sheetData>
    <row r="1" spans="3:8" ht="15.75" thickBot="1" x14ac:dyDescent="0.3"/>
    <row r="2" spans="3:8" ht="16.5" thickTop="1" thickBot="1" x14ac:dyDescent="0.3">
      <c r="C2" s="180" t="s">
        <v>0</v>
      </c>
      <c r="D2" s="180"/>
      <c r="E2" s="1" t="s">
        <v>1</v>
      </c>
      <c r="F2" s="2" t="s">
        <v>88</v>
      </c>
      <c r="G2" s="3">
        <v>43190</v>
      </c>
      <c r="H2" s="181" t="s">
        <v>3</v>
      </c>
    </row>
    <row r="3" spans="3:8" ht="34.5" customHeight="1" thickTop="1" x14ac:dyDescent="0.25">
      <c r="C3" s="4" t="s">
        <v>4</v>
      </c>
      <c r="D3" s="183" t="s">
        <v>89</v>
      </c>
      <c r="E3" s="183"/>
      <c r="F3" s="183"/>
      <c r="G3" s="183"/>
      <c r="H3" s="182"/>
    </row>
    <row r="4" spans="3:8" ht="25.5" x14ac:dyDescent="0.25">
      <c r="C4" s="5" t="s">
        <v>6</v>
      </c>
      <c r="D4" s="86">
        <v>8190209</v>
      </c>
      <c r="E4" s="6"/>
      <c r="F4" s="7"/>
      <c r="G4" s="6"/>
      <c r="H4" s="182"/>
    </row>
    <row r="5" spans="3:8" x14ac:dyDescent="0.25">
      <c r="C5" s="8" t="s">
        <v>7</v>
      </c>
      <c r="D5" s="184" t="s">
        <v>83</v>
      </c>
      <c r="E5" s="184"/>
      <c r="F5" s="184"/>
      <c r="G5" s="184"/>
      <c r="H5" s="182"/>
    </row>
    <row r="6" spans="3:8" x14ac:dyDescent="0.25">
      <c r="C6" s="9" t="s">
        <v>9</v>
      </c>
      <c r="D6" s="185" t="s">
        <v>84</v>
      </c>
      <c r="E6" s="185"/>
      <c r="F6" s="185"/>
      <c r="G6" s="185"/>
      <c r="H6" s="182"/>
    </row>
    <row r="7" spans="3:8" x14ac:dyDescent="0.25">
      <c r="C7" s="10" t="s">
        <v>11</v>
      </c>
      <c r="D7" s="176" t="s">
        <v>85</v>
      </c>
      <c r="E7" s="176"/>
      <c r="F7" s="176"/>
      <c r="G7" s="176"/>
      <c r="H7" s="182"/>
    </row>
    <row r="8" spans="3:8" ht="15.75" thickBot="1" x14ac:dyDescent="0.3">
      <c r="C8" s="10" t="s">
        <v>13</v>
      </c>
      <c r="D8" s="177" t="s">
        <v>86</v>
      </c>
      <c r="E8" s="177"/>
      <c r="F8" s="177"/>
      <c r="G8" s="177"/>
      <c r="H8" s="182"/>
    </row>
    <row r="9" spans="3:8" ht="23.25" thickTop="1" x14ac:dyDescent="0.25">
      <c r="C9" s="10" t="s">
        <v>15</v>
      </c>
      <c r="D9" s="11"/>
      <c r="E9" s="12" t="s">
        <v>16</v>
      </c>
      <c r="F9" s="13" t="s">
        <v>17</v>
      </c>
      <c r="G9" s="87" t="s">
        <v>18</v>
      </c>
      <c r="H9" s="182"/>
    </row>
    <row r="10" spans="3:8" ht="15.75" thickBot="1" x14ac:dyDescent="0.3">
      <c r="C10" s="10" t="s">
        <v>19</v>
      </c>
      <c r="D10" s="15">
        <v>41334</v>
      </c>
      <c r="E10" s="88">
        <v>0</v>
      </c>
      <c r="F10" s="89">
        <v>0</v>
      </c>
      <c r="G10" s="90">
        <v>0</v>
      </c>
      <c r="H10" s="182"/>
    </row>
    <row r="11" spans="3:8" ht="16.5" thickTop="1" thickBot="1" x14ac:dyDescent="0.3">
      <c r="C11" s="19" t="s">
        <v>20</v>
      </c>
      <c r="D11" s="20">
        <v>360</v>
      </c>
      <c r="E11" s="91" t="s">
        <v>21</v>
      </c>
      <c r="F11" s="215" t="s">
        <v>71</v>
      </c>
      <c r="G11" s="216"/>
      <c r="H11" s="182"/>
    </row>
    <row r="12" spans="3:8" ht="36.75" thickTop="1" x14ac:dyDescent="0.25">
      <c r="C12" s="22" t="s">
        <v>22</v>
      </c>
      <c r="D12" s="23" t="s">
        <v>23</v>
      </c>
      <c r="E12" s="24" t="s">
        <v>24</v>
      </c>
      <c r="F12" s="25" t="s">
        <v>25</v>
      </c>
      <c r="G12" s="26" t="s">
        <v>26</v>
      </c>
      <c r="H12" s="173" t="s">
        <v>27</v>
      </c>
    </row>
    <row r="13" spans="3:8" x14ac:dyDescent="0.25">
      <c r="C13" s="27">
        <v>43257</v>
      </c>
      <c r="D13" s="28"/>
      <c r="E13" s="29"/>
      <c r="F13" s="85"/>
      <c r="G13" s="30"/>
      <c r="H13" s="173"/>
    </row>
    <row r="14" spans="3:8" ht="24" x14ac:dyDescent="0.25">
      <c r="C14" s="31" t="s">
        <v>28</v>
      </c>
      <c r="D14" s="32" t="s">
        <v>29</v>
      </c>
      <c r="E14" s="33" t="s">
        <v>30</v>
      </c>
      <c r="F14" s="33" t="s">
        <v>31</v>
      </c>
      <c r="G14" s="34" t="s">
        <v>32</v>
      </c>
      <c r="H14" s="173"/>
    </row>
    <row r="15" spans="3:8" ht="15.75" thickBot="1" x14ac:dyDescent="0.3">
      <c r="C15" s="35"/>
      <c r="D15" s="36"/>
      <c r="E15" s="37"/>
      <c r="F15" s="38"/>
      <c r="G15" s="39"/>
      <c r="H15" s="173"/>
    </row>
    <row r="16" spans="3:8" ht="16.5" thickTop="1" thickBot="1" x14ac:dyDescent="0.3">
      <c r="C16" s="40" t="s">
        <v>34</v>
      </c>
      <c r="D16" s="201"/>
      <c r="E16" s="201"/>
      <c r="F16" s="201"/>
      <c r="G16" s="201"/>
      <c r="H16" s="173"/>
    </row>
    <row r="17" spans="3:8" ht="36.75" thickTop="1" x14ac:dyDescent="0.25">
      <c r="C17" s="41" t="s">
        <v>35</v>
      </c>
      <c r="D17" s="42" t="s">
        <v>36</v>
      </c>
      <c r="E17" s="43" t="s">
        <v>37</v>
      </c>
      <c r="F17" s="44" t="s">
        <v>38</v>
      </c>
      <c r="G17" s="45" t="s">
        <v>39</v>
      </c>
      <c r="H17" s="157" t="s">
        <v>40</v>
      </c>
    </row>
    <row r="18" spans="3:8" x14ac:dyDescent="0.25">
      <c r="C18" s="160" t="s">
        <v>41</v>
      </c>
      <c r="D18" s="162">
        <v>1</v>
      </c>
      <c r="E18" s="163"/>
      <c r="F18" s="164">
        <v>0.84</v>
      </c>
      <c r="G18" s="165"/>
      <c r="H18" s="157"/>
    </row>
    <row r="19" spans="3:8" x14ac:dyDescent="0.25">
      <c r="C19" s="161"/>
      <c r="D19" s="162"/>
      <c r="E19" s="163"/>
      <c r="F19" s="164"/>
      <c r="G19" s="165"/>
      <c r="H19" s="157"/>
    </row>
    <row r="20" spans="3:8" x14ac:dyDescent="0.25">
      <c r="C20" s="160" t="s">
        <v>42</v>
      </c>
      <c r="D20" s="169"/>
      <c r="E20" s="142"/>
      <c r="F20" s="209" t="s">
        <v>43</v>
      </c>
      <c r="G20" s="211">
        <v>0.88</v>
      </c>
      <c r="H20" s="157"/>
    </row>
    <row r="21" spans="3:8" ht="15.75" thickBot="1" x14ac:dyDescent="0.3">
      <c r="C21" s="168"/>
      <c r="D21" s="170"/>
      <c r="E21" s="143"/>
      <c r="F21" s="210"/>
      <c r="G21" s="147"/>
      <c r="H21" s="157"/>
    </row>
    <row r="22" spans="3:8" ht="36.75" thickTop="1" x14ac:dyDescent="0.25">
      <c r="C22" s="46" t="s">
        <v>44</v>
      </c>
      <c r="D22" s="47" t="s">
        <v>45</v>
      </c>
      <c r="E22" s="47" t="s">
        <v>46</v>
      </c>
      <c r="F22" s="47" t="s">
        <v>47</v>
      </c>
      <c r="G22" s="48" t="s">
        <v>48</v>
      </c>
      <c r="H22" s="157"/>
    </row>
    <row r="23" spans="3:8" x14ac:dyDescent="0.25">
      <c r="C23" s="49" t="s">
        <v>49</v>
      </c>
      <c r="D23" s="50">
        <f>SUM(D24:D25)</f>
        <v>0</v>
      </c>
      <c r="E23" s="50">
        <f>SUM(E24:E25)</f>
        <v>0</v>
      </c>
      <c r="F23" s="50">
        <f>SUM(F24:F25)</f>
        <v>0</v>
      </c>
      <c r="G23" s="51">
        <f>SUM(G24:G25)</f>
        <v>0</v>
      </c>
      <c r="H23" s="157"/>
    </row>
    <row r="24" spans="3:8" x14ac:dyDescent="0.25">
      <c r="C24" s="52" t="s">
        <v>50</v>
      </c>
      <c r="D24" s="53"/>
      <c r="E24" s="53"/>
      <c r="F24" s="53"/>
      <c r="G24" s="54"/>
      <c r="H24" s="157"/>
    </row>
    <row r="25" spans="3:8" ht="15.75" thickBot="1" x14ac:dyDescent="0.3">
      <c r="C25" s="55" t="s">
        <v>51</v>
      </c>
      <c r="D25" s="56"/>
      <c r="E25" s="56"/>
      <c r="F25" s="56"/>
      <c r="G25" s="57"/>
      <c r="H25" s="157"/>
    </row>
    <row r="26" spans="3:8" ht="16.5" thickTop="1" thickBot="1" x14ac:dyDescent="0.3">
      <c r="C26" s="40" t="s">
        <v>52</v>
      </c>
      <c r="D26" s="201"/>
      <c r="E26" s="201"/>
      <c r="F26" s="201"/>
      <c r="G26" s="201"/>
      <c r="H26" s="157"/>
    </row>
    <row r="27" spans="3:8" ht="16.5" thickTop="1" thickBot="1" x14ac:dyDescent="0.3">
      <c r="C27" s="212" t="s">
        <v>53</v>
      </c>
      <c r="D27" s="213"/>
      <c r="E27" s="214"/>
      <c r="F27" s="213" t="s">
        <v>54</v>
      </c>
      <c r="G27" s="213"/>
      <c r="H27" s="153" t="s">
        <v>55</v>
      </c>
    </row>
    <row r="28" spans="3:8" ht="24.75" thickTop="1" x14ac:dyDescent="0.25">
      <c r="C28" s="58" t="s">
        <v>35</v>
      </c>
      <c r="D28" s="59" t="s">
        <v>56</v>
      </c>
      <c r="E28" s="60" t="s">
        <v>57</v>
      </c>
      <c r="F28" s="61" t="s">
        <v>58</v>
      </c>
      <c r="G28" s="62" t="s">
        <v>59</v>
      </c>
      <c r="H28" s="153"/>
    </row>
    <row r="29" spans="3:8" x14ac:dyDescent="0.25">
      <c r="C29" s="63" t="s">
        <v>60</v>
      </c>
      <c r="D29" s="64">
        <v>0</v>
      </c>
      <c r="E29" s="65">
        <f>D29</f>
        <v>0</v>
      </c>
      <c r="F29" s="66">
        <v>42993</v>
      </c>
      <c r="G29" s="67"/>
      <c r="H29" s="153"/>
    </row>
    <row r="30" spans="3:8" x14ac:dyDescent="0.25">
      <c r="C30" s="63" t="s">
        <v>61</v>
      </c>
      <c r="D30" s="64">
        <v>0</v>
      </c>
      <c r="E30" s="65">
        <f>D30</f>
        <v>0</v>
      </c>
      <c r="F30" s="66">
        <v>43020</v>
      </c>
      <c r="G30" s="67"/>
      <c r="H30" s="153"/>
    </row>
    <row r="31" spans="3:8" x14ac:dyDescent="0.25">
      <c r="C31" s="63" t="s">
        <v>62</v>
      </c>
      <c r="D31" s="64">
        <v>0</v>
      </c>
      <c r="E31" s="65">
        <f>D31</f>
        <v>0</v>
      </c>
      <c r="F31" s="66"/>
      <c r="G31" s="67"/>
      <c r="H31" s="153"/>
    </row>
    <row r="32" spans="3:8" x14ac:dyDescent="0.25">
      <c r="C32" s="68"/>
      <c r="D32" s="69"/>
      <c r="E32" s="70"/>
      <c r="F32" s="66"/>
      <c r="G32" s="67"/>
      <c r="H32" s="153"/>
    </row>
    <row r="33" spans="3:8" ht="15.75" thickBot="1" x14ac:dyDescent="0.3">
      <c r="C33" s="68"/>
      <c r="D33" s="69"/>
      <c r="E33" s="71"/>
      <c r="F33" s="72"/>
      <c r="G33" s="73"/>
      <c r="H33" s="153"/>
    </row>
    <row r="34" spans="3:8" ht="34.5" thickBot="1" x14ac:dyDescent="0.3">
      <c r="C34" s="74" t="s">
        <v>63</v>
      </c>
      <c r="D34" s="75">
        <f>SUM(D29:D33)</f>
        <v>0</v>
      </c>
      <c r="E34" s="76">
        <f>SUM(E29:E33)</f>
        <v>0</v>
      </c>
      <c r="F34" s="77" t="s">
        <v>64</v>
      </c>
      <c r="G34" s="78"/>
      <c r="H34" s="153"/>
    </row>
    <row r="35" spans="3:8" ht="24" thickTop="1" thickBot="1" x14ac:dyDescent="0.3">
      <c r="C35" s="79" t="s">
        <v>65</v>
      </c>
      <c r="D35" s="80">
        <v>0</v>
      </c>
      <c r="E35" s="81">
        <v>0</v>
      </c>
      <c r="F35" s="82">
        <v>0</v>
      </c>
      <c r="G35" s="83">
        <v>0</v>
      </c>
      <c r="H35" s="153"/>
    </row>
    <row r="36" spans="3:8" ht="16.5" thickTop="1" thickBot="1" x14ac:dyDescent="0.3">
      <c r="C36" s="84" t="s">
        <v>66</v>
      </c>
      <c r="D36" s="202"/>
      <c r="E36" s="203"/>
      <c r="F36" s="203"/>
      <c r="G36" s="204"/>
      <c r="H36" s="153"/>
    </row>
    <row r="37" spans="3:8" ht="15.75" thickTop="1" x14ac:dyDescent="0.25">
      <c r="C37" s="205" t="s">
        <v>67</v>
      </c>
      <c r="D37" s="206"/>
      <c r="E37" s="206"/>
      <c r="F37" s="206"/>
      <c r="G37" s="206"/>
      <c r="H37" s="140" t="s">
        <v>68</v>
      </c>
    </row>
    <row r="38" spans="3:8" ht="15.75" thickBot="1" x14ac:dyDescent="0.3">
      <c r="C38" s="207"/>
      <c r="D38" s="208"/>
      <c r="E38" s="208"/>
      <c r="F38" s="208"/>
      <c r="G38" s="208"/>
      <c r="H38" s="141"/>
    </row>
    <row r="39" spans="3:8" ht="15.75" thickTop="1" x14ac:dyDescent="0.25"/>
  </sheetData>
  <mergeCells count="28">
    <mergeCell ref="H27:H36"/>
    <mergeCell ref="D36:G36"/>
    <mergeCell ref="C37:G38"/>
    <mergeCell ref="H37:H38"/>
    <mergeCell ref="E20:E21"/>
    <mergeCell ref="F20:F21"/>
    <mergeCell ref="G20:G21"/>
    <mergeCell ref="D26:G26"/>
    <mergeCell ref="C27:E27"/>
    <mergeCell ref="F27:G27"/>
    <mergeCell ref="H12:H16"/>
    <mergeCell ref="D16:G16"/>
    <mergeCell ref="H17:H26"/>
    <mergeCell ref="C18:C19"/>
    <mergeCell ref="D18:D19"/>
    <mergeCell ref="E18:E19"/>
    <mergeCell ref="F18:F19"/>
    <mergeCell ref="G18:G19"/>
    <mergeCell ref="C20:C21"/>
    <mergeCell ref="D20:D21"/>
    <mergeCell ref="C2:D2"/>
    <mergeCell ref="H2:H11"/>
    <mergeCell ref="D3:G3"/>
    <mergeCell ref="D5:G5"/>
    <mergeCell ref="D6:G6"/>
    <mergeCell ref="D7:G7"/>
    <mergeCell ref="D8:G8"/>
    <mergeCell ref="F11:G11"/>
  </mergeCells>
  <dataValidations count="1">
    <dataValidation allowBlank="1" showInputMessage="1" showErrorMessage="1" promptTitle="Identificación ODE" prompt="Se puede ingresar el Código ODE o Seleccionarlo de la Lista" sqref="F2"/>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40"/>
  <sheetViews>
    <sheetView workbookViewId="0">
      <selection activeCell="A3" sqref="A3"/>
    </sheetView>
  </sheetViews>
  <sheetFormatPr baseColWidth="10" defaultRowHeight="15" x14ac:dyDescent="0.25"/>
  <cols>
    <col min="3" max="3" width="14.5703125" customWidth="1"/>
    <col min="4" max="4" width="20.7109375" customWidth="1"/>
    <col min="5" max="5" width="20.5703125" customWidth="1"/>
    <col min="6" max="6" width="19.28515625" customWidth="1"/>
    <col min="11" max="11" width="6.28515625" customWidth="1"/>
    <col min="12" max="12" width="17.5703125" customWidth="1"/>
  </cols>
  <sheetData>
    <row r="1" spans="3:19" ht="15.75" thickBot="1" x14ac:dyDescent="0.3"/>
    <row r="2" spans="3:19" ht="15.75" thickBot="1" x14ac:dyDescent="0.3">
      <c r="L2" s="93" t="s">
        <v>169</v>
      </c>
      <c r="M2" s="178"/>
      <c r="N2" s="178"/>
      <c r="O2" s="178"/>
      <c r="P2" s="178"/>
      <c r="Q2" s="178"/>
      <c r="R2" s="178"/>
      <c r="S2" s="179"/>
    </row>
    <row r="3" spans="3:19" ht="16.5" thickTop="1" thickBot="1" x14ac:dyDescent="0.3">
      <c r="C3" s="180" t="s">
        <v>0</v>
      </c>
      <c r="D3" s="180"/>
      <c r="E3" s="1" t="s">
        <v>1</v>
      </c>
      <c r="F3" s="2" t="s">
        <v>90</v>
      </c>
      <c r="G3" s="3">
        <v>43190</v>
      </c>
      <c r="H3" s="181" t="s">
        <v>3</v>
      </c>
      <c r="L3" s="94" t="s">
        <v>79</v>
      </c>
      <c r="M3" s="158" t="s">
        <v>170</v>
      </c>
      <c r="N3" s="158"/>
      <c r="O3" s="158"/>
      <c r="P3" s="158"/>
      <c r="Q3" s="158"/>
      <c r="R3" s="158"/>
      <c r="S3" s="159"/>
    </row>
    <row r="4" spans="3:19" ht="16.5" thickTop="1" thickBot="1" x14ac:dyDescent="0.3">
      <c r="C4" s="95" t="s">
        <v>4</v>
      </c>
      <c r="D4" s="183" t="s">
        <v>91</v>
      </c>
      <c r="E4" s="183"/>
      <c r="F4" s="183"/>
      <c r="G4" s="183"/>
      <c r="H4" s="182"/>
      <c r="L4" s="94" t="s">
        <v>71</v>
      </c>
      <c r="M4" s="158" t="s">
        <v>171</v>
      </c>
      <c r="N4" s="158"/>
      <c r="O4" s="158"/>
      <c r="P4" s="158"/>
      <c r="Q4" s="158"/>
      <c r="R4" s="158"/>
      <c r="S4" s="159"/>
    </row>
    <row r="5" spans="3:19" ht="24.75" thickBot="1" x14ac:dyDescent="0.3">
      <c r="C5" s="96" t="s">
        <v>172</v>
      </c>
      <c r="D5" s="97">
        <v>109986145.83</v>
      </c>
      <c r="E5" s="98">
        <v>4816208.47</v>
      </c>
      <c r="F5" s="97">
        <v>28722322</v>
      </c>
      <c r="G5" s="99">
        <v>0</v>
      </c>
      <c r="H5" s="182"/>
      <c r="L5" s="94" t="s">
        <v>173</v>
      </c>
      <c r="M5" s="158" t="s">
        <v>174</v>
      </c>
      <c r="N5" s="158"/>
      <c r="O5" s="158"/>
      <c r="P5" s="158"/>
      <c r="Q5" s="158"/>
      <c r="R5" s="158"/>
      <c r="S5" s="159"/>
    </row>
    <row r="6" spans="3:19" x14ac:dyDescent="0.25">
      <c r="C6" s="5" t="s">
        <v>7</v>
      </c>
      <c r="D6" s="184" t="s">
        <v>83</v>
      </c>
      <c r="E6" s="184"/>
      <c r="F6" s="184"/>
      <c r="G6" s="184"/>
      <c r="H6" s="182"/>
      <c r="L6" s="94" t="s">
        <v>175</v>
      </c>
      <c r="M6" s="158" t="s">
        <v>176</v>
      </c>
      <c r="N6" s="158"/>
      <c r="O6" s="158"/>
      <c r="P6" s="158"/>
      <c r="Q6" s="158"/>
      <c r="R6" s="158"/>
      <c r="S6" s="159"/>
    </row>
    <row r="7" spans="3:19" ht="24" x14ac:dyDescent="0.25">
      <c r="C7" s="9" t="s">
        <v>9</v>
      </c>
      <c r="D7" s="185" t="s">
        <v>84</v>
      </c>
      <c r="E7" s="185"/>
      <c r="F7" s="185"/>
      <c r="G7" s="185"/>
      <c r="H7" s="182"/>
      <c r="L7" s="94" t="s">
        <v>138</v>
      </c>
      <c r="M7" s="158" t="s">
        <v>177</v>
      </c>
      <c r="N7" s="158"/>
      <c r="O7" s="158"/>
      <c r="P7" s="158"/>
      <c r="Q7" s="158"/>
      <c r="R7" s="158"/>
      <c r="S7" s="159"/>
    </row>
    <row r="8" spans="3:19" x14ac:dyDescent="0.25">
      <c r="C8" s="10" t="s">
        <v>11</v>
      </c>
      <c r="D8" s="176" t="s">
        <v>85</v>
      </c>
      <c r="E8" s="176"/>
      <c r="F8" s="176"/>
      <c r="G8" s="176"/>
      <c r="H8" s="182"/>
      <c r="L8" s="94" t="s">
        <v>178</v>
      </c>
      <c r="M8" s="158" t="s">
        <v>179</v>
      </c>
      <c r="N8" s="158"/>
      <c r="O8" s="158"/>
      <c r="P8" s="158"/>
      <c r="Q8" s="158"/>
      <c r="R8" s="158"/>
      <c r="S8" s="159"/>
    </row>
    <row r="9" spans="3:19" ht="15.75" thickBot="1" x14ac:dyDescent="0.3">
      <c r="C9" s="10" t="s">
        <v>13</v>
      </c>
      <c r="D9" s="177" t="s">
        <v>86</v>
      </c>
      <c r="E9" s="177"/>
      <c r="F9" s="177"/>
      <c r="G9" s="177"/>
      <c r="H9" s="182"/>
      <c r="L9" s="94" t="s">
        <v>111</v>
      </c>
      <c r="M9" s="158" t="s">
        <v>180</v>
      </c>
      <c r="N9" s="158"/>
      <c r="O9" s="158"/>
      <c r="P9" s="158"/>
      <c r="Q9" s="158"/>
      <c r="R9" s="158"/>
      <c r="S9" s="159"/>
    </row>
    <row r="10" spans="3:19" ht="15.75" thickTop="1" x14ac:dyDescent="0.25">
      <c r="C10" s="10" t="s">
        <v>15</v>
      </c>
      <c r="D10" s="11" t="s">
        <v>228</v>
      </c>
      <c r="E10" s="12" t="s">
        <v>16</v>
      </c>
      <c r="F10" s="13" t="s">
        <v>17</v>
      </c>
      <c r="G10" s="14" t="s">
        <v>18</v>
      </c>
      <c r="H10" s="182"/>
      <c r="L10" s="94" t="s">
        <v>116</v>
      </c>
      <c r="M10" s="158" t="s">
        <v>181</v>
      </c>
      <c r="N10" s="158"/>
      <c r="O10" s="158"/>
      <c r="P10" s="158"/>
      <c r="Q10" s="158"/>
      <c r="R10" s="158"/>
      <c r="S10" s="159"/>
    </row>
    <row r="11" spans="3:19" ht="15.75" thickBot="1" x14ac:dyDescent="0.3">
      <c r="C11" s="10" t="s">
        <v>19</v>
      </c>
      <c r="D11" s="15">
        <v>41334</v>
      </c>
      <c r="E11" s="16">
        <v>0</v>
      </c>
      <c r="F11" s="17">
        <v>129.80000000000001</v>
      </c>
      <c r="G11" s="18">
        <v>0</v>
      </c>
      <c r="H11" s="182"/>
      <c r="L11" s="94" t="s">
        <v>182</v>
      </c>
      <c r="M11" s="158" t="s">
        <v>183</v>
      </c>
      <c r="N11" s="158"/>
      <c r="O11" s="158"/>
      <c r="P11" s="158"/>
      <c r="Q11" s="158"/>
      <c r="R11" s="158"/>
      <c r="S11" s="159"/>
    </row>
    <row r="12" spans="3:19" ht="16.5" thickTop="1" thickBot="1" x14ac:dyDescent="0.3">
      <c r="C12" s="19" t="s">
        <v>20</v>
      </c>
      <c r="D12" s="20">
        <v>540</v>
      </c>
      <c r="E12" s="21" t="s">
        <v>21</v>
      </c>
      <c r="F12" s="171" t="s">
        <v>71</v>
      </c>
      <c r="G12" s="172"/>
      <c r="H12" s="182"/>
      <c r="L12" s="94" t="s">
        <v>184</v>
      </c>
      <c r="M12" s="158" t="s">
        <v>185</v>
      </c>
      <c r="N12" s="158"/>
      <c r="O12" s="158"/>
      <c r="P12" s="158"/>
      <c r="Q12" s="158"/>
      <c r="R12" s="158"/>
      <c r="S12" s="159"/>
    </row>
    <row r="13" spans="3:19" ht="24.75" thickTop="1" x14ac:dyDescent="0.25">
      <c r="C13" s="100" t="s">
        <v>22</v>
      </c>
      <c r="D13" s="23" t="s">
        <v>23</v>
      </c>
      <c r="E13" s="24" t="s">
        <v>24</v>
      </c>
      <c r="F13" s="25" t="s">
        <v>25</v>
      </c>
      <c r="G13" s="92" t="s">
        <v>26</v>
      </c>
      <c r="H13" s="173" t="s">
        <v>27</v>
      </c>
      <c r="L13" s="101" t="s">
        <v>186</v>
      </c>
      <c r="M13" s="158"/>
      <c r="N13" s="158"/>
      <c r="O13" s="158"/>
      <c r="P13" s="158"/>
      <c r="Q13" s="158"/>
      <c r="R13" s="158"/>
      <c r="S13" s="159"/>
    </row>
    <row r="14" spans="3:19" x14ac:dyDescent="0.25">
      <c r="C14" s="27">
        <f>D10+D12</f>
        <v>41283</v>
      </c>
      <c r="D14" s="28"/>
      <c r="E14" s="29"/>
      <c r="F14" s="85"/>
      <c r="G14" s="102"/>
      <c r="H14" s="173"/>
      <c r="L14" s="94" t="s">
        <v>33</v>
      </c>
      <c r="M14" s="158" t="s">
        <v>187</v>
      </c>
      <c r="N14" s="158"/>
      <c r="O14" s="158"/>
      <c r="P14" s="158"/>
      <c r="Q14" s="158"/>
      <c r="R14" s="158"/>
      <c r="S14" s="159"/>
    </row>
    <row r="15" spans="3:19" ht="24" x14ac:dyDescent="0.25">
      <c r="C15" s="31" t="s">
        <v>28</v>
      </c>
      <c r="D15" s="32" t="s">
        <v>29</v>
      </c>
      <c r="E15" s="33" t="s">
        <v>30</v>
      </c>
      <c r="F15" s="33" t="s">
        <v>31</v>
      </c>
      <c r="G15" s="60" t="s">
        <v>32</v>
      </c>
      <c r="H15" s="173"/>
      <c r="L15" s="94" t="s">
        <v>102</v>
      </c>
      <c r="M15" s="158" t="s">
        <v>188</v>
      </c>
      <c r="N15" s="158"/>
      <c r="O15" s="158"/>
      <c r="P15" s="158"/>
      <c r="Q15" s="158"/>
      <c r="R15" s="158"/>
      <c r="S15" s="159"/>
    </row>
    <row r="16" spans="3:19" ht="15.75" thickBot="1" x14ac:dyDescent="0.3">
      <c r="C16" s="35"/>
      <c r="D16" s="36"/>
      <c r="E16" s="38"/>
      <c r="F16" s="38"/>
      <c r="G16" s="103"/>
      <c r="H16" s="173"/>
      <c r="L16" s="94" t="s">
        <v>190</v>
      </c>
      <c r="M16" s="158" t="s">
        <v>191</v>
      </c>
      <c r="N16" s="158"/>
      <c r="O16" s="158"/>
      <c r="P16" s="158"/>
      <c r="Q16" s="158"/>
      <c r="R16" s="158"/>
      <c r="S16" s="159"/>
    </row>
    <row r="17" spans="3:19" ht="16.5" thickTop="1" thickBot="1" x14ac:dyDescent="0.3">
      <c r="C17" s="104" t="s">
        <v>34</v>
      </c>
      <c r="D17" s="186" t="s">
        <v>229</v>
      </c>
      <c r="E17" s="186"/>
      <c r="F17" s="186"/>
      <c r="G17" s="187"/>
      <c r="H17" s="173"/>
      <c r="L17" s="94" t="s">
        <v>193</v>
      </c>
      <c r="M17" s="158" t="s">
        <v>194</v>
      </c>
      <c r="N17" s="158"/>
      <c r="O17" s="158"/>
      <c r="P17" s="158"/>
      <c r="Q17" s="158"/>
      <c r="R17" s="158"/>
      <c r="S17" s="159"/>
    </row>
    <row r="18" spans="3:19" ht="36.75" thickTop="1" x14ac:dyDescent="0.25">
      <c r="C18" s="41" t="s">
        <v>35</v>
      </c>
      <c r="D18" s="105" t="s">
        <v>36</v>
      </c>
      <c r="E18" s="106" t="s">
        <v>37</v>
      </c>
      <c r="F18" s="107" t="s">
        <v>38</v>
      </c>
      <c r="G18" s="108" t="s">
        <v>39</v>
      </c>
      <c r="H18" s="157" t="s">
        <v>40</v>
      </c>
      <c r="L18" s="94" t="s">
        <v>195</v>
      </c>
      <c r="M18" s="158" t="s">
        <v>196</v>
      </c>
      <c r="N18" s="158"/>
      <c r="O18" s="158"/>
      <c r="P18" s="158"/>
      <c r="Q18" s="158"/>
      <c r="R18" s="158"/>
      <c r="S18" s="159"/>
    </row>
    <row r="19" spans="3:19" ht="15.75" thickBot="1" x14ac:dyDescent="0.3">
      <c r="C19" s="160" t="s">
        <v>41</v>
      </c>
      <c r="D19" s="162">
        <v>1</v>
      </c>
      <c r="E19" s="163"/>
      <c r="F19" s="164">
        <v>0.99</v>
      </c>
      <c r="G19" s="165"/>
      <c r="H19" s="157"/>
      <c r="L19" s="109" t="s">
        <v>197</v>
      </c>
      <c r="M19" s="166" t="s">
        <v>198</v>
      </c>
      <c r="N19" s="166"/>
      <c r="O19" s="166"/>
      <c r="P19" s="166"/>
      <c r="Q19" s="166"/>
      <c r="R19" s="166"/>
      <c r="S19" s="167"/>
    </row>
    <row r="20" spans="3:19" ht="15.75" thickBot="1" x14ac:dyDescent="0.3">
      <c r="C20" s="161"/>
      <c r="D20" s="162"/>
      <c r="E20" s="163"/>
      <c r="F20" s="164"/>
      <c r="G20" s="165"/>
      <c r="H20" s="157"/>
    </row>
    <row r="21" spans="3:19" ht="15.75" thickTop="1" x14ac:dyDescent="0.25">
      <c r="C21" s="160" t="s">
        <v>42</v>
      </c>
      <c r="D21" s="169"/>
      <c r="E21" s="142"/>
      <c r="F21" s="144" t="s">
        <v>43</v>
      </c>
      <c r="G21" s="146">
        <v>0.98939999999999995</v>
      </c>
      <c r="H21" s="157"/>
    </row>
    <row r="22" spans="3:19" ht="15.75" thickBot="1" x14ac:dyDescent="0.3">
      <c r="C22" s="168"/>
      <c r="D22" s="170"/>
      <c r="E22" s="143"/>
      <c r="F22" s="145"/>
      <c r="G22" s="147"/>
      <c r="H22" s="157"/>
    </row>
    <row r="23" spans="3:19" ht="26.25" thickTop="1" x14ac:dyDescent="0.25">
      <c r="C23" s="46" t="s">
        <v>44</v>
      </c>
      <c r="D23" s="47" t="s">
        <v>45</v>
      </c>
      <c r="E23" s="47" t="s">
        <v>46</v>
      </c>
      <c r="F23" s="47" t="s">
        <v>47</v>
      </c>
      <c r="G23" s="48" t="s">
        <v>48</v>
      </c>
      <c r="H23" s="157"/>
    </row>
    <row r="24" spans="3:19" x14ac:dyDescent="0.25">
      <c r="C24" s="49" t="s">
        <v>49</v>
      </c>
      <c r="D24" s="110">
        <v>194729005</v>
      </c>
      <c r="E24" s="110">
        <v>190126235</v>
      </c>
      <c r="F24" s="111">
        <v>5827612</v>
      </c>
      <c r="G24" s="112">
        <v>5827612</v>
      </c>
      <c r="H24" s="157"/>
    </row>
    <row r="25" spans="3:19" ht="25.5" x14ac:dyDescent="0.25">
      <c r="C25" s="52" t="s">
        <v>50</v>
      </c>
      <c r="D25" s="113">
        <v>153930163</v>
      </c>
      <c r="E25" s="113">
        <v>153930163</v>
      </c>
      <c r="F25" s="114">
        <v>5827612</v>
      </c>
      <c r="G25" s="115">
        <v>5827612</v>
      </c>
      <c r="H25" s="157"/>
    </row>
    <row r="26" spans="3:19" ht="25.5" x14ac:dyDescent="0.25">
      <c r="C26" s="52" t="s">
        <v>199</v>
      </c>
      <c r="D26" s="116">
        <v>40798842</v>
      </c>
      <c r="E26" s="116">
        <v>36196072</v>
      </c>
      <c r="F26" s="117">
        <v>0</v>
      </c>
      <c r="G26" s="118">
        <v>0</v>
      </c>
      <c r="H26" s="157"/>
    </row>
    <row r="27" spans="3:19" ht="26.25" thickBot="1" x14ac:dyDescent="0.3">
      <c r="C27" s="55" t="s">
        <v>200</v>
      </c>
      <c r="D27" s="119">
        <v>0</v>
      </c>
      <c r="E27" s="119">
        <v>0</v>
      </c>
      <c r="F27" s="120">
        <v>0</v>
      </c>
      <c r="G27" s="121">
        <v>0</v>
      </c>
      <c r="H27" s="157"/>
    </row>
    <row r="28" spans="3:19" ht="16.5" thickTop="1" thickBot="1" x14ac:dyDescent="0.3">
      <c r="C28" s="104" t="s">
        <v>52</v>
      </c>
      <c r="D28" s="148"/>
      <c r="E28" s="148"/>
      <c r="F28" s="148"/>
      <c r="G28" s="149"/>
      <c r="H28" s="157"/>
    </row>
    <row r="29" spans="3:19" ht="16.5" thickTop="1" thickBot="1" x14ac:dyDescent="0.3">
      <c r="C29" s="191" t="s">
        <v>201</v>
      </c>
      <c r="D29" s="192"/>
      <c r="E29" s="192"/>
      <c r="F29" s="193" t="s">
        <v>54</v>
      </c>
      <c r="G29" s="152"/>
      <c r="H29" s="153" t="s">
        <v>55</v>
      </c>
    </row>
    <row r="30" spans="3:19" ht="24.75" thickTop="1" x14ac:dyDescent="0.25">
      <c r="C30" s="58" t="s">
        <v>35</v>
      </c>
      <c r="D30" s="59" t="s">
        <v>56</v>
      </c>
      <c r="E30" s="34" t="s">
        <v>57</v>
      </c>
      <c r="F30" s="122" t="s">
        <v>58</v>
      </c>
      <c r="G30" s="123" t="s">
        <v>59</v>
      </c>
      <c r="H30" s="153"/>
    </row>
    <row r="31" spans="3:19" x14ac:dyDescent="0.25">
      <c r="C31" s="63" t="s">
        <v>60</v>
      </c>
      <c r="D31" s="124">
        <v>185280792</v>
      </c>
      <c r="E31" s="125">
        <v>185280792</v>
      </c>
      <c r="F31" s="126">
        <v>42993</v>
      </c>
      <c r="G31" s="127"/>
      <c r="H31" s="153"/>
    </row>
    <row r="32" spans="3:19" x14ac:dyDescent="0.25">
      <c r="C32" s="63" t="s">
        <v>61</v>
      </c>
      <c r="D32" s="124">
        <v>0</v>
      </c>
      <c r="E32" s="125">
        <v>0</v>
      </c>
      <c r="F32" s="126">
        <v>43020</v>
      </c>
      <c r="G32" s="127"/>
      <c r="H32" s="153"/>
    </row>
    <row r="33" spans="3:8" ht="24" x14ac:dyDescent="0.25">
      <c r="C33" s="63" t="s">
        <v>202</v>
      </c>
      <c r="D33" s="124">
        <v>36196071</v>
      </c>
      <c r="E33" s="125">
        <v>36196071</v>
      </c>
      <c r="F33" s="126"/>
      <c r="G33" s="127"/>
      <c r="H33" s="153"/>
    </row>
    <row r="34" spans="3:8" ht="24.75" thickBot="1" x14ac:dyDescent="0.3">
      <c r="C34" s="68" t="s">
        <v>203</v>
      </c>
      <c r="D34" s="128">
        <v>0</v>
      </c>
      <c r="E34" s="129">
        <v>0</v>
      </c>
      <c r="F34" s="126"/>
      <c r="G34" s="127"/>
      <c r="H34" s="153"/>
    </row>
    <row r="35" spans="3:8" ht="23.25" thickBot="1" x14ac:dyDescent="0.3">
      <c r="C35" s="74" t="s">
        <v>63</v>
      </c>
      <c r="D35" s="130">
        <f>SUM(D31:D34)</f>
        <v>221476863</v>
      </c>
      <c r="E35" s="131">
        <f>SUM(E31:E34)</f>
        <v>221476863</v>
      </c>
      <c r="F35" s="132" t="s">
        <v>64</v>
      </c>
      <c r="G35" s="78"/>
      <c r="H35" s="153"/>
    </row>
    <row r="36" spans="3:8" ht="35.25" thickTop="1" thickBot="1" x14ac:dyDescent="0.3">
      <c r="C36" s="79" t="s">
        <v>65</v>
      </c>
      <c r="D36" s="80">
        <v>0</v>
      </c>
      <c r="E36" s="81">
        <v>0</v>
      </c>
      <c r="F36" s="82">
        <v>0</v>
      </c>
      <c r="G36" s="83">
        <v>0</v>
      </c>
      <c r="H36" s="153"/>
    </row>
    <row r="37" spans="3:8" ht="49.5" thickTop="1" thickBot="1" x14ac:dyDescent="0.3">
      <c r="C37" s="133" t="s">
        <v>204</v>
      </c>
      <c r="D37" s="188" t="s">
        <v>205</v>
      </c>
      <c r="E37" s="189"/>
      <c r="F37" s="189"/>
      <c r="G37" s="190"/>
      <c r="H37" s="153"/>
    </row>
    <row r="38" spans="3:8" ht="15.75" thickTop="1" x14ac:dyDescent="0.25">
      <c r="C38" s="136" t="s">
        <v>230</v>
      </c>
      <c r="D38" s="137"/>
      <c r="E38" s="137"/>
      <c r="F38" s="137"/>
      <c r="G38" s="137"/>
      <c r="H38" s="140" t="s">
        <v>68</v>
      </c>
    </row>
    <row r="39" spans="3:8" ht="15.75" thickBot="1" x14ac:dyDescent="0.3">
      <c r="C39" s="138"/>
      <c r="D39" s="139"/>
      <c r="E39" s="139"/>
      <c r="F39" s="139"/>
      <c r="G39" s="139"/>
      <c r="H39" s="141"/>
    </row>
    <row r="40" spans="3:8" ht="15.75" thickTop="1" x14ac:dyDescent="0.25"/>
  </sheetData>
  <mergeCells count="46">
    <mergeCell ref="C29:E29"/>
    <mergeCell ref="F29:G29"/>
    <mergeCell ref="H29:H37"/>
    <mergeCell ref="D37:G37"/>
    <mergeCell ref="C38:G39"/>
    <mergeCell ref="H38:H39"/>
    <mergeCell ref="M2:S2"/>
    <mergeCell ref="C3:D3"/>
    <mergeCell ref="H3:H12"/>
    <mergeCell ref="M3:S3"/>
    <mergeCell ref="D4:G4"/>
    <mergeCell ref="M4:S4"/>
    <mergeCell ref="M5:S5"/>
    <mergeCell ref="D6:G6"/>
    <mergeCell ref="M6:S6"/>
    <mergeCell ref="D7:G7"/>
    <mergeCell ref="M7:S7"/>
    <mergeCell ref="D8:G8"/>
    <mergeCell ref="M8:S8"/>
    <mergeCell ref="D9:G9"/>
    <mergeCell ref="M9:S9"/>
    <mergeCell ref="M10:S10"/>
    <mergeCell ref="M11:S11"/>
    <mergeCell ref="F12:G12"/>
    <mergeCell ref="M12:S12"/>
    <mergeCell ref="H13:H17"/>
    <mergeCell ref="M13:S13"/>
    <mergeCell ref="M14:S14"/>
    <mergeCell ref="M15:S15"/>
    <mergeCell ref="M16:S16"/>
    <mergeCell ref="D17:G17"/>
    <mergeCell ref="M17:S17"/>
    <mergeCell ref="M18:S18"/>
    <mergeCell ref="C19:C20"/>
    <mergeCell ref="D19:D20"/>
    <mergeCell ref="E19:E20"/>
    <mergeCell ref="F19:F20"/>
    <mergeCell ref="G19:G20"/>
    <mergeCell ref="M19:S19"/>
    <mergeCell ref="H18:H28"/>
    <mergeCell ref="D28:G28"/>
    <mergeCell ref="C21:C22"/>
    <mergeCell ref="D21:D22"/>
    <mergeCell ref="E21:E22"/>
    <mergeCell ref="F21:F22"/>
    <mergeCell ref="G21:G22"/>
  </mergeCells>
  <dataValidations count="3">
    <dataValidation allowBlank="1" showInputMessage="1" showErrorMessage="1" promptTitle="Identificación ODE" prompt="Se puede ingresar el Código ODE o Seleccionarlo de la Lista" sqref="F3"/>
    <dataValidation type="list" allowBlank="1" showInputMessage="1" showErrorMessage="1" sqref="F12:G12">
      <formula1>$O$4:$O$13</formula1>
    </dataValidation>
    <dataValidation type="list" allowBlank="1" showInputMessage="1" showErrorMessage="1" sqref="C16">
      <formula1>$O$15:$O$20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Bs As (1) 500kV</vt:lpstr>
      <vt:lpstr>Bs As (2) 500kV</vt:lpstr>
      <vt:lpstr>Bs As (1) 132kV</vt:lpstr>
      <vt:lpstr>Bs As (2) 132kV</vt:lpstr>
      <vt:lpstr>Catamarca 132kV</vt:lpstr>
      <vt:lpstr>Córdoba 132kV</vt:lpstr>
      <vt:lpstr>Corrientes(13) 132kV</vt:lpstr>
      <vt:lpstr>Corrientes (14) 132kV</vt:lpstr>
      <vt:lpstr>Corrientes (1) 132kV</vt:lpstr>
      <vt:lpstr>Chaco 132kV</vt:lpstr>
      <vt:lpstr> Chaco-Corrientes 500kV</vt:lpstr>
      <vt:lpstr>Chubut 132kV</vt:lpstr>
      <vt:lpstr>E.Ríos 132kV</vt:lpstr>
      <vt:lpstr>Formosa 132kV</vt:lpstr>
      <vt:lpstr>Jujuy (1) 132kV</vt:lpstr>
      <vt:lpstr>Jujuy (2) 132kV</vt:lpstr>
      <vt:lpstr>Misiones (4) 132kV</vt:lpstr>
      <vt:lpstr>Misiones (5) 132kV</vt:lpstr>
      <vt:lpstr>Misiones (6) 132kV</vt:lpstr>
      <vt:lpstr>La Rioja 500kV</vt:lpstr>
      <vt:lpstr>Salta (1)132kV</vt:lpstr>
      <vt:lpstr>Salta (2) 132kV</vt:lpstr>
      <vt:lpstr>San Luis 132kV</vt:lpstr>
      <vt:lpstr>Sta Cruz 132kV</vt:lpstr>
      <vt:lpstr>Sta Fé 132kV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Mariano Spikermann</dc:creator>
  <cp:lastModifiedBy>Mariano Spikermann</cp:lastModifiedBy>
  <dcterms:created xsi:type="dcterms:W3CDTF">2018-04-26T11:36:01Z</dcterms:created>
  <dcterms:modified xsi:type="dcterms:W3CDTF">2018-05-09T12:03:42Z</dcterms:modified>
</cp:coreProperties>
</file>