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CLFILE01\dclshare\Commercial\Commercial\Pricing Tools\Master\Price Increase Reg '25\"/>
    </mc:Choice>
  </mc:AlternateContent>
  <xr:revisionPtr revIDLastSave="0" documentId="13_ncr:1_{CB3D392F-F861-4B22-9014-1440E5220995}" xr6:coauthVersionLast="47" xr6:coauthVersionMax="47" xr10:uidLastSave="{00000000-0000-0000-0000-000000000000}"/>
  <bookViews>
    <workbookView xWindow="-17745" yWindow="-16320" windowWidth="29040" windowHeight="15720" tabRatio="601" xr2:uid="{CDA5FBA1-0EAB-4BAD-A812-4B416B1BD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6" i="1"/>
  <c r="M7" i="1"/>
  <c r="M8" i="1"/>
  <c r="M9" i="1"/>
  <c r="M10" i="1"/>
  <c r="M11" i="1"/>
  <c r="M12" i="1"/>
  <c r="M13" i="1"/>
  <c r="M14" i="1"/>
  <c r="M15" i="1"/>
  <c r="M6" i="1"/>
  <c r="A41" i="1"/>
  <c r="M5" i="1" s="1"/>
  <c r="A40" i="1"/>
  <c r="L5" i="1" s="1"/>
  <c r="F17" i="1"/>
  <c r="G17" i="1"/>
  <c r="E6" i="1"/>
  <c r="L6" i="1" s="1"/>
  <c r="H6" i="1"/>
  <c r="J15" i="1"/>
  <c r="J14" i="1"/>
  <c r="J13" i="1"/>
  <c r="J12" i="1"/>
  <c r="J11" i="1"/>
  <c r="J10" i="1"/>
  <c r="J9" i="1"/>
  <c r="J8" i="1"/>
  <c r="J7" i="1"/>
  <c r="J6" i="1"/>
  <c r="N6" i="1"/>
  <c r="H15" i="1"/>
  <c r="H14" i="1"/>
  <c r="H13" i="1"/>
  <c r="H12" i="1"/>
  <c r="H11" i="1"/>
  <c r="H10" i="1"/>
  <c r="H9" i="1"/>
  <c r="H8" i="1"/>
  <c r="H7" i="1"/>
  <c r="D15" i="1"/>
  <c r="D14" i="1"/>
  <c r="D13" i="1"/>
  <c r="D12" i="1"/>
  <c r="D11" i="1"/>
  <c r="D10" i="1"/>
  <c r="D9" i="1"/>
  <c r="D8" i="1"/>
  <c r="D7" i="1"/>
  <c r="D6" i="1"/>
  <c r="C17" i="1"/>
  <c r="N15" i="1"/>
  <c r="E15" i="1"/>
  <c r="L15" i="1" s="1"/>
  <c r="N14" i="1"/>
  <c r="E14" i="1"/>
  <c r="L14" i="1" s="1"/>
  <c r="N13" i="1"/>
  <c r="E13" i="1"/>
  <c r="L13" i="1" s="1"/>
  <c r="N12" i="1"/>
  <c r="E12" i="1"/>
  <c r="L12" i="1" s="1"/>
  <c r="N11" i="1"/>
  <c r="E11" i="1"/>
  <c r="L11" i="1" s="1"/>
  <c r="N10" i="1"/>
  <c r="E10" i="1"/>
  <c r="L10" i="1" s="1"/>
  <c r="N9" i="1"/>
  <c r="E9" i="1"/>
  <c r="L9" i="1" s="1"/>
  <c r="N8" i="1"/>
  <c r="E8" i="1"/>
  <c r="L8" i="1" s="1"/>
  <c r="N7" i="1"/>
  <c r="E7" i="1"/>
  <c r="L7" i="1" s="1"/>
  <c r="I17" i="1" l="1"/>
  <c r="A37" i="1"/>
  <c r="O6" i="1"/>
  <c r="L17" i="1"/>
  <c r="O11" i="1"/>
  <c r="P11" i="1" s="1"/>
  <c r="Q11" i="1" s="1"/>
  <c r="R11" i="1" s="1"/>
  <c r="S11" i="1" s="1"/>
  <c r="H17" i="1"/>
  <c r="D17" i="1"/>
  <c r="A32" i="1" s="1"/>
  <c r="O14" i="1"/>
  <c r="P14" i="1" s="1"/>
  <c r="Q14" i="1" s="1"/>
  <c r="R14" i="1" s="1"/>
  <c r="S14" i="1" s="1"/>
  <c r="N17" i="1"/>
  <c r="A38" i="1" s="1"/>
  <c r="O8" i="1"/>
  <c r="P8" i="1" s="1"/>
  <c r="Q8" i="1" s="1"/>
  <c r="R8" i="1" s="1"/>
  <c r="S8" i="1" s="1"/>
  <c r="O12" i="1"/>
  <c r="P12" i="1" s="1"/>
  <c r="Q12" i="1" s="1"/>
  <c r="R12" i="1" s="1"/>
  <c r="S12" i="1" s="1"/>
  <c r="O7" i="1"/>
  <c r="P7" i="1" s="1"/>
  <c r="Q7" i="1" s="1"/>
  <c r="R7" i="1" s="1"/>
  <c r="S7" i="1" s="1"/>
  <c r="O13" i="1"/>
  <c r="P13" i="1" s="1"/>
  <c r="Q13" i="1" s="1"/>
  <c r="R13" i="1" s="1"/>
  <c r="S13" i="1" s="1"/>
  <c r="O9" i="1"/>
  <c r="P9" i="1" s="1"/>
  <c r="Q9" i="1" s="1"/>
  <c r="R9" i="1" s="1"/>
  <c r="S9" i="1" s="1"/>
  <c r="O15" i="1"/>
  <c r="P15" i="1" s="1"/>
  <c r="Q15" i="1" s="1"/>
  <c r="R15" i="1" s="1"/>
  <c r="S15" i="1" s="1"/>
  <c r="O10" i="1"/>
  <c r="P10" i="1" s="1"/>
  <c r="Q10" i="1" s="1"/>
  <c r="R10" i="1" s="1"/>
  <c r="S10" i="1" s="1"/>
  <c r="A36" i="1" l="1"/>
  <c r="A34" i="1"/>
  <c r="A35" i="1"/>
  <c r="A33" i="1"/>
  <c r="A20" i="1" l="1"/>
  <c r="P6" i="1"/>
  <c r="O17" i="1"/>
  <c r="Q6" i="1" l="1"/>
  <c r="P17" i="1"/>
  <c r="R6" i="1" l="1"/>
  <c r="Q17" i="1"/>
  <c r="S6" i="1" l="1"/>
  <c r="S17" i="1" s="1"/>
  <c r="R17" i="1"/>
</calcChain>
</file>

<file path=xl/sharedStrings.xml><?xml version="1.0" encoding="utf-8"?>
<sst xmlns="http://schemas.openxmlformats.org/spreadsheetml/2006/main" count="23" uniqueCount="21">
  <si>
    <t xml:space="preserve">Qty </t>
  </si>
  <si>
    <t>RRP per unit</t>
  </si>
  <si>
    <t>Increase Value</t>
  </si>
  <si>
    <t>Monthly Charge Y2</t>
  </si>
  <si>
    <t>Monthly Charge Y3</t>
  </si>
  <si>
    <t>Monthly Charge Y4</t>
  </si>
  <si>
    <t>Monthly Charge Y5</t>
  </si>
  <si>
    <t>Monthly Charge Y6</t>
  </si>
  <si>
    <t>Text for verbal script and contract summary</t>
  </si>
  <si>
    <t>Totals</t>
  </si>
  <si>
    <t>Total RRP</t>
  </si>
  <si>
    <t>Contract Term</t>
  </si>
  <si>
    <t>Services</t>
  </si>
  <si>
    <t>Promo 2 Term</t>
  </si>
  <si>
    <t>Promo 1 Term</t>
  </si>
  <si>
    <t>Promo 2 Per Unit</t>
  </si>
  <si>
    <t>Promo 1 Per Unit</t>
  </si>
  <si>
    <t>Customer Price Per Unit</t>
  </si>
  <si>
    <t>Total Discount 1</t>
  </si>
  <si>
    <t>Total Discount 2</t>
  </si>
  <si>
    <t>Please note where multiple products are sold, all products must be the same term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</si>
</sst>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164" fontId="2" fillId="2" borderId="1" xfId="0" applyNumberFormat="1" applyFont="1" applyFill="1" applyBorder="1" applyAlignment="1" applyProtection="1">
      <alignment horizontal="center" vertical="center"/>
      <protection hidden="1"/>
    </xf>
    <xf numFmtId="164" fontId="2" fillId="4" borderId="1" xfId="0" applyNumberFormat="1" applyFont="1" applyFill="1" applyBorder="1" applyAlignment="1" applyProtection="1">
      <alignment horizontal="center" vertical="center"/>
      <protection locked="0" hidden="1"/>
    </xf>
    <xf numFmtId="0" fontId="2" fillId="4" borderId="1" xfId="0" applyFont="1" applyFill="1" applyBorder="1" applyAlignment="1" applyProtection="1">
      <alignment horizontal="center" vertical="center"/>
      <protection locked="0" hidden="1"/>
    </xf>
    <xf numFmtId="0" fontId="0" fillId="0" borderId="0" xfId="0" applyAlignment="1" applyProtection="1">
      <alignment vertical="top" wrapText="1"/>
      <protection hidden="1"/>
    </xf>
    <xf numFmtId="164" fontId="2" fillId="2" borderId="0" xfId="0" applyNumberFormat="1" applyFont="1" applyFill="1" applyAlignment="1" applyProtection="1">
      <alignment horizontal="center" vertical="center"/>
      <protection hidden="1"/>
    </xf>
    <xf numFmtId="164" fontId="5" fillId="0" borderId="0" xfId="0" applyNumberFormat="1" applyFont="1" applyAlignment="1" applyProtection="1">
      <alignment horizontal="center" vertical="center"/>
      <protection hidden="1"/>
    </xf>
    <xf numFmtId="164" fontId="2" fillId="4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0" fontId="5" fillId="0" borderId="0" xfId="0" applyFont="1" applyAlignment="1" applyProtection="1">
      <alignment horizontal="center" vertical="center"/>
      <protection hidden="1"/>
    </xf>
    <xf numFmtId="164" fontId="2" fillId="4" borderId="0" xfId="0" applyNumberFormat="1" applyFont="1" applyFill="1" applyAlignment="1" applyProtection="1">
      <alignment horizontal="center" vertical="center"/>
      <protection hidden="1"/>
    </xf>
    <xf numFmtId="0" fontId="2" fillId="4" borderId="0" xfId="0" applyFont="1" applyFill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center"/>
      <protection locked="0"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4" fillId="5" borderId="0" xfId="0" applyFont="1" applyFill="1" applyAlignment="1" applyProtection="1">
      <alignment horizontal="center" vertical="center" wrapText="1"/>
      <protection hidden="1"/>
    </xf>
    <xf numFmtId="0" fontId="3" fillId="3" borderId="0" xfId="0" applyFont="1" applyFill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F96C-43BB-428B-93B1-CD95A02B9896}">
  <dimension ref="A1:S41"/>
  <sheetViews>
    <sheetView showGridLines="0" tabSelected="1" zoomScaleNormal="100" workbookViewId="0">
      <selection activeCell="A6" sqref="A6"/>
    </sheetView>
  </sheetViews>
  <sheetFormatPr defaultColWidth="8.85546875" defaultRowHeight="15" x14ac:dyDescent="0.25"/>
  <cols>
    <col min="1" max="1" width="13.42578125" style="2" bestFit="1" customWidth="1"/>
    <col min="2" max="2" width="8.28515625" style="2" customWidth="1"/>
    <col min="3" max="3" width="10.85546875" style="2" bestFit="1" customWidth="1"/>
    <col min="4" max="4" width="8.7109375" style="2" customWidth="1"/>
    <col min="5" max="5" width="19.85546875" style="2" customWidth="1"/>
    <col min="6" max="6" width="18.140625" style="2" bestFit="1" customWidth="1"/>
    <col min="7" max="7" width="18.140625" style="2" customWidth="1"/>
    <col min="8" max="9" width="18.140625" style="2" hidden="1" customWidth="1"/>
    <col min="10" max="11" width="12.42578125" style="2" hidden="1" customWidth="1"/>
    <col min="12" max="13" width="19.7109375" style="2" customWidth="1"/>
    <col min="14" max="14" width="12.5703125" style="2" customWidth="1"/>
    <col min="15" max="19" width="16.140625" style="2" customWidth="1"/>
    <col min="20" max="16384" width="8.85546875" style="2"/>
  </cols>
  <sheetData>
    <row r="1" spans="1:19" x14ac:dyDescent="0.25">
      <c r="A1" s="10" t="s">
        <v>11</v>
      </c>
      <c r="B1" s="14">
        <v>24</v>
      </c>
    </row>
    <row r="2" spans="1:19" x14ac:dyDescent="0.25">
      <c r="A2" s="10" t="s">
        <v>14</v>
      </c>
      <c r="B2" s="14">
        <v>0</v>
      </c>
    </row>
    <row r="3" spans="1:19" x14ac:dyDescent="0.25">
      <c r="A3" s="10" t="s">
        <v>13</v>
      </c>
      <c r="B3" s="14">
        <v>0</v>
      </c>
    </row>
    <row r="5" spans="1:19" ht="30.75" customHeight="1" x14ac:dyDescent="0.25">
      <c r="A5" s="1" t="s">
        <v>12</v>
      </c>
      <c r="B5" s="1" t="s">
        <v>0</v>
      </c>
      <c r="C5" s="1" t="s">
        <v>1</v>
      </c>
      <c r="D5" s="1" t="s">
        <v>10</v>
      </c>
      <c r="E5" s="1" t="s">
        <v>17</v>
      </c>
      <c r="F5" s="1" t="s">
        <v>16</v>
      </c>
      <c r="G5" s="1" t="s">
        <v>15</v>
      </c>
      <c r="H5" s="1" t="s">
        <v>18</v>
      </c>
      <c r="I5" s="1" t="s">
        <v>19</v>
      </c>
      <c r="J5" s="1" t="s">
        <v>14</v>
      </c>
      <c r="K5" s="1" t="s">
        <v>13</v>
      </c>
      <c r="L5" s="16" t="str">
        <f>A40</f>
        <v>Total Monthly Charges</v>
      </c>
      <c r="M5" s="16" t="str">
        <f>A41</f>
        <v>Total Monthly Charges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</row>
    <row r="6" spans="1:19" x14ac:dyDescent="0.25">
      <c r="A6" s="4"/>
      <c r="B6" s="5"/>
      <c r="C6" s="4"/>
      <c r="D6" s="9">
        <f>C6*B6</f>
        <v>0</v>
      </c>
      <c r="E6" s="3">
        <f>C6-F6</f>
        <v>0</v>
      </c>
      <c r="F6" s="4"/>
      <c r="G6" s="4"/>
      <c r="H6" s="9">
        <f t="shared" ref="H6:H15" si="0">F6*B6</f>
        <v>0</v>
      </c>
      <c r="I6" s="9">
        <f>G6*B6</f>
        <v>0</v>
      </c>
      <c r="J6" s="15" t="str">
        <f>IF(B6&gt;0,$B$2,"")</f>
        <v/>
      </c>
      <c r="K6" s="15">
        <v>18</v>
      </c>
      <c r="L6" s="3">
        <f t="shared" ref="L6:L15" si="1">E6*B6</f>
        <v>0</v>
      </c>
      <c r="M6" s="3">
        <f>C6-G6</f>
        <v>0</v>
      </c>
      <c r="N6" s="3">
        <f t="shared" ref="N6:N15" si="2">MAX(1.5,C6*6.6%)*B6</f>
        <v>0</v>
      </c>
      <c r="O6" s="3">
        <f>L6+N6</f>
        <v>0</v>
      </c>
      <c r="P6" s="3">
        <f t="shared" ref="P6:P15" si="3">N6+O6</f>
        <v>0</v>
      </c>
      <c r="Q6" s="3">
        <f t="shared" ref="Q6:Q15" si="4">P6+N6</f>
        <v>0</v>
      </c>
      <c r="R6" s="3">
        <f t="shared" ref="R6:R15" si="5">Q6+N6</f>
        <v>0</v>
      </c>
      <c r="S6" s="3">
        <f t="shared" ref="S6:S15" si="6">R6+N6</f>
        <v>0</v>
      </c>
    </row>
    <row r="7" spans="1:19" x14ac:dyDescent="0.25">
      <c r="A7" s="4"/>
      <c r="B7" s="5"/>
      <c r="C7" s="4"/>
      <c r="D7" s="9">
        <f t="shared" ref="D7:D15" si="7">C7*B7</f>
        <v>0</v>
      </c>
      <c r="E7" s="3">
        <f t="shared" ref="E7:E15" si="8">C7-F7</f>
        <v>0</v>
      </c>
      <c r="F7" s="4"/>
      <c r="G7" s="4"/>
      <c r="H7" s="9">
        <f t="shared" si="0"/>
        <v>0</v>
      </c>
      <c r="I7" s="9">
        <f t="shared" ref="I7:I15" si="9">G7*B7</f>
        <v>0</v>
      </c>
      <c r="J7" s="15" t="str">
        <f t="shared" ref="J7:J15" si="10">IF(B7&gt;0,$B$2,"")</f>
        <v/>
      </c>
      <c r="K7" s="15"/>
      <c r="L7" s="3">
        <f t="shared" si="1"/>
        <v>0</v>
      </c>
      <c r="M7" s="3">
        <f t="shared" ref="M7:M15" si="11">C7-G7</f>
        <v>0</v>
      </c>
      <c r="N7" s="3">
        <f t="shared" si="2"/>
        <v>0</v>
      </c>
      <c r="O7" s="3">
        <f t="shared" ref="O7:O15" si="12">L7+N7</f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>
        <f t="shared" si="6"/>
        <v>0</v>
      </c>
    </row>
    <row r="8" spans="1:19" x14ac:dyDescent="0.25">
      <c r="A8" s="4"/>
      <c r="B8" s="5"/>
      <c r="C8" s="4"/>
      <c r="D8" s="9">
        <f t="shared" si="7"/>
        <v>0</v>
      </c>
      <c r="E8" s="3">
        <f t="shared" si="8"/>
        <v>0</v>
      </c>
      <c r="F8" s="4"/>
      <c r="G8" s="4"/>
      <c r="H8" s="9">
        <f t="shared" si="0"/>
        <v>0</v>
      </c>
      <c r="I8" s="9">
        <f t="shared" si="9"/>
        <v>0</v>
      </c>
      <c r="J8" s="15" t="str">
        <f t="shared" si="10"/>
        <v/>
      </c>
      <c r="K8" s="15"/>
      <c r="L8" s="3">
        <f t="shared" si="1"/>
        <v>0</v>
      </c>
      <c r="M8" s="3">
        <f t="shared" si="11"/>
        <v>0</v>
      </c>
      <c r="N8" s="3">
        <f t="shared" si="2"/>
        <v>0</v>
      </c>
      <c r="O8" s="3">
        <f t="shared" si="1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>
        <f t="shared" si="6"/>
        <v>0</v>
      </c>
    </row>
    <row r="9" spans="1:19" x14ac:dyDescent="0.25">
      <c r="A9" s="4"/>
      <c r="B9" s="5"/>
      <c r="C9" s="4"/>
      <c r="D9" s="9">
        <f t="shared" si="7"/>
        <v>0</v>
      </c>
      <c r="E9" s="3">
        <f t="shared" si="8"/>
        <v>0</v>
      </c>
      <c r="F9" s="4"/>
      <c r="G9" s="4"/>
      <c r="H9" s="9">
        <f t="shared" si="0"/>
        <v>0</v>
      </c>
      <c r="I9" s="9">
        <f t="shared" si="9"/>
        <v>0</v>
      </c>
      <c r="J9" s="15" t="str">
        <f t="shared" si="10"/>
        <v/>
      </c>
      <c r="K9" s="15"/>
      <c r="L9" s="3">
        <f t="shared" si="1"/>
        <v>0</v>
      </c>
      <c r="M9" s="3">
        <f t="shared" si="11"/>
        <v>0</v>
      </c>
      <c r="N9" s="3">
        <f t="shared" si="2"/>
        <v>0</v>
      </c>
      <c r="O9" s="3">
        <f t="shared" si="1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>
        <f t="shared" si="6"/>
        <v>0</v>
      </c>
    </row>
    <row r="10" spans="1:19" ht="14.45" customHeight="1" x14ac:dyDescent="0.25">
      <c r="A10" s="4"/>
      <c r="B10" s="5"/>
      <c r="C10" s="4"/>
      <c r="D10" s="9">
        <f t="shared" si="7"/>
        <v>0</v>
      </c>
      <c r="E10" s="3">
        <f t="shared" si="8"/>
        <v>0</v>
      </c>
      <c r="F10" s="4"/>
      <c r="G10" s="4"/>
      <c r="H10" s="9">
        <f t="shared" si="0"/>
        <v>0</v>
      </c>
      <c r="I10" s="9">
        <f t="shared" si="9"/>
        <v>0</v>
      </c>
      <c r="J10" s="15" t="str">
        <f t="shared" si="10"/>
        <v/>
      </c>
      <c r="K10" s="15"/>
      <c r="L10" s="3">
        <f t="shared" si="1"/>
        <v>0</v>
      </c>
      <c r="M10" s="3">
        <f t="shared" si="11"/>
        <v>0</v>
      </c>
      <c r="N10" s="3">
        <f t="shared" si="2"/>
        <v>0</v>
      </c>
      <c r="O10" s="3">
        <f t="shared" si="1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>
        <f t="shared" si="6"/>
        <v>0</v>
      </c>
    </row>
    <row r="11" spans="1:19" x14ac:dyDescent="0.25">
      <c r="A11" s="4"/>
      <c r="B11" s="5"/>
      <c r="C11" s="4"/>
      <c r="D11" s="9">
        <f t="shared" si="7"/>
        <v>0</v>
      </c>
      <c r="E11" s="3">
        <f t="shared" si="8"/>
        <v>0</v>
      </c>
      <c r="F11" s="4"/>
      <c r="G11" s="4"/>
      <c r="H11" s="9">
        <f t="shared" si="0"/>
        <v>0</v>
      </c>
      <c r="I11" s="9">
        <f t="shared" si="9"/>
        <v>0</v>
      </c>
      <c r="J11" s="15" t="str">
        <f t="shared" si="10"/>
        <v/>
      </c>
      <c r="K11" s="15"/>
      <c r="L11" s="3">
        <f t="shared" si="1"/>
        <v>0</v>
      </c>
      <c r="M11" s="3">
        <f t="shared" si="11"/>
        <v>0</v>
      </c>
      <c r="N11" s="3">
        <f t="shared" si="2"/>
        <v>0</v>
      </c>
      <c r="O11" s="3">
        <f t="shared" si="12"/>
        <v>0</v>
      </c>
      <c r="P11" s="3">
        <f t="shared" si="3"/>
        <v>0</v>
      </c>
      <c r="Q11" s="3">
        <f t="shared" si="4"/>
        <v>0</v>
      </c>
      <c r="R11" s="3">
        <f t="shared" si="5"/>
        <v>0</v>
      </c>
      <c r="S11" s="3">
        <f t="shared" si="6"/>
        <v>0</v>
      </c>
    </row>
    <row r="12" spans="1:19" x14ac:dyDescent="0.25">
      <c r="A12" s="4"/>
      <c r="B12" s="5"/>
      <c r="C12" s="4"/>
      <c r="D12" s="9">
        <f t="shared" si="7"/>
        <v>0</v>
      </c>
      <c r="E12" s="3">
        <f t="shared" si="8"/>
        <v>0</v>
      </c>
      <c r="F12" s="4"/>
      <c r="G12" s="4"/>
      <c r="H12" s="9">
        <f t="shared" si="0"/>
        <v>0</v>
      </c>
      <c r="I12" s="9">
        <f t="shared" si="9"/>
        <v>0</v>
      </c>
      <c r="J12" s="15" t="str">
        <f t="shared" si="10"/>
        <v/>
      </c>
      <c r="K12" s="15"/>
      <c r="L12" s="3">
        <f t="shared" si="1"/>
        <v>0</v>
      </c>
      <c r="M12" s="3">
        <f t="shared" si="11"/>
        <v>0</v>
      </c>
      <c r="N12" s="3">
        <f t="shared" si="2"/>
        <v>0</v>
      </c>
      <c r="O12" s="3">
        <f t="shared" si="12"/>
        <v>0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>
        <f t="shared" si="6"/>
        <v>0</v>
      </c>
    </row>
    <row r="13" spans="1:19" x14ac:dyDescent="0.25">
      <c r="A13" s="4"/>
      <c r="B13" s="5"/>
      <c r="C13" s="4"/>
      <c r="D13" s="9">
        <f t="shared" si="7"/>
        <v>0</v>
      </c>
      <c r="E13" s="3">
        <f t="shared" si="8"/>
        <v>0</v>
      </c>
      <c r="F13" s="4"/>
      <c r="G13" s="4"/>
      <c r="H13" s="9">
        <f t="shared" si="0"/>
        <v>0</v>
      </c>
      <c r="I13" s="9">
        <f t="shared" si="9"/>
        <v>0</v>
      </c>
      <c r="J13" s="15" t="str">
        <f t="shared" si="10"/>
        <v/>
      </c>
      <c r="K13" s="15"/>
      <c r="L13" s="3">
        <f t="shared" si="1"/>
        <v>0</v>
      </c>
      <c r="M13" s="3">
        <f t="shared" si="11"/>
        <v>0</v>
      </c>
      <c r="N13" s="3">
        <f t="shared" si="2"/>
        <v>0</v>
      </c>
      <c r="O13" s="3">
        <f t="shared" si="1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>
        <f t="shared" si="6"/>
        <v>0</v>
      </c>
    </row>
    <row r="14" spans="1:19" x14ac:dyDescent="0.25">
      <c r="A14" s="4"/>
      <c r="B14" s="5"/>
      <c r="C14" s="4"/>
      <c r="D14" s="9">
        <f t="shared" si="7"/>
        <v>0</v>
      </c>
      <c r="E14" s="3">
        <f t="shared" si="8"/>
        <v>0</v>
      </c>
      <c r="F14" s="4"/>
      <c r="G14" s="4"/>
      <c r="H14" s="9">
        <f t="shared" si="0"/>
        <v>0</v>
      </c>
      <c r="I14" s="9">
        <f t="shared" si="9"/>
        <v>0</v>
      </c>
      <c r="J14" s="15" t="str">
        <f t="shared" si="10"/>
        <v/>
      </c>
      <c r="K14" s="15"/>
      <c r="L14" s="3">
        <f t="shared" si="1"/>
        <v>0</v>
      </c>
      <c r="M14" s="3">
        <f t="shared" si="11"/>
        <v>0</v>
      </c>
      <c r="N14" s="3">
        <f t="shared" si="2"/>
        <v>0</v>
      </c>
      <c r="O14" s="3">
        <f t="shared" si="12"/>
        <v>0</v>
      </c>
      <c r="P14" s="3">
        <f t="shared" si="3"/>
        <v>0</v>
      </c>
      <c r="Q14" s="3">
        <f t="shared" si="4"/>
        <v>0</v>
      </c>
      <c r="R14" s="3">
        <f t="shared" si="5"/>
        <v>0</v>
      </c>
      <c r="S14" s="3">
        <f t="shared" si="6"/>
        <v>0</v>
      </c>
    </row>
    <row r="15" spans="1:19" x14ac:dyDescent="0.25">
      <c r="A15" s="4"/>
      <c r="B15" s="5"/>
      <c r="C15" s="4"/>
      <c r="D15" s="9">
        <f t="shared" si="7"/>
        <v>0</v>
      </c>
      <c r="E15" s="3">
        <f t="shared" si="8"/>
        <v>0</v>
      </c>
      <c r="F15" s="4"/>
      <c r="G15" s="4"/>
      <c r="H15" s="9">
        <f t="shared" si="0"/>
        <v>0</v>
      </c>
      <c r="I15" s="9">
        <f t="shared" si="9"/>
        <v>0</v>
      </c>
      <c r="J15" s="15" t="str">
        <f t="shared" si="10"/>
        <v/>
      </c>
      <c r="K15" s="15"/>
      <c r="L15" s="3">
        <f t="shared" si="1"/>
        <v>0</v>
      </c>
      <c r="M15" s="3">
        <f t="shared" si="11"/>
        <v>0</v>
      </c>
      <c r="N15" s="3">
        <f t="shared" si="2"/>
        <v>0</v>
      </c>
      <c r="O15" s="3">
        <f t="shared" si="12"/>
        <v>0</v>
      </c>
      <c r="P15" s="3">
        <f t="shared" si="3"/>
        <v>0</v>
      </c>
      <c r="Q15" s="3">
        <f t="shared" si="4"/>
        <v>0</v>
      </c>
      <c r="R15" s="3">
        <f t="shared" si="5"/>
        <v>0</v>
      </c>
      <c r="S15" s="3">
        <f t="shared" si="6"/>
        <v>0</v>
      </c>
    </row>
    <row r="16" spans="1:19" hidden="1" x14ac:dyDescent="0.25">
      <c r="A16" s="8"/>
      <c r="B16" s="11"/>
      <c r="C16" s="8"/>
      <c r="D16" s="8"/>
      <c r="E16" s="8"/>
      <c r="F16" s="8"/>
      <c r="G16" s="8"/>
      <c r="H16" s="8"/>
      <c r="I16" s="8"/>
      <c r="J16" s="11"/>
      <c r="K16" s="11"/>
      <c r="L16" s="8"/>
      <c r="M16" s="8"/>
      <c r="N16" s="8"/>
      <c r="O16" s="8"/>
      <c r="P16" s="8"/>
      <c r="Q16" s="8"/>
      <c r="R16" s="8"/>
      <c r="S16" s="8"/>
    </row>
    <row r="17" spans="1:19" hidden="1" x14ac:dyDescent="0.25">
      <c r="A17" s="12" t="s">
        <v>9</v>
      </c>
      <c r="B17" s="13"/>
      <c r="C17" s="7">
        <f>SUM(C6:C16)</f>
        <v>0</v>
      </c>
      <c r="D17" s="7">
        <f>SUM(D6:D16)</f>
        <v>0</v>
      </c>
      <c r="E17" s="7"/>
      <c r="F17" s="12">
        <f>SUM(F6:F16)</f>
        <v>0</v>
      </c>
      <c r="G17" s="12">
        <f>SUM(G6:G16)</f>
        <v>0</v>
      </c>
      <c r="H17" s="12">
        <f>SUM(H6:H16)</f>
        <v>0</v>
      </c>
      <c r="I17" s="12">
        <f>SUM(I6:I15)</f>
        <v>0</v>
      </c>
      <c r="J17" s="13"/>
      <c r="K17" s="13"/>
      <c r="L17" s="7">
        <f>SUM(L6:L16)</f>
        <v>0</v>
      </c>
      <c r="M17" s="7"/>
      <c r="N17" s="7">
        <f t="shared" ref="N17:S17" si="13">SUM(N6:N16)</f>
        <v>0</v>
      </c>
      <c r="O17" s="7">
        <f t="shared" si="13"/>
        <v>0</v>
      </c>
      <c r="P17" s="7">
        <f t="shared" si="13"/>
        <v>0</v>
      </c>
      <c r="Q17" s="7">
        <f t="shared" si="13"/>
        <v>0</v>
      </c>
      <c r="R17" s="7">
        <f t="shared" si="13"/>
        <v>0</v>
      </c>
      <c r="S17" s="7">
        <f t="shared" si="13"/>
        <v>0</v>
      </c>
    </row>
    <row r="18" spans="1:19" hidden="1" x14ac:dyDescent="0.25"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9" x14ac:dyDescent="0.25">
      <c r="A19" s="18" t="s">
        <v>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ht="14.45" customHeight="1" x14ac:dyDescent="0.25">
      <c r="A20" s="19" t="str">
        <f ca="1">A32&amp;A33&amp;A34&amp;A35&amp;A36&amp;A37&amp;A38</f>
        <v>Your monthly charges will be £0.00 + VAT 
Your charges will increase to £0.00 + VAT on the 1st of March 2026
Your charges will increase to £0.00 + VAT on the 1st of March 2027
Your charges will increase to £0.00 + VAT on the 1st of March 2028
Beyond the minimum term, your monthly charges will increase every March 1st, by the Charges Increase Sum of £0.00 + VAT until cancellation or until a new contract is accepted.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ht="15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ht="15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ht="1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ht="1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15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14.45" customHeight="1" x14ac:dyDescent="0.25">
      <c r="A27" s="17" t="s">
        <v>20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4.4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ht="14.4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 ht="14.45" customHeight="1" x14ac:dyDescent="0.25"/>
    <row r="32" spans="1:19" hidden="1" x14ac:dyDescent="0.25">
      <c r="A32" s="2" t="str">
        <f>"Your monthly charges will be "&amp;TEXT(ROUND(D17,2),"£#,##0.00")&amp;" + VAT "</f>
        <v xml:space="preserve">Your monthly charges will be £0.00 + VAT </v>
      </c>
    </row>
    <row r="33" spans="1:1" hidden="1" x14ac:dyDescent="0.25">
      <c r="A33" s="2" t="str">
        <f ca="1">CHAR(10)&amp;"Your charges will increase to "&amp;TEXT(ROUND((D17+N17),2),"£#,##0.00")&amp;" + VAT on the 1st of March "&amp;YEAR(TODAY())+1</f>
        <v xml:space="preserve">
Your charges will increase to £0.00 + VAT on the 1st of March 2026</v>
      </c>
    </row>
    <row r="34" spans="1:1" hidden="1" x14ac:dyDescent="0.25">
      <c r="A34" s="2" t="str">
        <f ca="1">CHAR(10)&amp;"Your charges will increase to "&amp;TEXT(ROUND((D17+N17+N17),2),"£#,##0.00")&amp;" + VAT on the 1st of March "&amp;YEAR(TODAY())+2</f>
        <v xml:space="preserve">
Your charges will increase to £0.00 + VAT on the 1st of March 2027</v>
      </c>
    </row>
    <row r="35" spans="1:1" hidden="1" x14ac:dyDescent="0.25">
      <c r="A35" s="2" t="str">
        <f ca="1">CHAR(10)&amp;"Your charges will increase to "&amp;TEXT(ROUND((D17+N17+N17+N17),2),"£#,##0.00")&amp;" + VAT on the 1st of March "&amp;YEAR(TODAY())+3</f>
        <v xml:space="preserve">
Your charges will increase to £0.00 + VAT on the 1st of March 2028</v>
      </c>
    </row>
    <row r="36" spans="1:1" hidden="1" x14ac:dyDescent="0.25">
      <c r="A36" s="2" t="str">
        <f>IF(AND(B2&lt;&gt;0,H17&gt;0),CHAR(10)&amp;"Please note: Your order includes a promotional discount, and you will receive a monthly credit of "&amp;TEXT(H17,"£#,##0.00")&amp;" for the next "&amp;B2&amp;" months.","")</f>
        <v/>
      </c>
    </row>
    <row r="37" spans="1:1" hidden="1" x14ac:dyDescent="0.25">
      <c r="A37" s="2" t="str">
        <f>IF(AND(B3&lt;&gt;0,G17&gt;0),CHAR(10)&amp;"After the first "&amp;B2&amp;" months, you will receive a monthly credit of "&amp;TEXT(I17,"£#,##0.00")&amp;" for the next "&amp;B3&amp;" months.","")</f>
        <v/>
      </c>
    </row>
    <row r="38" spans="1:1" hidden="1" x14ac:dyDescent="0.25">
      <c r="A38" s="2" t="str">
        <f>CHAR(10)&amp;"Beyond the minimum term, your monthly charges will increase every March 1st, by the Charges Increase Sum of "&amp;TEXT(ROUND(N17,2),"£#,##0.00")&amp;" + VAT until cancellation or until a new contract is accepted."</f>
        <v xml:space="preserve">
Beyond the minimum term, your monthly charges will increase every March 1st, by the Charges Increase Sum of £0.00 + VAT until cancellation or until a new contract is accepted.</v>
      </c>
    </row>
    <row r="39" spans="1:1" hidden="1" x14ac:dyDescent="0.25"/>
    <row r="40" spans="1:1" hidden="1" x14ac:dyDescent="0.25">
      <c r="A40" s="2" t="str">
        <f>IF(B2&lt;&gt;0,"Total Monthly Charges, First "&amp;B2&amp;" Months","Total Monthly Charges")</f>
        <v>Total Monthly Charges</v>
      </c>
    </row>
    <row r="41" spans="1:1" hidden="1" x14ac:dyDescent="0.25">
      <c r="A41" s="2" t="str">
        <f>IF(B3&lt;&gt;0,"Total Monthly Charges, Last "&amp;B3&amp;" Months","Total Monthly Charges")</f>
        <v>Total Monthly Charges</v>
      </c>
    </row>
  </sheetData>
  <sheetProtection algorithmName="SHA-512" hashValue="+b/xZ4qzjV9ouCw9QAPSxI2x9kv1yPNr6pVqeamh/7Zqi840ea/of/eI4lNacLcRDsRbpbNFb8pQXwfTd0OyfA==" saltValue="KNnoLPi3rK8vPrO9Ina7Ww==" spinCount="100000" sheet="1" objects="1" scenarios="1"/>
  <mergeCells count="3">
    <mergeCell ref="A27:S29"/>
    <mergeCell ref="A19:S19"/>
    <mergeCell ref="A20:S26"/>
  </mergeCells>
  <dataValidations count="1">
    <dataValidation operator="lessThan" allowBlank="1" showInputMessage="1" showErrorMessage="1" sqref="B2:B3" xr:uid="{07A93BDE-9722-4E51-BEB4-3A2D50993E50}"/>
  </dataValidations>
  <pageMargins left="0.7" right="0.7" top="0.75" bottom="0.75" header="0.3" footer="0.3"/>
  <headerFooter>
    <oddHeader>&amp;L&amp;"Calibri"&amp;12&amp;KFF0000 Document Classification: Internal Use Only&amp;1#_x000D_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405EC4456EE240A71DC97617E8DF41" ma:contentTypeVersion="15" ma:contentTypeDescription="Create a new document." ma:contentTypeScope="" ma:versionID="4f392a2d034a8df170a14bda525be457">
  <xsd:schema xmlns:xsd="http://www.w3.org/2001/XMLSchema" xmlns:xs="http://www.w3.org/2001/XMLSchema" xmlns:p="http://schemas.microsoft.com/office/2006/metadata/properties" xmlns:ns2="a91760f8-6750-4d90-b614-4ff4b719f6f8" xmlns:ns3="42894246-8596-4038-ad4b-117ed6886ef6" targetNamespace="http://schemas.microsoft.com/office/2006/metadata/properties" ma:root="true" ma:fieldsID="4dacafe65c49a4ccebbedc368678bc48" ns2:_="" ns3:_="">
    <xsd:import namespace="a91760f8-6750-4d90-b614-4ff4b719f6f8"/>
    <xsd:import namespace="42894246-8596-4038-ad4b-117ed6886ef6"/>
    <xsd:element name="properties">
      <xsd:complexType>
        <xsd:sequence>
          <xsd:element name="documentManagement">
            <xsd:complexType>
              <xsd:all>
                <xsd:element ref="ns2:DocumentVersion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760f8-6750-4d90-b614-4ff4b719f6f8" elementFormDefault="qualified">
    <xsd:import namespace="http://schemas.microsoft.com/office/2006/documentManagement/types"/>
    <xsd:import namespace="http://schemas.microsoft.com/office/infopath/2007/PartnerControls"/>
    <xsd:element name="DocumentVersion" ma:index="8" nillable="true" ma:displayName="Document Version" ma:format="Dropdown" ma:internalName="DocumentVersion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90e993a-3984-49c6-b42b-8087b61b1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94246-8596-4038-ad4b-117ed6886ef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1709c37-d124-472a-940e-1115e65dde17}" ma:internalName="TaxCatchAll" ma:showField="CatchAllData" ma:web="42894246-8596-4038-ad4b-117ed6886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760f8-6750-4d90-b614-4ff4b719f6f8">
      <Terms xmlns="http://schemas.microsoft.com/office/infopath/2007/PartnerControls"/>
    </lcf76f155ced4ddcb4097134ff3c332f>
    <DocumentVersion xmlns="a91760f8-6750-4d90-b614-4ff4b719f6f8" xsi:nil="true"/>
    <TaxCatchAll xmlns="42894246-8596-4038-ad4b-117ed6886ef6" xsi:nil="true"/>
  </documentManagement>
</p:properties>
</file>

<file path=customXml/itemProps1.xml><?xml version="1.0" encoding="utf-8"?>
<ds:datastoreItem xmlns:ds="http://schemas.openxmlformats.org/officeDocument/2006/customXml" ds:itemID="{5C12A2BC-BFFD-47BB-AF45-24161D578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760f8-6750-4d90-b614-4ff4b719f6f8"/>
    <ds:schemaRef ds:uri="42894246-8596-4038-ad4b-117ed6886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E660C2-65F8-494C-A64E-2AF18EDBA7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E50A0-E9D7-4D8A-8F5E-E12E430927EA}">
  <ds:schemaRefs>
    <ds:schemaRef ds:uri="http://www.w3.org/XML/1998/namespace"/>
    <ds:schemaRef ds:uri="http://purl.org/dc/elements/1.1/"/>
    <ds:schemaRef ds:uri="a91760f8-6750-4d90-b614-4ff4b719f6f8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2894246-8596-4038-ad4b-117ed6886e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Honeyman</dc:creator>
  <cp:lastModifiedBy>Jeremy Ward</cp:lastModifiedBy>
  <dcterms:created xsi:type="dcterms:W3CDTF">2025-01-09T19:31:12Z</dcterms:created>
  <dcterms:modified xsi:type="dcterms:W3CDTF">2025-01-24T09:37:04Z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6e0631-2bff-4f15-875a-f9e4afa12979_Enabled">
    <vt:lpwstr>true</vt:lpwstr>
  </property>
  <property fmtid="{D5CDD505-2E9C-101B-9397-08002B2CF9AE}" pid="3" name="MSIP_Label_e56e0631-2bff-4f15-875a-f9e4afa12979_SetDate">
    <vt:lpwstr>2025-01-13T12:05:33Z</vt:lpwstr>
  </property>
  <property fmtid="{D5CDD505-2E9C-101B-9397-08002B2CF9AE}" pid="4" name="MSIP_Label_e56e0631-2bff-4f15-875a-f9e4afa12979_Method">
    <vt:lpwstr>Privileged</vt:lpwstr>
  </property>
  <property fmtid="{D5CDD505-2E9C-101B-9397-08002B2CF9AE}" pid="5" name="MSIP_Label_e56e0631-2bff-4f15-875a-f9e4afa12979_Name">
    <vt:lpwstr>Internal Use Only</vt:lpwstr>
  </property>
  <property fmtid="{D5CDD505-2E9C-101B-9397-08002B2CF9AE}" pid="6" name="MSIP_Label_e56e0631-2bff-4f15-875a-f9e4afa12979_SiteId">
    <vt:lpwstr>8add1919-e765-477d-98d5-9792399cfd8b</vt:lpwstr>
  </property>
  <property fmtid="{D5CDD505-2E9C-101B-9397-08002B2CF9AE}" pid="7" name="MSIP_Label_e56e0631-2bff-4f15-875a-f9e4afa12979_ActionId">
    <vt:lpwstr>bb34e3ac-2b64-45d7-85ee-b22303244fc9</vt:lpwstr>
  </property>
  <property fmtid="{D5CDD505-2E9C-101B-9397-08002B2CF9AE}" pid="8" name="MSIP_Label_e56e0631-2bff-4f15-875a-f9e4afa12979_ContentBits">
    <vt:lpwstr>1</vt:lpwstr>
  </property>
  <property fmtid="{D5CDD505-2E9C-101B-9397-08002B2CF9AE}" pid="9" name="ContentTypeId">
    <vt:lpwstr>0x0101002E405EC4456EE240A71DC97617E8DF41</vt:lpwstr>
  </property>
</Properties>
</file>