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J:\Arshad\Amirkabir\14001 Machine Learning\Exercises\"/>
    </mc:Choice>
  </mc:AlternateContent>
  <xr:revisionPtr revIDLastSave="0" documentId="13_ncr:1_{D0B5E8A4-059C-4608-B74C-4C9FF3A0CE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W1" sheetId="1" r:id="rId1"/>
    <sheet name="HW2" sheetId="2" r:id="rId2"/>
    <sheet name="HW3" sheetId="3" r:id="rId3"/>
    <sheet name="HW4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5" l="1"/>
  <c r="H27" i="5"/>
  <c r="H15" i="5"/>
  <c r="H6" i="5"/>
  <c r="F6" i="5"/>
  <c r="H20" i="5"/>
  <c r="F20" i="5"/>
  <c r="D20" i="5"/>
  <c r="H19" i="5"/>
  <c r="F19" i="5"/>
  <c r="H10" i="5"/>
  <c r="H11" i="5"/>
  <c r="G11" i="5"/>
  <c r="F11" i="5"/>
  <c r="E11" i="5"/>
  <c r="H17" i="5"/>
  <c r="H14" i="5"/>
  <c r="F14" i="5"/>
  <c r="H4" i="5"/>
  <c r="F4" i="5"/>
  <c r="D4" i="5"/>
  <c r="H25" i="5"/>
  <c r="F25" i="5"/>
  <c r="H5" i="5"/>
  <c r="H16" i="5"/>
  <c r="G16" i="5"/>
  <c r="E16" i="5"/>
  <c r="H26" i="5"/>
  <c r="D26" i="5"/>
  <c r="H21" i="5"/>
  <c r="F21" i="5"/>
  <c r="H3" i="5"/>
  <c r="F3" i="5"/>
  <c r="H2" i="5"/>
  <c r="F2" i="5"/>
  <c r="D2" i="5"/>
  <c r="J2" i="5" s="1"/>
  <c r="H18" i="5"/>
  <c r="H13" i="5"/>
  <c r="G13" i="5"/>
  <c r="F13" i="5"/>
  <c r="E13" i="5"/>
  <c r="H22" i="5"/>
  <c r="H7" i="5"/>
  <c r="F7" i="5"/>
  <c r="H12" i="5"/>
  <c r="F12" i="5"/>
  <c r="H9" i="5"/>
  <c r="F9" i="5"/>
  <c r="D9" i="5"/>
  <c r="H23" i="5"/>
  <c r="H24" i="5"/>
  <c r="G24" i="5"/>
  <c r="F24" i="5"/>
  <c r="E24" i="5"/>
  <c r="H8" i="5"/>
  <c r="P30" i="4"/>
  <c r="G28" i="5" s="1"/>
  <c r="P29" i="4"/>
  <c r="G27" i="5" s="1"/>
  <c r="P28" i="4"/>
  <c r="G15" i="5" s="1"/>
  <c r="P27" i="4"/>
  <c r="G6" i="5" s="1"/>
  <c r="P26" i="4"/>
  <c r="G20" i="5" s="1"/>
  <c r="P25" i="4"/>
  <c r="G19" i="5" s="1"/>
  <c r="P24" i="4"/>
  <c r="G10" i="5" s="1"/>
  <c r="P23" i="4"/>
  <c r="P22" i="4"/>
  <c r="G17" i="5" s="1"/>
  <c r="P21" i="4"/>
  <c r="G14" i="5" s="1"/>
  <c r="P20" i="4"/>
  <c r="G4" i="5" s="1"/>
  <c r="P19" i="4"/>
  <c r="G25" i="5" s="1"/>
  <c r="P18" i="4"/>
  <c r="G5" i="5" s="1"/>
  <c r="P17" i="4"/>
  <c r="P16" i="4"/>
  <c r="G26" i="5" s="1"/>
  <c r="P15" i="4"/>
  <c r="G21" i="5" s="1"/>
  <c r="P14" i="4"/>
  <c r="G3" i="5" s="1"/>
  <c r="P13" i="4"/>
  <c r="G2" i="5" s="1"/>
  <c r="P12" i="4"/>
  <c r="G18" i="5" s="1"/>
  <c r="P11" i="4"/>
  <c r="P10" i="4"/>
  <c r="G22" i="5" s="1"/>
  <c r="P9" i="4"/>
  <c r="G7" i="5" s="1"/>
  <c r="P8" i="4"/>
  <c r="G12" i="5" s="1"/>
  <c r="P7" i="4"/>
  <c r="G9" i="5" s="1"/>
  <c r="P6" i="4"/>
  <c r="G23" i="5" s="1"/>
  <c r="P5" i="4"/>
  <c r="P4" i="4"/>
  <c r="G8" i="5" s="1"/>
  <c r="AB30" i="3"/>
  <c r="F28" i="5" s="1"/>
  <c r="AB29" i="3"/>
  <c r="F27" i="5" s="1"/>
  <c r="AB28" i="3"/>
  <c r="F15" i="5" s="1"/>
  <c r="AB27" i="3"/>
  <c r="AB26" i="3"/>
  <c r="AB25" i="3"/>
  <c r="AB24" i="3"/>
  <c r="F10" i="5" s="1"/>
  <c r="AB23" i="3"/>
  <c r="AB22" i="3"/>
  <c r="F17" i="5" s="1"/>
  <c r="AB21" i="3"/>
  <c r="AB20" i="3"/>
  <c r="AB19" i="3"/>
  <c r="AB18" i="3"/>
  <c r="F5" i="5" s="1"/>
  <c r="AB17" i="3"/>
  <c r="F16" i="5" s="1"/>
  <c r="AB16" i="3"/>
  <c r="F26" i="5" s="1"/>
  <c r="AB15" i="3"/>
  <c r="AB14" i="3"/>
  <c r="AB13" i="3"/>
  <c r="AB12" i="3"/>
  <c r="F18" i="5" s="1"/>
  <c r="AB11" i="3"/>
  <c r="AB10" i="3"/>
  <c r="F22" i="5" s="1"/>
  <c r="AB9" i="3"/>
  <c r="AB8" i="3"/>
  <c r="AB7" i="3"/>
  <c r="AB6" i="3"/>
  <c r="F23" i="5" s="1"/>
  <c r="AB5" i="3"/>
  <c r="AB4" i="3"/>
  <c r="F8" i="5" s="1"/>
  <c r="M28" i="2"/>
  <c r="E28" i="5" s="1"/>
  <c r="M27" i="2"/>
  <c r="E27" i="5" s="1"/>
  <c r="M26" i="2"/>
  <c r="E15" i="5" s="1"/>
  <c r="M25" i="2"/>
  <c r="E6" i="5" s="1"/>
  <c r="M24" i="2"/>
  <c r="E20" i="5" s="1"/>
  <c r="M23" i="2"/>
  <c r="E19" i="5" s="1"/>
  <c r="M22" i="2"/>
  <c r="E10" i="5" s="1"/>
  <c r="M21" i="2"/>
  <c r="M20" i="2"/>
  <c r="E17" i="5" s="1"/>
  <c r="M19" i="2"/>
  <c r="E14" i="5" s="1"/>
  <c r="M18" i="2"/>
  <c r="E4" i="5" s="1"/>
  <c r="M17" i="2"/>
  <c r="E25" i="5" s="1"/>
  <c r="M16" i="2"/>
  <c r="E5" i="5" s="1"/>
  <c r="M15" i="2"/>
  <c r="M14" i="2"/>
  <c r="E26" i="5" s="1"/>
  <c r="M13" i="2"/>
  <c r="E21" i="5" s="1"/>
  <c r="M12" i="2"/>
  <c r="E3" i="5" s="1"/>
  <c r="M11" i="2"/>
  <c r="E2" i="5" s="1"/>
  <c r="M10" i="2"/>
  <c r="E18" i="5" s="1"/>
  <c r="M9" i="2"/>
  <c r="M8" i="2"/>
  <c r="E22" i="5" s="1"/>
  <c r="M7" i="2"/>
  <c r="E7" i="5" s="1"/>
  <c r="M6" i="2"/>
  <c r="E12" i="5" s="1"/>
  <c r="M5" i="2"/>
  <c r="E9" i="5" s="1"/>
  <c r="M4" i="2"/>
  <c r="E23" i="5" s="1"/>
  <c r="M3" i="2"/>
  <c r="M2" i="2"/>
  <c r="E8" i="5" s="1"/>
  <c r="AJ30" i="1"/>
  <c r="D28" i="5" s="1"/>
  <c r="AJ29" i="1"/>
  <c r="D27" i="5" s="1"/>
  <c r="AJ28" i="1"/>
  <c r="D15" i="5" s="1"/>
  <c r="AJ27" i="1"/>
  <c r="D6" i="5" s="1"/>
  <c r="AJ26" i="1"/>
  <c r="AJ25" i="1"/>
  <c r="D19" i="5" s="1"/>
  <c r="J19" i="5" s="1"/>
  <c r="AJ24" i="1"/>
  <c r="D10" i="5" s="1"/>
  <c r="J10" i="5" s="1"/>
  <c r="AJ23" i="1"/>
  <c r="D11" i="5" s="1"/>
  <c r="J11" i="5" s="1"/>
  <c r="AJ22" i="1"/>
  <c r="D17" i="5" s="1"/>
  <c r="AJ21" i="1"/>
  <c r="D14" i="5" s="1"/>
  <c r="AJ20" i="1"/>
  <c r="AJ19" i="1"/>
  <c r="D25" i="5" s="1"/>
  <c r="AJ18" i="1"/>
  <c r="D5" i="5" s="1"/>
  <c r="AJ17" i="1"/>
  <c r="D16" i="5" s="1"/>
  <c r="AJ15" i="1"/>
  <c r="D21" i="5" s="1"/>
  <c r="AJ14" i="1"/>
  <c r="D3" i="5" s="1"/>
  <c r="AJ13" i="1"/>
  <c r="AJ12" i="1"/>
  <c r="D18" i="5" s="1"/>
  <c r="J18" i="5" s="1"/>
  <c r="AJ11" i="1"/>
  <c r="D13" i="5" s="1"/>
  <c r="J13" i="5" s="1"/>
  <c r="AJ10" i="1"/>
  <c r="D22" i="5" s="1"/>
  <c r="J22" i="5" s="1"/>
  <c r="AJ9" i="1"/>
  <c r="D7" i="5" s="1"/>
  <c r="AJ8" i="1"/>
  <c r="D12" i="5" s="1"/>
  <c r="AJ7" i="1"/>
  <c r="AJ6" i="1"/>
  <c r="D23" i="5" s="1"/>
  <c r="AJ5" i="1"/>
  <c r="D24" i="5" s="1"/>
  <c r="J24" i="5" s="1"/>
  <c r="AJ4" i="1"/>
  <c r="D8" i="5" s="1"/>
  <c r="J15" i="5" l="1"/>
  <c r="J4" i="5"/>
  <c r="J20" i="5"/>
  <c r="J3" i="5"/>
  <c r="J26" i="5"/>
  <c r="J6" i="5"/>
  <c r="J8" i="5"/>
  <c r="J27" i="5"/>
  <c r="J5" i="5"/>
  <c r="J23" i="5"/>
  <c r="J16" i="5"/>
  <c r="J28" i="5"/>
  <c r="J25" i="5"/>
  <c r="J21" i="5"/>
  <c r="J12" i="5"/>
  <c r="J14" i="5"/>
  <c r="J7" i="5"/>
  <c r="J17" i="5"/>
  <c r="J9" i="5"/>
</calcChain>
</file>

<file path=xl/sharedStrings.xml><?xml version="1.0" encoding="utf-8"?>
<sst xmlns="http://schemas.openxmlformats.org/spreadsheetml/2006/main" count="400" uniqueCount="141">
  <si>
    <t>سوالات تشریحی (40)</t>
  </si>
  <si>
    <t>سوالات پیاده سازی (60)</t>
  </si>
  <si>
    <t>Question 1 (8)</t>
  </si>
  <si>
    <t>Question 2 (5)</t>
  </si>
  <si>
    <t>Question 3 (8)</t>
  </si>
  <si>
    <t>Question 4 (8)</t>
  </si>
  <si>
    <t>Question 5 (4)</t>
  </si>
  <si>
    <t>Question 6 (7)</t>
  </si>
  <si>
    <t>Question 1 (30)</t>
  </si>
  <si>
    <t>Question 2 (30)</t>
  </si>
  <si>
    <t>Question 3 (extra _ 30)</t>
  </si>
  <si>
    <t>نام</t>
  </si>
  <si>
    <t>نام خانوادگی</t>
  </si>
  <si>
    <t>شماره دانشجویی</t>
  </si>
  <si>
    <t>الف (2)</t>
  </si>
  <si>
    <t>ب (2)</t>
  </si>
  <si>
    <t>ج (2)</t>
  </si>
  <si>
    <t>د (2)</t>
  </si>
  <si>
    <t>explanation (2)</t>
  </si>
  <si>
    <t>3 solution (3)</t>
  </si>
  <si>
    <t>الف (4)</t>
  </si>
  <si>
    <t>ب (4)</t>
  </si>
  <si>
    <t>high variance(2)</t>
  </si>
  <si>
    <t>high bias(2)</t>
  </si>
  <si>
    <t>each 1 point (7)</t>
  </si>
  <si>
    <t>ب (3)</t>
  </si>
  <si>
    <t>ج (8)</t>
  </si>
  <si>
    <t>د (5)</t>
  </si>
  <si>
    <t>ه(8)</t>
  </si>
  <si>
    <t>و(4)</t>
  </si>
  <si>
    <t>الف (7)</t>
  </si>
  <si>
    <t>ج (5)</t>
  </si>
  <si>
    <t>د (15)</t>
  </si>
  <si>
    <t>الف (1)</t>
  </si>
  <si>
    <t>ب (1)</t>
  </si>
  <si>
    <t>ج (1)</t>
  </si>
  <si>
    <t>د (6)</t>
  </si>
  <si>
    <t>ه(5)</t>
  </si>
  <si>
    <t>و(6)</t>
  </si>
  <si>
    <t>Delay (days)</t>
  </si>
  <si>
    <t>Total</t>
  </si>
  <si>
    <t>علیرضا</t>
  </si>
  <si>
    <t>نادعلی</t>
  </si>
  <si>
    <t>سیدمحمدعلی</t>
  </si>
  <si>
    <t>رضایی</t>
  </si>
  <si>
    <t>رامین</t>
  </si>
  <si>
    <t>رضایی مهر</t>
  </si>
  <si>
    <t>محمدرضا</t>
  </si>
  <si>
    <t>جفائی رهنی</t>
  </si>
  <si>
    <t>مهدی</t>
  </si>
  <si>
    <t>فیروزبخت</t>
  </si>
  <si>
    <t>مجید</t>
  </si>
  <si>
    <t>ادیبیان</t>
  </si>
  <si>
    <t>فاطمه</t>
  </si>
  <si>
    <t>توکلی</t>
  </si>
  <si>
    <t>محمدجواد</t>
  </si>
  <si>
    <t>علیزاده</t>
  </si>
  <si>
    <t>مولوی سعیداباد</t>
  </si>
  <si>
    <t>مازوچی</t>
  </si>
  <si>
    <t>غلامرضا</t>
  </si>
  <si>
    <t>دار</t>
  </si>
  <si>
    <t>سیدامیرعلی</t>
  </si>
  <si>
    <t>سجادی</t>
  </si>
  <si>
    <t>سیدحسین</t>
  </si>
  <si>
    <t>خاتمی بیدگلی</t>
  </si>
  <si>
    <t>پیمان</t>
  </si>
  <si>
    <t>هاشمی</t>
  </si>
  <si>
    <t>محسن</t>
  </si>
  <si>
    <t>عبادپور</t>
  </si>
  <si>
    <t>سیدعلی</t>
  </si>
  <si>
    <t>غلامی</t>
  </si>
  <si>
    <t>سبحان</t>
  </si>
  <si>
    <t>مرادیان دقیق</t>
  </si>
  <si>
    <t>مهسا</t>
  </si>
  <si>
    <t>فتحی</t>
  </si>
  <si>
    <t>مینو</t>
  </si>
  <si>
    <t>دولت ابادی</t>
  </si>
  <si>
    <t>شیخ الاسلام</t>
  </si>
  <si>
    <t>بهنام</t>
  </si>
  <si>
    <t>زرگری اصل</t>
  </si>
  <si>
    <t>محمد</t>
  </si>
  <si>
    <t>عبدی</t>
  </si>
  <si>
    <t>مهرداد</t>
  </si>
  <si>
    <t>نادری</t>
  </si>
  <si>
    <t>غفرانی</t>
  </si>
  <si>
    <t>مریم</t>
  </si>
  <si>
    <t>معلقی</t>
  </si>
  <si>
    <t>نسیم</t>
  </si>
  <si>
    <t>قلاوند</t>
  </si>
  <si>
    <t>صبحی</t>
  </si>
  <si>
    <t>تشریحی 1، 7نمره</t>
  </si>
  <si>
    <t>تشریحی 2، 7 نمره</t>
  </si>
  <si>
    <t>تشریحی 3، 7 نمره</t>
  </si>
  <si>
    <t>تشریحی 4، 7 نمره</t>
  </si>
  <si>
    <t>تشریحی 5، 7 نمره</t>
  </si>
  <si>
    <t>پیاده سازی 1، 25 نمره</t>
  </si>
  <si>
    <t>پیاده سازی 2، 25 نمره</t>
  </si>
  <si>
    <t>پیاده سازی 3، 15 نمره</t>
  </si>
  <si>
    <t>تاخیر(روز)</t>
  </si>
  <si>
    <t>نمره نهایی=</t>
  </si>
  <si>
    <t>سوالات تشریحی ( 5+45)</t>
  </si>
  <si>
    <t>سوالات پیاده سازی (55)</t>
  </si>
  <si>
    <t>Question 1 (12)</t>
  </si>
  <si>
    <t>Question 2 (13)</t>
  </si>
  <si>
    <t>Question 3 (6)</t>
  </si>
  <si>
    <t>Question 4 (15)</t>
  </si>
  <si>
    <t>Question 2 (25)</t>
  </si>
  <si>
    <t>ه (2)</t>
  </si>
  <si>
    <t>و (2)</t>
  </si>
  <si>
    <t>each one 3 points</t>
  </si>
  <si>
    <t>alpha (2)</t>
  </si>
  <si>
    <t>e (2)</t>
  </si>
  <si>
    <t>الف (3)</t>
  </si>
  <si>
    <t>ب (15) (3,4,4,4)</t>
  </si>
  <si>
    <t>د (4)</t>
  </si>
  <si>
    <t>الف (8)</t>
  </si>
  <si>
    <t>ب (5)</t>
  </si>
  <si>
    <t>د (7)</t>
  </si>
  <si>
    <t>سوالات تشریحی (35)</t>
  </si>
  <si>
    <t>سوالات پیاده سازی ( 10 + 65)</t>
  </si>
  <si>
    <t>Question 1 (5)</t>
  </si>
  <si>
    <t>Question 2 (8)</t>
  </si>
  <si>
    <t>Question 3 (3)</t>
  </si>
  <si>
    <t>Question 4 (3)</t>
  </si>
  <si>
    <t>Question 5 (16)</t>
  </si>
  <si>
    <t>Question 2 (28)</t>
  </si>
  <si>
    <t>Question 3 (extra 10)</t>
  </si>
  <si>
    <t>Question 4 (25)</t>
  </si>
  <si>
    <t>each one 2 points</t>
  </si>
  <si>
    <t>الف (6) (2و2و2)</t>
  </si>
  <si>
    <t>ب(6) (2و2و2)</t>
  </si>
  <si>
    <t>ج(4) (2و2)</t>
  </si>
  <si>
    <t>each one 0.5 point</t>
  </si>
  <si>
    <t>each one 5 + reasoning (3)</t>
  </si>
  <si>
    <t>(1+6+3) الف و ب وج</t>
  </si>
  <si>
    <t>HW1</t>
  </si>
  <si>
    <t>HW2</t>
  </si>
  <si>
    <t>HW3</t>
  </si>
  <si>
    <t>HW4</t>
  </si>
  <si>
    <t>Delay(Days)</t>
  </si>
  <si>
    <t>Delay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</si>
</sst>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000000"/>
      <name val="Tahoma"/>
    </font>
    <font>
      <sz val="10"/>
      <color theme="1"/>
      <name val="Tahoma"/>
    </font>
    <font>
      <sz val="10"/>
      <color theme="5"/>
      <name val="Tahoma"/>
    </font>
    <font>
      <sz val="10"/>
      <color rgb="FF000000"/>
      <name val="Tahoma"/>
    </font>
    <font>
      <b/>
      <sz val="14"/>
      <color theme="0"/>
      <name val="Tahoma"/>
    </font>
    <font>
      <sz val="11"/>
      <color theme="1"/>
      <name val="Verdana"/>
    </font>
    <font>
      <sz val="10"/>
      <color theme="1"/>
      <name val="Verdana"/>
    </font>
    <font>
      <sz val="12"/>
      <color rgb="FF000000"/>
      <name val="Tahoma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6AA84F"/>
          <bgColor rgb="FF6AA84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0"/>
  <sheetViews>
    <sheetView workbookViewId="0">
      <selection activeCell="A29" sqref="A29"/>
    </sheetView>
  </sheetViews>
  <sheetFormatPr defaultColWidth="14.42578125" defaultRowHeight="15.75" customHeight="1" x14ac:dyDescent="0.2"/>
  <cols>
    <col min="1" max="1" width="24.28515625" customWidth="1"/>
    <col min="2" max="2" width="23.7109375" customWidth="1"/>
    <col min="3" max="3" width="21.7109375" customWidth="1"/>
    <col min="8" max="8" width="27.28515625" customWidth="1"/>
    <col min="9" max="9" width="23.7109375" customWidth="1"/>
    <col min="16" max="16" width="22.42578125" customWidth="1"/>
    <col min="17" max="17" width="24.140625" customWidth="1"/>
    <col min="18" max="18" width="22.140625" customWidth="1"/>
    <col min="35" max="35" width="19.7109375" customWidth="1"/>
    <col min="36" max="36" width="11.7109375" customWidth="1"/>
  </cols>
  <sheetData>
    <row r="1" spans="1:36" x14ac:dyDescent="0.2">
      <c r="A1" s="1"/>
      <c r="B1" s="1"/>
      <c r="C1" s="1"/>
      <c r="D1" s="27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8" t="s">
        <v>1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"/>
      <c r="AJ1" s="2"/>
    </row>
    <row r="2" spans="1:36" x14ac:dyDescent="0.2">
      <c r="A2" s="1"/>
      <c r="B2" s="1"/>
      <c r="C2" s="1"/>
      <c r="D2" s="25" t="s">
        <v>2</v>
      </c>
      <c r="E2" s="26"/>
      <c r="F2" s="26"/>
      <c r="G2" s="26"/>
      <c r="H2" s="25" t="s">
        <v>3</v>
      </c>
      <c r="I2" s="26"/>
      <c r="J2" s="25" t="s">
        <v>4</v>
      </c>
      <c r="K2" s="26"/>
      <c r="L2" s="26"/>
      <c r="M2" s="26"/>
      <c r="N2" s="25" t="s">
        <v>5</v>
      </c>
      <c r="O2" s="26"/>
      <c r="P2" s="25" t="s">
        <v>6</v>
      </c>
      <c r="Q2" s="26"/>
      <c r="R2" s="3" t="s">
        <v>7</v>
      </c>
      <c r="S2" s="25" t="s">
        <v>8</v>
      </c>
      <c r="T2" s="26"/>
      <c r="U2" s="26"/>
      <c r="V2" s="26"/>
      <c r="W2" s="26"/>
      <c r="X2" s="26"/>
      <c r="Y2" s="25" t="s">
        <v>9</v>
      </c>
      <c r="Z2" s="26"/>
      <c r="AA2" s="26"/>
      <c r="AB2" s="26"/>
      <c r="AC2" s="25" t="s">
        <v>10</v>
      </c>
      <c r="AD2" s="26"/>
      <c r="AE2" s="26"/>
      <c r="AF2" s="26"/>
      <c r="AG2" s="26"/>
      <c r="AH2" s="26"/>
      <c r="AI2" s="4"/>
      <c r="AJ2" s="4"/>
    </row>
    <row r="3" spans="1:36" x14ac:dyDescent="0.2">
      <c r="A3" s="5" t="s">
        <v>11</v>
      </c>
      <c r="B3" s="5" t="s">
        <v>12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7" t="s">
        <v>19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20</v>
      </c>
      <c r="O3" s="6" t="s">
        <v>21</v>
      </c>
      <c r="P3" s="7" t="s">
        <v>22</v>
      </c>
      <c r="Q3" s="7" t="s">
        <v>23</v>
      </c>
      <c r="R3" s="7" t="s">
        <v>24</v>
      </c>
      <c r="S3" s="6" t="s">
        <v>14</v>
      </c>
      <c r="T3" s="6" t="s">
        <v>25</v>
      </c>
      <c r="U3" s="6" t="s">
        <v>26</v>
      </c>
      <c r="V3" s="6" t="s">
        <v>27</v>
      </c>
      <c r="W3" s="6" t="s">
        <v>28</v>
      </c>
      <c r="X3" s="6" t="s">
        <v>29</v>
      </c>
      <c r="Y3" s="6" t="s">
        <v>30</v>
      </c>
      <c r="Z3" s="6" t="s">
        <v>25</v>
      </c>
      <c r="AA3" s="6" t="s">
        <v>31</v>
      </c>
      <c r="AB3" s="6" t="s">
        <v>32</v>
      </c>
      <c r="AC3" s="6" t="s">
        <v>33</v>
      </c>
      <c r="AD3" s="6" t="s">
        <v>34</v>
      </c>
      <c r="AE3" s="6" t="s">
        <v>35</v>
      </c>
      <c r="AF3" s="6" t="s">
        <v>36</v>
      </c>
      <c r="AG3" s="6" t="s">
        <v>37</v>
      </c>
      <c r="AH3" s="6" t="s">
        <v>38</v>
      </c>
      <c r="AI3" s="7" t="s">
        <v>39</v>
      </c>
      <c r="AJ3" s="7" t="s">
        <v>40</v>
      </c>
    </row>
    <row r="4" spans="1:36" x14ac:dyDescent="0.2">
      <c r="A4" s="8" t="s">
        <v>41</v>
      </c>
      <c r="B4" s="8" t="s">
        <v>42</v>
      </c>
      <c r="C4" s="9">
        <v>99131057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3</v>
      </c>
      <c r="J4" s="4">
        <v>2</v>
      </c>
      <c r="K4" s="4">
        <v>2</v>
      </c>
      <c r="L4" s="4">
        <v>2</v>
      </c>
      <c r="M4" s="4">
        <v>2</v>
      </c>
      <c r="N4" s="4">
        <v>4</v>
      </c>
      <c r="O4" s="4">
        <v>4</v>
      </c>
      <c r="P4" s="4">
        <v>2</v>
      </c>
      <c r="Q4" s="4">
        <v>2</v>
      </c>
      <c r="R4" s="4">
        <v>7</v>
      </c>
      <c r="S4" s="4">
        <v>2</v>
      </c>
      <c r="T4" s="4">
        <v>3</v>
      </c>
      <c r="U4" s="4">
        <v>8</v>
      </c>
      <c r="V4" s="4">
        <v>5</v>
      </c>
      <c r="W4" s="4">
        <v>8</v>
      </c>
      <c r="X4" s="4">
        <v>4</v>
      </c>
      <c r="Y4" s="4">
        <v>7</v>
      </c>
      <c r="Z4" s="4">
        <v>1</v>
      </c>
      <c r="AA4" s="4">
        <v>1</v>
      </c>
      <c r="AB4" s="4">
        <v>3</v>
      </c>
      <c r="AC4" s="4">
        <v>1</v>
      </c>
      <c r="AD4" s="4">
        <v>1</v>
      </c>
      <c r="AE4" s="4">
        <v>1</v>
      </c>
      <c r="AF4" s="4">
        <v>4</v>
      </c>
      <c r="AG4" s="4">
        <v>3</v>
      </c>
      <c r="AH4" s="4">
        <v>0</v>
      </c>
      <c r="AI4" s="4">
        <v>0</v>
      </c>
      <c r="AJ4" s="4">
        <f t="shared" ref="AJ4:AJ8" si="0">SUM(D4:AH4)</f>
        <v>92</v>
      </c>
    </row>
    <row r="5" spans="1:36" x14ac:dyDescent="0.2">
      <c r="A5" s="8" t="s">
        <v>43</v>
      </c>
      <c r="B5" s="8" t="s">
        <v>44</v>
      </c>
      <c r="C5" s="9">
        <v>400131020</v>
      </c>
      <c r="D5" s="4">
        <v>2</v>
      </c>
      <c r="E5" s="4">
        <v>2</v>
      </c>
      <c r="F5" s="4">
        <v>1.5</v>
      </c>
      <c r="G5" s="4">
        <v>1.5</v>
      </c>
      <c r="H5" s="4">
        <v>2</v>
      </c>
      <c r="I5" s="4">
        <v>3</v>
      </c>
      <c r="J5" s="4">
        <v>2</v>
      </c>
      <c r="K5" s="4">
        <v>2</v>
      </c>
      <c r="L5" s="4">
        <v>0</v>
      </c>
      <c r="M5" s="4">
        <v>2</v>
      </c>
      <c r="N5" s="4">
        <v>4</v>
      </c>
      <c r="O5" s="4">
        <v>4</v>
      </c>
      <c r="P5" s="4">
        <v>2</v>
      </c>
      <c r="Q5" s="4">
        <v>0.5</v>
      </c>
      <c r="R5" s="4">
        <v>7</v>
      </c>
      <c r="S5" s="4">
        <v>2</v>
      </c>
      <c r="T5" s="4">
        <v>0</v>
      </c>
      <c r="U5" s="2"/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3</v>
      </c>
      <c r="AJ5" s="4">
        <f t="shared" si="0"/>
        <v>37.5</v>
      </c>
    </row>
    <row r="6" spans="1:36" x14ac:dyDescent="0.2">
      <c r="A6" s="8" t="s">
        <v>45</v>
      </c>
      <c r="B6" s="8" t="s">
        <v>46</v>
      </c>
      <c r="C6" s="9">
        <v>400131021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3</v>
      </c>
      <c r="J6" s="4">
        <v>2</v>
      </c>
      <c r="K6" s="4">
        <v>2</v>
      </c>
      <c r="L6" s="4">
        <v>2</v>
      </c>
      <c r="M6" s="4">
        <v>2</v>
      </c>
      <c r="N6" s="4">
        <v>4</v>
      </c>
      <c r="O6" s="4">
        <v>4</v>
      </c>
      <c r="P6" s="4">
        <v>2</v>
      </c>
      <c r="Q6" s="4">
        <v>2</v>
      </c>
      <c r="R6" s="4">
        <v>7</v>
      </c>
      <c r="S6" s="4">
        <v>2</v>
      </c>
      <c r="T6" s="4">
        <v>3</v>
      </c>
      <c r="U6" s="4">
        <v>8</v>
      </c>
      <c r="V6" s="4">
        <v>5</v>
      </c>
      <c r="W6" s="4">
        <v>8</v>
      </c>
      <c r="X6" s="4">
        <v>4</v>
      </c>
      <c r="Y6" s="4">
        <v>7</v>
      </c>
      <c r="Z6" s="4">
        <v>3</v>
      </c>
      <c r="AA6" s="4">
        <v>5</v>
      </c>
      <c r="AB6" s="4">
        <v>10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f t="shared" si="0"/>
        <v>95</v>
      </c>
    </row>
    <row r="7" spans="1:36" x14ac:dyDescent="0.2">
      <c r="A7" s="8" t="s">
        <v>47</v>
      </c>
      <c r="B7" s="8" t="s">
        <v>48</v>
      </c>
      <c r="C7" s="9">
        <v>400131017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3</v>
      </c>
      <c r="J7" s="4">
        <v>2</v>
      </c>
      <c r="K7" s="4">
        <v>2</v>
      </c>
      <c r="L7" s="4">
        <v>0</v>
      </c>
      <c r="M7" s="4">
        <v>2</v>
      </c>
      <c r="N7" s="4">
        <v>4</v>
      </c>
      <c r="O7" s="4">
        <v>4</v>
      </c>
      <c r="P7" s="4">
        <v>2</v>
      </c>
      <c r="Q7" s="4">
        <v>2</v>
      </c>
      <c r="R7" s="4">
        <v>7</v>
      </c>
      <c r="S7" s="4">
        <v>2</v>
      </c>
      <c r="T7" s="4">
        <v>3</v>
      </c>
      <c r="U7" s="4">
        <v>8</v>
      </c>
      <c r="V7" s="4">
        <v>3</v>
      </c>
      <c r="W7" s="4">
        <v>8</v>
      </c>
      <c r="X7" s="4">
        <v>4</v>
      </c>
      <c r="Y7" s="4">
        <v>7</v>
      </c>
      <c r="Z7" s="4">
        <v>3</v>
      </c>
      <c r="AA7" s="4">
        <v>5</v>
      </c>
      <c r="AB7" s="4">
        <v>10</v>
      </c>
      <c r="AC7" s="4">
        <v>1</v>
      </c>
      <c r="AD7" s="4">
        <v>0</v>
      </c>
      <c r="AE7" s="4">
        <v>1</v>
      </c>
      <c r="AF7" s="4">
        <v>4</v>
      </c>
      <c r="AG7" s="4">
        <v>0</v>
      </c>
      <c r="AH7" s="4">
        <v>0</v>
      </c>
      <c r="AI7" s="4">
        <v>0</v>
      </c>
      <c r="AJ7" s="4">
        <f t="shared" si="0"/>
        <v>97</v>
      </c>
    </row>
    <row r="8" spans="1:36" x14ac:dyDescent="0.2">
      <c r="A8" s="8" t="s">
        <v>49</v>
      </c>
      <c r="B8" s="8" t="s">
        <v>50</v>
      </c>
      <c r="C8" s="9">
        <v>400131027</v>
      </c>
      <c r="D8" s="4">
        <v>2</v>
      </c>
      <c r="E8" s="4">
        <v>0</v>
      </c>
      <c r="F8" s="4">
        <v>2</v>
      </c>
      <c r="G8" s="4">
        <v>2</v>
      </c>
      <c r="H8" s="4">
        <v>2</v>
      </c>
      <c r="I8" s="4">
        <v>3</v>
      </c>
      <c r="J8" s="4">
        <v>2</v>
      </c>
      <c r="K8" s="4">
        <v>2</v>
      </c>
      <c r="L8" s="4">
        <v>2</v>
      </c>
      <c r="M8" s="4">
        <v>2</v>
      </c>
      <c r="N8" s="4">
        <v>4</v>
      </c>
      <c r="O8" s="4">
        <v>4</v>
      </c>
      <c r="P8" s="4">
        <v>2</v>
      </c>
      <c r="Q8" s="4">
        <v>2</v>
      </c>
      <c r="R8" s="4">
        <v>7</v>
      </c>
      <c r="S8" s="4">
        <v>2</v>
      </c>
      <c r="T8" s="4">
        <v>3</v>
      </c>
      <c r="U8" s="4">
        <v>8</v>
      </c>
      <c r="V8" s="4">
        <v>5</v>
      </c>
      <c r="W8" s="4">
        <v>8</v>
      </c>
      <c r="X8" s="4">
        <v>4</v>
      </c>
      <c r="Y8" s="4">
        <v>7</v>
      </c>
      <c r="Z8" s="4">
        <v>3</v>
      </c>
      <c r="AA8" s="4">
        <v>3</v>
      </c>
      <c r="AB8" s="4">
        <v>12</v>
      </c>
      <c r="AC8" s="4">
        <v>1</v>
      </c>
      <c r="AD8" s="4">
        <v>0</v>
      </c>
      <c r="AE8" s="4">
        <v>1</v>
      </c>
      <c r="AF8" s="4">
        <v>0</v>
      </c>
      <c r="AG8" s="4">
        <v>0</v>
      </c>
      <c r="AH8" s="4">
        <v>0</v>
      </c>
      <c r="AI8" s="4">
        <v>1</v>
      </c>
      <c r="AJ8" s="4">
        <f t="shared" si="0"/>
        <v>95</v>
      </c>
    </row>
    <row r="9" spans="1:36" x14ac:dyDescent="0.2">
      <c r="A9" s="8" t="s">
        <v>51</v>
      </c>
      <c r="B9" s="8" t="s">
        <v>52</v>
      </c>
      <c r="C9" s="9">
        <v>400131078</v>
      </c>
      <c r="D9" s="4">
        <v>2</v>
      </c>
      <c r="E9" s="4">
        <v>2</v>
      </c>
      <c r="F9" s="4">
        <v>2</v>
      </c>
      <c r="G9" s="4">
        <v>0</v>
      </c>
      <c r="H9" s="4">
        <v>2</v>
      </c>
      <c r="I9" s="4">
        <v>3</v>
      </c>
      <c r="J9" s="4">
        <v>2</v>
      </c>
      <c r="K9" s="4">
        <v>2</v>
      </c>
      <c r="L9" s="4">
        <v>2</v>
      </c>
      <c r="M9" s="4">
        <v>2</v>
      </c>
      <c r="N9" s="4">
        <v>4</v>
      </c>
      <c r="O9" s="4">
        <v>4</v>
      </c>
      <c r="P9" s="4">
        <v>2</v>
      </c>
      <c r="Q9" s="4">
        <v>2</v>
      </c>
      <c r="R9" s="4">
        <v>7</v>
      </c>
      <c r="S9" s="4">
        <v>2</v>
      </c>
      <c r="T9" s="4">
        <v>3</v>
      </c>
      <c r="U9" s="4">
        <v>8</v>
      </c>
      <c r="V9" s="4">
        <v>5</v>
      </c>
      <c r="W9" s="4">
        <v>8</v>
      </c>
      <c r="X9" s="4">
        <v>4</v>
      </c>
      <c r="Y9" s="4">
        <v>7</v>
      </c>
      <c r="Z9" s="4">
        <v>3</v>
      </c>
      <c r="AA9" s="4">
        <v>5</v>
      </c>
      <c r="AB9" s="4">
        <v>15</v>
      </c>
      <c r="AC9" s="4">
        <v>1</v>
      </c>
      <c r="AD9" s="4">
        <v>1</v>
      </c>
      <c r="AE9" s="4">
        <v>1</v>
      </c>
      <c r="AF9" s="4">
        <v>0</v>
      </c>
      <c r="AG9" s="4">
        <v>0</v>
      </c>
      <c r="AH9" s="4">
        <v>0</v>
      </c>
      <c r="AI9" s="4">
        <v>0</v>
      </c>
      <c r="AJ9" s="4">
        <f>SUM(D9:AI9)</f>
        <v>101</v>
      </c>
    </row>
    <row r="10" spans="1:36" x14ac:dyDescent="0.2">
      <c r="A10" s="8" t="s">
        <v>53</v>
      </c>
      <c r="B10" s="8" t="s">
        <v>54</v>
      </c>
      <c r="C10" s="9">
        <v>400131016</v>
      </c>
      <c r="D10" s="4">
        <v>2</v>
      </c>
      <c r="E10" s="4">
        <v>0</v>
      </c>
      <c r="F10" s="4">
        <v>2</v>
      </c>
      <c r="G10" s="4">
        <v>2</v>
      </c>
      <c r="H10" s="4">
        <v>2</v>
      </c>
      <c r="I10" s="4">
        <v>3</v>
      </c>
      <c r="J10" s="4">
        <v>2</v>
      </c>
      <c r="K10" s="4">
        <v>2</v>
      </c>
      <c r="L10" s="4">
        <v>0</v>
      </c>
      <c r="M10" s="4">
        <v>2</v>
      </c>
      <c r="N10" s="4">
        <v>4</v>
      </c>
      <c r="O10" s="4">
        <v>4</v>
      </c>
      <c r="P10" s="4">
        <v>2</v>
      </c>
      <c r="Q10" s="4">
        <v>2</v>
      </c>
      <c r="R10" s="4">
        <v>7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f t="shared" ref="AJ10:AJ13" si="1">SUM(D10:AH10)</f>
        <v>36</v>
      </c>
    </row>
    <row r="11" spans="1:36" x14ac:dyDescent="0.2">
      <c r="A11" s="8" t="s">
        <v>55</v>
      </c>
      <c r="B11" s="8" t="s">
        <v>56</v>
      </c>
      <c r="C11" s="9">
        <v>400131024</v>
      </c>
      <c r="D11" s="4">
        <v>2</v>
      </c>
      <c r="E11" s="4">
        <v>2</v>
      </c>
      <c r="F11" s="4">
        <v>2</v>
      </c>
      <c r="G11" s="4">
        <v>0</v>
      </c>
      <c r="H11" s="4">
        <v>2</v>
      </c>
      <c r="I11" s="4">
        <v>3</v>
      </c>
      <c r="J11" s="4">
        <v>2</v>
      </c>
      <c r="K11" s="4">
        <v>2</v>
      </c>
      <c r="L11" s="4">
        <v>2</v>
      </c>
      <c r="M11" s="4">
        <v>2</v>
      </c>
      <c r="N11" s="4">
        <v>4</v>
      </c>
      <c r="O11" s="4">
        <v>4</v>
      </c>
      <c r="P11" s="4">
        <v>2</v>
      </c>
      <c r="Q11" s="4">
        <v>2</v>
      </c>
      <c r="R11" s="4">
        <v>7</v>
      </c>
      <c r="S11" s="4">
        <v>2</v>
      </c>
      <c r="T11" s="4">
        <v>3</v>
      </c>
      <c r="U11" s="4">
        <v>8</v>
      </c>
      <c r="V11" s="4">
        <v>5</v>
      </c>
      <c r="W11" s="4">
        <v>8</v>
      </c>
      <c r="X11" s="4">
        <v>4</v>
      </c>
      <c r="Y11" s="4">
        <v>7</v>
      </c>
      <c r="Z11" s="4">
        <v>3</v>
      </c>
      <c r="AA11" s="4">
        <v>2</v>
      </c>
      <c r="AB11" s="4">
        <v>10</v>
      </c>
      <c r="AC11" s="4">
        <v>1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f t="shared" si="1"/>
        <v>92</v>
      </c>
    </row>
    <row r="12" spans="1:36" x14ac:dyDescent="0.2">
      <c r="A12" s="8" t="s">
        <v>47</v>
      </c>
      <c r="B12" s="8" t="s">
        <v>57</v>
      </c>
      <c r="C12" s="9">
        <v>400131030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3</v>
      </c>
      <c r="J12" s="4">
        <v>2</v>
      </c>
      <c r="K12" s="4">
        <v>2</v>
      </c>
      <c r="L12" s="4">
        <v>2</v>
      </c>
      <c r="M12" s="4">
        <v>2</v>
      </c>
      <c r="N12" s="4">
        <v>4</v>
      </c>
      <c r="O12" s="4">
        <v>4</v>
      </c>
      <c r="P12" s="4">
        <v>2</v>
      </c>
      <c r="Q12" s="4">
        <v>2</v>
      </c>
      <c r="R12" s="4">
        <v>7</v>
      </c>
      <c r="S12" s="4">
        <v>2</v>
      </c>
      <c r="T12" s="4">
        <v>3</v>
      </c>
      <c r="U12" s="4">
        <v>8</v>
      </c>
      <c r="V12" s="4">
        <v>5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f t="shared" si="1"/>
        <v>58</v>
      </c>
    </row>
    <row r="13" spans="1:36" x14ac:dyDescent="0.2">
      <c r="A13" s="8" t="s">
        <v>41</v>
      </c>
      <c r="B13" s="8" t="s">
        <v>58</v>
      </c>
      <c r="C13" s="9">
        <v>400131075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3</v>
      </c>
      <c r="J13" s="4">
        <v>2</v>
      </c>
      <c r="K13" s="4">
        <v>2</v>
      </c>
      <c r="L13" s="4">
        <v>2</v>
      </c>
      <c r="M13" s="4">
        <v>2</v>
      </c>
      <c r="N13" s="4">
        <v>4</v>
      </c>
      <c r="O13" s="4">
        <v>4</v>
      </c>
      <c r="P13" s="4">
        <v>2</v>
      </c>
      <c r="Q13" s="4">
        <v>2</v>
      </c>
      <c r="R13" s="4">
        <v>7</v>
      </c>
      <c r="S13" s="4">
        <v>2</v>
      </c>
      <c r="T13" s="4">
        <v>3</v>
      </c>
      <c r="U13" s="4">
        <v>8</v>
      </c>
      <c r="V13" s="4">
        <v>5</v>
      </c>
      <c r="W13" s="4">
        <v>8</v>
      </c>
      <c r="X13" s="4">
        <v>4</v>
      </c>
      <c r="Y13" s="4">
        <v>7</v>
      </c>
      <c r="Z13" s="4">
        <v>3</v>
      </c>
      <c r="AA13" s="4">
        <v>5</v>
      </c>
      <c r="AB13" s="4">
        <v>15</v>
      </c>
      <c r="AC13" s="4">
        <v>1</v>
      </c>
      <c r="AD13" s="4">
        <v>1</v>
      </c>
      <c r="AE13" s="4">
        <v>1</v>
      </c>
      <c r="AF13" s="4">
        <v>6</v>
      </c>
      <c r="AG13" s="4">
        <v>5</v>
      </c>
      <c r="AH13" s="4">
        <v>6</v>
      </c>
      <c r="AI13" s="4">
        <v>0</v>
      </c>
      <c r="AJ13" s="4">
        <f t="shared" si="1"/>
        <v>120</v>
      </c>
    </row>
    <row r="14" spans="1:36" x14ac:dyDescent="0.2">
      <c r="A14" s="8" t="s">
        <v>59</v>
      </c>
      <c r="B14" s="8" t="s">
        <v>60</v>
      </c>
      <c r="C14" s="9">
        <v>400131018</v>
      </c>
      <c r="D14" s="4">
        <v>2</v>
      </c>
      <c r="E14" s="4">
        <v>2</v>
      </c>
      <c r="F14" s="4">
        <v>2</v>
      </c>
      <c r="G14" s="4">
        <v>0</v>
      </c>
      <c r="H14" s="4">
        <v>2</v>
      </c>
      <c r="I14" s="4">
        <v>3</v>
      </c>
      <c r="J14" s="4">
        <v>2</v>
      </c>
      <c r="K14" s="4">
        <v>2</v>
      </c>
      <c r="L14" s="4">
        <v>2</v>
      </c>
      <c r="M14" s="4">
        <v>2</v>
      </c>
      <c r="N14" s="4">
        <v>4</v>
      </c>
      <c r="O14" s="4">
        <v>4</v>
      </c>
      <c r="P14" s="4">
        <v>2</v>
      </c>
      <c r="Q14" s="4">
        <v>2</v>
      </c>
      <c r="R14" s="4">
        <v>7</v>
      </c>
      <c r="S14" s="4">
        <v>2</v>
      </c>
      <c r="T14" s="4">
        <v>3</v>
      </c>
      <c r="U14" s="4">
        <v>8</v>
      </c>
      <c r="V14" s="4">
        <v>5</v>
      </c>
      <c r="W14" s="4">
        <v>8</v>
      </c>
      <c r="X14" s="4">
        <v>4</v>
      </c>
      <c r="Y14" s="4">
        <v>7</v>
      </c>
      <c r="Z14" s="4">
        <v>3</v>
      </c>
      <c r="AA14" s="4">
        <v>5</v>
      </c>
      <c r="AB14" s="4">
        <v>15</v>
      </c>
      <c r="AC14" s="4">
        <v>1</v>
      </c>
      <c r="AD14" s="4">
        <v>1</v>
      </c>
      <c r="AE14" s="4">
        <v>1</v>
      </c>
      <c r="AF14" s="4">
        <v>6</v>
      </c>
      <c r="AG14" s="4">
        <v>5</v>
      </c>
      <c r="AH14" s="4">
        <v>6</v>
      </c>
      <c r="AI14" s="4">
        <v>0</v>
      </c>
      <c r="AJ14" s="4">
        <f>SUM(D14:AI14)</f>
        <v>118</v>
      </c>
    </row>
    <row r="15" spans="1:36" x14ac:dyDescent="0.2">
      <c r="A15" s="8" t="s">
        <v>61</v>
      </c>
      <c r="B15" s="8" t="s">
        <v>62</v>
      </c>
      <c r="C15" s="9">
        <v>400131022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3</v>
      </c>
      <c r="J15" s="4">
        <v>2</v>
      </c>
      <c r="K15" s="4">
        <v>2</v>
      </c>
      <c r="L15" s="4">
        <v>2</v>
      </c>
      <c r="M15" s="4">
        <v>2</v>
      </c>
      <c r="N15" s="4">
        <v>4</v>
      </c>
      <c r="O15" s="4">
        <v>4</v>
      </c>
      <c r="P15" s="4">
        <v>2</v>
      </c>
      <c r="Q15" s="4">
        <v>2</v>
      </c>
      <c r="R15" s="4">
        <v>7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5</v>
      </c>
      <c r="AJ15" s="4">
        <f>SUM(D15:AH15)</f>
        <v>43</v>
      </c>
    </row>
    <row r="16" spans="1:36" x14ac:dyDescent="0.2">
      <c r="A16" s="8" t="s">
        <v>63</v>
      </c>
      <c r="B16" s="8" t="s">
        <v>64</v>
      </c>
      <c r="C16" s="9">
        <v>400131077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</row>
    <row r="17" spans="1:36" x14ac:dyDescent="0.2">
      <c r="A17" s="8" t="s">
        <v>65</v>
      </c>
      <c r="B17" s="8" t="s">
        <v>66</v>
      </c>
      <c r="C17" s="9">
        <v>400131032</v>
      </c>
      <c r="D17" s="4">
        <v>2</v>
      </c>
      <c r="E17" s="4">
        <v>0</v>
      </c>
      <c r="F17" s="4">
        <v>2</v>
      </c>
      <c r="G17" s="4">
        <v>2</v>
      </c>
      <c r="H17" s="4">
        <v>2</v>
      </c>
      <c r="I17" s="4">
        <v>1</v>
      </c>
      <c r="J17" s="4">
        <v>2</v>
      </c>
      <c r="K17" s="4">
        <v>2</v>
      </c>
      <c r="L17" s="4">
        <v>0</v>
      </c>
      <c r="M17" s="4">
        <v>0</v>
      </c>
      <c r="N17" s="4">
        <v>4</v>
      </c>
      <c r="O17" s="4">
        <v>4</v>
      </c>
      <c r="P17" s="4">
        <v>2</v>
      </c>
      <c r="Q17" s="4">
        <v>2</v>
      </c>
      <c r="R17" s="4">
        <v>7</v>
      </c>
      <c r="S17" s="4">
        <v>2</v>
      </c>
      <c r="T17" s="4">
        <v>2</v>
      </c>
      <c r="U17" s="4">
        <v>4</v>
      </c>
      <c r="V17" s="4">
        <v>0</v>
      </c>
      <c r="W17" s="4">
        <v>0</v>
      </c>
      <c r="X17" s="4">
        <v>0</v>
      </c>
      <c r="Y17" s="4">
        <v>7</v>
      </c>
      <c r="Z17" s="4">
        <v>3</v>
      </c>
      <c r="AA17" s="4">
        <v>3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f>SUM(D17:AH17)</f>
        <v>54</v>
      </c>
    </row>
    <row r="18" spans="1:36" x14ac:dyDescent="0.2">
      <c r="A18" s="8" t="s">
        <v>67</v>
      </c>
      <c r="B18" s="8" t="s">
        <v>68</v>
      </c>
      <c r="C18" s="9">
        <v>400131080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3</v>
      </c>
      <c r="J18" s="4">
        <v>2</v>
      </c>
      <c r="K18" s="4">
        <v>2</v>
      </c>
      <c r="L18" s="4">
        <v>2</v>
      </c>
      <c r="M18" s="4">
        <v>2</v>
      </c>
      <c r="N18" s="4">
        <v>4</v>
      </c>
      <c r="O18" s="4">
        <v>4</v>
      </c>
      <c r="P18" s="4">
        <v>2</v>
      </c>
      <c r="Q18" s="4">
        <v>2</v>
      </c>
      <c r="R18" s="4">
        <v>7</v>
      </c>
      <c r="S18" s="4">
        <v>2</v>
      </c>
      <c r="T18" s="4">
        <v>3</v>
      </c>
      <c r="U18" s="4">
        <v>8</v>
      </c>
      <c r="V18" s="4">
        <v>5</v>
      </c>
      <c r="W18" s="4">
        <v>8</v>
      </c>
      <c r="X18" s="4">
        <v>4</v>
      </c>
      <c r="Y18" s="4">
        <v>7</v>
      </c>
      <c r="Z18" s="4">
        <v>3</v>
      </c>
      <c r="AA18" s="4">
        <v>5</v>
      </c>
      <c r="AB18" s="4">
        <v>15</v>
      </c>
      <c r="AC18" s="4">
        <v>1</v>
      </c>
      <c r="AD18" s="4">
        <v>1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  <c r="AJ18" s="4">
        <f>SUM(D18:AI18)</f>
        <v>103</v>
      </c>
    </row>
    <row r="19" spans="1:36" x14ac:dyDescent="0.2">
      <c r="A19" s="8" t="s">
        <v>69</v>
      </c>
      <c r="B19" s="8" t="s">
        <v>70</v>
      </c>
      <c r="C19" s="9">
        <v>400131025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  <c r="N19" s="4">
        <v>4</v>
      </c>
      <c r="O19" s="4">
        <v>4</v>
      </c>
      <c r="P19" s="4">
        <v>2</v>
      </c>
      <c r="Q19" s="4">
        <v>2</v>
      </c>
      <c r="R19" s="4">
        <v>7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  <c r="AJ19" s="4">
        <f t="shared" ref="AJ19:AJ30" si="2">SUM(D19:AH19)</f>
        <v>32</v>
      </c>
    </row>
    <row r="20" spans="1:36" x14ac:dyDescent="0.2">
      <c r="A20" s="8" t="s">
        <v>71</v>
      </c>
      <c r="B20" s="8" t="s">
        <v>72</v>
      </c>
      <c r="C20" s="9">
        <v>400131028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3</v>
      </c>
      <c r="J20" s="4">
        <v>2</v>
      </c>
      <c r="K20" s="4">
        <v>2</v>
      </c>
      <c r="L20" s="4">
        <v>0</v>
      </c>
      <c r="M20" s="4">
        <v>2</v>
      </c>
      <c r="N20" s="4">
        <v>4</v>
      </c>
      <c r="O20" s="4">
        <v>4</v>
      </c>
      <c r="P20" s="4">
        <v>2</v>
      </c>
      <c r="Q20" s="4">
        <v>2</v>
      </c>
      <c r="R20" s="4">
        <v>7</v>
      </c>
      <c r="S20" s="4">
        <v>2</v>
      </c>
      <c r="T20" s="4">
        <v>3</v>
      </c>
      <c r="U20" s="4">
        <v>8</v>
      </c>
      <c r="V20" s="4">
        <v>5</v>
      </c>
      <c r="W20" s="4">
        <v>8</v>
      </c>
      <c r="X20" s="4">
        <v>4</v>
      </c>
      <c r="Y20" s="4">
        <v>7</v>
      </c>
      <c r="Z20" s="4">
        <v>3</v>
      </c>
      <c r="AA20" s="4">
        <v>5</v>
      </c>
      <c r="AB20" s="4">
        <v>15</v>
      </c>
      <c r="AC20" s="4">
        <v>1</v>
      </c>
      <c r="AD20" s="4">
        <v>1</v>
      </c>
      <c r="AE20" s="4">
        <v>1</v>
      </c>
      <c r="AF20" s="4">
        <v>0</v>
      </c>
      <c r="AG20" s="4">
        <v>0</v>
      </c>
      <c r="AH20" s="4">
        <v>0</v>
      </c>
      <c r="AI20" s="4">
        <v>0</v>
      </c>
      <c r="AJ20" s="4">
        <f t="shared" si="2"/>
        <v>101</v>
      </c>
    </row>
    <row r="21" spans="1:36" x14ac:dyDescent="0.2">
      <c r="A21" s="8" t="s">
        <v>73</v>
      </c>
      <c r="B21" s="8" t="s">
        <v>74</v>
      </c>
      <c r="C21" s="9">
        <v>400131026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3</v>
      </c>
      <c r="J21" s="4">
        <v>2</v>
      </c>
      <c r="K21" s="4">
        <v>2</v>
      </c>
      <c r="L21" s="4">
        <v>2</v>
      </c>
      <c r="M21" s="4">
        <v>2</v>
      </c>
      <c r="N21" s="4">
        <v>4</v>
      </c>
      <c r="O21" s="4">
        <v>4</v>
      </c>
      <c r="P21" s="4">
        <v>2</v>
      </c>
      <c r="Q21" s="4">
        <v>2</v>
      </c>
      <c r="R21" s="4">
        <v>7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f t="shared" si="2"/>
        <v>40</v>
      </c>
    </row>
    <row r="22" spans="1:36" x14ac:dyDescent="0.2">
      <c r="A22" s="8" t="s">
        <v>75</v>
      </c>
      <c r="B22" s="8" t="s">
        <v>76</v>
      </c>
      <c r="C22" s="9">
        <v>400131019</v>
      </c>
      <c r="D22" s="4">
        <v>2</v>
      </c>
      <c r="E22" s="4">
        <v>2</v>
      </c>
      <c r="F22" s="4">
        <v>2</v>
      </c>
      <c r="G22" s="4">
        <v>0</v>
      </c>
      <c r="H22" s="4">
        <v>2</v>
      </c>
      <c r="I22" s="4">
        <v>3</v>
      </c>
      <c r="J22" s="4">
        <v>2</v>
      </c>
      <c r="K22" s="4">
        <v>0</v>
      </c>
      <c r="L22" s="4">
        <v>2</v>
      </c>
      <c r="M22" s="4">
        <v>2</v>
      </c>
      <c r="N22" s="4">
        <v>4</v>
      </c>
      <c r="O22" s="4">
        <v>4</v>
      </c>
      <c r="P22" s="4">
        <v>0</v>
      </c>
      <c r="Q22" s="4">
        <v>0</v>
      </c>
      <c r="R22" s="4">
        <v>7</v>
      </c>
      <c r="S22" s="4">
        <v>2</v>
      </c>
      <c r="T22" s="4">
        <v>1.5</v>
      </c>
      <c r="U22" s="4">
        <v>4</v>
      </c>
      <c r="V22" s="4">
        <v>2</v>
      </c>
      <c r="W22" s="4">
        <v>3</v>
      </c>
      <c r="X22" s="4">
        <v>4</v>
      </c>
      <c r="Y22" s="4">
        <v>7</v>
      </c>
      <c r="Z22" s="4">
        <v>3</v>
      </c>
      <c r="AA22" s="4">
        <v>5</v>
      </c>
      <c r="AB22" s="4">
        <v>3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f t="shared" si="2"/>
        <v>67.5</v>
      </c>
    </row>
    <row r="23" spans="1:36" x14ac:dyDescent="0.2">
      <c r="A23" s="8" t="s">
        <v>41</v>
      </c>
      <c r="B23" s="8" t="s">
        <v>77</v>
      </c>
      <c r="C23" s="9">
        <v>400131023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3</v>
      </c>
      <c r="J23" s="4">
        <v>2</v>
      </c>
      <c r="K23" s="4">
        <v>2</v>
      </c>
      <c r="L23" s="4">
        <v>0</v>
      </c>
      <c r="M23" s="4">
        <v>2</v>
      </c>
      <c r="N23" s="4">
        <v>4</v>
      </c>
      <c r="O23" s="4">
        <v>4</v>
      </c>
      <c r="P23" s="4">
        <v>2</v>
      </c>
      <c r="Q23" s="4">
        <v>2</v>
      </c>
      <c r="R23" s="4">
        <v>7</v>
      </c>
      <c r="S23" s="4">
        <v>2</v>
      </c>
      <c r="T23" s="4">
        <v>3</v>
      </c>
      <c r="U23" s="4">
        <v>8</v>
      </c>
      <c r="V23" s="4">
        <v>5</v>
      </c>
      <c r="W23" s="4">
        <v>8</v>
      </c>
      <c r="X23" s="4">
        <v>4</v>
      </c>
      <c r="Y23" s="4">
        <v>7</v>
      </c>
      <c r="Z23" s="4">
        <v>3</v>
      </c>
      <c r="AA23" s="4">
        <v>5</v>
      </c>
      <c r="AB23" s="4">
        <v>15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  <c r="AJ23" s="4">
        <f t="shared" si="2"/>
        <v>98</v>
      </c>
    </row>
    <row r="24" spans="1:36" x14ac:dyDescent="0.2">
      <c r="A24" s="8" t="s">
        <v>78</v>
      </c>
      <c r="B24" s="8" t="s">
        <v>79</v>
      </c>
      <c r="C24" s="9">
        <v>99131054</v>
      </c>
      <c r="D24" s="4">
        <v>2</v>
      </c>
      <c r="E24" s="4">
        <v>2</v>
      </c>
      <c r="F24" s="4">
        <v>2</v>
      </c>
      <c r="G24" s="4">
        <v>2</v>
      </c>
      <c r="H24" s="4">
        <v>1</v>
      </c>
      <c r="I24" s="4">
        <v>1</v>
      </c>
      <c r="J24" s="4">
        <v>2</v>
      </c>
      <c r="K24" s="4">
        <v>2</v>
      </c>
      <c r="L24" s="4">
        <v>2</v>
      </c>
      <c r="M24" s="4">
        <v>2</v>
      </c>
      <c r="N24" s="4">
        <v>4</v>
      </c>
      <c r="O24" s="4">
        <v>2</v>
      </c>
      <c r="P24" s="4">
        <v>2</v>
      </c>
      <c r="Q24" s="4">
        <v>2</v>
      </c>
      <c r="R24" s="4">
        <v>7</v>
      </c>
      <c r="S24" s="4">
        <v>2</v>
      </c>
      <c r="T24" s="4">
        <v>3</v>
      </c>
      <c r="U24" s="4">
        <v>2</v>
      </c>
      <c r="V24" s="4">
        <v>0</v>
      </c>
      <c r="W24" s="4">
        <v>0</v>
      </c>
      <c r="X24" s="4">
        <v>0</v>
      </c>
      <c r="Y24" s="4">
        <v>7</v>
      </c>
      <c r="Z24" s="4">
        <v>3</v>
      </c>
      <c r="AA24" s="4">
        <v>2</v>
      </c>
      <c r="AB24" s="4">
        <v>15</v>
      </c>
      <c r="AC24" s="4">
        <v>1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f t="shared" si="2"/>
        <v>71</v>
      </c>
    </row>
    <row r="25" spans="1:36" x14ac:dyDescent="0.2">
      <c r="A25" s="8" t="s">
        <v>80</v>
      </c>
      <c r="B25" s="8" t="s">
        <v>81</v>
      </c>
      <c r="C25" s="9">
        <v>400131911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2</v>
      </c>
      <c r="K25" s="4">
        <v>2</v>
      </c>
      <c r="L25" s="4">
        <v>1</v>
      </c>
      <c r="M25" s="4">
        <v>2</v>
      </c>
      <c r="N25" s="4">
        <v>4</v>
      </c>
      <c r="O25" s="4">
        <v>4</v>
      </c>
      <c r="P25" s="4">
        <v>2</v>
      </c>
      <c r="Q25" s="4">
        <v>2</v>
      </c>
      <c r="R25" s="4">
        <v>7</v>
      </c>
      <c r="S25" s="4">
        <v>0</v>
      </c>
      <c r="T25" s="4">
        <v>1.5</v>
      </c>
      <c r="U25" s="4">
        <v>2</v>
      </c>
      <c r="V25" s="4">
        <v>5</v>
      </c>
      <c r="W25" s="4">
        <v>0</v>
      </c>
      <c r="X25" s="4">
        <v>4</v>
      </c>
      <c r="Y25" s="4">
        <v>7</v>
      </c>
      <c r="Z25" s="4">
        <v>3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f t="shared" si="2"/>
        <v>61.5</v>
      </c>
    </row>
    <row r="26" spans="1:36" x14ac:dyDescent="0.2">
      <c r="A26" s="8" t="s">
        <v>82</v>
      </c>
      <c r="B26" s="8" t="s">
        <v>83</v>
      </c>
      <c r="C26" s="9">
        <v>400131031</v>
      </c>
      <c r="D26" s="4">
        <v>2</v>
      </c>
      <c r="E26" s="4">
        <v>2</v>
      </c>
      <c r="F26" s="4">
        <v>2</v>
      </c>
      <c r="G26" s="4">
        <v>0</v>
      </c>
      <c r="H26" s="4">
        <v>2</v>
      </c>
      <c r="I26" s="4">
        <v>3</v>
      </c>
      <c r="J26" s="4">
        <v>2</v>
      </c>
      <c r="K26" s="4">
        <v>2</v>
      </c>
      <c r="L26" s="4">
        <v>0</v>
      </c>
      <c r="M26" s="4">
        <v>2</v>
      </c>
      <c r="N26" s="4">
        <v>4</v>
      </c>
      <c r="O26" s="4">
        <v>4</v>
      </c>
      <c r="P26" s="4">
        <v>2</v>
      </c>
      <c r="Q26" s="4">
        <v>2</v>
      </c>
      <c r="R26" s="4">
        <v>7</v>
      </c>
      <c r="S26" s="4">
        <v>2</v>
      </c>
      <c r="T26" s="4">
        <v>3</v>
      </c>
      <c r="U26" s="4">
        <v>8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f t="shared" si="2"/>
        <v>49</v>
      </c>
    </row>
    <row r="27" spans="1:36" x14ac:dyDescent="0.2">
      <c r="A27" s="8" t="s">
        <v>47</v>
      </c>
      <c r="B27" s="8" t="s">
        <v>84</v>
      </c>
      <c r="C27" s="9">
        <v>400131076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3</v>
      </c>
      <c r="J27" s="4">
        <v>2</v>
      </c>
      <c r="K27" s="4">
        <v>2</v>
      </c>
      <c r="L27" s="4">
        <v>2</v>
      </c>
      <c r="M27" s="4">
        <v>2</v>
      </c>
      <c r="N27" s="4">
        <v>4</v>
      </c>
      <c r="O27" s="4">
        <v>4</v>
      </c>
      <c r="P27" s="4">
        <v>2</v>
      </c>
      <c r="Q27" s="4">
        <v>2</v>
      </c>
      <c r="R27" s="4">
        <v>7</v>
      </c>
      <c r="S27" s="4">
        <v>2</v>
      </c>
      <c r="T27" s="4">
        <v>3</v>
      </c>
      <c r="U27" s="4">
        <v>8</v>
      </c>
      <c r="V27" s="4">
        <v>5</v>
      </c>
      <c r="W27" s="4">
        <v>8</v>
      </c>
      <c r="X27" s="4">
        <v>4</v>
      </c>
      <c r="Y27" s="4">
        <v>7</v>
      </c>
      <c r="Z27" s="4">
        <v>3</v>
      </c>
      <c r="AA27" s="4">
        <v>5</v>
      </c>
      <c r="AB27" s="4">
        <v>15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f t="shared" si="2"/>
        <v>100</v>
      </c>
    </row>
    <row r="28" spans="1:36" x14ac:dyDescent="0.2">
      <c r="A28" s="8" t="s">
        <v>85</v>
      </c>
      <c r="B28" s="8" t="s">
        <v>86</v>
      </c>
      <c r="C28" s="9">
        <v>400131029</v>
      </c>
      <c r="D28" s="4">
        <v>2</v>
      </c>
      <c r="E28" s="4">
        <v>0</v>
      </c>
      <c r="F28" s="4">
        <v>2</v>
      </c>
      <c r="G28" s="4">
        <v>2</v>
      </c>
      <c r="H28" s="4">
        <v>2</v>
      </c>
      <c r="I28" s="4">
        <v>3</v>
      </c>
      <c r="J28" s="4">
        <v>0</v>
      </c>
      <c r="K28" s="4">
        <v>0</v>
      </c>
      <c r="L28" s="4">
        <v>0</v>
      </c>
      <c r="M28" s="4">
        <v>0</v>
      </c>
      <c r="N28" s="4">
        <v>4</v>
      </c>
      <c r="O28" s="4">
        <v>4</v>
      </c>
      <c r="P28" s="4">
        <v>2</v>
      </c>
      <c r="Q28" s="4">
        <v>0</v>
      </c>
      <c r="R28" s="4">
        <v>7</v>
      </c>
      <c r="S28" s="4">
        <v>2</v>
      </c>
      <c r="T28" s="4">
        <v>1.5</v>
      </c>
      <c r="U28" s="4">
        <v>8</v>
      </c>
      <c r="V28" s="4">
        <v>5</v>
      </c>
      <c r="W28" s="4">
        <v>8</v>
      </c>
      <c r="X28" s="4">
        <v>4</v>
      </c>
      <c r="Y28" s="4">
        <v>7</v>
      </c>
      <c r="Z28" s="4">
        <v>3</v>
      </c>
      <c r="AA28" s="4">
        <v>5</v>
      </c>
      <c r="AB28" s="4">
        <v>15</v>
      </c>
      <c r="AC28" s="4">
        <v>1</v>
      </c>
      <c r="AD28" s="4">
        <v>0</v>
      </c>
      <c r="AE28" s="4">
        <v>1</v>
      </c>
      <c r="AF28" s="4">
        <v>0</v>
      </c>
      <c r="AG28" s="4">
        <v>0</v>
      </c>
      <c r="AH28" s="4">
        <v>0</v>
      </c>
      <c r="AI28" s="4">
        <v>4</v>
      </c>
      <c r="AJ28" s="4">
        <f t="shared" si="2"/>
        <v>88.5</v>
      </c>
    </row>
    <row r="29" spans="1:36" x14ac:dyDescent="0.2">
      <c r="A29" s="8" t="s">
        <v>87</v>
      </c>
      <c r="B29" s="8" t="s">
        <v>88</v>
      </c>
      <c r="C29" s="9">
        <v>95112917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f t="shared" si="2"/>
        <v>0</v>
      </c>
    </row>
    <row r="30" spans="1:36" x14ac:dyDescent="0.2">
      <c r="A30" s="8" t="s">
        <v>80</v>
      </c>
      <c r="B30" s="8" t="s">
        <v>89</v>
      </c>
      <c r="C30" s="9">
        <v>400131916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f t="shared" si="2"/>
        <v>0</v>
      </c>
    </row>
  </sheetData>
  <mergeCells count="10">
    <mergeCell ref="S2:X2"/>
    <mergeCell ref="Y2:AB2"/>
    <mergeCell ref="D1:R1"/>
    <mergeCell ref="S1:AH1"/>
    <mergeCell ref="D2:G2"/>
    <mergeCell ref="H2:I2"/>
    <mergeCell ref="J2:M2"/>
    <mergeCell ref="N2:O2"/>
    <mergeCell ref="P2:Q2"/>
    <mergeCell ref="AC2:AH2"/>
  </mergeCells>
  <conditionalFormatting sqref="AJ1:AJ1002">
    <cfRule type="cellIs" dxfId="13" priority="1" operator="lessThanOrEqual">
      <formula>30</formula>
    </cfRule>
  </conditionalFormatting>
  <conditionalFormatting sqref="AJ1:AJ1002">
    <cfRule type="cellIs" dxfId="12" priority="2" operator="between">
      <formula>30</formula>
      <formula>60</formula>
    </cfRule>
  </conditionalFormatting>
  <conditionalFormatting sqref="AJ1:AJ1002">
    <cfRule type="cellIs" dxfId="11" priority="3" operator="between">
      <formula>61</formula>
      <formula>80</formula>
    </cfRule>
  </conditionalFormatting>
  <conditionalFormatting sqref="AJ1:AJ1002">
    <cfRule type="cellIs" dxfId="10" priority="4" operator="between">
      <formula>81</formula>
      <formula>90</formula>
    </cfRule>
  </conditionalFormatting>
  <conditionalFormatting sqref="AJ1:AJ1002">
    <cfRule type="cellIs" dxfId="9" priority="5" operator="between">
      <formula>91</formula>
      <formula>100</formula>
    </cfRule>
  </conditionalFormatting>
  <conditionalFormatting sqref="AJ1:AJ1002">
    <cfRule type="cellIs" dxfId="8" priority="6" operator="greaterThanOrEqual">
      <formula>110</formula>
    </cfRule>
  </conditionalFormatting>
  <conditionalFormatting sqref="AJ1:AJ1002">
    <cfRule type="cellIs" dxfId="7" priority="7" operator="between">
      <formula>101</formula>
      <formula>110</formula>
    </cfRule>
  </conditionalFormatting>
  <conditionalFormatting sqref="AJ1:AJ1002">
    <cfRule type="colorScale" priority="8">
      <colorScale>
        <cfvo type="formula" val="0"/>
        <cfvo type="formula" val="50"/>
        <cfvo type="formula" val="120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8"/>
  <sheetViews>
    <sheetView workbookViewId="0"/>
  </sheetViews>
  <sheetFormatPr defaultColWidth="14.42578125" defaultRowHeight="15.75" customHeight="1" x14ac:dyDescent="0.2"/>
  <cols>
    <col min="4" max="4" width="19.42578125" customWidth="1"/>
    <col min="5" max="5" width="20.7109375" customWidth="1"/>
    <col min="6" max="6" width="20.42578125" customWidth="1"/>
    <col min="7" max="7" width="19.42578125" customWidth="1"/>
    <col min="8" max="8" width="19.7109375" customWidth="1"/>
    <col min="9" max="9" width="23.140625" customWidth="1"/>
    <col min="10" max="10" width="21.140625" customWidth="1"/>
    <col min="11" max="11" width="24.7109375" customWidth="1"/>
    <col min="12" max="12" width="18" customWidth="1"/>
  </cols>
  <sheetData>
    <row r="1" spans="1:13" x14ac:dyDescent="0.2">
      <c r="A1" s="10" t="s">
        <v>11</v>
      </c>
      <c r="B1" s="10" t="s">
        <v>12</v>
      </c>
      <c r="C1" s="10" t="s">
        <v>13</v>
      </c>
      <c r="D1" s="6" t="s">
        <v>90</v>
      </c>
      <c r="E1" s="6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98</v>
      </c>
      <c r="M1" s="6" t="s">
        <v>99</v>
      </c>
    </row>
    <row r="2" spans="1:13" x14ac:dyDescent="0.2">
      <c r="A2" s="8" t="s">
        <v>41</v>
      </c>
      <c r="B2" s="8" t="s">
        <v>42</v>
      </c>
      <c r="C2" s="9">
        <v>99131057</v>
      </c>
      <c r="D2" s="4">
        <v>7</v>
      </c>
      <c r="E2" s="4">
        <v>7</v>
      </c>
      <c r="F2" s="4">
        <v>7</v>
      </c>
      <c r="G2" s="4">
        <v>5</v>
      </c>
      <c r="H2" s="4">
        <v>7</v>
      </c>
      <c r="I2" s="4">
        <v>25</v>
      </c>
      <c r="J2" s="4">
        <v>22</v>
      </c>
      <c r="K2" s="4">
        <v>5</v>
      </c>
      <c r="L2" s="4">
        <v>0</v>
      </c>
      <c r="M2" s="2">
        <f t="shared" ref="M2:M26" si="0">SUM(D2:L2)</f>
        <v>85</v>
      </c>
    </row>
    <row r="3" spans="1:13" x14ac:dyDescent="0.2">
      <c r="A3" s="8" t="s">
        <v>43</v>
      </c>
      <c r="B3" s="8" t="s">
        <v>44</v>
      </c>
      <c r="C3" s="9">
        <v>400131020</v>
      </c>
      <c r="D3" s="4">
        <v>7</v>
      </c>
      <c r="E3" s="4">
        <v>5</v>
      </c>
      <c r="F3" s="4">
        <v>7</v>
      </c>
      <c r="G3" s="4">
        <v>6</v>
      </c>
      <c r="H3" s="4">
        <v>7</v>
      </c>
      <c r="I3" s="4">
        <v>0</v>
      </c>
      <c r="J3" s="4">
        <v>0</v>
      </c>
      <c r="K3" s="4">
        <v>0</v>
      </c>
      <c r="L3" s="4">
        <v>1.5</v>
      </c>
      <c r="M3" s="2">
        <f t="shared" si="0"/>
        <v>33.5</v>
      </c>
    </row>
    <row r="4" spans="1:13" x14ac:dyDescent="0.2">
      <c r="A4" s="8" t="s">
        <v>45</v>
      </c>
      <c r="B4" s="8" t="s">
        <v>46</v>
      </c>
      <c r="C4" s="9">
        <v>400131021</v>
      </c>
      <c r="D4" s="4">
        <v>7</v>
      </c>
      <c r="E4" s="4">
        <v>7</v>
      </c>
      <c r="F4" s="4">
        <v>7</v>
      </c>
      <c r="G4" s="4">
        <v>6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2">
        <f t="shared" si="0"/>
        <v>27</v>
      </c>
    </row>
    <row r="5" spans="1:13" x14ac:dyDescent="0.2">
      <c r="A5" s="8" t="s">
        <v>47</v>
      </c>
      <c r="B5" s="8" t="s">
        <v>48</v>
      </c>
      <c r="C5" s="9">
        <v>400131017</v>
      </c>
      <c r="D5" s="4">
        <v>7</v>
      </c>
      <c r="E5" s="4">
        <v>3.5</v>
      </c>
      <c r="F5" s="4">
        <v>6</v>
      </c>
      <c r="G5" s="4">
        <v>7</v>
      </c>
      <c r="H5" s="4">
        <v>7</v>
      </c>
      <c r="I5" s="4">
        <v>25</v>
      </c>
      <c r="J5" s="4">
        <v>25</v>
      </c>
      <c r="K5" s="4">
        <v>15</v>
      </c>
      <c r="L5" s="4">
        <v>0</v>
      </c>
      <c r="M5" s="2">
        <f t="shared" si="0"/>
        <v>95.5</v>
      </c>
    </row>
    <row r="6" spans="1:13" x14ac:dyDescent="0.2">
      <c r="A6" s="8" t="s">
        <v>49</v>
      </c>
      <c r="B6" s="8" t="s">
        <v>50</v>
      </c>
      <c r="C6" s="9">
        <v>400131027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0</v>
      </c>
      <c r="J6" s="4">
        <v>20</v>
      </c>
      <c r="K6" s="4">
        <v>15</v>
      </c>
      <c r="L6" s="4">
        <v>1</v>
      </c>
      <c r="M6" s="2">
        <f t="shared" si="0"/>
        <v>71</v>
      </c>
    </row>
    <row r="7" spans="1:13" x14ac:dyDescent="0.2">
      <c r="A7" s="8" t="s">
        <v>51</v>
      </c>
      <c r="B7" s="8" t="s">
        <v>52</v>
      </c>
      <c r="C7" s="9">
        <v>400131078</v>
      </c>
      <c r="D7" s="4">
        <v>7</v>
      </c>
      <c r="E7" s="4">
        <v>7</v>
      </c>
      <c r="F7" s="4">
        <v>7</v>
      </c>
      <c r="G7" s="4">
        <v>7</v>
      </c>
      <c r="H7" s="4">
        <v>7</v>
      </c>
      <c r="I7" s="4">
        <v>25</v>
      </c>
      <c r="J7" s="4">
        <v>25</v>
      </c>
      <c r="K7" s="4">
        <v>15</v>
      </c>
      <c r="L7" s="4">
        <v>0</v>
      </c>
      <c r="M7" s="2">
        <f t="shared" si="0"/>
        <v>100</v>
      </c>
    </row>
    <row r="8" spans="1:13" x14ac:dyDescent="0.2">
      <c r="A8" s="8" t="s">
        <v>53</v>
      </c>
      <c r="B8" s="8" t="s">
        <v>54</v>
      </c>
      <c r="C8" s="9">
        <v>400131016</v>
      </c>
      <c r="D8" s="4">
        <v>5</v>
      </c>
      <c r="E8" s="4">
        <v>6</v>
      </c>
      <c r="F8" s="4">
        <v>6</v>
      </c>
      <c r="G8" s="4">
        <v>5</v>
      </c>
      <c r="H8" s="4">
        <v>7</v>
      </c>
      <c r="I8" s="4">
        <v>0</v>
      </c>
      <c r="J8" s="4">
        <v>17</v>
      </c>
      <c r="K8" s="4">
        <v>10</v>
      </c>
      <c r="L8" s="4">
        <v>0</v>
      </c>
      <c r="M8" s="2">
        <f t="shared" si="0"/>
        <v>56</v>
      </c>
    </row>
    <row r="9" spans="1:13" x14ac:dyDescent="0.2">
      <c r="A9" s="8" t="s">
        <v>55</v>
      </c>
      <c r="B9" s="8" t="s">
        <v>56</v>
      </c>
      <c r="C9" s="9">
        <v>400131024</v>
      </c>
      <c r="D9" s="4">
        <v>7</v>
      </c>
      <c r="E9" s="4">
        <v>7</v>
      </c>
      <c r="F9" s="4">
        <v>7</v>
      </c>
      <c r="G9" s="4">
        <v>6</v>
      </c>
      <c r="H9" s="4">
        <v>7</v>
      </c>
      <c r="I9" s="4">
        <v>20</v>
      </c>
      <c r="J9" s="4">
        <v>25</v>
      </c>
      <c r="K9" s="4">
        <v>15</v>
      </c>
      <c r="L9" s="4">
        <v>0</v>
      </c>
      <c r="M9" s="2">
        <f t="shared" si="0"/>
        <v>94</v>
      </c>
    </row>
    <row r="10" spans="1:13" x14ac:dyDescent="0.2">
      <c r="A10" s="8" t="s">
        <v>47</v>
      </c>
      <c r="B10" s="8" t="s">
        <v>57</v>
      </c>
      <c r="C10" s="9">
        <v>400131030</v>
      </c>
      <c r="D10" s="4">
        <v>7</v>
      </c>
      <c r="E10" s="4">
        <v>7</v>
      </c>
      <c r="F10" s="4">
        <v>7</v>
      </c>
      <c r="G10" s="4">
        <v>7</v>
      </c>
      <c r="H10" s="4">
        <v>7</v>
      </c>
      <c r="I10" s="4">
        <v>15</v>
      </c>
      <c r="J10" s="4">
        <v>25</v>
      </c>
      <c r="K10" s="4">
        <v>15</v>
      </c>
      <c r="L10" s="4">
        <v>2</v>
      </c>
      <c r="M10" s="2">
        <f t="shared" si="0"/>
        <v>92</v>
      </c>
    </row>
    <row r="11" spans="1:13" x14ac:dyDescent="0.2">
      <c r="A11" s="8" t="s">
        <v>41</v>
      </c>
      <c r="B11" s="8" t="s">
        <v>58</v>
      </c>
      <c r="C11" s="9">
        <v>400131075</v>
      </c>
      <c r="D11" s="4">
        <v>7</v>
      </c>
      <c r="E11" s="4">
        <v>7</v>
      </c>
      <c r="F11" s="4">
        <v>7</v>
      </c>
      <c r="G11" s="4">
        <v>7</v>
      </c>
      <c r="H11" s="4">
        <v>7</v>
      </c>
      <c r="I11" s="4">
        <v>25</v>
      </c>
      <c r="J11" s="4">
        <v>25</v>
      </c>
      <c r="K11" s="4">
        <v>15</v>
      </c>
      <c r="L11" s="4">
        <v>0</v>
      </c>
      <c r="M11" s="2">
        <f t="shared" si="0"/>
        <v>100</v>
      </c>
    </row>
    <row r="12" spans="1:13" x14ac:dyDescent="0.2">
      <c r="A12" s="8" t="s">
        <v>59</v>
      </c>
      <c r="B12" s="8" t="s">
        <v>60</v>
      </c>
      <c r="C12" s="9">
        <v>400131018</v>
      </c>
      <c r="D12" s="4">
        <v>7</v>
      </c>
      <c r="E12" s="4">
        <v>7</v>
      </c>
      <c r="F12" s="4">
        <v>7</v>
      </c>
      <c r="G12" s="4">
        <v>5</v>
      </c>
      <c r="H12" s="4">
        <v>7</v>
      </c>
      <c r="I12" s="4">
        <v>25</v>
      </c>
      <c r="J12" s="4">
        <v>25</v>
      </c>
      <c r="K12" s="4">
        <v>15</v>
      </c>
      <c r="L12" s="4">
        <v>0</v>
      </c>
      <c r="M12" s="2">
        <f t="shared" si="0"/>
        <v>98</v>
      </c>
    </row>
    <row r="13" spans="1:13" x14ac:dyDescent="0.2">
      <c r="A13" s="11" t="s">
        <v>61</v>
      </c>
      <c r="B13" s="12" t="s">
        <v>62</v>
      </c>
      <c r="C13" s="9">
        <v>400131022</v>
      </c>
      <c r="D13" s="4">
        <v>7</v>
      </c>
      <c r="E13" s="4">
        <v>7</v>
      </c>
      <c r="F13" s="4">
        <v>7</v>
      </c>
      <c r="G13" s="4">
        <v>5</v>
      </c>
      <c r="H13" s="4">
        <v>7</v>
      </c>
      <c r="I13" s="4">
        <v>25</v>
      </c>
      <c r="J13" s="4">
        <v>20</v>
      </c>
      <c r="K13" s="4">
        <v>15</v>
      </c>
      <c r="L13" s="4">
        <v>1</v>
      </c>
      <c r="M13" s="2">
        <f t="shared" si="0"/>
        <v>94</v>
      </c>
    </row>
    <row r="14" spans="1:13" x14ac:dyDescent="0.2">
      <c r="A14" s="8" t="s">
        <v>63</v>
      </c>
      <c r="B14" s="8" t="s">
        <v>64</v>
      </c>
      <c r="C14" s="9">
        <v>400131077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2">
        <f t="shared" si="0"/>
        <v>0</v>
      </c>
    </row>
    <row r="15" spans="1:13" x14ac:dyDescent="0.2">
      <c r="A15" s="8" t="s">
        <v>65</v>
      </c>
      <c r="B15" s="8" t="s">
        <v>66</v>
      </c>
      <c r="C15" s="9">
        <v>400131032</v>
      </c>
      <c r="D15" s="4">
        <v>5</v>
      </c>
      <c r="E15" s="4">
        <v>3.5</v>
      </c>
      <c r="F15" s="4">
        <v>5</v>
      </c>
      <c r="G15" s="4">
        <v>7</v>
      </c>
      <c r="H15" s="4">
        <v>7</v>
      </c>
      <c r="I15" s="4">
        <v>10</v>
      </c>
      <c r="J15" s="4">
        <v>20</v>
      </c>
      <c r="K15" s="4">
        <v>12</v>
      </c>
      <c r="L15" s="4">
        <v>1</v>
      </c>
      <c r="M15" s="2">
        <f t="shared" si="0"/>
        <v>70.5</v>
      </c>
    </row>
    <row r="16" spans="1:13" x14ac:dyDescent="0.2">
      <c r="A16" s="8" t="s">
        <v>67</v>
      </c>
      <c r="B16" s="8" t="s">
        <v>68</v>
      </c>
      <c r="C16" s="9">
        <v>400131080</v>
      </c>
      <c r="D16" s="4">
        <v>7</v>
      </c>
      <c r="E16" s="4">
        <v>7</v>
      </c>
      <c r="F16" s="4">
        <v>7</v>
      </c>
      <c r="G16" s="4">
        <v>6</v>
      </c>
      <c r="H16" s="4">
        <v>7</v>
      </c>
      <c r="I16" s="4">
        <v>25</v>
      </c>
      <c r="J16" s="4">
        <v>25</v>
      </c>
      <c r="K16" s="4">
        <v>15</v>
      </c>
      <c r="L16" s="4">
        <v>1</v>
      </c>
      <c r="M16" s="2">
        <f t="shared" si="0"/>
        <v>100</v>
      </c>
    </row>
    <row r="17" spans="1:13" x14ac:dyDescent="0.2">
      <c r="A17" s="8" t="s">
        <v>69</v>
      </c>
      <c r="B17" s="8" t="s">
        <v>70</v>
      </c>
      <c r="C17" s="9">
        <v>400131025</v>
      </c>
      <c r="D17" s="4">
        <v>7</v>
      </c>
      <c r="E17" s="4">
        <v>7</v>
      </c>
      <c r="F17" s="4">
        <v>5</v>
      </c>
      <c r="G17" s="4">
        <v>7</v>
      </c>
      <c r="H17" s="4">
        <v>7</v>
      </c>
      <c r="I17" s="4">
        <v>0</v>
      </c>
      <c r="J17" s="4">
        <v>25</v>
      </c>
      <c r="K17" s="4">
        <v>15</v>
      </c>
      <c r="L17" s="4">
        <v>2</v>
      </c>
      <c r="M17" s="2">
        <f t="shared" si="0"/>
        <v>75</v>
      </c>
    </row>
    <row r="18" spans="1:13" x14ac:dyDescent="0.2">
      <c r="A18" s="8" t="s">
        <v>71</v>
      </c>
      <c r="B18" s="8" t="s">
        <v>72</v>
      </c>
      <c r="C18" s="9">
        <v>400131028</v>
      </c>
      <c r="D18" s="4">
        <v>7</v>
      </c>
      <c r="E18" s="4">
        <v>7</v>
      </c>
      <c r="F18" s="4">
        <v>7</v>
      </c>
      <c r="G18" s="4">
        <v>4</v>
      </c>
      <c r="H18" s="4">
        <v>7</v>
      </c>
      <c r="I18" s="4">
        <v>25</v>
      </c>
      <c r="J18" s="4">
        <v>25</v>
      </c>
      <c r="K18" s="4">
        <v>15</v>
      </c>
      <c r="L18" s="4">
        <v>0</v>
      </c>
      <c r="M18" s="2">
        <f t="shared" si="0"/>
        <v>97</v>
      </c>
    </row>
    <row r="19" spans="1:13" x14ac:dyDescent="0.2">
      <c r="A19" s="8" t="s">
        <v>73</v>
      </c>
      <c r="B19" s="8" t="s">
        <v>74</v>
      </c>
      <c r="C19" s="9">
        <v>400131026</v>
      </c>
      <c r="D19" s="4">
        <v>7</v>
      </c>
      <c r="E19" s="4">
        <v>7</v>
      </c>
      <c r="F19" s="4">
        <v>7</v>
      </c>
      <c r="G19" s="4">
        <v>7</v>
      </c>
      <c r="H19" s="4">
        <v>7</v>
      </c>
      <c r="I19" s="4">
        <v>25</v>
      </c>
      <c r="J19" s="4">
        <v>25</v>
      </c>
      <c r="K19" s="4">
        <v>12</v>
      </c>
      <c r="L19" s="4">
        <v>0</v>
      </c>
      <c r="M19" s="2">
        <f t="shared" si="0"/>
        <v>97</v>
      </c>
    </row>
    <row r="20" spans="1:13" x14ac:dyDescent="0.2">
      <c r="A20" s="8" t="s">
        <v>75</v>
      </c>
      <c r="B20" s="8" t="s">
        <v>76</v>
      </c>
      <c r="C20" s="9">
        <v>400131019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15</v>
      </c>
      <c r="K20" s="4">
        <v>10</v>
      </c>
      <c r="L20" s="4">
        <v>0.5</v>
      </c>
      <c r="M20" s="2">
        <f t="shared" si="0"/>
        <v>25.5</v>
      </c>
    </row>
    <row r="21" spans="1:13" x14ac:dyDescent="0.2">
      <c r="A21" s="8" t="s">
        <v>41</v>
      </c>
      <c r="B21" s="8" t="s">
        <v>77</v>
      </c>
      <c r="C21" s="9">
        <v>400131023</v>
      </c>
      <c r="D21" s="4">
        <v>7</v>
      </c>
      <c r="E21" s="4">
        <v>7</v>
      </c>
      <c r="F21" s="4">
        <v>7</v>
      </c>
      <c r="G21" s="4">
        <v>3.5</v>
      </c>
      <c r="H21" s="4">
        <v>7</v>
      </c>
      <c r="I21" s="4">
        <v>10</v>
      </c>
      <c r="J21" s="4">
        <v>20</v>
      </c>
      <c r="K21" s="4">
        <v>15</v>
      </c>
      <c r="L21" s="4">
        <v>2</v>
      </c>
      <c r="M21" s="2">
        <f t="shared" si="0"/>
        <v>78.5</v>
      </c>
    </row>
    <row r="22" spans="1:13" x14ac:dyDescent="0.2">
      <c r="A22" s="12" t="s">
        <v>78</v>
      </c>
      <c r="B22" s="12" t="s">
        <v>79</v>
      </c>
      <c r="C22" s="9">
        <v>99131054</v>
      </c>
      <c r="D22" s="4">
        <v>7</v>
      </c>
      <c r="E22" s="4">
        <v>7</v>
      </c>
      <c r="F22" s="4">
        <v>7</v>
      </c>
      <c r="G22" s="4">
        <v>5</v>
      </c>
      <c r="H22" s="4">
        <v>5</v>
      </c>
      <c r="I22" s="4">
        <v>15</v>
      </c>
      <c r="J22" s="4">
        <v>20</v>
      </c>
      <c r="K22" s="4">
        <v>15</v>
      </c>
      <c r="L22" s="4">
        <v>2</v>
      </c>
      <c r="M22" s="2">
        <f t="shared" si="0"/>
        <v>83</v>
      </c>
    </row>
    <row r="23" spans="1:13" x14ac:dyDescent="0.2">
      <c r="A23" s="8" t="s">
        <v>80</v>
      </c>
      <c r="B23" s="8" t="s">
        <v>81</v>
      </c>
      <c r="C23" s="9">
        <v>400131911</v>
      </c>
      <c r="D23" s="4">
        <v>3</v>
      </c>
      <c r="E23" s="4">
        <v>5</v>
      </c>
      <c r="F23" s="4">
        <v>5</v>
      </c>
      <c r="G23" s="4">
        <v>7</v>
      </c>
      <c r="H23" s="4">
        <v>7</v>
      </c>
      <c r="I23" s="4">
        <v>0</v>
      </c>
      <c r="J23" s="4">
        <v>20</v>
      </c>
      <c r="K23" s="4">
        <v>0</v>
      </c>
      <c r="L23" s="4">
        <v>0</v>
      </c>
      <c r="M23" s="2">
        <f t="shared" si="0"/>
        <v>47</v>
      </c>
    </row>
    <row r="24" spans="1:13" x14ac:dyDescent="0.2">
      <c r="A24" s="8" t="s">
        <v>82</v>
      </c>
      <c r="B24" s="8" t="s">
        <v>83</v>
      </c>
      <c r="C24" s="9">
        <v>400131031</v>
      </c>
      <c r="D24" s="4">
        <v>3.5</v>
      </c>
      <c r="E24" s="4">
        <v>7</v>
      </c>
      <c r="F24" s="4">
        <v>7</v>
      </c>
      <c r="G24" s="4">
        <v>7</v>
      </c>
      <c r="H24" s="4">
        <v>7</v>
      </c>
      <c r="I24" s="4">
        <v>10</v>
      </c>
      <c r="J24" s="4">
        <v>25</v>
      </c>
      <c r="K24" s="4">
        <v>10</v>
      </c>
      <c r="L24" s="4">
        <v>0</v>
      </c>
      <c r="M24" s="2">
        <f t="shared" si="0"/>
        <v>76.5</v>
      </c>
    </row>
    <row r="25" spans="1:13" x14ac:dyDescent="0.2">
      <c r="A25" s="11" t="s">
        <v>47</v>
      </c>
      <c r="B25" s="11" t="s">
        <v>84</v>
      </c>
      <c r="C25" s="9">
        <v>400131076</v>
      </c>
      <c r="D25" s="4">
        <v>7</v>
      </c>
      <c r="E25" s="4">
        <v>7</v>
      </c>
      <c r="F25" s="4">
        <v>7</v>
      </c>
      <c r="G25" s="4">
        <v>7</v>
      </c>
      <c r="H25" s="4">
        <v>7</v>
      </c>
      <c r="I25" s="4">
        <v>25</v>
      </c>
      <c r="J25" s="4">
        <v>25</v>
      </c>
      <c r="K25" s="4">
        <v>15</v>
      </c>
      <c r="L25" s="4">
        <v>0</v>
      </c>
      <c r="M25" s="2">
        <f t="shared" si="0"/>
        <v>100</v>
      </c>
    </row>
    <row r="26" spans="1:13" x14ac:dyDescent="0.2">
      <c r="A26" s="8" t="s">
        <v>85</v>
      </c>
      <c r="B26" s="8" t="s">
        <v>86</v>
      </c>
      <c r="C26" s="9">
        <v>400131029</v>
      </c>
      <c r="D26" s="4">
        <v>7</v>
      </c>
      <c r="E26" s="4">
        <v>7</v>
      </c>
      <c r="F26" s="4">
        <v>7</v>
      </c>
      <c r="G26" s="4">
        <v>7</v>
      </c>
      <c r="H26" s="4">
        <v>7</v>
      </c>
      <c r="I26" s="4">
        <v>25</v>
      </c>
      <c r="J26" s="4">
        <v>22</v>
      </c>
      <c r="K26" s="4">
        <v>15</v>
      </c>
      <c r="L26" s="4">
        <v>1</v>
      </c>
      <c r="M26" s="2">
        <f t="shared" si="0"/>
        <v>98</v>
      </c>
    </row>
    <row r="27" spans="1:13" x14ac:dyDescent="0.2">
      <c r="A27" s="8" t="s">
        <v>87</v>
      </c>
      <c r="B27" s="8" t="s">
        <v>88</v>
      </c>
      <c r="C27" s="9">
        <v>95112917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2">
        <f t="shared" ref="M27:M28" si="1">SUM(D27:K27)</f>
        <v>0</v>
      </c>
    </row>
    <row r="28" spans="1:13" x14ac:dyDescent="0.2">
      <c r="A28" s="8" t="s">
        <v>80</v>
      </c>
      <c r="B28" s="8" t="s">
        <v>89</v>
      </c>
      <c r="C28" s="9">
        <v>400131916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2">
        <f t="shared" si="1"/>
        <v>0</v>
      </c>
    </row>
  </sheetData>
  <conditionalFormatting sqref="M1:M1000">
    <cfRule type="colorScale" priority="1">
      <colorScale>
        <cfvo type="formula" val="0"/>
        <cfvo type="formula" val="50"/>
        <cfvo type="formula" val="100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0"/>
  <sheetViews>
    <sheetView workbookViewId="0"/>
  </sheetViews>
  <sheetFormatPr defaultColWidth="14.42578125" defaultRowHeight="15.75" customHeight="1" x14ac:dyDescent="0.2"/>
  <cols>
    <col min="1" max="1" width="24.28515625" customWidth="1"/>
    <col min="2" max="2" width="23.7109375" customWidth="1"/>
    <col min="3" max="3" width="21.7109375" customWidth="1"/>
    <col min="10" max="10" width="16.85546875" customWidth="1"/>
    <col min="11" max="11" width="15.85546875" customWidth="1"/>
    <col min="12" max="12" width="12" customWidth="1"/>
    <col min="13" max="13" width="14" customWidth="1"/>
    <col min="16" max="16" width="20" customWidth="1"/>
    <col min="17" max="17" width="16" customWidth="1"/>
    <col min="18" max="18" width="16.28515625" customWidth="1"/>
    <col min="27" max="27" width="19.7109375" customWidth="1"/>
    <col min="28" max="28" width="18" customWidth="1"/>
  </cols>
  <sheetData>
    <row r="1" spans="1:28" x14ac:dyDescent="0.2">
      <c r="A1" s="1"/>
      <c r="B1" s="1"/>
      <c r="C1" s="1"/>
      <c r="D1" s="27" t="s">
        <v>100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8" t="s">
        <v>101</v>
      </c>
      <c r="T1" s="26"/>
      <c r="U1" s="26"/>
      <c r="V1" s="26"/>
      <c r="W1" s="26"/>
      <c r="X1" s="26"/>
      <c r="Y1" s="26"/>
      <c r="Z1" s="26"/>
      <c r="AA1" s="2"/>
      <c r="AB1" s="2"/>
    </row>
    <row r="2" spans="1:28" x14ac:dyDescent="0.2">
      <c r="A2" s="1"/>
      <c r="B2" s="1"/>
      <c r="C2" s="1"/>
      <c r="D2" s="25" t="s">
        <v>102</v>
      </c>
      <c r="E2" s="26"/>
      <c r="F2" s="26"/>
      <c r="G2" s="26"/>
      <c r="H2" s="26"/>
      <c r="I2" s="26"/>
      <c r="J2" s="25" t="s">
        <v>103</v>
      </c>
      <c r="K2" s="26"/>
      <c r="L2" s="26"/>
      <c r="M2" s="26"/>
      <c r="N2" s="25" t="s">
        <v>104</v>
      </c>
      <c r="O2" s="26"/>
      <c r="P2" s="3" t="s">
        <v>105</v>
      </c>
      <c r="Q2" s="25" t="s">
        <v>6</v>
      </c>
      <c r="R2" s="26"/>
      <c r="S2" s="25" t="s">
        <v>8</v>
      </c>
      <c r="T2" s="26"/>
      <c r="U2" s="26"/>
      <c r="V2" s="26"/>
      <c r="W2" s="25" t="s">
        <v>106</v>
      </c>
      <c r="X2" s="26"/>
      <c r="Y2" s="26"/>
      <c r="Z2" s="26"/>
      <c r="AA2" s="4"/>
      <c r="AB2" s="4"/>
    </row>
    <row r="3" spans="1:28" x14ac:dyDescent="0.2">
      <c r="A3" s="5" t="s">
        <v>11</v>
      </c>
      <c r="B3" s="5" t="s">
        <v>12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107</v>
      </c>
      <c r="I3" s="6" t="s">
        <v>108</v>
      </c>
      <c r="J3" s="6" t="s">
        <v>14</v>
      </c>
      <c r="K3" s="6" t="s">
        <v>21</v>
      </c>
      <c r="L3" s="6" t="s">
        <v>16</v>
      </c>
      <c r="M3" s="6" t="s">
        <v>27</v>
      </c>
      <c r="N3" s="6" t="s">
        <v>14</v>
      </c>
      <c r="O3" s="6" t="s">
        <v>21</v>
      </c>
      <c r="P3" s="7" t="s">
        <v>109</v>
      </c>
      <c r="Q3" s="7" t="s">
        <v>110</v>
      </c>
      <c r="R3" s="7" t="s">
        <v>111</v>
      </c>
      <c r="S3" s="6" t="s">
        <v>112</v>
      </c>
      <c r="T3" s="6" t="s">
        <v>113</v>
      </c>
      <c r="U3" s="6" t="s">
        <v>26</v>
      </c>
      <c r="V3" s="6" t="s">
        <v>114</v>
      </c>
      <c r="W3" s="6" t="s">
        <v>115</v>
      </c>
      <c r="X3" s="6" t="s">
        <v>116</v>
      </c>
      <c r="Y3" s="6" t="s">
        <v>31</v>
      </c>
      <c r="Z3" s="6" t="s">
        <v>117</v>
      </c>
      <c r="AA3" s="7" t="s">
        <v>39</v>
      </c>
      <c r="AB3" s="7" t="s">
        <v>40</v>
      </c>
    </row>
    <row r="4" spans="1:28" x14ac:dyDescent="0.2">
      <c r="A4" s="8" t="s">
        <v>41</v>
      </c>
      <c r="B4" s="8" t="s">
        <v>42</v>
      </c>
      <c r="C4" s="9">
        <v>99131057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1</v>
      </c>
      <c r="L4" s="4">
        <v>0</v>
      </c>
      <c r="M4" s="4">
        <v>4</v>
      </c>
      <c r="N4" s="4">
        <v>2</v>
      </c>
      <c r="O4" s="4">
        <v>4</v>
      </c>
      <c r="P4" s="4">
        <v>15</v>
      </c>
      <c r="Q4" s="4">
        <v>2</v>
      </c>
      <c r="R4" s="4">
        <v>2</v>
      </c>
      <c r="S4" s="4">
        <v>3</v>
      </c>
      <c r="T4" s="4">
        <v>15</v>
      </c>
      <c r="U4" s="4">
        <v>8</v>
      </c>
      <c r="V4" s="4">
        <v>4</v>
      </c>
      <c r="W4" s="4">
        <v>8</v>
      </c>
      <c r="X4" s="4">
        <v>5</v>
      </c>
      <c r="Y4" s="4">
        <v>5</v>
      </c>
      <c r="Z4" s="4">
        <v>7</v>
      </c>
      <c r="AA4" s="4">
        <v>0</v>
      </c>
      <c r="AB4" s="4">
        <f t="shared" ref="AB4:AB30" si="0">SUM(D4:Z4)</f>
        <v>99</v>
      </c>
    </row>
    <row r="5" spans="1:28" x14ac:dyDescent="0.2">
      <c r="A5" s="8" t="s">
        <v>43</v>
      </c>
      <c r="B5" s="8" t="s">
        <v>44</v>
      </c>
      <c r="C5" s="9">
        <v>400131020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1</v>
      </c>
      <c r="J5" s="4">
        <v>2</v>
      </c>
      <c r="K5" s="4">
        <v>4</v>
      </c>
      <c r="L5" s="4">
        <v>0</v>
      </c>
      <c r="M5" s="4">
        <v>3</v>
      </c>
      <c r="N5" s="4">
        <v>2</v>
      </c>
      <c r="O5" s="4">
        <v>4</v>
      </c>
      <c r="P5" s="4">
        <v>15</v>
      </c>
      <c r="Q5" s="4">
        <v>2</v>
      </c>
      <c r="R5" s="4">
        <v>2</v>
      </c>
      <c r="S5" s="4">
        <v>3</v>
      </c>
      <c r="T5" s="4">
        <v>10</v>
      </c>
      <c r="U5" s="4">
        <v>0</v>
      </c>
      <c r="V5" s="4">
        <v>4</v>
      </c>
      <c r="W5" s="4">
        <v>8</v>
      </c>
      <c r="X5" s="4">
        <v>5</v>
      </c>
      <c r="Y5" s="4">
        <v>5</v>
      </c>
      <c r="Z5" s="4">
        <v>0</v>
      </c>
      <c r="AA5" s="4">
        <v>0.5</v>
      </c>
      <c r="AB5" s="4">
        <f t="shared" si="0"/>
        <v>80</v>
      </c>
    </row>
    <row r="6" spans="1:28" x14ac:dyDescent="0.2">
      <c r="A6" s="8" t="s">
        <v>45</v>
      </c>
      <c r="B6" s="8" t="s">
        <v>46</v>
      </c>
      <c r="C6" s="9">
        <v>400131021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f t="shared" si="0"/>
        <v>0</v>
      </c>
    </row>
    <row r="7" spans="1:28" x14ac:dyDescent="0.2">
      <c r="A7" s="8" t="s">
        <v>47</v>
      </c>
      <c r="B7" s="8" t="s">
        <v>48</v>
      </c>
      <c r="C7" s="9">
        <v>400131017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4</v>
      </c>
      <c r="L7" s="4">
        <v>2</v>
      </c>
      <c r="M7" s="4">
        <v>3</v>
      </c>
      <c r="N7" s="4">
        <v>2</v>
      </c>
      <c r="O7" s="4">
        <v>4</v>
      </c>
      <c r="P7" s="4">
        <v>9</v>
      </c>
      <c r="Q7" s="4">
        <v>2</v>
      </c>
      <c r="R7" s="4">
        <v>2</v>
      </c>
      <c r="S7" s="4">
        <v>3</v>
      </c>
      <c r="T7" s="4">
        <v>15</v>
      </c>
      <c r="U7" s="4">
        <v>8</v>
      </c>
      <c r="V7" s="4">
        <v>4</v>
      </c>
      <c r="W7" s="4">
        <v>8</v>
      </c>
      <c r="X7" s="4">
        <v>5</v>
      </c>
      <c r="Y7" s="4">
        <v>5</v>
      </c>
      <c r="Z7" s="4">
        <v>5</v>
      </c>
      <c r="AA7" s="4">
        <v>2</v>
      </c>
      <c r="AB7" s="4">
        <f t="shared" si="0"/>
        <v>95</v>
      </c>
    </row>
    <row r="8" spans="1:28" x14ac:dyDescent="0.2">
      <c r="A8" s="8" t="s">
        <v>49</v>
      </c>
      <c r="B8" s="8" t="s">
        <v>50</v>
      </c>
      <c r="C8" s="9">
        <v>400131027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4</v>
      </c>
      <c r="L8" s="4">
        <v>0</v>
      </c>
      <c r="M8" s="4">
        <v>4</v>
      </c>
      <c r="N8" s="4">
        <v>2</v>
      </c>
      <c r="O8" s="4">
        <v>4</v>
      </c>
      <c r="P8" s="4">
        <v>12</v>
      </c>
      <c r="Q8" s="4">
        <v>2</v>
      </c>
      <c r="R8" s="4">
        <v>2</v>
      </c>
      <c r="S8" s="4">
        <v>3</v>
      </c>
      <c r="T8" s="4">
        <v>12</v>
      </c>
      <c r="U8" s="4">
        <v>8</v>
      </c>
      <c r="V8" s="4">
        <v>4</v>
      </c>
      <c r="W8" s="4">
        <v>7</v>
      </c>
      <c r="X8" s="4">
        <v>4</v>
      </c>
      <c r="Y8" s="4">
        <v>4</v>
      </c>
      <c r="Z8" s="4">
        <v>7</v>
      </c>
      <c r="AA8" s="4">
        <v>1</v>
      </c>
      <c r="AB8" s="4">
        <f t="shared" si="0"/>
        <v>93</v>
      </c>
    </row>
    <row r="9" spans="1:28" x14ac:dyDescent="0.2">
      <c r="A9" s="8" t="s">
        <v>51</v>
      </c>
      <c r="B9" s="8" t="s">
        <v>52</v>
      </c>
      <c r="C9" s="9">
        <v>400131078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3</v>
      </c>
      <c r="N9" s="4">
        <v>2</v>
      </c>
      <c r="O9" s="4">
        <v>4</v>
      </c>
      <c r="P9" s="4">
        <v>12</v>
      </c>
      <c r="Q9" s="4">
        <v>2</v>
      </c>
      <c r="R9" s="4">
        <v>2</v>
      </c>
      <c r="S9" s="4">
        <v>3</v>
      </c>
      <c r="T9" s="4">
        <v>15</v>
      </c>
      <c r="U9" s="4">
        <v>8</v>
      </c>
      <c r="V9" s="4">
        <v>4</v>
      </c>
      <c r="W9" s="4">
        <v>8</v>
      </c>
      <c r="X9" s="4">
        <v>5</v>
      </c>
      <c r="Y9" s="4">
        <v>5</v>
      </c>
      <c r="Z9" s="4">
        <v>7</v>
      </c>
      <c r="AA9" s="4">
        <v>0</v>
      </c>
      <c r="AB9" s="4">
        <f t="shared" si="0"/>
        <v>98</v>
      </c>
    </row>
    <row r="10" spans="1:28" x14ac:dyDescent="0.2">
      <c r="A10" s="8" t="s">
        <v>53</v>
      </c>
      <c r="B10" s="8" t="s">
        <v>54</v>
      </c>
      <c r="C10" s="9">
        <v>400131016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4</v>
      </c>
      <c r="L10" s="4">
        <v>0</v>
      </c>
      <c r="M10" s="4">
        <v>2</v>
      </c>
      <c r="N10" s="4">
        <v>2</v>
      </c>
      <c r="O10" s="4">
        <v>4</v>
      </c>
      <c r="P10" s="4">
        <v>12</v>
      </c>
      <c r="Q10" s="4">
        <v>2</v>
      </c>
      <c r="R10" s="4">
        <v>2</v>
      </c>
      <c r="S10" s="4">
        <v>3</v>
      </c>
      <c r="T10" s="4">
        <v>12</v>
      </c>
      <c r="U10" s="4">
        <v>8</v>
      </c>
      <c r="V10" s="4">
        <v>0</v>
      </c>
      <c r="W10" s="4">
        <v>8</v>
      </c>
      <c r="X10" s="4">
        <v>5</v>
      </c>
      <c r="Y10" s="4">
        <v>0</v>
      </c>
      <c r="Z10" s="4">
        <v>7</v>
      </c>
      <c r="AA10" s="4">
        <v>1</v>
      </c>
      <c r="AB10" s="4">
        <f t="shared" si="0"/>
        <v>85</v>
      </c>
    </row>
    <row r="11" spans="1:28" x14ac:dyDescent="0.2">
      <c r="A11" s="8" t="s">
        <v>55</v>
      </c>
      <c r="B11" s="8" t="s">
        <v>56</v>
      </c>
      <c r="C11" s="9">
        <v>400131024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3</v>
      </c>
      <c r="L11" s="4">
        <v>1</v>
      </c>
      <c r="M11" s="4">
        <v>0</v>
      </c>
      <c r="N11" s="4">
        <v>2</v>
      </c>
      <c r="O11" s="4">
        <v>4</v>
      </c>
      <c r="P11" s="4">
        <v>12</v>
      </c>
      <c r="Q11" s="4">
        <v>2</v>
      </c>
      <c r="R11" s="4">
        <v>2</v>
      </c>
      <c r="S11" s="4">
        <v>3</v>
      </c>
      <c r="T11" s="4">
        <v>15</v>
      </c>
      <c r="U11" s="4">
        <v>8</v>
      </c>
      <c r="V11" s="4">
        <v>4</v>
      </c>
      <c r="W11" s="4">
        <v>8</v>
      </c>
      <c r="X11" s="4">
        <v>5</v>
      </c>
      <c r="Y11" s="4">
        <v>5</v>
      </c>
      <c r="Z11" s="4">
        <v>7</v>
      </c>
      <c r="AA11" s="4">
        <v>0</v>
      </c>
      <c r="AB11" s="4">
        <f t="shared" si="0"/>
        <v>95</v>
      </c>
    </row>
    <row r="12" spans="1:28" x14ac:dyDescent="0.2">
      <c r="A12" s="8" t="s">
        <v>47</v>
      </c>
      <c r="B12" s="8" t="s">
        <v>57</v>
      </c>
      <c r="C12" s="9">
        <v>400131030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0</v>
      </c>
      <c r="M12" s="4">
        <v>3</v>
      </c>
      <c r="N12" s="4">
        <v>2</v>
      </c>
      <c r="O12" s="4">
        <v>2</v>
      </c>
      <c r="P12" s="4">
        <v>12</v>
      </c>
      <c r="Q12" s="4">
        <v>2</v>
      </c>
      <c r="R12" s="4">
        <v>2</v>
      </c>
      <c r="S12" s="4">
        <v>3</v>
      </c>
      <c r="T12" s="4">
        <v>8</v>
      </c>
      <c r="U12" s="4">
        <v>8</v>
      </c>
      <c r="V12" s="4">
        <v>4</v>
      </c>
      <c r="W12" s="4">
        <v>8</v>
      </c>
      <c r="X12" s="4">
        <v>5</v>
      </c>
      <c r="Y12" s="4">
        <v>5</v>
      </c>
      <c r="Z12" s="4">
        <v>7</v>
      </c>
      <c r="AA12" s="4">
        <v>0.5</v>
      </c>
      <c r="AB12" s="4">
        <f t="shared" si="0"/>
        <v>87</v>
      </c>
    </row>
    <row r="13" spans="1:28" x14ac:dyDescent="0.2">
      <c r="A13" s="8" t="s">
        <v>41</v>
      </c>
      <c r="B13" s="8" t="s">
        <v>58</v>
      </c>
      <c r="C13" s="9">
        <v>400131075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4</v>
      </c>
      <c r="L13" s="4">
        <v>0</v>
      </c>
      <c r="M13" s="4">
        <v>5</v>
      </c>
      <c r="N13" s="4">
        <v>2</v>
      </c>
      <c r="O13" s="4">
        <v>4</v>
      </c>
      <c r="P13" s="4">
        <v>12</v>
      </c>
      <c r="Q13" s="4">
        <v>2</v>
      </c>
      <c r="R13" s="4">
        <v>2</v>
      </c>
      <c r="S13" s="4">
        <v>3</v>
      </c>
      <c r="T13" s="4">
        <v>15</v>
      </c>
      <c r="U13" s="4">
        <v>8</v>
      </c>
      <c r="V13" s="4">
        <v>4</v>
      </c>
      <c r="W13" s="4">
        <v>8</v>
      </c>
      <c r="X13" s="4">
        <v>5</v>
      </c>
      <c r="Y13" s="4">
        <v>5</v>
      </c>
      <c r="Z13" s="4">
        <v>7</v>
      </c>
      <c r="AA13" s="4">
        <v>1</v>
      </c>
      <c r="AB13" s="4">
        <f t="shared" si="0"/>
        <v>100</v>
      </c>
    </row>
    <row r="14" spans="1:28" x14ac:dyDescent="0.2">
      <c r="A14" s="8" t="s">
        <v>59</v>
      </c>
      <c r="B14" s="8" t="s">
        <v>60</v>
      </c>
      <c r="C14" s="9">
        <v>400131018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4</v>
      </c>
      <c r="L14" s="4">
        <v>2</v>
      </c>
      <c r="M14" s="4">
        <v>4</v>
      </c>
      <c r="N14" s="4">
        <v>2</v>
      </c>
      <c r="O14" s="4">
        <v>4</v>
      </c>
      <c r="P14" s="4">
        <v>15</v>
      </c>
      <c r="Q14" s="4">
        <v>2</v>
      </c>
      <c r="R14" s="4">
        <v>2</v>
      </c>
      <c r="S14" s="4">
        <v>3</v>
      </c>
      <c r="T14" s="4">
        <v>15</v>
      </c>
      <c r="U14" s="4">
        <v>8</v>
      </c>
      <c r="V14" s="4">
        <v>4</v>
      </c>
      <c r="W14" s="4">
        <v>8</v>
      </c>
      <c r="X14" s="4">
        <v>5</v>
      </c>
      <c r="Y14" s="4">
        <v>5</v>
      </c>
      <c r="Z14" s="4">
        <v>7</v>
      </c>
      <c r="AA14" s="4">
        <v>0</v>
      </c>
      <c r="AB14" s="4">
        <f t="shared" si="0"/>
        <v>104</v>
      </c>
    </row>
    <row r="15" spans="1:28" x14ac:dyDescent="0.2">
      <c r="A15" s="8" t="s">
        <v>61</v>
      </c>
      <c r="B15" s="8" t="s">
        <v>62</v>
      </c>
      <c r="C15" s="9">
        <v>400131022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4</v>
      </c>
      <c r="L15" s="4">
        <v>0</v>
      </c>
      <c r="M15" s="4">
        <v>5</v>
      </c>
      <c r="N15" s="4">
        <v>2</v>
      </c>
      <c r="O15" s="4">
        <v>4</v>
      </c>
      <c r="P15" s="4">
        <v>12</v>
      </c>
      <c r="Q15" s="4">
        <v>2</v>
      </c>
      <c r="R15" s="4">
        <v>2</v>
      </c>
      <c r="S15" s="4">
        <v>3</v>
      </c>
      <c r="T15" s="4">
        <v>15</v>
      </c>
      <c r="U15" s="4">
        <v>8</v>
      </c>
      <c r="V15" s="4">
        <v>4</v>
      </c>
      <c r="W15" s="4">
        <v>4</v>
      </c>
      <c r="X15" s="4">
        <v>3</v>
      </c>
      <c r="Y15" s="4">
        <v>3</v>
      </c>
      <c r="Z15" s="4">
        <v>4</v>
      </c>
      <c r="AA15" s="4">
        <v>0</v>
      </c>
      <c r="AB15" s="4">
        <f t="shared" si="0"/>
        <v>89</v>
      </c>
    </row>
    <row r="16" spans="1:28" x14ac:dyDescent="0.2">
      <c r="A16" s="8" t="s">
        <v>63</v>
      </c>
      <c r="B16" s="8" t="s">
        <v>64</v>
      </c>
      <c r="C16" s="9">
        <v>400131077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4</v>
      </c>
      <c r="L16" s="4">
        <v>0</v>
      </c>
      <c r="M16" s="4">
        <v>5</v>
      </c>
      <c r="N16" s="4">
        <v>2</v>
      </c>
      <c r="O16" s="4">
        <v>4</v>
      </c>
      <c r="P16" s="4">
        <v>12</v>
      </c>
      <c r="Q16" s="4">
        <v>2</v>
      </c>
      <c r="R16" s="4">
        <v>2</v>
      </c>
      <c r="S16" s="4">
        <v>3</v>
      </c>
      <c r="T16" s="4">
        <v>15</v>
      </c>
      <c r="U16" s="4">
        <v>8</v>
      </c>
      <c r="V16" s="4">
        <v>2</v>
      </c>
      <c r="W16" s="4">
        <v>8</v>
      </c>
      <c r="X16" s="4">
        <v>5</v>
      </c>
      <c r="Y16" s="4">
        <v>5</v>
      </c>
      <c r="Z16" s="4">
        <v>3</v>
      </c>
      <c r="AA16" s="4">
        <v>5.5</v>
      </c>
      <c r="AB16" s="4">
        <f t="shared" si="0"/>
        <v>94</v>
      </c>
    </row>
    <row r="17" spans="1:28" x14ac:dyDescent="0.2">
      <c r="A17" s="8" t="s">
        <v>65</v>
      </c>
      <c r="B17" s="8" t="s">
        <v>66</v>
      </c>
      <c r="C17" s="9">
        <v>400131032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4</v>
      </c>
      <c r="L17" s="4">
        <v>0</v>
      </c>
      <c r="M17" s="4">
        <v>0</v>
      </c>
      <c r="N17" s="4">
        <v>2</v>
      </c>
      <c r="O17" s="4">
        <v>3</v>
      </c>
      <c r="P17" s="4">
        <v>12</v>
      </c>
      <c r="Q17" s="4">
        <v>2</v>
      </c>
      <c r="R17" s="4">
        <v>2</v>
      </c>
      <c r="S17" s="4">
        <v>3</v>
      </c>
      <c r="T17" s="4">
        <v>12</v>
      </c>
      <c r="U17" s="4">
        <v>8</v>
      </c>
      <c r="V17" s="4">
        <v>0</v>
      </c>
      <c r="W17" s="4">
        <v>8</v>
      </c>
      <c r="X17" s="4">
        <v>5</v>
      </c>
      <c r="Y17" s="4">
        <v>5</v>
      </c>
      <c r="Z17" s="4">
        <v>7</v>
      </c>
      <c r="AA17" s="4">
        <v>0</v>
      </c>
      <c r="AB17" s="4">
        <f t="shared" si="0"/>
        <v>87</v>
      </c>
    </row>
    <row r="18" spans="1:28" x14ac:dyDescent="0.2">
      <c r="A18" s="8" t="s">
        <v>67</v>
      </c>
      <c r="B18" s="8" t="s">
        <v>68</v>
      </c>
      <c r="C18" s="9">
        <v>400131080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4</v>
      </c>
      <c r="L18" s="4">
        <v>0</v>
      </c>
      <c r="M18" s="4">
        <v>4</v>
      </c>
      <c r="N18" s="4">
        <v>2</v>
      </c>
      <c r="O18" s="4">
        <v>4</v>
      </c>
      <c r="P18" s="4">
        <v>12</v>
      </c>
      <c r="Q18" s="4">
        <v>2</v>
      </c>
      <c r="R18" s="4">
        <v>2</v>
      </c>
      <c r="S18" s="4">
        <v>3</v>
      </c>
      <c r="T18" s="4">
        <v>15</v>
      </c>
      <c r="U18" s="4">
        <v>8</v>
      </c>
      <c r="V18" s="4">
        <v>4</v>
      </c>
      <c r="W18" s="4">
        <v>8</v>
      </c>
      <c r="X18" s="4">
        <v>5</v>
      </c>
      <c r="Y18" s="4">
        <v>5</v>
      </c>
      <c r="Z18" s="4">
        <v>7</v>
      </c>
      <c r="AA18" s="4">
        <v>0</v>
      </c>
      <c r="AB18" s="4">
        <f t="shared" si="0"/>
        <v>99</v>
      </c>
    </row>
    <row r="19" spans="1:28" x14ac:dyDescent="0.2">
      <c r="A19" s="8" t="s">
        <v>69</v>
      </c>
      <c r="B19" s="8" t="s">
        <v>70</v>
      </c>
      <c r="C19" s="9">
        <v>400131025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f t="shared" si="0"/>
        <v>0</v>
      </c>
    </row>
    <row r="20" spans="1:28" x14ac:dyDescent="0.2">
      <c r="A20" s="8" t="s">
        <v>71</v>
      </c>
      <c r="B20" s="8" t="s">
        <v>72</v>
      </c>
      <c r="C20" s="9">
        <v>400131028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4</v>
      </c>
      <c r="L20" s="4">
        <v>2</v>
      </c>
      <c r="M20" s="4">
        <v>5</v>
      </c>
      <c r="N20" s="4">
        <v>2</v>
      </c>
      <c r="O20" s="4">
        <v>4</v>
      </c>
      <c r="P20" s="4">
        <v>15</v>
      </c>
      <c r="Q20" s="4">
        <v>2</v>
      </c>
      <c r="R20" s="4">
        <v>2</v>
      </c>
      <c r="S20" s="4">
        <v>3</v>
      </c>
      <c r="T20" s="4">
        <v>15</v>
      </c>
      <c r="U20" s="4">
        <v>8</v>
      </c>
      <c r="V20" s="4">
        <v>4</v>
      </c>
      <c r="W20" s="4">
        <v>8</v>
      </c>
      <c r="X20" s="4">
        <v>5</v>
      </c>
      <c r="Y20" s="4">
        <v>5</v>
      </c>
      <c r="Z20" s="4">
        <v>7</v>
      </c>
      <c r="AA20" s="4">
        <v>0</v>
      </c>
      <c r="AB20" s="4">
        <f t="shared" si="0"/>
        <v>105</v>
      </c>
    </row>
    <row r="21" spans="1:28" x14ac:dyDescent="0.2">
      <c r="A21" s="8" t="s">
        <v>73</v>
      </c>
      <c r="B21" s="8" t="s">
        <v>74</v>
      </c>
      <c r="C21" s="9">
        <v>400131026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4</v>
      </c>
      <c r="L21" s="4">
        <v>2</v>
      </c>
      <c r="M21" s="4">
        <v>3</v>
      </c>
      <c r="N21" s="4">
        <v>2</v>
      </c>
      <c r="O21" s="4">
        <v>4</v>
      </c>
      <c r="P21" s="4">
        <v>9</v>
      </c>
      <c r="Q21" s="4">
        <v>2</v>
      </c>
      <c r="R21" s="4">
        <v>2</v>
      </c>
      <c r="S21" s="4">
        <v>3</v>
      </c>
      <c r="T21" s="4">
        <v>15</v>
      </c>
      <c r="U21" s="4">
        <v>8</v>
      </c>
      <c r="V21" s="4">
        <v>4</v>
      </c>
      <c r="W21" s="4">
        <v>8</v>
      </c>
      <c r="X21" s="4">
        <v>5</v>
      </c>
      <c r="Y21" s="4">
        <v>5</v>
      </c>
      <c r="Z21" s="4">
        <v>7</v>
      </c>
      <c r="AA21" s="4">
        <v>4</v>
      </c>
      <c r="AB21" s="4">
        <f t="shared" si="0"/>
        <v>97</v>
      </c>
    </row>
    <row r="22" spans="1:28" x14ac:dyDescent="0.2">
      <c r="A22" s="8" t="s">
        <v>75</v>
      </c>
      <c r="B22" s="8" t="s">
        <v>76</v>
      </c>
      <c r="C22" s="9">
        <v>400131019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4</v>
      </c>
      <c r="L22" s="4">
        <v>2</v>
      </c>
      <c r="M22" s="4">
        <v>3</v>
      </c>
      <c r="N22" s="4">
        <v>2</v>
      </c>
      <c r="O22" s="4">
        <v>4</v>
      </c>
      <c r="P22" s="4">
        <v>15</v>
      </c>
      <c r="Q22" s="4">
        <v>2</v>
      </c>
      <c r="R22" s="4">
        <v>2</v>
      </c>
      <c r="S22" s="4">
        <v>3</v>
      </c>
      <c r="T22" s="4">
        <v>15</v>
      </c>
      <c r="U22" s="4">
        <v>8</v>
      </c>
      <c r="V22" s="4">
        <v>4</v>
      </c>
      <c r="W22" s="4">
        <v>8</v>
      </c>
      <c r="X22" s="4">
        <v>5</v>
      </c>
      <c r="Y22" s="4">
        <v>5</v>
      </c>
      <c r="Z22" s="4">
        <v>7</v>
      </c>
      <c r="AA22" s="4">
        <v>0</v>
      </c>
      <c r="AB22" s="4">
        <f t="shared" si="0"/>
        <v>103</v>
      </c>
    </row>
    <row r="23" spans="1:28" x14ac:dyDescent="0.2">
      <c r="A23" s="8" t="s">
        <v>41</v>
      </c>
      <c r="B23" s="8" t="s">
        <v>77</v>
      </c>
      <c r="C23" s="9">
        <v>400131023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4</v>
      </c>
      <c r="L23" s="4">
        <v>0</v>
      </c>
      <c r="M23" s="4">
        <v>4</v>
      </c>
      <c r="N23" s="4">
        <v>2</v>
      </c>
      <c r="O23" s="4">
        <v>4</v>
      </c>
      <c r="P23" s="4">
        <v>12</v>
      </c>
      <c r="Q23" s="4">
        <v>2</v>
      </c>
      <c r="R23" s="4">
        <v>2</v>
      </c>
      <c r="S23" s="4">
        <v>3</v>
      </c>
      <c r="T23" s="4">
        <v>15</v>
      </c>
      <c r="U23" s="4">
        <v>8</v>
      </c>
      <c r="V23" s="4">
        <v>4</v>
      </c>
      <c r="W23" s="4">
        <v>8</v>
      </c>
      <c r="X23" s="4">
        <v>5</v>
      </c>
      <c r="Y23" s="4">
        <v>5</v>
      </c>
      <c r="Z23" s="4">
        <v>7</v>
      </c>
      <c r="AA23" s="4">
        <v>2</v>
      </c>
      <c r="AB23" s="4">
        <f t="shared" si="0"/>
        <v>99</v>
      </c>
    </row>
    <row r="24" spans="1:28" x14ac:dyDescent="0.2">
      <c r="A24" s="8" t="s">
        <v>78</v>
      </c>
      <c r="B24" s="8" t="s">
        <v>79</v>
      </c>
      <c r="C24" s="9">
        <v>99131054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3</v>
      </c>
      <c r="N24" s="4">
        <v>2</v>
      </c>
      <c r="O24" s="4">
        <v>4</v>
      </c>
      <c r="P24" s="4">
        <v>15</v>
      </c>
      <c r="Q24" s="4">
        <v>2</v>
      </c>
      <c r="R24" s="4">
        <v>2</v>
      </c>
      <c r="S24" s="4">
        <v>3</v>
      </c>
      <c r="T24" s="4">
        <v>15</v>
      </c>
      <c r="U24" s="4">
        <v>8</v>
      </c>
      <c r="V24" s="4">
        <v>4</v>
      </c>
      <c r="W24" s="4">
        <v>8</v>
      </c>
      <c r="X24" s="4">
        <v>5</v>
      </c>
      <c r="Y24" s="4">
        <v>5</v>
      </c>
      <c r="Z24" s="4">
        <v>7</v>
      </c>
      <c r="AA24" s="4">
        <v>1.5</v>
      </c>
      <c r="AB24" s="4">
        <f t="shared" si="0"/>
        <v>101</v>
      </c>
    </row>
    <row r="25" spans="1:28" x14ac:dyDescent="0.2">
      <c r="A25" s="8" t="s">
        <v>80</v>
      </c>
      <c r="B25" s="8" t="s">
        <v>81</v>
      </c>
      <c r="C25" s="9">
        <v>400131911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4</v>
      </c>
      <c r="L25" s="4">
        <v>1</v>
      </c>
      <c r="M25" s="4">
        <v>3</v>
      </c>
      <c r="N25" s="4">
        <v>2</v>
      </c>
      <c r="O25" s="4">
        <v>4</v>
      </c>
      <c r="P25" s="4">
        <v>15</v>
      </c>
      <c r="Q25" s="4">
        <v>2</v>
      </c>
      <c r="R25" s="4">
        <v>2</v>
      </c>
      <c r="S25" s="4">
        <v>3</v>
      </c>
      <c r="T25" s="4">
        <v>15</v>
      </c>
      <c r="U25" s="4">
        <v>8</v>
      </c>
      <c r="V25" s="4">
        <v>1</v>
      </c>
      <c r="W25" s="4">
        <v>8</v>
      </c>
      <c r="X25" s="4">
        <v>5</v>
      </c>
      <c r="Y25" s="4">
        <v>5</v>
      </c>
      <c r="Z25" s="4">
        <v>7</v>
      </c>
      <c r="AA25" s="4">
        <v>0</v>
      </c>
      <c r="AB25" s="4">
        <f t="shared" si="0"/>
        <v>99</v>
      </c>
    </row>
    <row r="26" spans="1:28" x14ac:dyDescent="0.2">
      <c r="A26" s="8" t="s">
        <v>82</v>
      </c>
      <c r="B26" s="8" t="s">
        <v>83</v>
      </c>
      <c r="C26" s="9">
        <v>400131031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4</v>
      </c>
      <c r="L26" s="4">
        <v>0</v>
      </c>
      <c r="M26" s="4">
        <v>5</v>
      </c>
      <c r="N26" s="4">
        <v>2</v>
      </c>
      <c r="O26" s="4">
        <v>4</v>
      </c>
      <c r="P26" s="4">
        <v>6</v>
      </c>
      <c r="Q26" s="4">
        <v>0</v>
      </c>
      <c r="R26" s="4">
        <v>0</v>
      </c>
      <c r="S26" s="4">
        <v>3</v>
      </c>
      <c r="T26" s="4">
        <v>15</v>
      </c>
      <c r="U26" s="4">
        <v>8</v>
      </c>
      <c r="V26" s="4">
        <v>4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f t="shared" si="0"/>
        <v>65</v>
      </c>
    </row>
    <row r="27" spans="1:28" x14ac:dyDescent="0.2">
      <c r="A27" s="8" t="s">
        <v>47</v>
      </c>
      <c r="B27" s="8" t="s">
        <v>84</v>
      </c>
      <c r="C27" s="9">
        <v>400131076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4</v>
      </c>
      <c r="L27" s="4">
        <v>0</v>
      </c>
      <c r="M27" s="4">
        <v>5</v>
      </c>
      <c r="N27" s="4">
        <v>2</v>
      </c>
      <c r="O27" s="4">
        <v>4</v>
      </c>
      <c r="P27" s="4">
        <v>12</v>
      </c>
      <c r="Q27" s="4">
        <v>2</v>
      </c>
      <c r="R27" s="4">
        <v>2</v>
      </c>
      <c r="S27" s="4">
        <v>3</v>
      </c>
      <c r="T27" s="4">
        <v>15</v>
      </c>
      <c r="U27" s="4">
        <v>8</v>
      </c>
      <c r="V27" s="4">
        <v>4</v>
      </c>
      <c r="W27" s="4">
        <v>8</v>
      </c>
      <c r="X27" s="4">
        <v>5</v>
      </c>
      <c r="Y27" s="4">
        <v>5</v>
      </c>
      <c r="Z27" s="4">
        <v>7</v>
      </c>
      <c r="AA27" s="4">
        <v>0</v>
      </c>
      <c r="AB27" s="4">
        <f t="shared" si="0"/>
        <v>100</v>
      </c>
    </row>
    <row r="28" spans="1:28" x14ac:dyDescent="0.2">
      <c r="A28" s="8" t="s">
        <v>85</v>
      </c>
      <c r="B28" s="8" t="s">
        <v>86</v>
      </c>
      <c r="C28" s="9">
        <v>400131029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4</v>
      </c>
      <c r="L28" s="4">
        <v>2</v>
      </c>
      <c r="M28" s="4">
        <v>0</v>
      </c>
      <c r="N28" s="4">
        <v>2</v>
      </c>
      <c r="O28" s="4">
        <v>4</v>
      </c>
      <c r="P28" s="4">
        <v>15</v>
      </c>
      <c r="Q28" s="4">
        <v>2</v>
      </c>
      <c r="R28" s="4">
        <v>2</v>
      </c>
      <c r="S28" s="4">
        <v>3</v>
      </c>
      <c r="T28" s="4">
        <v>11</v>
      </c>
      <c r="U28" s="4">
        <v>8</v>
      </c>
      <c r="V28" s="4">
        <v>4</v>
      </c>
      <c r="W28" s="4">
        <v>8</v>
      </c>
      <c r="X28" s="4">
        <v>5</v>
      </c>
      <c r="Y28" s="4">
        <v>5</v>
      </c>
      <c r="Z28" s="4">
        <v>7</v>
      </c>
      <c r="AA28" s="4">
        <v>0</v>
      </c>
      <c r="AB28" s="4">
        <f t="shared" si="0"/>
        <v>96</v>
      </c>
    </row>
    <row r="29" spans="1:28" x14ac:dyDescent="0.2">
      <c r="A29" s="8" t="s">
        <v>87</v>
      </c>
      <c r="B29" s="8" t="s">
        <v>88</v>
      </c>
      <c r="C29" s="9">
        <v>95112917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f t="shared" si="0"/>
        <v>0</v>
      </c>
    </row>
    <row r="30" spans="1:28" x14ac:dyDescent="0.2">
      <c r="A30" s="8" t="s">
        <v>80</v>
      </c>
      <c r="B30" s="8" t="s">
        <v>89</v>
      </c>
      <c r="C30" s="9">
        <v>400131916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f t="shared" si="0"/>
        <v>0</v>
      </c>
    </row>
  </sheetData>
  <mergeCells count="8">
    <mergeCell ref="D1:R1"/>
    <mergeCell ref="S1:Z1"/>
    <mergeCell ref="D2:I2"/>
    <mergeCell ref="J2:M2"/>
    <mergeCell ref="N2:O2"/>
    <mergeCell ref="Q2:R2"/>
    <mergeCell ref="S2:V2"/>
    <mergeCell ref="W2:Z2"/>
  </mergeCells>
  <conditionalFormatting sqref="AB1:AB1002">
    <cfRule type="cellIs" dxfId="6" priority="1" operator="lessThanOrEqual">
      <formula>30</formula>
    </cfRule>
  </conditionalFormatting>
  <conditionalFormatting sqref="AB1:AB1002">
    <cfRule type="cellIs" dxfId="5" priority="2" operator="between">
      <formula>30</formula>
      <formula>60</formula>
    </cfRule>
  </conditionalFormatting>
  <conditionalFormatting sqref="AB1:AB1002">
    <cfRule type="cellIs" dxfId="4" priority="3" operator="between">
      <formula>61</formula>
      <formula>80</formula>
    </cfRule>
  </conditionalFormatting>
  <conditionalFormatting sqref="AB1:AB1002">
    <cfRule type="cellIs" dxfId="3" priority="4" operator="between">
      <formula>81</formula>
      <formula>90</formula>
    </cfRule>
  </conditionalFormatting>
  <conditionalFormatting sqref="AB1:AB1002">
    <cfRule type="cellIs" dxfId="2" priority="5" operator="between">
      <formula>91</formula>
      <formula>100</formula>
    </cfRule>
  </conditionalFormatting>
  <conditionalFormatting sqref="AB1:AB1002">
    <cfRule type="cellIs" dxfId="1" priority="6" operator="greaterThanOrEqual">
      <formula>110</formula>
    </cfRule>
  </conditionalFormatting>
  <conditionalFormatting sqref="AB1:AB1002">
    <cfRule type="cellIs" dxfId="0" priority="7" operator="between">
      <formula>101</formula>
      <formula>110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2"/>
  <sheetViews>
    <sheetView topLeftCell="D1" workbookViewId="0"/>
  </sheetViews>
  <sheetFormatPr defaultColWidth="14.42578125" defaultRowHeight="15.75" customHeight="1" x14ac:dyDescent="0.2"/>
  <cols>
    <col min="1" max="1" width="24.28515625" customWidth="1"/>
    <col min="2" max="2" width="23.7109375" customWidth="1"/>
    <col min="3" max="3" width="21.7109375" customWidth="1"/>
    <col min="5" max="5" width="16.85546875" customWidth="1"/>
    <col min="7" max="7" width="20" customWidth="1"/>
    <col min="8" max="9" width="16" customWidth="1"/>
    <col min="10" max="10" width="16.28515625" customWidth="1"/>
    <col min="11" max="11" width="20.42578125" customWidth="1"/>
    <col min="12" max="14" width="28.42578125" customWidth="1"/>
    <col min="15" max="15" width="19.7109375" customWidth="1"/>
    <col min="16" max="16" width="18" customWidth="1"/>
  </cols>
  <sheetData>
    <row r="1" spans="1:16" x14ac:dyDescent="0.2">
      <c r="A1" s="1"/>
      <c r="B1" s="1"/>
      <c r="C1" s="1"/>
      <c r="D1" s="27" t="s">
        <v>118</v>
      </c>
      <c r="E1" s="26"/>
      <c r="F1" s="26"/>
      <c r="G1" s="26"/>
      <c r="H1" s="26"/>
      <c r="I1" s="26"/>
      <c r="J1" s="26"/>
      <c r="K1" s="28" t="s">
        <v>119</v>
      </c>
      <c r="L1" s="26"/>
      <c r="M1" s="26"/>
      <c r="N1" s="26"/>
      <c r="O1" s="2"/>
      <c r="P1" s="2"/>
    </row>
    <row r="2" spans="1:16" x14ac:dyDescent="0.2">
      <c r="A2" s="1"/>
      <c r="B2" s="1"/>
      <c r="C2" s="1"/>
      <c r="D2" s="3" t="s">
        <v>120</v>
      </c>
      <c r="E2" s="3" t="s">
        <v>121</v>
      </c>
      <c r="F2" s="3" t="s">
        <v>122</v>
      </c>
      <c r="G2" s="3" t="s">
        <v>123</v>
      </c>
      <c r="H2" s="25" t="s">
        <v>124</v>
      </c>
      <c r="I2" s="26"/>
      <c r="J2" s="26"/>
      <c r="K2" s="3" t="s">
        <v>102</v>
      </c>
      <c r="L2" s="3" t="s">
        <v>125</v>
      </c>
      <c r="M2" s="3" t="s">
        <v>126</v>
      </c>
      <c r="N2" s="3" t="s">
        <v>127</v>
      </c>
      <c r="O2" s="4"/>
      <c r="P2" s="4"/>
    </row>
    <row r="3" spans="1:16" ht="15.75" customHeight="1" x14ac:dyDescent="0.25">
      <c r="A3" s="5" t="s">
        <v>11</v>
      </c>
      <c r="B3" s="5" t="s">
        <v>12</v>
      </c>
      <c r="C3" s="5" t="s">
        <v>13</v>
      </c>
      <c r="D3" s="6"/>
      <c r="E3" s="7" t="s">
        <v>128</v>
      </c>
      <c r="F3" s="6"/>
      <c r="G3" s="7"/>
      <c r="H3" s="6" t="s">
        <v>129</v>
      </c>
      <c r="I3" s="6" t="s">
        <v>130</v>
      </c>
      <c r="J3" s="6" t="s">
        <v>131</v>
      </c>
      <c r="K3" s="13" t="s">
        <v>132</v>
      </c>
      <c r="L3" s="7" t="s">
        <v>133</v>
      </c>
      <c r="M3" s="6" t="s">
        <v>134</v>
      </c>
      <c r="N3" s="7"/>
      <c r="O3" s="7" t="s">
        <v>39</v>
      </c>
      <c r="P3" s="14" t="s">
        <v>40</v>
      </c>
    </row>
    <row r="4" spans="1:16" x14ac:dyDescent="0.2">
      <c r="A4" s="8" t="s">
        <v>41</v>
      </c>
      <c r="B4" s="8" t="s">
        <v>42</v>
      </c>
      <c r="C4" s="9">
        <v>99131057</v>
      </c>
      <c r="D4" s="15">
        <v>5</v>
      </c>
      <c r="E4" s="4">
        <v>8</v>
      </c>
      <c r="F4" s="4">
        <v>3</v>
      </c>
      <c r="G4" s="4">
        <v>3</v>
      </c>
      <c r="H4" s="4">
        <v>6</v>
      </c>
      <c r="I4" s="4">
        <v>6</v>
      </c>
      <c r="J4" s="4">
        <v>4</v>
      </c>
      <c r="K4" s="4">
        <v>12</v>
      </c>
      <c r="L4" s="4">
        <v>26</v>
      </c>
      <c r="M4" s="4">
        <v>10</v>
      </c>
      <c r="N4" s="15">
        <v>25</v>
      </c>
      <c r="O4" s="4">
        <v>0</v>
      </c>
      <c r="P4" s="4">
        <f t="shared" ref="P4:P29" si="0">SUM(D4:N4)</f>
        <v>108</v>
      </c>
    </row>
    <row r="5" spans="1:16" x14ac:dyDescent="0.2">
      <c r="A5" s="8" t="s">
        <v>43</v>
      </c>
      <c r="B5" s="8" t="s">
        <v>44</v>
      </c>
      <c r="C5" s="9">
        <v>400131020</v>
      </c>
      <c r="D5" s="15">
        <v>5</v>
      </c>
      <c r="E5" s="4">
        <v>8</v>
      </c>
      <c r="F5" s="4">
        <v>3</v>
      </c>
      <c r="G5" s="4">
        <v>3</v>
      </c>
      <c r="H5" s="4">
        <v>6</v>
      </c>
      <c r="I5" s="4">
        <v>5</v>
      </c>
      <c r="J5" s="4">
        <v>3</v>
      </c>
      <c r="K5" s="4">
        <v>12</v>
      </c>
      <c r="L5" s="4">
        <v>0</v>
      </c>
      <c r="M5" s="4">
        <v>0</v>
      </c>
      <c r="N5" s="15">
        <v>0</v>
      </c>
      <c r="O5" s="4">
        <v>0</v>
      </c>
      <c r="P5" s="4">
        <f t="shared" si="0"/>
        <v>45</v>
      </c>
    </row>
    <row r="6" spans="1:16" x14ac:dyDescent="0.2">
      <c r="A6" s="8" t="s">
        <v>45</v>
      </c>
      <c r="B6" s="8" t="s">
        <v>46</v>
      </c>
      <c r="C6" s="9">
        <v>400131021</v>
      </c>
      <c r="D6" s="15">
        <v>5</v>
      </c>
      <c r="E6" s="4">
        <v>8</v>
      </c>
      <c r="F6" s="4">
        <v>3</v>
      </c>
      <c r="G6" s="4">
        <v>3</v>
      </c>
      <c r="H6" s="4">
        <v>6</v>
      </c>
      <c r="I6" s="4">
        <v>6</v>
      </c>
      <c r="J6" s="4">
        <v>4</v>
      </c>
      <c r="K6" s="4">
        <v>12</v>
      </c>
      <c r="L6" s="4">
        <v>18</v>
      </c>
      <c r="M6" s="4">
        <v>0</v>
      </c>
      <c r="N6" s="15">
        <v>0</v>
      </c>
      <c r="O6" s="4">
        <v>0</v>
      </c>
      <c r="P6" s="4">
        <f t="shared" si="0"/>
        <v>65</v>
      </c>
    </row>
    <row r="7" spans="1:16" x14ac:dyDescent="0.2">
      <c r="A7" s="8" t="s">
        <v>47</v>
      </c>
      <c r="B7" s="8" t="s">
        <v>48</v>
      </c>
      <c r="C7" s="9">
        <v>400131017</v>
      </c>
      <c r="D7" s="15">
        <v>5</v>
      </c>
      <c r="E7" s="4">
        <v>8</v>
      </c>
      <c r="F7" s="4">
        <v>3</v>
      </c>
      <c r="G7" s="4">
        <v>3</v>
      </c>
      <c r="H7" s="4">
        <v>6</v>
      </c>
      <c r="I7" s="4">
        <v>6</v>
      </c>
      <c r="J7" s="4">
        <v>4</v>
      </c>
      <c r="K7" s="4">
        <v>12</v>
      </c>
      <c r="L7" s="4">
        <v>28</v>
      </c>
      <c r="M7" s="4">
        <v>10</v>
      </c>
      <c r="N7" s="15">
        <v>12</v>
      </c>
      <c r="O7" s="4">
        <v>2</v>
      </c>
      <c r="P7" s="4">
        <f t="shared" si="0"/>
        <v>97</v>
      </c>
    </row>
    <row r="8" spans="1:16" x14ac:dyDescent="0.2">
      <c r="A8" s="8" t="s">
        <v>49</v>
      </c>
      <c r="B8" s="8" t="s">
        <v>50</v>
      </c>
      <c r="C8" s="9">
        <v>400131027</v>
      </c>
      <c r="D8" s="15">
        <v>5</v>
      </c>
      <c r="E8" s="4">
        <v>8</v>
      </c>
      <c r="F8" s="4">
        <v>3</v>
      </c>
      <c r="G8" s="4">
        <v>3</v>
      </c>
      <c r="H8" s="4">
        <v>6</v>
      </c>
      <c r="I8" s="4">
        <v>6</v>
      </c>
      <c r="J8" s="4">
        <v>4</v>
      </c>
      <c r="K8" s="4">
        <v>12</v>
      </c>
      <c r="L8" s="4">
        <v>28</v>
      </c>
      <c r="M8" s="4">
        <v>9</v>
      </c>
      <c r="N8" s="15">
        <v>0</v>
      </c>
      <c r="O8" s="4">
        <v>1</v>
      </c>
      <c r="P8" s="4">
        <f t="shared" si="0"/>
        <v>84</v>
      </c>
    </row>
    <row r="9" spans="1:16" x14ac:dyDescent="0.2">
      <c r="A9" s="8" t="s">
        <v>51</v>
      </c>
      <c r="B9" s="8" t="s">
        <v>52</v>
      </c>
      <c r="C9" s="9">
        <v>400131078</v>
      </c>
      <c r="D9" s="15">
        <v>5</v>
      </c>
      <c r="E9" s="4">
        <v>8</v>
      </c>
      <c r="F9" s="4">
        <v>3</v>
      </c>
      <c r="G9" s="4">
        <v>3</v>
      </c>
      <c r="H9" s="4">
        <v>6</v>
      </c>
      <c r="I9" s="4">
        <v>6</v>
      </c>
      <c r="J9" s="4">
        <v>4</v>
      </c>
      <c r="K9" s="4">
        <v>12</v>
      </c>
      <c r="L9" s="4">
        <v>26</v>
      </c>
      <c r="M9" s="4">
        <v>10</v>
      </c>
      <c r="N9" s="15">
        <v>25</v>
      </c>
      <c r="O9" s="4">
        <v>0</v>
      </c>
      <c r="P9" s="4">
        <f t="shared" si="0"/>
        <v>108</v>
      </c>
    </row>
    <row r="10" spans="1:16" x14ac:dyDescent="0.2">
      <c r="A10" s="8" t="s">
        <v>53</v>
      </c>
      <c r="B10" s="8" t="s">
        <v>54</v>
      </c>
      <c r="C10" s="9">
        <v>400131016</v>
      </c>
      <c r="D10" s="15">
        <v>5</v>
      </c>
      <c r="E10" s="4">
        <v>8</v>
      </c>
      <c r="F10" s="4">
        <v>3</v>
      </c>
      <c r="G10" s="4">
        <v>3</v>
      </c>
      <c r="H10" s="4">
        <v>6</v>
      </c>
      <c r="I10" s="4">
        <v>6</v>
      </c>
      <c r="J10" s="4">
        <v>4</v>
      </c>
      <c r="K10" s="4">
        <v>12</v>
      </c>
      <c r="L10" s="4">
        <v>25</v>
      </c>
      <c r="M10" s="4">
        <v>8</v>
      </c>
      <c r="N10" s="15">
        <v>0</v>
      </c>
      <c r="O10" s="4">
        <v>2</v>
      </c>
      <c r="P10" s="4">
        <f t="shared" si="0"/>
        <v>80</v>
      </c>
    </row>
    <row r="11" spans="1:16" x14ac:dyDescent="0.2">
      <c r="A11" s="8" t="s">
        <v>55</v>
      </c>
      <c r="B11" s="8" t="s">
        <v>56</v>
      </c>
      <c r="C11" s="9">
        <v>400131024</v>
      </c>
      <c r="D11" s="15">
        <v>5</v>
      </c>
      <c r="E11" s="4">
        <v>8</v>
      </c>
      <c r="F11" s="4">
        <v>3</v>
      </c>
      <c r="G11" s="4">
        <v>3</v>
      </c>
      <c r="H11" s="4">
        <v>6</v>
      </c>
      <c r="I11" s="4">
        <v>4</v>
      </c>
      <c r="J11" s="4">
        <v>4</v>
      </c>
      <c r="K11" s="4">
        <v>12</v>
      </c>
      <c r="L11" s="4">
        <v>16</v>
      </c>
      <c r="M11" s="4">
        <v>10</v>
      </c>
      <c r="N11" s="15">
        <v>0</v>
      </c>
      <c r="O11" s="4">
        <v>0.5</v>
      </c>
      <c r="P11" s="4">
        <f t="shared" si="0"/>
        <v>71</v>
      </c>
    </row>
    <row r="12" spans="1:16" x14ac:dyDescent="0.2">
      <c r="A12" s="8" t="s">
        <v>47</v>
      </c>
      <c r="B12" s="8" t="s">
        <v>57</v>
      </c>
      <c r="C12" s="9">
        <v>400131030</v>
      </c>
      <c r="D12" s="15">
        <v>5</v>
      </c>
      <c r="E12" s="4">
        <v>8</v>
      </c>
      <c r="F12" s="4">
        <v>3</v>
      </c>
      <c r="G12" s="4">
        <v>3</v>
      </c>
      <c r="H12" s="4">
        <v>6</v>
      </c>
      <c r="I12" s="4">
        <v>6</v>
      </c>
      <c r="J12" s="4">
        <v>4</v>
      </c>
      <c r="K12" s="4">
        <v>12</v>
      </c>
      <c r="L12" s="4">
        <v>0</v>
      </c>
      <c r="M12" s="4">
        <v>10</v>
      </c>
      <c r="N12" s="15">
        <v>0</v>
      </c>
      <c r="O12" s="4">
        <v>0</v>
      </c>
      <c r="P12" s="4">
        <f t="shared" si="0"/>
        <v>57</v>
      </c>
    </row>
    <row r="13" spans="1:16" x14ac:dyDescent="0.2">
      <c r="A13" s="8" t="s">
        <v>41</v>
      </c>
      <c r="B13" s="8" t="s">
        <v>58</v>
      </c>
      <c r="C13" s="9">
        <v>400131075</v>
      </c>
      <c r="D13" s="15">
        <v>5</v>
      </c>
      <c r="E13" s="4">
        <v>8</v>
      </c>
      <c r="F13" s="4">
        <v>3</v>
      </c>
      <c r="G13" s="4">
        <v>3</v>
      </c>
      <c r="H13" s="4">
        <v>6</v>
      </c>
      <c r="I13" s="4">
        <v>6</v>
      </c>
      <c r="J13" s="4">
        <v>4</v>
      </c>
      <c r="K13" s="4">
        <v>12</v>
      </c>
      <c r="L13" s="4">
        <v>28</v>
      </c>
      <c r="M13" s="4">
        <v>10</v>
      </c>
      <c r="N13" s="15">
        <v>25</v>
      </c>
      <c r="O13" s="4">
        <v>1</v>
      </c>
      <c r="P13" s="4">
        <f t="shared" si="0"/>
        <v>110</v>
      </c>
    </row>
    <row r="14" spans="1:16" x14ac:dyDescent="0.2">
      <c r="A14" s="8" t="s">
        <v>59</v>
      </c>
      <c r="B14" s="8" t="s">
        <v>60</v>
      </c>
      <c r="C14" s="9">
        <v>400131018</v>
      </c>
      <c r="D14" s="15">
        <v>5</v>
      </c>
      <c r="E14" s="4">
        <v>8</v>
      </c>
      <c r="F14" s="4">
        <v>3</v>
      </c>
      <c r="G14" s="4">
        <v>3</v>
      </c>
      <c r="H14" s="4">
        <v>6</v>
      </c>
      <c r="I14" s="4">
        <v>6</v>
      </c>
      <c r="J14" s="4">
        <v>4</v>
      </c>
      <c r="K14" s="4">
        <v>12</v>
      </c>
      <c r="L14" s="4">
        <v>28</v>
      </c>
      <c r="M14" s="4">
        <v>10</v>
      </c>
      <c r="N14" s="15">
        <v>25</v>
      </c>
      <c r="O14" s="4">
        <v>0.5</v>
      </c>
      <c r="P14" s="4">
        <f t="shared" si="0"/>
        <v>110</v>
      </c>
    </row>
    <row r="15" spans="1:16" x14ac:dyDescent="0.2">
      <c r="A15" s="8" t="s">
        <v>61</v>
      </c>
      <c r="B15" s="8" t="s">
        <v>62</v>
      </c>
      <c r="C15" s="9">
        <v>400131022</v>
      </c>
      <c r="D15" s="15">
        <v>5</v>
      </c>
      <c r="E15" s="4">
        <v>8</v>
      </c>
      <c r="F15" s="4">
        <v>3</v>
      </c>
      <c r="G15" s="4">
        <v>3</v>
      </c>
      <c r="H15" s="4">
        <v>6</v>
      </c>
      <c r="I15" s="4">
        <v>6</v>
      </c>
      <c r="J15" s="4">
        <v>4</v>
      </c>
      <c r="K15" s="4">
        <v>12</v>
      </c>
      <c r="L15" s="4">
        <v>22</v>
      </c>
      <c r="M15" s="4">
        <v>6</v>
      </c>
      <c r="N15" s="15">
        <v>5</v>
      </c>
      <c r="O15" s="4">
        <v>0</v>
      </c>
      <c r="P15" s="4">
        <f t="shared" si="0"/>
        <v>80</v>
      </c>
    </row>
    <row r="16" spans="1:16" x14ac:dyDescent="0.2">
      <c r="A16" s="8" t="s">
        <v>63</v>
      </c>
      <c r="B16" s="8" t="s">
        <v>64</v>
      </c>
      <c r="C16" s="9">
        <v>400131077</v>
      </c>
      <c r="D16" s="15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5">
        <v>0</v>
      </c>
      <c r="O16" s="4">
        <v>0</v>
      </c>
      <c r="P16" s="4">
        <f t="shared" si="0"/>
        <v>0</v>
      </c>
    </row>
    <row r="17" spans="1:16" x14ac:dyDescent="0.2">
      <c r="A17" s="16" t="s">
        <v>65</v>
      </c>
      <c r="B17" s="16" t="s">
        <v>66</v>
      </c>
      <c r="C17" s="9">
        <v>400131032</v>
      </c>
      <c r="D17" s="15">
        <v>5</v>
      </c>
      <c r="E17" s="4">
        <v>8</v>
      </c>
      <c r="F17" s="4">
        <v>3</v>
      </c>
      <c r="G17" s="4">
        <v>3</v>
      </c>
      <c r="H17" s="4">
        <v>6</v>
      </c>
      <c r="I17" s="4">
        <v>6</v>
      </c>
      <c r="J17" s="4">
        <v>4</v>
      </c>
      <c r="K17" s="4">
        <v>12</v>
      </c>
      <c r="L17" s="4">
        <v>28</v>
      </c>
      <c r="M17" s="4">
        <v>10</v>
      </c>
      <c r="N17" s="15">
        <v>0</v>
      </c>
      <c r="O17" s="4">
        <v>1</v>
      </c>
      <c r="P17" s="4">
        <f t="shared" si="0"/>
        <v>85</v>
      </c>
    </row>
    <row r="18" spans="1:16" x14ac:dyDescent="0.2">
      <c r="A18" s="8" t="s">
        <v>67</v>
      </c>
      <c r="B18" s="8" t="s">
        <v>68</v>
      </c>
      <c r="C18" s="9">
        <v>400131080</v>
      </c>
      <c r="D18" s="15">
        <v>5</v>
      </c>
      <c r="E18" s="4">
        <v>8</v>
      </c>
      <c r="F18" s="4">
        <v>3</v>
      </c>
      <c r="G18" s="4">
        <v>3</v>
      </c>
      <c r="H18" s="4">
        <v>6</v>
      </c>
      <c r="I18" s="4">
        <v>6</v>
      </c>
      <c r="J18" s="4">
        <v>4</v>
      </c>
      <c r="K18" s="4">
        <v>12</v>
      </c>
      <c r="L18" s="4">
        <v>28</v>
      </c>
      <c r="M18" s="4">
        <v>10</v>
      </c>
      <c r="N18" s="15">
        <v>25</v>
      </c>
      <c r="O18" s="4">
        <v>0</v>
      </c>
      <c r="P18" s="4">
        <f t="shared" si="0"/>
        <v>110</v>
      </c>
    </row>
    <row r="19" spans="1:16" x14ac:dyDescent="0.2">
      <c r="A19" s="8" t="s">
        <v>69</v>
      </c>
      <c r="B19" s="8" t="s">
        <v>70</v>
      </c>
      <c r="C19" s="9">
        <v>400131025</v>
      </c>
      <c r="D19" s="15">
        <v>0</v>
      </c>
      <c r="E19" s="4">
        <v>6</v>
      </c>
      <c r="F19" s="4">
        <v>3</v>
      </c>
      <c r="G19" s="4">
        <v>3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5">
        <v>0</v>
      </c>
      <c r="O19" s="4">
        <v>2</v>
      </c>
      <c r="P19" s="4">
        <f t="shared" si="0"/>
        <v>12</v>
      </c>
    </row>
    <row r="20" spans="1:16" x14ac:dyDescent="0.2">
      <c r="A20" s="8" t="s">
        <v>71</v>
      </c>
      <c r="B20" s="8" t="s">
        <v>72</v>
      </c>
      <c r="C20" s="9">
        <v>400131028</v>
      </c>
      <c r="D20" s="15">
        <v>5</v>
      </c>
      <c r="E20" s="4">
        <v>8</v>
      </c>
      <c r="F20" s="4">
        <v>3</v>
      </c>
      <c r="G20" s="4">
        <v>3</v>
      </c>
      <c r="H20" s="4">
        <v>6</v>
      </c>
      <c r="I20" s="4">
        <v>6</v>
      </c>
      <c r="J20" s="4">
        <v>4</v>
      </c>
      <c r="K20" s="4">
        <v>12</v>
      </c>
      <c r="L20" s="4">
        <v>28</v>
      </c>
      <c r="M20" s="4">
        <v>10</v>
      </c>
      <c r="N20" s="15">
        <v>25</v>
      </c>
      <c r="O20" s="4">
        <v>1</v>
      </c>
      <c r="P20" s="4">
        <f t="shared" si="0"/>
        <v>110</v>
      </c>
    </row>
    <row r="21" spans="1:16" x14ac:dyDescent="0.2">
      <c r="A21" s="8" t="s">
        <v>73</v>
      </c>
      <c r="B21" s="8" t="s">
        <v>74</v>
      </c>
      <c r="C21" s="9">
        <v>400131026</v>
      </c>
      <c r="D21" s="15">
        <v>5</v>
      </c>
      <c r="E21" s="4">
        <v>8</v>
      </c>
      <c r="F21" s="4">
        <v>3</v>
      </c>
      <c r="G21" s="4">
        <v>3</v>
      </c>
      <c r="H21" s="4">
        <v>6</v>
      </c>
      <c r="I21" s="4">
        <v>6</v>
      </c>
      <c r="J21" s="4">
        <v>4</v>
      </c>
      <c r="K21" s="4">
        <v>12</v>
      </c>
      <c r="L21" s="4">
        <v>21</v>
      </c>
      <c r="M21" s="4">
        <v>10</v>
      </c>
      <c r="N21" s="15">
        <v>25</v>
      </c>
      <c r="O21" s="4">
        <v>0.5</v>
      </c>
      <c r="P21" s="4">
        <f t="shared" si="0"/>
        <v>103</v>
      </c>
    </row>
    <row r="22" spans="1:16" x14ac:dyDescent="0.2">
      <c r="A22" s="8" t="s">
        <v>75</v>
      </c>
      <c r="B22" s="8" t="s">
        <v>76</v>
      </c>
      <c r="C22" s="9">
        <v>400131019</v>
      </c>
      <c r="D22" s="15">
        <v>5</v>
      </c>
      <c r="E22" s="4">
        <v>8</v>
      </c>
      <c r="F22" s="4">
        <v>3</v>
      </c>
      <c r="G22" s="4">
        <v>3</v>
      </c>
      <c r="H22" s="4">
        <v>6</v>
      </c>
      <c r="I22" s="4">
        <v>6</v>
      </c>
      <c r="J22" s="4">
        <v>4</v>
      </c>
      <c r="K22" s="4">
        <v>8</v>
      </c>
      <c r="L22" s="4">
        <v>25</v>
      </c>
      <c r="M22" s="4">
        <v>10</v>
      </c>
      <c r="N22" s="15">
        <v>12</v>
      </c>
      <c r="O22" s="4">
        <v>1</v>
      </c>
      <c r="P22" s="4">
        <f t="shared" si="0"/>
        <v>90</v>
      </c>
    </row>
    <row r="23" spans="1:16" x14ac:dyDescent="0.2">
      <c r="A23" s="8" t="s">
        <v>41</v>
      </c>
      <c r="B23" s="8" t="s">
        <v>77</v>
      </c>
      <c r="C23" s="9">
        <v>400131023</v>
      </c>
      <c r="D23" s="15">
        <v>5</v>
      </c>
      <c r="E23" s="4">
        <v>8</v>
      </c>
      <c r="F23" s="4">
        <v>3</v>
      </c>
      <c r="G23" s="4">
        <v>3</v>
      </c>
      <c r="H23" s="4">
        <v>6</v>
      </c>
      <c r="I23" s="4">
        <v>6</v>
      </c>
      <c r="J23" s="4">
        <v>4</v>
      </c>
      <c r="K23" s="4">
        <v>12</v>
      </c>
      <c r="L23" s="4">
        <v>28</v>
      </c>
      <c r="M23" s="4">
        <v>6</v>
      </c>
      <c r="N23" s="15">
        <v>0</v>
      </c>
      <c r="O23" s="4">
        <v>0</v>
      </c>
      <c r="P23" s="4">
        <f t="shared" si="0"/>
        <v>81</v>
      </c>
    </row>
    <row r="24" spans="1:16" x14ac:dyDescent="0.2">
      <c r="A24" s="8" t="s">
        <v>78</v>
      </c>
      <c r="B24" s="8" t="s">
        <v>79</v>
      </c>
      <c r="C24" s="9">
        <v>99131054</v>
      </c>
      <c r="D24" s="15">
        <v>5</v>
      </c>
      <c r="E24" s="4">
        <v>8</v>
      </c>
      <c r="F24" s="4">
        <v>3</v>
      </c>
      <c r="G24" s="4">
        <v>3</v>
      </c>
      <c r="H24" s="4">
        <v>6</v>
      </c>
      <c r="I24" s="4">
        <v>6</v>
      </c>
      <c r="J24" s="4">
        <v>4</v>
      </c>
      <c r="K24" s="4">
        <v>12</v>
      </c>
      <c r="L24" s="4">
        <v>23</v>
      </c>
      <c r="M24" s="4">
        <v>10</v>
      </c>
      <c r="N24" s="15">
        <v>25</v>
      </c>
      <c r="O24" s="4">
        <v>1</v>
      </c>
      <c r="P24" s="4">
        <f t="shared" si="0"/>
        <v>105</v>
      </c>
    </row>
    <row r="25" spans="1:16" ht="14.25" x14ac:dyDescent="0.2">
      <c r="A25" s="8" t="s">
        <v>80</v>
      </c>
      <c r="B25" s="8" t="s">
        <v>81</v>
      </c>
      <c r="C25" s="9">
        <v>400131911</v>
      </c>
      <c r="D25" s="15">
        <v>5</v>
      </c>
      <c r="E25" s="4">
        <v>8</v>
      </c>
      <c r="F25" s="4">
        <v>3</v>
      </c>
      <c r="G25" s="4">
        <v>3</v>
      </c>
      <c r="H25" s="4">
        <v>6</v>
      </c>
      <c r="I25" s="4">
        <v>6</v>
      </c>
      <c r="J25" s="4">
        <v>4</v>
      </c>
      <c r="K25" s="4">
        <v>12</v>
      </c>
      <c r="L25" s="4">
        <v>16</v>
      </c>
      <c r="M25" s="4">
        <v>8</v>
      </c>
      <c r="N25" s="15">
        <v>0</v>
      </c>
      <c r="O25" s="4">
        <v>3.5</v>
      </c>
      <c r="P25" s="4">
        <f t="shared" si="0"/>
        <v>71</v>
      </c>
    </row>
    <row r="26" spans="1:16" ht="14.25" x14ac:dyDescent="0.2">
      <c r="A26" s="8" t="s">
        <v>82</v>
      </c>
      <c r="B26" s="8" t="s">
        <v>83</v>
      </c>
      <c r="C26" s="9">
        <v>400131031</v>
      </c>
      <c r="D26" s="15">
        <v>5</v>
      </c>
      <c r="E26" s="4">
        <v>8</v>
      </c>
      <c r="F26" s="4">
        <v>3</v>
      </c>
      <c r="G26" s="4">
        <v>3</v>
      </c>
      <c r="H26" s="4">
        <v>6</v>
      </c>
      <c r="I26" s="4">
        <v>6</v>
      </c>
      <c r="J26" s="4">
        <v>4</v>
      </c>
      <c r="K26" s="4">
        <v>12</v>
      </c>
      <c r="L26" s="4">
        <v>26</v>
      </c>
      <c r="M26" s="4">
        <v>8</v>
      </c>
      <c r="N26" s="15">
        <v>0</v>
      </c>
      <c r="O26" s="4">
        <v>0</v>
      </c>
      <c r="P26" s="4">
        <f t="shared" si="0"/>
        <v>81</v>
      </c>
    </row>
    <row r="27" spans="1:16" ht="14.25" x14ac:dyDescent="0.2">
      <c r="A27" s="8" t="s">
        <v>47</v>
      </c>
      <c r="B27" s="8" t="s">
        <v>84</v>
      </c>
      <c r="C27" s="9">
        <v>400131076</v>
      </c>
      <c r="D27" s="15">
        <v>5</v>
      </c>
      <c r="E27" s="4">
        <v>8</v>
      </c>
      <c r="F27" s="4">
        <v>3</v>
      </c>
      <c r="G27" s="4">
        <v>3</v>
      </c>
      <c r="H27" s="4">
        <v>6</v>
      </c>
      <c r="I27" s="4">
        <v>6</v>
      </c>
      <c r="J27" s="4">
        <v>4</v>
      </c>
      <c r="K27" s="4">
        <v>12</v>
      </c>
      <c r="L27" s="4">
        <v>26</v>
      </c>
      <c r="M27" s="4">
        <v>10</v>
      </c>
      <c r="N27" s="15">
        <v>25</v>
      </c>
      <c r="O27" s="4">
        <v>0</v>
      </c>
      <c r="P27" s="4">
        <f t="shared" si="0"/>
        <v>108</v>
      </c>
    </row>
    <row r="28" spans="1:16" ht="14.25" x14ac:dyDescent="0.2">
      <c r="A28" s="8" t="s">
        <v>85</v>
      </c>
      <c r="B28" s="8" t="s">
        <v>86</v>
      </c>
      <c r="C28" s="9">
        <v>400131029</v>
      </c>
      <c r="D28" s="15">
        <v>5</v>
      </c>
      <c r="E28" s="4">
        <v>8</v>
      </c>
      <c r="F28" s="4">
        <v>3</v>
      </c>
      <c r="G28" s="4">
        <v>3</v>
      </c>
      <c r="H28" s="4">
        <v>6</v>
      </c>
      <c r="I28" s="4">
        <v>6</v>
      </c>
      <c r="J28" s="4">
        <v>4</v>
      </c>
      <c r="K28" s="4">
        <v>12</v>
      </c>
      <c r="L28" s="4">
        <v>16</v>
      </c>
      <c r="M28" s="4">
        <v>10</v>
      </c>
      <c r="N28" s="15">
        <v>8</v>
      </c>
      <c r="O28" s="4">
        <v>1</v>
      </c>
      <c r="P28" s="4">
        <f t="shared" si="0"/>
        <v>81</v>
      </c>
    </row>
    <row r="29" spans="1:16" ht="14.25" x14ac:dyDescent="0.2">
      <c r="A29" s="8" t="s">
        <v>87</v>
      </c>
      <c r="B29" s="8" t="s">
        <v>88</v>
      </c>
      <c r="C29" s="9">
        <v>95112917</v>
      </c>
      <c r="D29" s="15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5">
        <v>0</v>
      </c>
      <c r="O29" s="4">
        <v>0</v>
      </c>
      <c r="P29" s="4">
        <f t="shared" si="0"/>
        <v>0</v>
      </c>
    </row>
    <row r="30" spans="1:16" ht="14.25" x14ac:dyDescent="0.2">
      <c r="A30" s="8" t="s">
        <v>80</v>
      </c>
      <c r="B30" s="8" t="s">
        <v>89</v>
      </c>
      <c r="C30" s="9">
        <v>400131916</v>
      </c>
      <c r="D30" s="15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>SUM(D30:O30)</f>
        <v>0</v>
      </c>
    </row>
    <row r="31" spans="1:1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1:1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1:1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1:1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1:1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1:1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  <row r="1001" spans="1:1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</row>
    <row r="1002" spans="1:16" ht="12.75" x14ac:dyDescent="0.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</row>
  </sheetData>
  <mergeCells count="3">
    <mergeCell ref="D1:J1"/>
    <mergeCell ref="K1:N1"/>
    <mergeCell ref="H2:J2"/>
  </mergeCells>
  <conditionalFormatting sqref="P1:P1002">
    <cfRule type="colorScale" priority="1">
      <colorScale>
        <cfvo type="formula" val="0"/>
        <cfvo type="formula" val="50"/>
        <cfvo type="formula" val="110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8"/>
  <sheetViews>
    <sheetView tabSelected="1" workbookViewId="0">
      <selection activeCell="J5" sqref="J5"/>
    </sheetView>
  </sheetViews>
  <sheetFormatPr defaultColWidth="14.42578125" defaultRowHeight="15.75" customHeight="1" x14ac:dyDescent="0.2"/>
  <cols>
    <col min="1" max="1" width="20" customWidth="1"/>
    <col min="2" max="2" width="21.42578125" customWidth="1"/>
    <col min="3" max="3" width="0.5703125" hidden="1" customWidth="1"/>
  </cols>
  <sheetData>
    <row r="1" spans="1:10" ht="15.75" customHeight="1" x14ac:dyDescent="0.25">
      <c r="A1" s="18" t="s">
        <v>11</v>
      </c>
      <c r="B1" s="18" t="s">
        <v>12</v>
      </c>
      <c r="C1" s="18" t="s">
        <v>13</v>
      </c>
      <c r="D1" s="19" t="s">
        <v>135</v>
      </c>
      <c r="E1" s="19" t="s">
        <v>136</v>
      </c>
      <c r="F1" s="19" t="s">
        <v>137</v>
      </c>
      <c r="G1" s="19" t="s">
        <v>138</v>
      </c>
      <c r="H1" s="19" t="s">
        <v>139</v>
      </c>
      <c r="I1" s="20" t="s">
        <v>140</v>
      </c>
      <c r="J1" s="19" t="s">
        <v>40</v>
      </c>
    </row>
    <row r="2" spans="1:10" x14ac:dyDescent="0.2">
      <c r="A2" s="21" t="s">
        <v>41</v>
      </c>
      <c r="B2" s="21" t="s">
        <v>58</v>
      </c>
      <c r="C2" s="22">
        <v>400131075</v>
      </c>
      <c r="D2" s="23">
        <f>'HW1'!AJ13</f>
        <v>120</v>
      </c>
      <c r="E2" s="23">
        <f>'HW2'!M11</f>
        <v>100</v>
      </c>
      <c r="F2" s="23">
        <f>'HW3'!AB13</f>
        <v>100</v>
      </c>
      <c r="G2" s="23">
        <f>'HW4'!P13</f>
        <v>110</v>
      </c>
      <c r="H2" s="24">
        <f>SUM('HW1'!AI13,'HW2'!L11,'HW3'!AA13,'HW4'!O13)</f>
        <v>2</v>
      </c>
      <c r="I2" s="24">
        <v>0</v>
      </c>
      <c r="J2" s="23">
        <f>(0.25*D2+0.2*E2+0.2*F2+0.35*G2) - 0.1  *(0.25*D2+0.2*E2+0.2*F2+0.35*G2) * I2</f>
        <v>108.5</v>
      </c>
    </row>
    <row r="3" spans="1:10" x14ac:dyDescent="0.2">
      <c r="A3" s="21" t="s">
        <v>59</v>
      </c>
      <c r="B3" s="21" t="s">
        <v>60</v>
      </c>
      <c r="C3" s="22">
        <v>400131018</v>
      </c>
      <c r="D3" s="23">
        <f>'HW1'!AJ14</f>
        <v>118</v>
      </c>
      <c r="E3" s="23">
        <f>'HW2'!M12</f>
        <v>98</v>
      </c>
      <c r="F3" s="23">
        <f>'HW3'!AB14</f>
        <v>104</v>
      </c>
      <c r="G3" s="23">
        <f>'HW4'!P14</f>
        <v>110</v>
      </c>
      <c r="H3" s="24">
        <f>SUM('HW1'!AI14,'HW2'!L12,'HW3'!AA14,'HW4'!O14)</f>
        <v>0.5</v>
      </c>
      <c r="I3" s="24">
        <v>0</v>
      </c>
      <c r="J3" s="23">
        <f>(0.25*D3+0.2*E3+0.2*F3+0.35*G3) - 0.1  *(0.25*D3+0.2*E3+0.2*F3+0.35*G3) * I3</f>
        <v>108.4</v>
      </c>
    </row>
    <row r="4" spans="1:10" x14ac:dyDescent="0.2">
      <c r="A4" s="21" t="s">
        <v>71</v>
      </c>
      <c r="B4" s="21" t="s">
        <v>72</v>
      </c>
      <c r="C4" s="22">
        <v>400131028</v>
      </c>
      <c r="D4" s="23">
        <f>'HW1'!AJ20</f>
        <v>101</v>
      </c>
      <c r="E4" s="23">
        <f>'HW2'!M18</f>
        <v>97</v>
      </c>
      <c r="F4" s="23">
        <f>'HW3'!AB20</f>
        <v>105</v>
      </c>
      <c r="G4" s="23">
        <f>'HW4'!P20</f>
        <v>110</v>
      </c>
      <c r="H4" s="24">
        <f>SUM('HW1'!AI20,'HW2'!L18,'HW3'!AA20,'HW4'!O20)</f>
        <v>1</v>
      </c>
      <c r="I4" s="24">
        <v>0</v>
      </c>
      <c r="J4" s="23">
        <f>(0.25*D4+0.2*E4+0.2*F4+0.35*G4) - 0.1  *(0.25*D4+0.2*E4+0.2*F4+0.35*G4) * I4</f>
        <v>104.15</v>
      </c>
    </row>
    <row r="5" spans="1:10" x14ac:dyDescent="0.2">
      <c r="A5" s="21" t="s">
        <v>67</v>
      </c>
      <c r="B5" s="21" t="s">
        <v>68</v>
      </c>
      <c r="C5" s="22">
        <v>400131080</v>
      </c>
      <c r="D5" s="23">
        <f>'HW1'!AJ18</f>
        <v>103</v>
      </c>
      <c r="E5" s="23">
        <f>'HW2'!M16</f>
        <v>100</v>
      </c>
      <c r="F5" s="23">
        <f>'HW3'!AB18</f>
        <v>99</v>
      </c>
      <c r="G5" s="23">
        <f>'HW4'!P18</f>
        <v>110</v>
      </c>
      <c r="H5" s="24">
        <f>SUM('HW1'!AI18,'HW2'!L16,'HW3'!AA18,'HW4'!O18)</f>
        <v>1</v>
      </c>
      <c r="I5" s="24">
        <v>0</v>
      </c>
      <c r="J5" s="23">
        <f>(0.25*D5+0.2*E5+0.2*F5+0.35*G5) - 0.1  *(0.25*D5+0.2*E5+0.2*F5+0.35*G5) * I5</f>
        <v>104.05</v>
      </c>
    </row>
    <row r="6" spans="1:10" x14ac:dyDescent="0.2">
      <c r="A6" s="21" t="s">
        <v>47</v>
      </c>
      <c r="B6" s="21" t="s">
        <v>84</v>
      </c>
      <c r="C6" s="22">
        <v>400131076</v>
      </c>
      <c r="D6" s="23">
        <f>'HW1'!AJ27</f>
        <v>100</v>
      </c>
      <c r="E6" s="23">
        <f>'HW2'!M25</f>
        <v>100</v>
      </c>
      <c r="F6" s="23">
        <f>'HW3'!AB27</f>
        <v>100</v>
      </c>
      <c r="G6" s="23">
        <f>'HW4'!P27</f>
        <v>108</v>
      </c>
      <c r="H6" s="24">
        <f>SUM('HW1'!AI27,'HW2'!L25,'HW3'!AA27,'HW4'!O27)</f>
        <v>0</v>
      </c>
      <c r="I6" s="24">
        <v>0</v>
      </c>
      <c r="J6" s="23">
        <f>(0.25*D6+0.2*E6+0.2*F6+0.35*G6) - 0.1  *(0.25*D6+0.2*E6+0.2*F6+0.35*G6) * I6</f>
        <v>102.8</v>
      </c>
    </row>
    <row r="7" spans="1:10" x14ac:dyDescent="0.2">
      <c r="A7" s="21" t="s">
        <v>51</v>
      </c>
      <c r="B7" s="21" t="s">
        <v>52</v>
      </c>
      <c r="C7" s="22">
        <v>400131078</v>
      </c>
      <c r="D7" s="23">
        <f>'HW1'!AJ9</f>
        <v>101</v>
      </c>
      <c r="E7" s="23">
        <f>'HW2'!M7</f>
        <v>100</v>
      </c>
      <c r="F7" s="23">
        <f>'HW3'!AB9</f>
        <v>98</v>
      </c>
      <c r="G7" s="23">
        <f>'HW4'!P9</f>
        <v>108</v>
      </c>
      <c r="H7" s="24">
        <f>SUM('HW1'!AI9,'HW2'!L7,'HW3'!AA9,'HW4'!O9)</f>
        <v>0</v>
      </c>
      <c r="I7" s="24">
        <v>0</v>
      </c>
      <c r="J7" s="23">
        <f>(0.25*D7+0.2*E7+0.2*F7+0.35*G7) - 0.1  *(0.25*D7+0.2*E7+0.2*F7+0.35*G7) * I7</f>
        <v>102.64999999999999</v>
      </c>
    </row>
    <row r="8" spans="1:10" x14ac:dyDescent="0.2">
      <c r="A8" s="21" t="s">
        <v>41</v>
      </c>
      <c r="B8" s="21" t="s">
        <v>42</v>
      </c>
      <c r="C8" s="22">
        <v>99131057</v>
      </c>
      <c r="D8" s="23">
        <f>'HW1'!AJ4</f>
        <v>92</v>
      </c>
      <c r="E8" s="23">
        <f>'HW2'!M2</f>
        <v>85</v>
      </c>
      <c r="F8" s="23">
        <f>'HW3'!AB4</f>
        <v>99</v>
      </c>
      <c r="G8" s="23">
        <f>'HW4'!P4</f>
        <v>108</v>
      </c>
      <c r="H8" s="24">
        <f>SUM('HW1'!AI4,'HW2'!L2,'HW3'!AA4,'HW4'!O4)</f>
        <v>0</v>
      </c>
      <c r="I8" s="24">
        <v>0</v>
      </c>
      <c r="J8" s="23">
        <f>(0.25*D8+0.2*E8+0.2*F8+0.35*G8) - 0.1  *(0.25*D8+0.2*E8+0.2*F8+0.35*G8) * I8</f>
        <v>97.6</v>
      </c>
    </row>
    <row r="9" spans="1:10" x14ac:dyDescent="0.2">
      <c r="A9" s="21" t="s">
        <v>47</v>
      </c>
      <c r="B9" s="21" t="s">
        <v>48</v>
      </c>
      <c r="C9" s="22">
        <v>400131017</v>
      </c>
      <c r="D9" s="23">
        <f>'HW1'!AJ7</f>
        <v>97</v>
      </c>
      <c r="E9" s="23">
        <f>'HW2'!M5</f>
        <v>95.5</v>
      </c>
      <c r="F9" s="23">
        <f>'HW3'!AB7</f>
        <v>95</v>
      </c>
      <c r="G9" s="23">
        <f>'HW4'!P7</f>
        <v>97</v>
      </c>
      <c r="H9" s="24">
        <f>SUM('HW1'!AI7,'HW2'!L5,'HW3'!AA7,'HW4'!O7)</f>
        <v>4</v>
      </c>
      <c r="I9" s="24">
        <v>0</v>
      </c>
      <c r="J9" s="23">
        <f>(0.25*D9+0.2*E9+0.2*F9+0.35*G9) - 0.1  *(0.25*D9+0.2*E9+0.2*F9+0.35*G9) * I9</f>
        <v>96.3</v>
      </c>
    </row>
    <row r="10" spans="1:10" x14ac:dyDescent="0.2">
      <c r="A10" s="21" t="s">
        <v>78</v>
      </c>
      <c r="B10" s="21" t="s">
        <v>79</v>
      </c>
      <c r="C10" s="22">
        <v>99131054</v>
      </c>
      <c r="D10" s="23">
        <f>'HW1'!AJ24</f>
        <v>71</v>
      </c>
      <c r="E10" s="23">
        <f>'HW2'!M22</f>
        <v>83</v>
      </c>
      <c r="F10" s="23">
        <f>'HW3'!AB24</f>
        <v>101</v>
      </c>
      <c r="G10" s="23">
        <f>'HW4'!P24</f>
        <v>105</v>
      </c>
      <c r="H10" s="24">
        <f>SUM('HW1'!AI24,'HW2'!L22,'HW3'!AA24,'HW4'!O24)</f>
        <v>4.5</v>
      </c>
      <c r="I10" s="24">
        <v>0</v>
      </c>
      <c r="J10" s="23">
        <f>(0.25*D10+0.2*E10+0.2*F10+0.35*G10) - 0.1  *(0.25*D10+0.2*E10+0.2*F10+0.35*G10) * I10</f>
        <v>91.300000000000011</v>
      </c>
    </row>
    <row r="11" spans="1:10" x14ac:dyDescent="0.2">
      <c r="A11" s="21" t="s">
        <v>41</v>
      </c>
      <c r="B11" s="21" t="s">
        <v>77</v>
      </c>
      <c r="C11" s="22">
        <v>400131023</v>
      </c>
      <c r="D11" s="23">
        <f>'HW1'!AJ23</f>
        <v>98</v>
      </c>
      <c r="E11" s="23">
        <f>'HW2'!M21</f>
        <v>78.5</v>
      </c>
      <c r="F11" s="23">
        <f>'HW3'!AB23</f>
        <v>99</v>
      </c>
      <c r="G11" s="23">
        <f>'HW4'!P23</f>
        <v>81</v>
      </c>
      <c r="H11" s="24">
        <f>SUM('HW1'!AI23,'HW2'!L21,'HW3'!AA23,'HW4'!O23)</f>
        <v>5</v>
      </c>
      <c r="I11" s="24">
        <v>0</v>
      </c>
      <c r="J11" s="23">
        <f>(0.25*D11+0.2*E11+0.2*F11+0.35*G11) - 0.1  *(0.25*D11+0.2*E11+0.2*F11+0.35*G11) * I11</f>
        <v>88.35</v>
      </c>
    </row>
    <row r="12" spans="1:10" x14ac:dyDescent="0.2">
      <c r="A12" s="21" t="s">
        <v>49</v>
      </c>
      <c r="B12" s="21" t="s">
        <v>50</v>
      </c>
      <c r="C12" s="22">
        <v>400131027</v>
      </c>
      <c r="D12" s="23">
        <f>'HW1'!AJ8</f>
        <v>95</v>
      </c>
      <c r="E12" s="23">
        <f>'HW2'!M6</f>
        <v>71</v>
      </c>
      <c r="F12" s="23">
        <f>'HW3'!AB8</f>
        <v>93</v>
      </c>
      <c r="G12" s="23">
        <f>'HW4'!P8</f>
        <v>84</v>
      </c>
      <c r="H12" s="24">
        <f>SUM('HW1'!AI8,'HW2'!L6,'HW3'!AA8,'HW4'!O8)</f>
        <v>4</v>
      </c>
      <c r="I12" s="24">
        <v>0</v>
      </c>
      <c r="J12" s="23">
        <f>(0.25*D12+0.2*E12+0.2*F12+0.35*G12) - 0.1  *(0.25*D12+0.2*E12+0.2*F12+0.35*G12) * I12</f>
        <v>85.95</v>
      </c>
    </row>
    <row r="13" spans="1:10" x14ac:dyDescent="0.2">
      <c r="A13" s="21" t="s">
        <v>55</v>
      </c>
      <c r="B13" s="21" t="s">
        <v>56</v>
      </c>
      <c r="C13" s="22">
        <v>400131024</v>
      </c>
      <c r="D13" s="23">
        <f>'HW1'!AJ11</f>
        <v>92</v>
      </c>
      <c r="E13" s="23">
        <f>'HW2'!M9</f>
        <v>94</v>
      </c>
      <c r="F13" s="23">
        <f>'HW3'!AB11</f>
        <v>95</v>
      </c>
      <c r="G13" s="23">
        <f>'HW4'!P11</f>
        <v>71</v>
      </c>
      <c r="H13" s="24">
        <f>SUM('HW1'!AI11,'HW2'!L9,'HW3'!AA11,'HW4'!O11)</f>
        <v>0.5</v>
      </c>
      <c r="I13" s="24">
        <v>0</v>
      </c>
      <c r="J13" s="23">
        <f>(0.25*D13+0.2*E13+0.2*F13+0.35*G13) - 0.1  *(0.25*D13+0.2*E13+0.2*F13+0.35*G13) * I13</f>
        <v>85.649999999999991</v>
      </c>
    </row>
    <row r="14" spans="1:10" x14ac:dyDescent="0.2">
      <c r="A14" s="21" t="s">
        <v>73</v>
      </c>
      <c r="B14" s="21" t="s">
        <v>74</v>
      </c>
      <c r="C14" s="22">
        <v>400131026</v>
      </c>
      <c r="D14" s="23">
        <f>'HW1'!AJ21</f>
        <v>40</v>
      </c>
      <c r="E14" s="23">
        <f>'HW2'!M19</f>
        <v>97</v>
      </c>
      <c r="F14" s="23">
        <f>'HW3'!AB21</f>
        <v>97</v>
      </c>
      <c r="G14" s="23">
        <f>'HW4'!P21</f>
        <v>103</v>
      </c>
      <c r="H14" s="24">
        <f>SUM('HW1'!AI21,'HW2'!L19,'HW3'!AA21,'HW4'!O21)</f>
        <v>4.5</v>
      </c>
      <c r="I14" s="24">
        <v>0</v>
      </c>
      <c r="J14" s="23">
        <f>(0.25*D14+0.2*E14+0.2*F14+0.35*G14) - 0.1  *(0.25*D14+0.2*E14+0.2*F14+0.35*G14) * I14</f>
        <v>84.85</v>
      </c>
    </row>
    <row r="15" spans="1:10" x14ac:dyDescent="0.2">
      <c r="A15" s="21" t="s">
        <v>85</v>
      </c>
      <c r="B15" s="21" t="s">
        <v>86</v>
      </c>
      <c r="C15" s="22">
        <v>400131029</v>
      </c>
      <c r="D15" s="23">
        <f>'HW1'!AJ28</f>
        <v>88.5</v>
      </c>
      <c r="E15" s="23">
        <f>'HW2'!M26</f>
        <v>98</v>
      </c>
      <c r="F15" s="23">
        <f>'HW3'!AB28</f>
        <v>96</v>
      </c>
      <c r="G15" s="23">
        <f>'HW4'!P28</f>
        <v>81</v>
      </c>
      <c r="H15" s="24">
        <f>SUM('HW1'!AI28,'HW2'!L26,'HW3'!AA28,'HW4'!O28)</f>
        <v>6</v>
      </c>
      <c r="I15" s="24">
        <v>1</v>
      </c>
      <c r="J15" s="23">
        <f>(0.25*D15+0.2*E15+0.2*F15+0.35*G15) - 0.1  *(0.25*D15+0.2*E15+0.2*F15+0.35*G15) * I15</f>
        <v>80.347500000000011</v>
      </c>
    </row>
    <row r="16" spans="1:10" x14ac:dyDescent="0.2">
      <c r="A16" s="21" t="s">
        <v>65</v>
      </c>
      <c r="B16" s="21" t="s">
        <v>66</v>
      </c>
      <c r="C16" s="22">
        <v>400131032</v>
      </c>
      <c r="D16" s="23">
        <f>'HW1'!AJ17</f>
        <v>54</v>
      </c>
      <c r="E16" s="23">
        <f>'HW2'!M15</f>
        <v>70.5</v>
      </c>
      <c r="F16" s="23">
        <f>'HW3'!AB17</f>
        <v>87</v>
      </c>
      <c r="G16" s="23">
        <f>'HW4'!P17</f>
        <v>85</v>
      </c>
      <c r="H16" s="24">
        <f>SUM('HW1'!AI17,'HW2'!L15,'HW3'!AA17,'HW4'!O17)</f>
        <v>2</v>
      </c>
      <c r="I16" s="24">
        <v>0</v>
      </c>
      <c r="J16" s="23">
        <f>(0.25*D16+0.2*E16+0.2*F16+0.35*G16) - 0.1  *(0.25*D16+0.2*E16+0.2*F16+0.35*G16) * I16</f>
        <v>74.75</v>
      </c>
    </row>
    <row r="17" spans="1:10" x14ac:dyDescent="0.2">
      <c r="A17" s="21" t="s">
        <v>75</v>
      </c>
      <c r="B17" s="21" t="s">
        <v>76</v>
      </c>
      <c r="C17" s="22">
        <v>400131019</v>
      </c>
      <c r="D17" s="23">
        <f>'HW1'!AJ22</f>
        <v>67.5</v>
      </c>
      <c r="E17" s="23">
        <f>'HW2'!M20</f>
        <v>25.5</v>
      </c>
      <c r="F17" s="23">
        <f>'HW3'!AB22</f>
        <v>103</v>
      </c>
      <c r="G17" s="23">
        <f>'HW4'!P22</f>
        <v>90</v>
      </c>
      <c r="H17" s="24">
        <f>SUM('HW1'!AI22,'HW2'!L20,'HW3'!AA22,'HW4'!O22)</f>
        <v>4.5</v>
      </c>
      <c r="I17" s="24">
        <v>0</v>
      </c>
      <c r="J17" s="23">
        <f>(0.25*D17+0.2*E17+0.2*F17+0.35*G17) - 0.1  *(0.25*D17+0.2*E17+0.2*F17+0.35*G17) * I17</f>
        <v>74.075000000000003</v>
      </c>
    </row>
    <row r="18" spans="1:10" x14ac:dyDescent="0.2">
      <c r="A18" s="21" t="s">
        <v>47</v>
      </c>
      <c r="B18" s="21" t="s">
        <v>57</v>
      </c>
      <c r="C18" s="22">
        <v>400131030</v>
      </c>
      <c r="D18" s="23">
        <f>'HW1'!AJ12</f>
        <v>58</v>
      </c>
      <c r="E18" s="23">
        <f>'HW2'!M10</f>
        <v>92</v>
      </c>
      <c r="F18" s="23">
        <f>'HW3'!AB12</f>
        <v>87</v>
      </c>
      <c r="G18" s="23">
        <f>'HW4'!P12</f>
        <v>57</v>
      </c>
      <c r="H18" s="24">
        <f>SUM('HW1'!AI12,'HW2'!L10,'HW3'!AA12,'HW4'!O12)</f>
        <v>2.5</v>
      </c>
      <c r="I18" s="24">
        <v>0</v>
      </c>
      <c r="J18" s="23">
        <f>(0.25*D18+0.2*E18+0.2*F18+0.35*G18) - 0.1  *(0.25*D18+0.2*E18+0.2*F18+0.35*G18) * I18</f>
        <v>70.250000000000014</v>
      </c>
    </row>
    <row r="19" spans="1:10" x14ac:dyDescent="0.2">
      <c r="A19" s="21" t="s">
        <v>80</v>
      </c>
      <c r="B19" s="21" t="s">
        <v>81</v>
      </c>
      <c r="C19" s="22">
        <v>400131911</v>
      </c>
      <c r="D19" s="23">
        <f>'HW1'!AJ25</f>
        <v>61.5</v>
      </c>
      <c r="E19" s="23">
        <f>'HW2'!M23</f>
        <v>47</v>
      </c>
      <c r="F19" s="23">
        <f>'HW3'!AB25</f>
        <v>99</v>
      </c>
      <c r="G19" s="23">
        <f>'HW4'!P25</f>
        <v>71</v>
      </c>
      <c r="H19" s="24">
        <f>SUM('HW1'!AI25,'HW2'!L23,'HW3'!AA25,'HW4'!O25)</f>
        <v>4.5</v>
      </c>
      <c r="I19" s="24">
        <v>0</v>
      </c>
      <c r="J19" s="23">
        <f>(0.25*D19+0.2*E19+0.2*F19+0.35*G19) - 0.1  *(0.25*D19+0.2*E19+0.2*F19+0.35*G19) * I19</f>
        <v>69.424999999999997</v>
      </c>
    </row>
    <row r="20" spans="1:10" x14ac:dyDescent="0.2">
      <c r="A20" s="21" t="s">
        <v>82</v>
      </c>
      <c r="B20" s="21" t="s">
        <v>83</v>
      </c>
      <c r="C20" s="22">
        <v>400131031</v>
      </c>
      <c r="D20" s="23">
        <f>'HW1'!AJ26</f>
        <v>49</v>
      </c>
      <c r="E20" s="23">
        <f>'HW2'!M24</f>
        <v>76.5</v>
      </c>
      <c r="F20" s="23">
        <f>'HW3'!AB26</f>
        <v>65</v>
      </c>
      <c r="G20" s="23">
        <f>'HW4'!P26</f>
        <v>81</v>
      </c>
      <c r="H20" s="24">
        <f>SUM('HW1'!AI26,'HW2'!L24,'HW3'!AA26,'HW4'!O26)</f>
        <v>0</v>
      </c>
      <c r="I20" s="24">
        <v>0</v>
      </c>
      <c r="J20" s="23">
        <f>(0.25*D20+0.2*E20+0.2*F20+0.35*G20) - 0.1  *(0.25*D20+0.2*E20+0.2*F20+0.35*G20) * I20</f>
        <v>68.899999999999991</v>
      </c>
    </row>
    <row r="21" spans="1:10" x14ac:dyDescent="0.2">
      <c r="A21" s="21" t="s">
        <v>61</v>
      </c>
      <c r="B21" s="21" t="s">
        <v>62</v>
      </c>
      <c r="C21" s="22">
        <v>400131022</v>
      </c>
      <c r="D21" s="23">
        <f>'HW1'!AJ15</f>
        <v>43</v>
      </c>
      <c r="E21" s="23">
        <f>'HW2'!M13</f>
        <v>94</v>
      </c>
      <c r="F21" s="23">
        <f>'HW3'!AB15</f>
        <v>89</v>
      </c>
      <c r="G21" s="23">
        <f>'HW4'!P15</f>
        <v>80</v>
      </c>
      <c r="H21" s="24">
        <f>SUM('HW1'!AI15,'HW2'!L13,'HW3'!AA15,'HW4'!O15)</f>
        <v>6</v>
      </c>
      <c r="I21" s="24">
        <v>1</v>
      </c>
      <c r="J21" s="23">
        <f>(0.25*D21+0.2*E21+0.2*F21+0.35*G21) - 0.1  *(0.25*D21+0.2*E21+0.2*F21+0.35*G21) * I21</f>
        <v>67.814999999999998</v>
      </c>
    </row>
    <row r="22" spans="1:10" x14ac:dyDescent="0.2">
      <c r="A22" s="21" t="s">
        <v>53</v>
      </c>
      <c r="B22" s="21" t="s">
        <v>54</v>
      </c>
      <c r="C22" s="22">
        <v>400131016</v>
      </c>
      <c r="D22" s="23">
        <f>'HW1'!AJ10</f>
        <v>36</v>
      </c>
      <c r="E22" s="23">
        <f>'HW2'!M8</f>
        <v>56</v>
      </c>
      <c r="F22" s="23">
        <f>'HW3'!AB10</f>
        <v>85</v>
      </c>
      <c r="G22" s="23">
        <f>'HW4'!P10</f>
        <v>80</v>
      </c>
      <c r="H22" s="24">
        <f>SUM('HW1'!AI10,'HW2'!L8,'HW3'!AA10,'HW4'!O10)</f>
        <v>4</v>
      </c>
      <c r="I22" s="24">
        <v>0</v>
      </c>
      <c r="J22" s="23">
        <f>(0.25*D22+0.2*E22+0.2*F22+0.35*G22) - 0.1  *(0.25*D22+0.2*E22+0.2*F22+0.35*G22) * I22</f>
        <v>65.2</v>
      </c>
    </row>
    <row r="23" spans="1:10" x14ac:dyDescent="0.2">
      <c r="A23" s="21" t="s">
        <v>45</v>
      </c>
      <c r="B23" s="21" t="s">
        <v>46</v>
      </c>
      <c r="C23" s="22">
        <v>400131021</v>
      </c>
      <c r="D23" s="23">
        <f>'HW1'!AJ6</f>
        <v>95</v>
      </c>
      <c r="E23" s="23">
        <f>'HW2'!M4</f>
        <v>27</v>
      </c>
      <c r="F23" s="23">
        <f>'HW3'!AB6</f>
        <v>0</v>
      </c>
      <c r="G23" s="23">
        <f>'HW4'!P6</f>
        <v>65</v>
      </c>
      <c r="H23" s="24">
        <f>SUM('HW1'!AI6,'HW2'!L4,'HW3'!AA6,'HW4'!O6)</f>
        <v>0</v>
      </c>
      <c r="I23" s="24">
        <v>0</v>
      </c>
      <c r="J23" s="23">
        <f>(0.25*D23+0.2*E23+0.2*F23+0.35*G23) - 0.1  *(0.25*D23+0.2*E23+0.2*F23+0.35*G23) * I23</f>
        <v>51.9</v>
      </c>
    </row>
    <row r="24" spans="1:10" x14ac:dyDescent="0.2">
      <c r="A24" s="21" t="s">
        <v>43</v>
      </c>
      <c r="B24" s="21" t="s">
        <v>44</v>
      </c>
      <c r="C24" s="22">
        <v>400131020</v>
      </c>
      <c r="D24" s="23">
        <f>'HW1'!AJ5</f>
        <v>37.5</v>
      </c>
      <c r="E24" s="23">
        <f>'HW2'!M3</f>
        <v>33.5</v>
      </c>
      <c r="F24" s="23">
        <f>'HW3'!AB5</f>
        <v>80</v>
      </c>
      <c r="G24" s="23">
        <f>'HW4'!P5</f>
        <v>45</v>
      </c>
      <c r="H24" s="24">
        <f>SUM('HW1'!AI5,'HW2'!L3,'HW3'!AA5,'HW4'!O5)</f>
        <v>5</v>
      </c>
      <c r="I24" s="24">
        <v>0</v>
      </c>
      <c r="J24" s="23">
        <f>(0.25*D24+0.2*E24+0.2*F24+0.35*G24) - 0.1  *(0.25*D24+0.2*E24+0.2*F24+0.35*G24) * I24</f>
        <v>47.825000000000003</v>
      </c>
    </row>
    <row r="25" spans="1:10" ht="15" x14ac:dyDescent="0.2">
      <c r="A25" s="21" t="s">
        <v>69</v>
      </c>
      <c r="B25" s="21" t="s">
        <v>70</v>
      </c>
      <c r="C25" s="22">
        <v>400131025</v>
      </c>
      <c r="D25" s="23">
        <f>'HW1'!AJ19</f>
        <v>32</v>
      </c>
      <c r="E25" s="23">
        <f>'HW2'!M17</f>
        <v>75</v>
      </c>
      <c r="F25" s="23">
        <f>'HW3'!AB19</f>
        <v>0</v>
      </c>
      <c r="G25" s="23">
        <f>'HW4'!P19</f>
        <v>12</v>
      </c>
      <c r="H25" s="24">
        <f>SUM('HW1'!AI19,'HW2'!L17,'HW3'!AA19,'HW4'!O19)</f>
        <v>5</v>
      </c>
      <c r="I25" s="24">
        <v>0</v>
      </c>
      <c r="J25" s="23">
        <f>(0.25*D25+0.2*E25+0.2*F25+0.35*G25) - 0.1  *(0.25*D25+0.2*E25+0.2*F25+0.35*G25) * I25</f>
        <v>27.2</v>
      </c>
    </row>
    <row r="26" spans="1:10" ht="15" x14ac:dyDescent="0.2">
      <c r="A26" s="21" t="s">
        <v>63</v>
      </c>
      <c r="B26" s="21" t="s">
        <v>64</v>
      </c>
      <c r="C26" s="22">
        <v>400131077</v>
      </c>
      <c r="D26" s="23">
        <f>'HW1'!AJ16</f>
        <v>0</v>
      </c>
      <c r="E26" s="23">
        <f>'HW2'!M14</f>
        <v>0</v>
      </c>
      <c r="F26" s="23">
        <f>'HW3'!AB16</f>
        <v>94</v>
      </c>
      <c r="G26" s="23">
        <f>'HW4'!P16</f>
        <v>0</v>
      </c>
      <c r="H26" s="24">
        <f>SUM('HW1'!AI16,'HW2'!L14,'HW3'!AA16,'HW4'!O16)</f>
        <v>5.5</v>
      </c>
      <c r="I26" s="24">
        <v>0.5</v>
      </c>
      <c r="J26" s="23">
        <f>(0.25*D26+0.2*E26+0.2*F26+0.35*G26) - 0.1  *(0.25*D26+0.2*E26+0.2*F26+0.35*G26) * I26</f>
        <v>17.86</v>
      </c>
    </row>
    <row r="27" spans="1:10" ht="15" x14ac:dyDescent="0.2">
      <c r="A27" s="21" t="s">
        <v>87</v>
      </c>
      <c r="B27" s="21" t="s">
        <v>88</v>
      </c>
      <c r="C27" s="22">
        <v>95112917</v>
      </c>
      <c r="D27" s="23">
        <f>'HW1'!AJ29</f>
        <v>0</v>
      </c>
      <c r="E27" s="23">
        <f>'HW2'!M27</f>
        <v>0</v>
      </c>
      <c r="F27" s="23">
        <f>'HW3'!AB29</f>
        <v>0</v>
      </c>
      <c r="G27" s="23">
        <f>'HW4'!P29</f>
        <v>0</v>
      </c>
      <c r="H27" s="24">
        <f>SUM('HW1'!AI29,'HW2'!L27,'HW3'!AA29,'HW4'!O29)</f>
        <v>0</v>
      </c>
      <c r="I27" s="24">
        <v>0</v>
      </c>
      <c r="J27" s="23">
        <f>(0.25*D27+0.2*E27+0.2*F27+0.35*G27) - 0.1  *(0.25*D27+0.2*E27+0.2*F27+0.35*G27) * I27</f>
        <v>0</v>
      </c>
    </row>
    <row r="28" spans="1:10" ht="15" x14ac:dyDescent="0.2">
      <c r="A28" s="21" t="s">
        <v>80</v>
      </c>
      <c r="B28" s="21" t="s">
        <v>89</v>
      </c>
      <c r="C28" s="22">
        <v>400131916</v>
      </c>
      <c r="D28" s="23">
        <f>'HW1'!AJ30</f>
        <v>0</v>
      </c>
      <c r="E28" s="23">
        <f>'HW2'!M28</f>
        <v>0</v>
      </c>
      <c r="F28" s="23">
        <f>'HW3'!AB30</f>
        <v>0</v>
      </c>
      <c r="G28" s="23">
        <f>'HW4'!P30</f>
        <v>0</v>
      </c>
      <c r="H28" s="24">
        <f>SUM('HW1'!AI30,'HW2'!L28,'HW3'!AA30,'HW4'!O30)</f>
        <v>0</v>
      </c>
      <c r="I28" s="24">
        <v>0</v>
      </c>
      <c r="J28" s="23">
        <f>(0.25*D28+0.2*E28+0.2*F28+0.35*G28) - 0.1  *(0.25*D28+0.2*E28+0.2*F28+0.35*G28) * I28</f>
        <v>0</v>
      </c>
    </row>
  </sheetData>
  <sortState xmlns:xlrd2="http://schemas.microsoft.com/office/spreadsheetml/2017/richdata2" ref="A2:J28">
    <sortCondition descending="1" ref="J2:J28"/>
  </sortState>
  <conditionalFormatting sqref="J2:J28">
    <cfRule type="colorScale" priority="1">
      <colorScale>
        <cfvo type="formula" val="0"/>
        <cfvo type="formula" val="50"/>
        <cfvo type="formula" val="108.5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HW1</vt:lpstr>
      <vt:lpstr>HW2</vt:lpstr>
      <vt:lpstr>HW3</vt:lpstr>
      <vt:lpstr>HW4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</cp:lastModifiedBy>
  <dcterms:modified xsi:type="dcterms:W3CDTF">2022-03-09T06:07:32Z</dcterms:modified>
</cp:coreProperties>
</file>