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0CE960FC-5A51-41A2-A04B-A32BE0C804C4}" xr6:coauthVersionLast="47" xr6:coauthVersionMax="47" xr10:uidLastSave="{00000000-0000-0000-0000-000000000000}"/>
  <bookViews>
    <workbookView xWindow="-110" yWindow="-110" windowWidth="38620" windowHeight="21100" tabRatio="852" activeTab="8"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Ultimate Strength" sheetId="17" r:id="rId11"/>
    <sheet name="Uniform Elongation" sheetId="18" r:id="rId12"/>
    <sheet name="Total Elongation" sheetId="8" r:id="rId13"/>
    <sheet name="Toughness" sheetId="14" r:id="rId14"/>
    <sheet name="Creep" sheetId="11" r:id="rId15"/>
    <sheet name="Fatigue" sheetId="12" r:id="rId16"/>
    <sheet name="Chemical" sheetId="1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6" i="5"/>
  <c r="E15" i="5"/>
  <c r="E14" i="5"/>
  <c r="E13" i="5"/>
  <c r="E12" i="5"/>
  <c r="E11" i="5"/>
  <c r="E10" i="5"/>
  <c r="E9" i="5"/>
  <c r="E8" i="5"/>
  <c r="E7" i="5"/>
  <c r="E6" i="5"/>
  <c r="E5" i="5"/>
  <c r="E4" i="5"/>
  <c r="D17" i="5"/>
  <c r="D16" i="5"/>
  <c r="D15" i="5"/>
  <c r="D14" i="5"/>
  <c r="D13" i="5"/>
  <c r="D12" i="5"/>
  <c r="D11" i="5"/>
  <c r="D10" i="5"/>
  <c r="D9" i="5"/>
  <c r="D8" i="5"/>
  <c r="D7" i="5"/>
  <c r="D6" i="5"/>
  <c r="D5" i="5"/>
  <c r="D4" i="5"/>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<sst xmlns="http://schemas.openxmlformats.org/spreadsheetml/2006/main" count="237" uniqueCount="114">
  <si>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</si>
  <si>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</si>
  <si>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</si>
  <si>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</si>
  <si>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</si>
  <si>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</si>
  <si>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</si>
  <si>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</si>
  <si>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</si>
  <si>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</si>
  <si>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</si>
  <si>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</si>
  <si>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</si>
  <si>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</si>
  <si>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</si>
  <si>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</si>
  <si>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</si>
  <si>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</si>
  <si>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</si>
  <si>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</si>
  <si>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</si>
  <si>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</si>
  <si>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</si>
  <si>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</si>
  <si>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</si>
  <si>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Coefficient of Thermal Expansion</t>
  </si>
  <si>
    <t>Normal Emissivity</t>
  </si>
  <si>
    <t>Temp (C)</t>
  </si>
  <si>
    <t>SpecificHeat (J/kg-K)</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</si>
  <si>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</si>
  <si>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</si>
  <si>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</si>
  <si>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</si>
  <si>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</si>
  <si>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</si>
  <si>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</si>
  <si>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</si>
  <si>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</si>
  <si>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</si>
  <si>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</si>
  <si>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</si>
  <si>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</si>
  <si>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</si>
  <si>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</si>
  <si>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</si>
  <si>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</si>
  <si>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</si>
  <si>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</si>
  <si>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</si>
  <si>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</si>
  <si>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</si>
  <si>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</si>
  <si>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</si>
  <si>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</si>
  <si>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</si>
  <si>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</si>
  <si>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</si>
  <si>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</si>
  <si>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</si>
  <si>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</si>
  <si>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</si>
  <si>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</si>
  <si>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</si>
  <si>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</si>
  <si>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</si>
  <si>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</si>
  <si>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</si>
  <si>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</si>
  <si>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</si>
  <si>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</si>
  <si>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</si>
  <si>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</si>
  <si>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</si>
  <si>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</si>
  <si>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</si>
  <si>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</si>
  <si>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T [°C]</t>
  </si>
  <si>
    <t>Temp(K)</t>
  </si>
  <si>
    <r>
      <t>Temp (K</t>
    </r>
    <r>
      <rPr>
        <sz val="11"/>
        <color theme="1"/>
        <rFont val="Calibri"/>
        <family val="2"/>
      </rPr>
      <t>)</t>
    </r>
  </si>
  <si>
    <t>Eurofer G</t>
  </si>
  <si>
    <t>G (Gpa)</t>
  </si>
  <si>
    <t>E (Gpa)</t>
  </si>
  <si>
    <t>Note: No specific data for Eurofer were found.  F82H data are used.</t>
  </si>
  <si>
    <t>2004</t>
  </si>
  <si>
    <t>Tavassoli, F.</t>
  </si>
  <si>
    <t>Fusion Demo Interim Structural Design Criteria (DISDC) - Appendix A, Material design limit data, A3.S18E Eurofer steel</t>
  </si>
  <si>
    <t>Temp.
[°C]</t>
  </si>
  <si>
    <t>Electrical resistivity (Ω) [10E-8ohm.m]</t>
  </si>
  <si>
    <t>Tavassoli2004</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</si>
  <si>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</si>
  <si>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</si>
  <si>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</si>
  <si>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</si>
  <si>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</si>
  <si>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</si>
  <si>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</si>
  <si>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</si>
  <si>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</si>
  <si>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</si>
  <si>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</si>
  <si>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</si>
  <si>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</si>
  <si>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</si>
  <si>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Tavassoli2004a</t>
  </si>
  <si>
    <t>Mergia2008</t>
  </si>
  <si>
    <t>Echaniz2021 - As-rolled</t>
  </si>
  <si>
    <t>Echaniz2021 - Polished</t>
  </si>
  <si>
    <t>Echaniz2021 - polished</t>
  </si>
  <si>
    <t>Echaniz2021</t>
  </si>
  <si>
    <t>Tavassoli2002</t>
  </si>
  <si>
    <t>Schaefer2000-Heat 993391_1040 C</t>
  </si>
  <si>
    <t>Schaefer2000- Heat 993402_1040 C</t>
  </si>
  <si>
    <t>Schaefer2000- Heat 993391_980 C</t>
  </si>
  <si>
    <t>Schaefer2000-Heat 993402_980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</si>
</sst>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xf numFmtId="0" fontId="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20</xdr:row>
      <xdr:rowOff>9525</xdr:rowOff>
    </xdr:from>
    <xdr:to>
      <xdr:col>4</xdr:col>
      <xdr:colOff>695325</xdr:colOff>
      <xdr:row>36</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9.xml"/><Relationship Id="rId4" Type="http://schemas.openxmlformats.org/officeDocument/2006/relationships/hyperlink" Target="https://drive.google.com/file/d/1QxovNvh7x0Sc-3EJGdv9H9zT2BlxhsmZ/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drive.google.com/file/d/1S41tqgQpeOffpNkjPO0kletbIjfWxWjq/view?usp=drive_link"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drive.google.com/file/d/1MIqQqASaKHNNw1S1WN10kY6QAHw2bBct/view?usp=drive_link" TargetMode="Externa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drive.google.com/file/d/1R--IcJwy-Frr6Qgmk2nLzMMtuwO5uZSP/view?usp=sharing" TargetMode="Externa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rive.google.com/file/d/1Nsoesbbd3rxN5FvH4YHBmJVacFU83ctA/view?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topLeftCell="A5" workbookViewId="0">
      <selection activeCell="A45" sqref="A45:C45"/>
    </sheetView>
  </sheetViews>
  <sheetFormatPr defaultColWidth="9.1796875" defaultRowHeight="14.5" x14ac:dyDescent="0.35"/>
  <cols>
    <col min="1" max="16384" width="9.1796875" style="2"/>
  </cols>
  <sheetData>
    <row r="1" spans="1:2" ht="15" customHeight="1" x14ac:dyDescent="0.35">
      <c r="A1" s="17" t="s">
        <v>11</v>
      </c>
      <c r="B1" s="17"/>
    </row>
    <row r="3" spans="1:2" ht="29" x14ac:dyDescent="0.35">
      <c r="A3" s="2" t="s">
        <v>0</v>
      </c>
      <c r="B3" s="2" t="s">
        <v>72</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row r="45" spans="1:3" ht="217.5" x14ac:dyDescent="0.35">
      <c r="A45" s="16" t="s">
        <v>83</v>
      </c>
      <c r="B45" s="16" t="s">
        <v>84</v>
      </c>
      <c r="C45" s="16" t="s">
        <v>85</v>
      </c>
    </row>
    <row r="46" spans="1:3" x14ac:dyDescent="0.35">
      <c r="A46" s="16"/>
      <c r="B46" s="16"/>
      <c r="C46" s="16"/>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12" workbookViewId="0">
      <selection activeCell="G23" sqref="F23:G23"/>
    </sheetView>
  </sheetViews>
  <sheetFormatPr defaultColWidth="12.54296875" defaultRowHeight="14.5" x14ac:dyDescent="0.35"/>
  <cols>
    <col min="1" max="32" width="12.6328125" style="2" customWidth="1"/>
    <col min="33" max="33" width="3.26953125" style="2" customWidth="1"/>
    <col min="34" max="34" width="5.81640625" style="2" bestFit="1" customWidth="1"/>
    <col min="35" max="35" width="8.1796875" style="2" bestFit="1" customWidth="1"/>
    <col min="36" max="36" width="3.54296875" style="2" customWidth="1"/>
    <col min="37" max="37" width="5.54296875" style="2" bestFit="1" customWidth="1"/>
    <col min="38" max="38" width="8.1796875" style="2" bestFit="1" customWidth="1"/>
    <col min="39" max="39" width="2.1796875" style="2" customWidth="1"/>
    <col min="40" max="40" width="5.81640625" style="2" bestFit="1" customWidth="1"/>
    <col min="41" max="41" width="8.1796875" style="2" bestFit="1" customWidth="1"/>
    <col min="42" max="42" width="3.54296875" style="2" customWidth="1"/>
    <col min="43" max="43" width="5.54296875" style="2" bestFit="1" customWidth="1"/>
    <col min="44" max="44" width="8.1796875" style="2" bestFit="1" customWidth="1"/>
    <col min="45" max="45" width="5" style="2" customWidth="1"/>
    <col min="46" max="46" width="5.81640625" style="2" bestFit="1" customWidth="1"/>
    <col min="47" max="47" width="8.1796875" style="2" bestFit="1" customWidth="1"/>
    <col min="48" max="48" width="3.54296875" style="2" customWidth="1"/>
    <col min="49" max="49" width="5.54296875" style="2" bestFit="1" customWidth="1"/>
    <col min="50" max="50" width="8.1796875" style="2" bestFit="1" customWidth="1"/>
    <col min="51" max="51" width="3.1796875" style="2" customWidth="1"/>
    <col min="52" max="52" width="5.81640625" style="2" bestFit="1" customWidth="1"/>
    <col min="53" max="53" width="8.1796875" style="2" bestFit="1" customWidth="1"/>
    <col min="54" max="16384" width="12.54296875" style="2"/>
  </cols>
  <sheetData>
    <row r="1" spans="1:53" ht="73.5" customHeight="1" x14ac:dyDescent="0.35">
      <c r="A1" s="17" t="s">
        <v>90</v>
      </c>
      <c r="B1" s="17"/>
      <c r="C1" s="17" t="s">
        <v>93</v>
      </c>
      <c r="D1" s="17"/>
      <c r="E1" s="17" t="s">
        <v>94</v>
      </c>
      <c r="F1" s="17"/>
      <c r="G1" s="17" t="s">
        <v>96</v>
      </c>
      <c r="H1" s="17"/>
      <c r="I1" s="17" t="s">
        <v>97</v>
      </c>
      <c r="J1" s="17"/>
      <c r="K1" s="17" t="s">
        <v>98</v>
      </c>
      <c r="L1" s="17"/>
      <c r="M1" s="17" t="s">
        <v>99</v>
      </c>
      <c r="N1" s="17"/>
      <c r="O1" s="17" t="s">
        <v>100</v>
      </c>
      <c r="P1" s="17"/>
      <c r="Q1" s="17" t="s">
        <v>101</v>
      </c>
      <c r="R1" s="17"/>
      <c r="S1" s="17" t="s">
        <v>102</v>
      </c>
      <c r="T1" s="17"/>
      <c r="U1" s="11"/>
      <c r="V1" s="17"/>
      <c r="W1" s="17"/>
      <c r="AA1" s="11"/>
      <c r="AB1" s="17"/>
      <c r="AC1" s="17"/>
      <c r="AG1" s="11"/>
      <c r="AH1" s="17"/>
      <c r="AI1" s="17"/>
      <c r="AM1" s="11"/>
      <c r="AN1" s="17"/>
      <c r="AO1" s="17"/>
      <c r="AS1" s="11"/>
      <c r="AT1" s="17"/>
      <c r="AU1" s="17"/>
      <c r="AY1" s="11"/>
      <c r="AZ1" s="17"/>
      <c r="BA1" s="17"/>
    </row>
    <row r="2" spans="1:53" ht="15" customHeight="1" x14ac:dyDescent="0.35"/>
    <row r="3" spans="1:53" ht="29" x14ac:dyDescent="0.35">
      <c r="A3" s="2" t="s">
        <v>15</v>
      </c>
      <c r="B3" s="2" t="s">
        <v>16</v>
      </c>
      <c r="C3" s="2" t="s">
        <v>15</v>
      </c>
      <c r="D3" s="2" t="s">
        <v>16</v>
      </c>
      <c r="E3" s="2" t="s">
        <v>15</v>
      </c>
      <c r="F3" s="2" t="s">
        <v>16</v>
      </c>
      <c r="G3" s="2" t="s">
        <v>76</v>
      </c>
      <c r="H3" s="2" t="s">
        <v>16</v>
      </c>
      <c r="I3" s="2" t="s">
        <v>15</v>
      </c>
      <c r="J3" s="2" t="s">
        <v>16</v>
      </c>
      <c r="K3" s="2" t="s">
        <v>15</v>
      </c>
      <c r="L3" s="2" t="s">
        <v>16</v>
      </c>
      <c r="M3" s="2" t="s">
        <v>15</v>
      </c>
      <c r="N3" s="2" t="s">
        <v>16</v>
      </c>
      <c r="O3" s="2" t="s">
        <v>15</v>
      </c>
      <c r="P3" s="2" t="s">
        <v>16</v>
      </c>
      <c r="Q3" s="2" t="s">
        <v>15</v>
      </c>
      <c r="R3" s="2" t="s">
        <v>16</v>
      </c>
      <c r="S3" s="2" t="s">
        <v>15</v>
      </c>
      <c r="T3" s="2" t="s">
        <v>16</v>
      </c>
    </row>
    <row r="4" spans="1:53" x14ac:dyDescent="0.35">
      <c r="A4" s="2">
        <v>20</v>
      </c>
      <c r="B4" s="8">
        <v>547.85809906291797</v>
      </c>
      <c r="C4" s="2">
        <v>20</v>
      </c>
      <c r="D4" s="2">
        <v>511.72883999999999</v>
      </c>
      <c r="E4" s="15">
        <v>18.947368421052602</v>
      </c>
      <c r="F4" s="15">
        <v>570.96774193548299</v>
      </c>
      <c r="G4" s="15">
        <v>18.947368421052602</v>
      </c>
      <c r="H4" s="15">
        <v>518.43317972350201</v>
      </c>
      <c r="I4" s="15">
        <v>18.947368421052602</v>
      </c>
      <c r="J4" s="15">
        <v>539.17050691244197</v>
      </c>
      <c r="K4" s="15">
        <v>11.052631578947301</v>
      </c>
      <c r="L4" s="15">
        <v>529.49308755760296</v>
      </c>
      <c r="M4" s="15">
        <v>17.8947368421052</v>
      </c>
      <c r="N4" s="15">
        <v>495.62211981566799</v>
      </c>
      <c r="O4" s="15">
        <v>19.4444444444444</v>
      </c>
      <c r="P4" s="15">
        <v>549.30555555555497</v>
      </c>
      <c r="Q4" s="15">
        <v>18.8888888888888</v>
      </c>
      <c r="R4" s="15">
        <v>536.11111111111097</v>
      </c>
      <c r="S4" s="15">
        <v>28.3333333333333</v>
      </c>
      <c r="T4" s="15">
        <v>509.722222222222</v>
      </c>
      <c r="U4" s="15"/>
      <c r="V4" s="14"/>
      <c r="W4" s="14"/>
      <c r="X4" s="15"/>
      <c r="AA4" s="15"/>
      <c r="AB4" s="14"/>
      <c r="AC4" s="14"/>
      <c r="AD4" s="15"/>
      <c r="AG4" s="15"/>
      <c r="AH4" s="14"/>
      <c r="AI4" s="14"/>
      <c r="AJ4" s="15"/>
      <c r="AM4" s="15"/>
      <c r="AN4" s="14"/>
      <c r="AO4" s="14"/>
      <c r="AP4" s="15"/>
      <c r="AS4" s="15"/>
      <c r="AT4" s="14"/>
      <c r="AU4" s="14"/>
      <c r="AV4" s="15"/>
      <c r="AY4" s="15"/>
      <c r="AZ4" s="14"/>
      <c r="BA4" s="14"/>
    </row>
    <row r="5" spans="1:53" x14ac:dyDescent="0.35">
      <c r="A5" s="2">
        <v>50</v>
      </c>
      <c r="B5" s="8">
        <v>525.368139223561</v>
      </c>
      <c r="C5" s="2">
        <v>100</v>
      </c>
      <c r="D5" s="2">
        <v>476.28519999999997</v>
      </c>
      <c r="E5" s="15">
        <v>300.76219512195098</v>
      </c>
      <c r="F5" s="15">
        <v>476.30662020905902</v>
      </c>
      <c r="G5" s="15">
        <v>300.076219512195</v>
      </c>
      <c r="H5" s="15">
        <v>456.79442508710798</v>
      </c>
      <c r="I5" s="15">
        <v>308.30792682926801</v>
      </c>
      <c r="J5" s="15">
        <v>465.15679442508701</v>
      </c>
      <c r="K5" s="15">
        <v>287.72865853658499</v>
      </c>
      <c r="L5" s="15">
        <v>463.76306620208999</v>
      </c>
      <c r="M5" s="15">
        <v>301.44817073170702</v>
      </c>
      <c r="N5" s="15">
        <v>435.88850174215997</v>
      </c>
      <c r="O5" s="15">
        <v>309.95405819295502</v>
      </c>
      <c r="P5" s="15">
        <v>469.06854130052699</v>
      </c>
      <c r="Q5" s="15">
        <v>385.068912710566</v>
      </c>
      <c r="R5" s="15">
        <v>450.08787346221402</v>
      </c>
      <c r="S5" s="15">
        <v>298.92802450229698</v>
      </c>
      <c r="T5" s="15">
        <v>438.84007029876898</v>
      </c>
      <c r="U5" s="15"/>
      <c r="V5" s="14"/>
      <c r="W5" s="14"/>
      <c r="X5" s="15"/>
      <c r="AA5" s="15"/>
      <c r="AB5" s="14"/>
      <c r="AC5" s="14"/>
      <c r="AD5" s="15"/>
      <c r="AG5" s="15"/>
      <c r="AH5" s="14"/>
      <c r="AI5" s="14"/>
      <c r="AJ5" s="15"/>
      <c r="AM5" s="15"/>
      <c r="AN5" s="14"/>
      <c r="AO5" s="14"/>
      <c r="AP5" s="15"/>
      <c r="AS5" s="15"/>
      <c r="AT5" s="14"/>
      <c r="AU5" s="14"/>
      <c r="AV5" s="15"/>
      <c r="AY5" s="15"/>
      <c r="AZ5" s="14"/>
      <c r="BA5" s="14"/>
    </row>
    <row r="6" spans="1:53" x14ac:dyDescent="0.35">
      <c r="A6" s="2">
        <v>100</v>
      </c>
      <c r="B6" s="8">
        <v>508.76840696117802</v>
      </c>
      <c r="C6" s="2">
        <v>150</v>
      </c>
      <c r="D6" s="2">
        <v>461.81124999999997</v>
      </c>
      <c r="E6" s="15">
        <v>400.22865853658499</v>
      </c>
      <c r="F6" s="15">
        <v>454.70383275261298</v>
      </c>
      <c r="G6" s="15">
        <v>400.22865853658499</v>
      </c>
      <c r="H6" s="15">
        <v>443.55400696864098</v>
      </c>
      <c r="I6" s="15">
        <v>391.31097560975599</v>
      </c>
      <c r="J6" s="15">
        <v>437.28222996515598</v>
      </c>
      <c r="K6" s="15">
        <v>406.40243902438999</v>
      </c>
      <c r="L6" s="15">
        <v>435.191637630662</v>
      </c>
      <c r="M6" s="15">
        <v>400.91463414634097</v>
      </c>
      <c r="N6" s="15">
        <v>410.10452961672399</v>
      </c>
      <c r="O6" s="15">
        <v>411.94486983154599</v>
      </c>
      <c r="P6" s="15">
        <v>452.899824253075</v>
      </c>
      <c r="Q6" s="15">
        <v>489.816232771822</v>
      </c>
      <c r="R6" s="15">
        <v>398.06678383128298</v>
      </c>
      <c r="S6" s="15">
        <v>398.16232771822303</v>
      </c>
      <c r="T6" s="15">
        <v>421.26537785588698</v>
      </c>
      <c r="U6" s="15"/>
      <c r="V6" s="14"/>
      <c r="W6" s="14"/>
      <c r="X6" s="15"/>
      <c r="AA6" s="15"/>
      <c r="AB6" s="14"/>
      <c r="AC6" s="14"/>
      <c r="AD6" s="15"/>
      <c r="AG6" s="15"/>
      <c r="AH6" s="14"/>
      <c r="AI6" s="14"/>
      <c r="AJ6" s="15"/>
      <c r="AM6" s="15"/>
      <c r="AN6" s="14"/>
      <c r="AO6" s="14"/>
      <c r="AP6" s="15"/>
      <c r="AS6" s="15"/>
      <c r="AT6" s="14"/>
      <c r="AU6" s="14"/>
      <c r="AV6" s="15"/>
      <c r="AY6" s="15"/>
      <c r="AZ6" s="14"/>
      <c r="BA6" s="14"/>
    </row>
    <row r="7" spans="1:53" x14ac:dyDescent="0.35">
      <c r="A7" s="2">
        <v>150</v>
      </c>
      <c r="B7" s="8">
        <v>494.846050870147</v>
      </c>
      <c r="C7" s="2">
        <v>200</v>
      </c>
      <c r="D7" s="2">
        <v>452.56896</v>
      </c>
      <c r="E7" s="15">
        <v>502.43902439024299</v>
      </c>
      <c r="F7" s="15">
        <v>405.92334494773502</v>
      </c>
      <c r="G7" s="15">
        <v>502.43902439024299</v>
      </c>
      <c r="H7" s="15">
        <v>389.19860627177701</v>
      </c>
      <c r="I7" s="15">
        <v>493.52134146341399</v>
      </c>
      <c r="J7" s="15">
        <v>396.86411149825699</v>
      </c>
      <c r="K7" s="15">
        <v>515.47256097560899</v>
      </c>
      <c r="L7" s="15">
        <v>393.37979094076599</v>
      </c>
      <c r="M7" s="15">
        <v>504.49695121951203</v>
      </c>
      <c r="N7" s="15">
        <v>375.95818815331</v>
      </c>
      <c r="O7" s="15">
        <v>509.80091883614</v>
      </c>
      <c r="P7" s="15">
        <v>400.87873462214401</v>
      </c>
      <c r="Q7" s="14"/>
      <c r="R7" s="14"/>
      <c r="S7" s="15">
        <v>509.11179173047401</v>
      </c>
      <c r="T7" s="15">
        <v>380.49209138840001</v>
      </c>
      <c r="U7" s="15"/>
      <c r="V7" s="14"/>
      <c r="W7" s="14"/>
      <c r="X7" s="15"/>
      <c r="AA7" s="15"/>
      <c r="AB7" s="14"/>
      <c r="AC7" s="14"/>
      <c r="AD7" s="15"/>
      <c r="AG7" s="15"/>
      <c r="AH7" s="14"/>
      <c r="AI7" s="14"/>
      <c r="AJ7" s="15"/>
      <c r="AM7" s="15"/>
      <c r="AN7" s="14"/>
      <c r="AO7" s="14"/>
      <c r="AP7" s="15"/>
      <c r="AQ7" s="15"/>
      <c r="AR7" s="15"/>
      <c r="AS7" s="15"/>
      <c r="AT7" s="15"/>
      <c r="AU7" s="15"/>
      <c r="AV7" s="15"/>
      <c r="AY7" s="15"/>
      <c r="AZ7" s="14"/>
      <c r="BA7" s="14"/>
    </row>
    <row r="8" spans="1:53" x14ac:dyDescent="0.35">
      <c r="A8" s="2">
        <v>200</v>
      </c>
      <c r="B8" s="8">
        <v>486.27844712182002</v>
      </c>
      <c r="C8" s="2">
        <v>250</v>
      </c>
      <c r="D8" s="2">
        <v>445.93817999999999</v>
      </c>
      <c r="E8" s="15">
        <v>604.64939024390196</v>
      </c>
      <c r="F8" s="15">
        <v>283.97212543554002</v>
      </c>
      <c r="G8" s="15">
        <v>603.96341463414603</v>
      </c>
      <c r="H8" s="15">
        <v>274.91289198606199</v>
      </c>
      <c r="I8" s="15">
        <v>616.99695121951197</v>
      </c>
      <c r="J8" s="15">
        <v>277.70034843205502</v>
      </c>
      <c r="K8" s="15">
        <v>592.30182926829195</v>
      </c>
      <c r="L8" s="15">
        <v>277.70034843205502</v>
      </c>
      <c r="M8" s="15">
        <v>606.02134146341405</v>
      </c>
      <c r="N8" s="15">
        <v>257.49128919860601</v>
      </c>
      <c r="O8" s="15">
        <v>613.16998468606403</v>
      </c>
      <c r="P8" s="15">
        <v>284.18277680140602</v>
      </c>
      <c r="Q8" s="14"/>
      <c r="R8" s="14"/>
      <c r="S8" s="15">
        <v>613.16998468606403</v>
      </c>
      <c r="T8" s="15">
        <v>270.1230228471</v>
      </c>
      <c r="U8" s="15"/>
      <c r="V8" s="14"/>
      <c r="W8" s="14"/>
      <c r="X8" s="15"/>
      <c r="AA8" s="15"/>
      <c r="AB8" s="14"/>
      <c r="AC8" s="14"/>
      <c r="AD8" s="15"/>
      <c r="AG8" s="15"/>
      <c r="AH8" s="14"/>
      <c r="AI8" s="14"/>
      <c r="AJ8" s="15"/>
      <c r="AM8" s="15"/>
      <c r="AN8" s="14"/>
      <c r="AO8" s="14"/>
      <c r="AP8" s="15"/>
      <c r="AQ8" s="15"/>
      <c r="AR8" s="15"/>
      <c r="AS8" s="15"/>
      <c r="AT8" s="15"/>
      <c r="AU8" s="15"/>
      <c r="AV8" s="15"/>
      <c r="AY8" s="15"/>
      <c r="AZ8" s="14"/>
      <c r="BA8" s="14"/>
    </row>
    <row r="9" spans="1:53" x14ac:dyDescent="0.35">
      <c r="A9" s="2">
        <v>250</v>
      </c>
      <c r="B9" s="8">
        <v>479.31726907630502</v>
      </c>
      <c r="C9" s="2">
        <v>300</v>
      </c>
      <c r="D9" s="2">
        <v>436.69731999999999</v>
      </c>
      <c r="E9" s="15">
        <v>703.42987804877998</v>
      </c>
      <c r="F9" s="15">
        <v>132.75261324041799</v>
      </c>
      <c r="K9" s="15"/>
      <c r="L9" s="15"/>
      <c r="M9" s="15"/>
      <c r="N9" s="15"/>
      <c r="O9" s="15"/>
      <c r="P9" s="15"/>
      <c r="Q9" s="15"/>
      <c r="R9" s="15"/>
      <c r="S9" s="15"/>
      <c r="T9" s="15"/>
      <c r="U9" s="15"/>
      <c r="V9" s="15"/>
      <c r="W9" s="15"/>
      <c r="X9" s="15"/>
      <c r="AA9" s="15"/>
      <c r="AB9" s="15"/>
      <c r="AC9" s="15"/>
      <c r="AD9" s="15"/>
      <c r="AG9" s="15"/>
      <c r="AH9" s="15"/>
      <c r="AI9" s="15"/>
      <c r="AJ9" s="15"/>
      <c r="AK9" s="15"/>
      <c r="AL9" s="15"/>
      <c r="AM9" s="15"/>
      <c r="AN9" s="15"/>
      <c r="AO9" s="15"/>
      <c r="AP9" s="15"/>
      <c r="AQ9" s="15"/>
      <c r="AR9" s="15"/>
      <c r="AS9" s="15"/>
      <c r="AT9" s="15"/>
      <c r="AU9" s="15"/>
      <c r="AV9" s="15"/>
      <c r="AW9" s="15"/>
      <c r="AX9" s="15"/>
      <c r="AY9" s="15"/>
      <c r="AZ9" s="15"/>
      <c r="BA9" s="15"/>
    </row>
    <row r="10" spans="1:53" x14ac:dyDescent="0.35">
      <c r="A10" s="2">
        <v>300</v>
      </c>
      <c r="B10" s="8">
        <v>471.82061579651901</v>
      </c>
      <c r="C10" s="2">
        <v>350</v>
      </c>
      <c r="D10" s="2">
        <v>427.45071999999999</v>
      </c>
    </row>
    <row r="11" spans="1:53" x14ac:dyDescent="0.35">
      <c r="A11" s="2">
        <v>350</v>
      </c>
      <c r="B11" s="8">
        <v>462.71753681392198</v>
      </c>
      <c r="C11" s="2">
        <v>400</v>
      </c>
      <c r="D11" s="2">
        <v>410.36381999999998</v>
      </c>
    </row>
    <row r="12" spans="1:53" x14ac:dyDescent="0.35">
      <c r="A12" s="2">
        <v>400</v>
      </c>
      <c r="B12" s="8">
        <v>448.79518072289102</v>
      </c>
      <c r="C12" s="2">
        <v>450</v>
      </c>
      <c r="D12" s="2">
        <v>388.04959000000002</v>
      </c>
    </row>
    <row r="13" spans="1:53" x14ac:dyDescent="0.35">
      <c r="A13" s="2">
        <v>450</v>
      </c>
      <c r="B13" s="8">
        <v>427.376171352075</v>
      </c>
      <c r="C13" s="2">
        <v>500</v>
      </c>
      <c r="D13" s="2">
        <v>353.96629000000001</v>
      </c>
    </row>
    <row r="14" spans="1:53" x14ac:dyDescent="0.35">
      <c r="A14" s="2">
        <v>500</v>
      </c>
      <c r="B14" s="8">
        <v>397.92503346720201</v>
      </c>
      <c r="C14" s="2">
        <v>550</v>
      </c>
      <c r="D14" s="2">
        <v>310.73838999999998</v>
      </c>
    </row>
    <row r="15" spans="1:53" x14ac:dyDescent="0.35">
      <c r="A15" s="2">
        <v>550</v>
      </c>
      <c r="B15" s="8">
        <v>355.62248995983902</v>
      </c>
      <c r="C15" s="2">
        <v>600</v>
      </c>
      <c r="D15" s="2">
        <v>253.12702999999999</v>
      </c>
    </row>
    <row r="16" spans="1:53" x14ac:dyDescent="0.35">
      <c r="A16" s="2">
        <v>600</v>
      </c>
      <c r="B16" s="8">
        <v>299.93306559571602</v>
      </c>
      <c r="C16" s="2">
        <v>650</v>
      </c>
      <c r="D16" s="2">
        <v>178.52502999999999</v>
      </c>
    </row>
    <row r="17" spans="1:53" x14ac:dyDescent="0.35">
      <c r="A17" s="2">
        <v>650</v>
      </c>
      <c r="B17" s="8">
        <v>228.17938420348</v>
      </c>
      <c r="C17" s="2">
        <v>700</v>
      </c>
      <c r="D17" s="2">
        <v>81.697839999999999</v>
      </c>
    </row>
    <row r="18" spans="1:53" x14ac:dyDescent="0.35">
      <c r="A18" s="2">
        <v>700</v>
      </c>
      <c r="B18" s="8">
        <v>137.14859437750999</v>
      </c>
    </row>
    <row r="23" spans="1:53" x14ac:dyDescent="0.35">
      <c r="A23" s="7" t="s">
        <v>90</v>
      </c>
      <c r="C23" s="7" t="s">
        <v>92</v>
      </c>
      <c r="F23" s="7" t="s">
        <v>91</v>
      </c>
    </row>
    <row r="25" spans="1:53" ht="152.25" customHeight="1" x14ac:dyDescent="0.35">
      <c r="A25" s="17" t="s">
        <v>17</v>
      </c>
      <c r="B25" s="17"/>
      <c r="C25" s="2" t="s">
        <v>34</v>
      </c>
      <c r="E25" s="2" t="s">
        <v>50</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row>
    <row r="26" spans="1:53" ht="29" x14ac:dyDescent="0.35">
      <c r="A26" s="7" t="s">
        <v>14</v>
      </c>
    </row>
  </sheetData>
  <mergeCells count="19">
    <mergeCell ref="K25:BA25"/>
    <mergeCell ref="I1:J1"/>
    <mergeCell ref="O1:P1"/>
    <mergeCell ref="AN1:AO1"/>
    <mergeCell ref="Q1:R1"/>
    <mergeCell ref="AT1:AU1"/>
    <mergeCell ref="V1:W1"/>
    <mergeCell ref="K1:L1"/>
    <mergeCell ref="A25:B25"/>
    <mergeCell ref="G1:H1"/>
    <mergeCell ref="G25:J25"/>
    <mergeCell ref="A1:B1"/>
    <mergeCell ref="C1:D1"/>
    <mergeCell ref="E1:F1"/>
    <mergeCell ref="AB1:AC1"/>
    <mergeCell ref="M1:N1"/>
    <mergeCell ref="AH1:AI1"/>
    <mergeCell ref="S1:T1"/>
    <mergeCell ref="AZ1:BA1"/>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topLeftCell="A3" workbookViewId="0">
      <selection activeCell="B22" sqref="B22"/>
    </sheetView>
  </sheetViews>
  <sheetFormatPr defaultColWidth="12.54296875" defaultRowHeight="14.5" x14ac:dyDescent="0.35"/>
  <cols>
    <col min="1" max="26" width="12.6328125" style="2" customWidth="1"/>
    <col min="27" max="16384" width="12.54296875" style="2"/>
  </cols>
  <sheetData>
    <row r="1" spans="1:18" ht="73.5" customHeight="1" x14ac:dyDescent="0.35">
      <c r="A1" s="17" t="s">
        <v>89</v>
      </c>
      <c r="B1" s="17"/>
      <c r="C1" s="17" t="s">
        <v>94</v>
      </c>
      <c r="D1" s="17"/>
      <c r="E1" s="17" t="s">
        <v>96</v>
      </c>
      <c r="F1" s="17"/>
      <c r="G1" s="17" t="s">
        <v>97</v>
      </c>
      <c r="H1" s="17"/>
      <c r="I1" s="17" t="s">
        <v>98</v>
      </c>
      <c r="J1" s="17"/>
      <c r="K1" s="17" t="s">
        <v>99</v>
      </c>
      <c r="L1" s="17"/>
      <c r="M1" s="17" t="s">
        <v>100</v>
      </c>
      <c r="N1" s="17"/>
      <c r="O1" s="17" t="s">
        <v>101</v>
      </c>
      <c r="P1" s="17"/>
      <c r="Q1" s="17" t="s">
        <v>102</v>
      </c>
      <c r="R1" s="17"/>
    </row>
    <row r="2" spans="1:18" ht="15" customHeight="1" x14ac:dyDescent="0.35"/>
    <row r="3" spans="1:18" ht="58" x14ac:dyDescent="0.35">
      <c r="A3" s="2" t="s">
        <v>15</v>
      </c>
      <c r="B3" s="2" t="s">
        <v>33</v>
      </c>
      <c r="C3" s="2" t="s">
        <v>15</v>
      </c>
      <c r="D3" s="2" t="s">
        <v>49</v>
      </c>
      <c r="E3" s="2" t="s">
        <v>15</v>
      </c>
      <c r="F3" s="2" t="s">
        <v>49</v>
      </c>
      <c r="G3" s="2" t="s">
        <v>15</v>
      </c>
      <c r="H3" s="2" t="s">
        <v>49</v>
      </c>
      <c r="I3" s="2" t="s">
        <v>15</v>
      </c>
      <c r="J3" s="2" t="s">
        <v>49</v>
      </c>
      <c r="K3" s="2" t="s">
        <v>15</v>
      </c>
      <c r="L3" s="2" t="s">
        <v>49</v>
      </c>
      <c r="M3" s="2" t="s">
        <v>15</v>
      </c>
      <c r="N3" s="2" t="s">
        <v>49</v>
      </c>
      <c r="O3" s="2" t="s">
        <v>15</v>
      </c>
      <c r="P3" s="2" t="s">
        <v>49</v>
      </c>
      <c r="Q3" s="2" t="s">
        <v>15</v>
      </c>
      <c r="R3" s="2" t="s">
        <v>49</v>
      </c>
    </row>
    <row r="4" spans="1:18" x14ac:dyDescent="0.35">
      <c r="A4" s="2">
        <v>20</v>
      </c>
      <c r="B4" s="2">
        <v>634.60653000000002</v>
      </c>
      <c r="C4" s="14">
        <v>15</v>
      </c>
      <c r="D4" s="14">
        <v>675.86206896551698</v>
      </c>
      <c r="E4" s="14">
        <v>16.6666666666666</v>
      </c>
      <c r="F4" s="14">
        <v>626.896551724137</v>
      </c>
      <c r="G4" s="14">
        <v>14.4444444444444</v>
      </c>
      <c r="H4" s="14">
        <v>650.34482758620595</v>
      </c>
      <c r="I4" s="14">
        <v>5</v>
      </c>
      <c r="J4" s="14">
        <v>631.03448275862002</v>
      </c>
      <c r="K4" s="14">
        <v>5.55555555555555</v>
      </c>
      <c r="L4" s="14">
        <v>619.31034482758605</v>
      </c>
      <c r="M4" s="14">
        <v>18.3333333333333</v>
      </c>
      <c r="N4" s="14">
        <v>662.23776223776201</v>
      </c>
      <c r="O4" s="14">
        <v>7.7777777777777697</v>
      </c>
      <c r="P4" s="14">
        <v>660.83916083915994</v>
      </c>
      <c r="Q4" s="14">
        <v>27.7777777777777</v>
      </c>
      <c r="R4" s="14">
        <v>621.67832167832103</v>
      </c>
    </row>
    <row r="5" spans="1:18" x14ac:dyDescent="0.35">
      <c r="A5" s="2">
        <v>100</v>
      </c>
      <c r="B5" s="2">
        <v>593.93268</v>
      </c>
      <c r="C5" s="14">
        <v>298.01829268292602</v>
      </c>
      <c r="D5" s="14">
        <v>544.90934449093402</v>
      </c>
      <c r="E5" s="14">
        <v>295.960365853658</v>
      </c>
      <c r="F5" s="14">
        <v>519.80474198047398</v>
      </c>
      <c r="G5" s="14">
        <v>294.58841463414598</v>
      </c>
      <c r="H5" s="14">
        <v>530.26499302649904</v>
      </c>
      <c r="I5" s="14">
        <v>303.50609756097498</v>
      </c>
      <c r="J5" s="14">
        <v>526.77824267782398</v>
      </c>
      <c r="K5" s="14">
        <v>300.76219512195098</v>
      </c>
      <c r="L5" s="14">
        <v>512.13389121338901</v>
      </c>
      <c r="M5" s="14">
        <v>298.853211009174</v>
      </c>
      <c r="N5" s="14">
        <v>531.40028288543101</v>
      </c>
      <c r="O5" s="14">
        <v>384.86238532110002</v>
      </c>
      <c r="P5" s="14">
        <v>500.99009900990097</v>
      </c>
      <c r="Q5" s="14">
        <v>297.47706422018302</v>
      </c>
      <c r="R5" s="14">
        <v>505.233380480905</v>
      </c>
    </row>
    <row r="6" spans="1:18" x14ac:dyDescent="0.35">
      <c r="A6" s="2">
        <v>150</v>
      </c>
      <c r="B6" s="2">
        <v>570.30980999999997</v>
      </c>
      <c r="C6" s="14">
        <v>398.17073170731697</v>
      </c>
      <c r="D6" s="14">
        <v>502.37099023709902</v>
      </c>
      <c r="E6" s="14">
        <v>396.112804878048</v>
      </c>
      <c r="F6" s="14">
        <v>489.12133891213301</v>
      </c>
      <c r="G6" s="14">
        <v>405.71646341463401</v>
      </c>
      <c r="H6" s="14">
        <v>494.002789400278</v>
      </c>
      <c r="I6" s="14">
        <v>400.22865853658499</v>
      </c>
      <c r="J6" s="14">
        <v>477.96373779637298</v>
      </c>
      <c r="K6" s="14">
        <v>388.56707317073102</v>
      </c>
      <c r="L6" s="14">
        <v>476.56903765690299</v>
      </c>
      <c r="M6" s="14">
        <v>411.00917431192602</v>
      </c>
      <c r="N6" s="14">
        <v>498.86845827439799</v>
      </c>
      <c r="O6" s="14">
        <v>486.00917431192602</v>
      </c>
      <c r="P6" s="14">
        <v>424.61103253182398</v>
      </c>
      <c r="Q6" s="14">
        <v>398.62385321100902</v>
      </c>
      <c r="R6" s="14">
        <v>475.53041018387501</v>
      </c>
    </row>
    <row r="7" spans="1:18" x14ac:dyDescent="0.35">
      <c r="A7" s="2">
        <v>200</v>
      </c>
      <c r="B7" s="2">
        <v>551.91571999999996</v>
      </c>
      <c r="C7" s="14">
        <v>498.32317073170702</v>
      </c>
      <c r="D7" s="14">
        <v>423.57043235704299</v>
      </c>
      <c r="E7" s="14">
        <v>496.26524390243901</v>
      </c>
      <c r="F7" s="14">
        <v>410.320781032078</v>
      </c>
      <c r="G7" s="14">
        <v>507.24085365853603</v>
      </c>
      <c r="H7" s="14">
        <v>415.20223152022299</v>
      </c>
      <c r="I7" s="14">
        <v>484.60365853658499</v>
      </c>
      <c r="J7" s="14">
        <v>410.320781032078</v>
      </c>
      <c r="K7" s="14">
        <v>492.835365853658</v>
      </c>
      <c r="L7" s="14">
        <v>399.860529986053</v>
      </c>
      <c r="M7" s="14">
        <v>509.40366972477</v>
      </c>
      <c r="N7" s="14">
        <v>419.660537482319</v>
      </c>
      <c r="O7" s="15"/>
      <c r="P7" s="15"/>
      <c r="Q7" s="14">
        <v>510.09174311926603</v>
      </c>
      <c r="R7" s="14">
        <v>399.15134370579898</v>
      </c>
    </row>
    <row r="8" spans="1:18" x14ac:dyDescent="0.35">
      <c r="A8" s="2">
        <v>250</v>
      </c>
      <c r="B8" s="2">
        <v>534.82883000000004</v>
      </c>
      <c r="C8" s="14">
        <v>598.47560975609701</v>
      </c>
      <c r="D8" s="14">
        <v>292.46861924686198</v>
      </c>
      <c r="E8" s="14">
        <v>597.78963414634097</v>
      </c>
      <c r="F8" s="14">
        <v>282.008368200836</v>
      </c>
      <c r="G8" s="14">
        <v>608.76524390243901</v>
      </c>
      <c r="H8" s="14">
        <v>288.98186889818601</v>
      </c>
      <c r="I8" s="14">
        <v>608.07926829268297</v>
      </c>
      <c r="J8" s="14">
        <v>279.21896792189602</v>
      </c>
      <c r="K8" s="14">
        <v>601.90548780487802</v>
      </c>
      <c r="L8" s="14">
        <v>270.15341701534101</v>
      </c>
      <c r="M8" s="14">
        <v>609.86238532109996</v>
      </c>
      <c r="N8" s="14">
        <v>295.89816124469502</v>
      </c>
      <c r="O8" s="15"/>
      <c r="P8" s="15"/>
      <c r="Q8" s="14">
        <v>609.17431192660501</v>
      </c>
      <c r="R8" s="14">
        <v>282.46110325318199</v>
      </c>
    </row>
    <row r="9" spans="1:18" x14ac:dyDescent="0.35">
      <c r="A9" s="2">
        <v>300</v>
      </c>
      <c r="B9" s="2">
        <v>515.12753999999995</v>
      </c>
      <c r="C9" s="14">
        <v>699.31402439024396</v>
      </c>
      <c r="D9" s="14">
        <v>159.27475592747501</v>
      </c>
      <c r="E9" s="15"/>
      <c r="F9" s="15"/>
      <c r="G9" s="15"/>
      <c r="H9" s="15"/>
      <c r="I9" s="15"/>
      <c r="J9" s="15"/>
      <c r="K9" s="15"/>
      <c r="L9" s="15"/>
      <c r="M9" s="15"/>
      <c r="N9" s="15"/>
      <c r="O9" s="15"/>
      <c r="P9" s="15"/>
      <c r="Q9" s="15"/>
      <c r="R9" s="15"/>
    </row>
    <row r="10" spans="1:18" x14ac:dyDescent="0.35">
      <c r="A10" s="2">
        <v>350</v>
      </c>
      <c r="B10" s="2">
        <v>495.42626000000001</v>
      </c>
    </row>
    <row r="11" spans="1:18" x14ac:dyDescent="0.35">
      <c r="A11" s="2">
        <v>400</v>
      </c>
      <c r="B11" s="2">
        <v>466.57317999999998</v>
      </c>
    </row>
    <row r="12" spans="1:18" x14ac:dyDescent="0.35">
      <c r="A12" s="2">
        <v>450</v>
      </c>
      <c r="B12" s="2">
        <v>432.49275</v>
      </c>
    </row>
    <row r="13" spans="1:18" x14ac:dyDescent="0.35">
      <c r="A13" s="2">
        <v>500</v>
      </c>
      <c r="B13" s="2">
        <v>389.26197000000002</v>
      </c>
    </row>
    <row r="14" spans="1:18" x14ac:dyDescent="0.35">
      <c r="A14" s="2">
        <v>550</v>
      </c>
      <c r="B14" s="2">
        <v>339.49808999999999</v>
      </c>
    </row>
    <row r="15" spans="1:18" x14ac:dyDescent="0.35">
      <c r="A15" s="2">
        <v>600</v>
      </c>
      <c r="B15" s="2">
        <v>276.65652999999998</v>
      </c>
    </row>
    <row r="16" spans="1:18" x14ac:dyDescent="0.35">
      <c r="A16" s="2">
        <v>650</v>
      </c>
      <c r="B16" s="2">
        <v>199.44013000000001</v>
      </c>
    </row>
    <row r="17" spans="1:7" x14ac:dyDescent="0.35">
      <c r="A17" s="2">
        <v>700</v>
      </c>
      <c r="B17" s="2">
        <v>105.22734</v>
      </c>
    </row>
    <row r="18" spans="1:7" x14ac:dyDescent="0.35">
      <c r="B18" s="8"/>
    </row>
    <row r="21" spans="1:7" x14ac:dyDescent="0.35">
      <c r="G21" s="7" t="s">
        <v>91</v>
      </c>
    </row>
    <row r="22" spans="1:7" x14ac:dyDescent="0.35">
      <c r="B22" s="7" t="s">
        <v>92</v>
      </c>
    </row>
  </sheetData>
  <mergeCells count="9">
    <mergeCell ref="Q1:R1"/>
    <mergeCell ref="I1:J1"/>
    <mergeCell ref="K1:L1"/>
    <mergeCell ref="M1:N1"/>
    <mergeCell ref="C1:D1"/>
    <mergeCell ref="E1:F1"/>
    <mergeCell ref="G1:H1"/>
    <mergeCell ref="A1:B1"/>
    <mergeCell ref="O1:P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
  <sheetViews>
    <sheetView workbookViewId="0">
      <selection activeCell="R44" sqref="R44"/>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U42"/>
  <sheetViews>
    <sheetView workbookViewId="0">
      <selection activeCell="L36" sqref="L36"/>
    </sheetView>
  </sheetViews>
  <sheetFormatPr defaultColWidth="12.54296875" defaultRowHeight="14.5" x14ac:dyDescent="0.35"/>
  <cols>
    <col min="1" max="16384" width="12.54296875" style="1"/>
  </cols>
  <sheetData>
    <row r="1" spans="1:21" ht="30" customHeight="1" x14ac:dyDescent="0.35">
      <c r="A1" s="18" t="s">
        <v>11</v>
      </c>
      <c r="B1" s="18"/>
      <c r="D1" s="17" t="s">
        <v>58</v>
      </c>
      <c r="E1" s="17"/>
      <c r="F1" s="10"/>
      <c r="G1" s="17" t="s">
        <v>58</v>
      </c>
      <c r="H1" s="17"/>
      <c r="J1" s="17" t="s">
        <v>59</v>
      </c>
      <c r="K1" s="17"/>
      <c r="L1" s="10"/>
      <c r="M1" s="17" t="s">
        <v>59</v>
      </c>
      <c r="N1" s="17"/>
      <c r="P1" s="18" t="s">
        <v>60</v>
      </c>
      <c r="Q1" s="18"/>
      <c r="R1" s="10"/>
      <c r="S1" s="18" t="s">
        <v>60</v>
      </c>
      <c r="T1" s="18"/>
    </row>
    <row r="3" spans="1:21" ht="29" x14ac:dyDescent="0.35">
      <c r="A3" s="2" t="s">
        <v>15</v>
      </c>
      <c r="B3" s="2" t="s">
        <v>18</v>
      </c>
      <c r="C3" s="2"/>
      <c r="D3" s="2" t="s">
        <v>15</v>
      </c>
      <c r="E3" s="2" t="s">
        <v>18</v>
      </c>
      <c r="F3" s="2"/>
      <c r="G3" s="2" t="s">
        <v>15</v>
      </c>
      <c r="H3" s="2" t="s">
        <v>61</v>
      </c>
      <c r="J3" s="2" t="s">
        <v>15</v>
      </c>
      <c r="K3" s="2" t="s">
        <v>18</v>
      </c>
      <c r="L3" s="2"/>
      <c r="M3" s="2" t="s">
        <v>15</v>
      </c>
      <c r="N3" s="2" t="s">
        <v>61</v>
      </c>
      <c r="P3" s="2" t="s">
        <v>15</v>
      </c>
      <c r="Q3" s="2" t="s">
        <v>18</v>
      </c>
      <c r="R3" s="2"/>
      <c r="S3" s="2" t="s">
        <v>15</v>
      </c>
      <c r="T3" s="2" t="s">
        <v>61</v>
      </c>
    </row>
    <row r="4" spans="1:21" x14ac:dyDescent="0.35">
      <c r="A4" s="1">
        <v>20</v>
      </c>
      <c r="B4" s="6">
        <v>22.6382660687593</v>
      </c>
      <c r="C4" s="6"/>
      <c r="D4">
        <v>777.659574468085</v>
      </c>
      <c r="E4">
        <v>17.3458582745609</v>
      </c>
      <c r="F4"/>
      <c r="G4" s="1">
        <v>778.723404255319</v>
      </c>
      <c r="H4" s="1">
        <v>5.42424781208637</v>
      </c>
      <c r="J4">
        <v>777.659574468085</v>
      </c>
      <c r="K4">
        <v>20.911317884588701</v>
      </c>
      <c r="L4"/>
      <c r="M4">
        <v>780.85106382978699</v>
      </c>
      <c r="N4">
        <v>6.3164029317054897</v>
      </c>
      <c r="P4">
        <v>782.97872340425499</v>
      </c>
      <c r="Q4">
        <v>20.634741895335701</v>
      </c>
      <c r="R4"/>
      <c r="S4" s="1">
        <v>780.85106382978699</v>
      </c>
      <c r="T4" s="1">
        <v>7.3191884470258204</v>
      </c>
    </row>
    <row r="5" spans="1:21" x14ac:dyDescent="0.35">
      <c r="A5" s="1">
        <v>50</v>
      </c>
      <c r="B5" s="6">
        <v>21.330343796711499</v>
      </c>
      <c r="C5" s="6"/>
      <c r="D5">
        <v>776.595744680851</v>
      </c>
      <c r="E5">
        <v>18.738220826171901</v>
      </c>
      <c r="F5"/>
      <c r="G5" s="1">
        <v>443.61702127659498</v>
      </c>
      <c r="H5" s="1">
        <v>2.1800114581481198</v>
      </c>
      <c r="J5">
        <v>784.04255319148899</v>
      </c>
      <c r="K5">
        <v>23.866334775479501</v>
      </c>
      <c r="L5"/>
      <c r="M5">
        <v>440.42553191489299</v>
      </c>
      <c r="N5">
        <v>2.6802188901400599</v>
      </c>
      <c r="P5">
        <v>779.787234042553</v>
      </c>
      <c r="Q5">
        <v>23.641913115628501</v>
      </c>
      <c r="R5"/>
      <c r="S5" s="1">
        <v>779.787234042553</v>
      </c>
      <c r="T5" s="1">
        <v>9.1572334498903505</v>
      </c>
    </row>
    <row r="6" spans="1:21" x14ac:dyDescent="0.35">
      <c r="A6" s="1">
        <v>100</v>
      </c>
      <c r="B6" s="6">
        <v>19.686098654708498</v>
      </c>
      <c r="C6" s="6"/>
      <c r="D6">
        <v>444.68085106382898</v>
      </c>
      <c r="E6">
        <v>12.8767853967877</v>
      </c>
      <c r="F6"/>
      <c r="G6" s="1">
        <v>191.48936170212701</v>
      </c>
      <c r="H6" s="1">
        <v>0.52648215097097695</v>
      </c>
      <c r="J6">
        <v>450</v>
      </c>
      <c r="K6">
        <v>15.0514628894288</v>
      </c>
      <c r="L6"/>
      <c r="M6">
        <v>347.872340425532</v>
      </c>
      <c r="N6">
        <v>2.1444516881013</v>
      </c>
      <c r="P6">
        <v>448.936170212766</v>
      </c>
      <c r="Q6">
        <v>15.218198700092801</v>
      </c>
      <c r="R6"/>
      <c r="S6" s="10">
        <v>443.61702127659498</v>
      </c>
      <c r="T6" s="10">
        <v>3.2942175862818299</v>
      </c>
      <c r="U6" s="10"/>
    </row>
    <row r="7" spans="1:21" x14ac:dyDescent="0.35">
      <c r="A7" s="1">
        <v>150</v>
      </c>
      <c r="B7" s="6">
        <v>18.1913303437967</v>
      </c>
      <c r="C7" s="6"/>
      <c r="D7">
        <v>348.936170212766</v>
      </c>
      <c r="E7">
        <v>16.685236768802199</v>
      </c>
      <c r="F7"/>
      <c r="G7" s="1">
        <v>107.44680851063799</v>
      </c>
      <c r="H7" s="1">
        <v>3.00223236334182</v>
      </c>
      <c r="J7">
        <v>348.936170212766</v>
      </c>
      <c r="K7">
        <v>14.9025069637882</v>
      </c>
      <c r="L7"/>
      <c r="M7">
        <v>298.936170212766</v>
      </c>
      <c r="N7">
        <v>1.4577530176416</v>
      </c>
      <c r="P7">
        <v>348.936170212766</v>
      </c>
      <c r="Q7">
        <v>24.707520891364901</v>
      </c>
      <c r="R7"/>
      <c r="S7" s="10">
        <v>303.191489361702</v>
      </c>
      <c r="T7" s="10">
        <v>2.6849601928129698</v>
      </c>
      <c r="U7" s="10"/>
    </row>
    <row r="8" spans="1:21" x14ac:dyDescent="0.35">
      <c r="A8" s="1">
        <v>200</v>
      </c>
      <c r="B8" s="6">
        <v>17.443946188340799</v>
      </c>
      <c r="C8" s="6"/>
      <c r="D8">
        <v>197.872340425532</v>
      </c>
      <c r="E8">
        <v>21.085955866374199</v>
      </c>
      <c r="F8"/>
      <c r="J8">
        <v>297.872340425532</v>
      </c>
      <c r="K8">
        <v>18.003318911870998</v>
      </c>
      <c r="L8"/>
      <c r="M8">
        <v>246.80851063829701</v>
      </c>
      <c r="N8">
        <v>0.65844840870028698</v>
      </c>
      <c r="P8">
        <v>301.063829787234</v>
      </c>
      <c r="Q8">
        <v>23.742665797427801</v>
      </c>
      <c r="R8"/>
      <c r="S8" s="10"/>
      <c r="T8" s="10"/>
      <c r="U8" s="10"/>
    </row>
    <row r="9" spans="1:21" x14ac:dyDescent="0.35">
      <c r="A9" s="1">
        <v>250</v>
      </c>
      <c r="B9" s="6">
        <v>17.219730941704</v>
      </c>
      <c r="C9" s="6"/>
      <c r="D9">
        <v>147.872340425532</v>
      </c>
      <c r="E9">
        <v>23.462928939726101</v>
      </c>
      <c r="F9"/>
      <c r="J9">
        <v>152.127659574468</v>
      </c>
      <c r="K9">
        <v>28.032754499298601</v>
      </c>
      <c r="L9"/>
      <c r="M9">
        <v>146.808510638298</v>
      </c>
      <c r="N9">
        <v>0.78843912364921898</v>
      </c>
      <c r="P9">
        <v>252.127659574468</v>
      </c>
      <c r="Q9">
        <v>21.4960785475809</v>
      </c>
      <c r="R9"/>
      <c r="S9" s="10"/>
      <c r="T9" s="10"/>
      <c r="U9" s="10"/>
    </row>
    <row r="10" spans="1:21" x14ac:dyDescent="0.35">
      <c r="A10" s="1">
        <v>300</v>
      </c>
      <c r="B10" s="6">
        <v>17.219730941704</v>
      </c>
      <c r="C10" s="6"/>
      <c r="J10">
        <v>102.127659574468</v>
      </c>
      <c r="K10">
        <v>27.9584740907564</v>
      </c>
      <c r="L10"/>
      <c r="M10">
        <v>97.872340425531803</v>
      </c>
      <c r="N10">
        <v>1.3273671941365801</v>
      </c>
      <c r="P10">
        <v>152.127659574468</v>
      </c>
      <c r="Q10">
        <v>25.414370098184399</v>
      </c>
      <c r="R10"/>
      <c r="S10" s="10"/>
      <c r="T10" s="10"/>
      <c r="U10" s="10"/>
    </row>
    <row r="11" spans="1:21" x14ac:dyDescent="0.35">
      <c r="A11" s="1">
        <v>350</v>
      </c>
      <c r="B11" s="6">
        <v>17.668161434977499</v>
      </c>
      <c r="C11" s="6"/>
      <c r="P11">
        <v>100</v>
      </c>
      <c r="Q11">
        <v>30.910330113198601</v>
      </c>
      <c r="R11"/>
      <c r="S11" s="10"/>
      <c r="T11" s="10"/>
      <c r="U11" s="10"/>
    </row>
    <row r="12" spans="1:21" x14ac:dyDescent="0.35">
      <c r="A12" s="1">
        <v>400</v>
      </c>
      <c r="B12" s="6">
        <v>18.452914798206201</v>
      </c>
      <c r="C12" s="6"/>
      <c r="P12" s="10"/>
      <c r="Q12" s="10"/>
      <c r="R12" s="10"/>
      <c r="S12" s="10"/>
      <c r="T12" s="10"/>
      <c r="U12" s="10"/>
    </row>
    <row r="13" spans="1:21" x14ac:dyDescent="0.35">
      <c r="A13" s="1">
        <v>450</v>
      </c>
      <c r="B13" s="6">
        <v>19.8729446935724</v>
      </c>
      <c r="C13" s="6"/>
      <c r="P13" s="10"/>
      <c r="Q13" s="10"/>
      <c r="R13" s="10"/>
      <c r="S13" s="10"/>
      <c r="T13" s="10"/>
      <c r="U13" s="10"/>
    </row>
    <row r="14" spans="1:21" x14ac:dyDescent="0.35">
      <c r="A14" s="1">
        <v>500</v>
      </c>
      <c r="B14" s="6">
        <v>21.479820627802599</v>
      </c>
      <c r="C14" s="6"/>
      <c r="P14" s="10"/>
      <c r="Q14" s="10"/>
      <c r="R14" s="10"/>
      <c r="S14" s="10"/>
      <c r="T14" s="10"/>
      <c r="U14" s="10"/>
    </row>
    <row r="15" spans="1:21" x14ac:dyDescent="0.35">
      <c r="A15" s="1">
        <v>550</v>
      </c>
      <c r="B15" s="6">
        <v>23.609865470852</v>
      </c>
      <c r="C15" s="6"/>
      <c r="P15" s="10"/>
      <c r="Q15" s="10"/>
      <c r="R15" s="10"/>
      <c r="S15" s="10"/>
      <c r="T15" s="10"/>
      <c r="U15" s="10"/>
    </row>
    <row r="16" spans="1:21"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21" ht="84.75" customHeight="1" x14ac:dyDescent="0.35">
      <c r="A41" s="17" t="s">
        <v>19</v>
      </c>
      <c r="B41" s="17"/>
      <c r="C41" s="11"/>
      <c r="D41" s="18" t="s">
        <v>62</v>
      </c>
      <c r="E41" s="18"/>
      <c r="F41" s="18"/>
      <c r="G41" s="18"/>
      <c r="H41" s="18"/>
      <c r="I41" s="18"/>
      <c r="J41" s="18"/>
      <c r="K41" s="18"/>
      <c r="L41" s="18"/>
      <c r="M41" s="18"/>
      <c r="N41" s="18"/>
      <c r="O41" s="18"/>
      <c r="P41" s="18"/>
      <c r="Q41" s="18"/>
      <c r="R41" s="18"/>
      <c r="S41" s="18"/>
      <c r="T41" s="18"/>
      <c r="U41" s="18"/>
    </row>
    <row r="42" spans="1:21" ht="30" customHeight="1" x14ac:dyDescent="0.35">
      <c r="A42" s="21" t="s">
        <v>14</v>
      </c>
      <c r="B42" s="21"/>
      <c r="C42" s="7"/>
    </row>
  </sheetData>
  <mergeCells count="10">
    <mergeCell ref="A42:B42"/>
    <mergeCell ref="D41:U41"/>
    <mergeCell ref="A1:B1"/>
    <mergeCell ref="D1:E1"/>
    <mergeCell ref="G1:H1"/>
    <mergeCell ref="J1:K1"/>
    <mergeCell ref="M1:N1"/>
    <mergeCell ref="P1:Q1"/>
    <mergeCell ref="S1:T1"/>
    <mergeCell ref="A41:B41"/>
  </mergeCells>
  <hyperlinks>
    <hyperlink ref="A42" r:id="rId1" xr:uid="{5F01B36E-FFD1-438F-9512-D46CEB7C98A2}"/>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topLeftCell="A3" workbookViewId="0">
      <selection activeCell="R3" sqref="R3:Z29"/>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7" t="s">
        <v>64</v>
      </c>
      <c r="B1" s="17"/>
      <c r="D1" s="17" t="s">
        <v>63</v>
      </c>
      <c r="E1" s="17"/>
      <c r="G1" s="17" t="s">
        <v>66</v>
      </c>
      <c r="H1" s="17"/>
      <c r="J1" s="17" t="s">
        <v>69</v>
      </c>
      <c r="K1" s="17"/>
      <c r="M1" s="17" t="s">
        <v>70</v>
      </c>
      <c r="N1" s="17"/>
    </row>
    <row r="3" spans="1:14" ht="16.5" x14ac:dyDescent="0.35">
      <c r="A3" s="2" t="s">
        <v>15</v>
      </c>
      <c r="B3" s="2" t="s">
        <v>67</v>
      </c>
      <c r="D3" s="2" t="s">
        <v>15</v>
      </c>
      <c r="E3" s="2" t="s">
        <v>67</v>
      </c>
      <c r="G3" s="2" t="s">
        <v>15</v>
      </c>
      <c r="H3" s="2" t="s">
        <v>68</v>
      </c>
      <c r="J3" s="2" t="s">
        <v>15</v>
      </c>
      <c r="K3" s="2" t="s">
        <v>68</v>
      </c>
      <c r="M3" s="2" t="s">
        <v>15</v>
      </c>
      <c r="N3" s="2" t="s">
        <v>68</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7" t="s">
        <v>65</v>
      </c>
      <c r="B36" s="17"/>
      <c r="C36" s="17"/>
      <c r="D36" s="17"/>
      <c r="E36" s="17"/>
      <c r="G36" s="17" t="s">
        <v>71</v>
      </c>
      <c r="H36" s="17"/>
      <c r="I36" s="17"/>
      <c r="J36" s="17"/>
      <c r="K36" s="17"/>
      <c r="L36" s="17"/>
      <c r="M36" s="17"/>
      <c r="N36" s="17"/>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7" t="s">
        <v>41</v>
      </c>
      <c r="B1" s="17"/>
      <c r="D1" s="17" t="s">
        <v>43</v>
      </c>
      <c r="E1" s="17"/>
      <c r="G1" s="17" t="s">
        <v>44</v>
      </c>
      <c r="H1" s="17"/>
      <c r="J1" s="17" t="s">
        <v>45</v>
      </c>
      <c r="K1" s="17"/>
      <c r="M1" s="17" t="s">
        <v>54</v>
      </c>
      <c r="N1" s="17"/>
    </row>
    <row r="3" spans="1:14" ht="43.5" x14ac:dyDescent="0.35">
      <c r="A3" s="2" t="s">
        <v>40</v>
      </c>
      <c r="B3" s="2" t="s">
        <v>42</v>
      </c>
      <c r="D3" s="2" t="s">
        <v>40</v>
      </c>
      <c r="E3" s="2" t="s">
        <v>42</v>
      </c>
      <c r="G3" s="2" t="s">
        <v>40</v>
      </c>
      <c r="H3" s="2" t="s">
        <v>42</v>
      </c>
      <c r="J3" s="2" t="s">
        <v>40</v>
      </c>
      <c r="K3" s="2" t="s">
        <v>42</v>
      </c>
      <c r="M3" s="2" t="s">
        <v>40</v>
      </c>
      <c r="N3" s="2" t="s">
        <v>42</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7"/>
      <c r="N32" s="17"/>
      <c r="O32" s="17"/>
      <c r="P32" s="17"/>
      <c r="Q32" s="17"/>
      <c r="R32" s="17"/>
      <c r="S32" s="17"/>
      <c r="T32" s="17"/>
      <c r="U32" s="17"/>
      <c r="V32" s="17"/>
      <c r="W32" s="17"/>
    </row>
    <row r="34" spans="1:23" ht="147" customHeight="1" x14ac:dyDescent="0.35">
      <c r="A34" s="17" t="s">
        <v>46</v>
      </c>
      <c r="B34" s="17"/>
      <c r="C34" s="17"/>
      <c r="D34" s="17"/>
      <c r="E34" s="17"/>
      <c r="F34" s="17"/>
      <c r="G34" s="17"/>
      <c r="H34" s="17"/>
      <c r="I34" s="17"/>
      <c r="J34" s="17"/>
      <c r="K34" s="17"/>
      <c r="M34" s="17" t="s">
        <v>55</v>
      </c>
      <c r="N34" s="17"/>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7" t="s">
        <v>35</v>
      </c>
      <c r="B1" s="17"/>
      <c r="D1" s="17" t="s">
        <v>38</v>
      </c>
      <c r="E1" s="17"/>
      <c r="G1" s="17" t="s">
        <v>47</v>
      </c>
      <c r="H1" s="17"/>
      <c r="J1" s="17" t="s">
        <v>44</v>
      </c>
      <c r="K1" s="17"/>
      <c r="M1" s="17" t="s">
        <v>43</v>
      </c>
      <c r="N1" s="17"/>
      <c r="P1" s="17" t="s">
        <v>51</v>
      </c>
      <c r="Q1" s="17"/>
      <c r="S1" s="17" t="s">
        <v>52</v>
      </c>
      <c r="T1" s="17"/>
    </row>
    <row r="3" spans="1:20" ht="43.5" x14ac:dyDescent="0.35">
      <c r="A3" s="2" t="s">
        <v>36</v>
      </c>
      <c r="B3" s="2" t="s">
        <v>37</v>
      </c>
      <c r="D3" s="2" t="s">
        <v>36</v>
      </c>
      <c r="E3" s="2" t="s">
        <v>37</v>
      </c>
      <c r="G3" s="2" t="s">
        <v>36</v>
      </c>
      <c r="H3" s="2" t="s">
        <v>37</v>
      </c>
      <c r="J3" s="2" t="s">
        <v>36</v>
      </c>
      <c r="K3" s="2" t="s">
        <v>37</v>
      </c>
      <c r="M3" s="2" t="s">
        <v>36</v>
      </c>
      <c r="N3" s="2" t="s">
        <v>37</v>
      </c>
      <c r="P3" s="2" t="s">
        <v>36</v>
      </c>
      <c r="Q3" s="2" t="s">
        <v>37</v>
      </c>
      <c r="S3" s="2" t="s">
        <v>36</v>
      </c>
      <c r="T3" s="2" t="s">
        <v>37</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7" t="s">
        <v>39</v>
      </c>
      <c r="B39" s="17"/>
      <c r="C39" s="17"/>
      <c r="D39" s="17"/>
      <c r="E39" s="17"/>
      <c r="G39" s="17" t="s">
        <v>48</v>
      </c>
      <c r="H39" s="17"/>
      <c r="I39" s="17"/>
      <c r="J39" s="17"/>
      <c r="K39" s="17"/>
      <c r="L39" s="17"/>
      <c r="M39" s="17"/>
      <c r="N39" s="17"/>
    </row>
    <row r="52" spans="16:20" ht="93.75" customHeight="1" x14ac:dyDescent="0.35">
      <c r="P52" s="17" t="s">
        <v>53</v>
      </c>
      <c r="Q52" s="17"/>
      <c r="R52" s="17"/>
      <c r="S52" s="17"/>
      <c r="T52" s="17"/>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defaultColWidth="8.81640625" defaultRowHeight="14.5" x14ac:dyDescent="0.35"/>
  <cols>
    <col min="1" max="26" width="12.54296875" style="10" customWidth="1"/>
    <col min="27" max="16384" width="8.81640625" style="10"/>
  </cols>
  <sheetData>
    <row r="1" spans="1:5" x14ac:dyDescent="0.35">
      <c r="A1" s="18" t="s">
        <v>6</v>
      </c>
      <c r="B1" s="18"/>
      <c r="D1" s="18"/>
      <c r="E1" s="18"/>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7" t="s">
        <v>7</v>
      </c>
      <c r="B36" s="17"/>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topLeftCell="A24" zoomScaleNormal="100" workbookViewId="0">
      <selection activeCell="E49" sqref="E49"/>
    </sheetView>
  </sheetViews>
  <sheetFormatPr defaultColWidth="8.81640625" defaultRowHeight="14.5" x14ac:dyDescent="0.35"/>
  <cols>
    <col min="1" max="26" width="12.54296875" style="2" customWidth="1"/>
    <col min="27" max="16384" width="8.81640625" style="2"/>
  </cols>
  <sheetData>
    <row r="1" spans="1:5" x14ac:dyDescent="0.35">
      <c r="A1" s="17" t="s">
        <v>104</v>
      </c>
      <c r="B1" s="17"/>
      <c r="D1" s="17" t="s">
        <v>90</v>
      </c>
      <c r="E1" s="17"/>
    </row>
    <row r="3" spans="1:5" ht="29" x14ac:dyDescent="0.35">
      <c r="A3" s="2" t="s">
        <v>0</v>
      </c>
      <c r="B3" s="2" t="s">
        <v>2</v>
      </c>
      <c r="D3" s="2" t="s">
        <v>77</v>
      </c>
      <c r="E3" s="2" t="s">
        <v>28</v>
      </c>
    </row>
    <row r="4" spans="1:5" x14ac:dyDescent="0.35">
      <c r="A4" s="2">
        <v>296.10389610389598</v>
      </c>
      <c r="B4" s="2">
        <v>448.39537869062798</v>
      </c>
      <c r="D4" s="2">
        <f t="shared" ref="D4:D18" si="0">F51+273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5" x14ac:dyDescent="0.35">
      <c r="A17" s="2">
        <v>622.72727272727195</v>
      </c>
      <c r="B17" s="2">
        <v>565.46854942233597</v>
      </c>
      <c r="D17" s="2">
        <f t="shared" si="0"/>
        <v>920.94520999999997</v>
      </c>
      <c r="E17" s="2">
        <v>901.79701999999997</v>
      </c>
    </row>
    <row r="18" spans="1:5" x14ac:dyDescent="0.35">
      <c r="A18" s="2">
        <v>648.05194805194799</v>
      </c>
      <c r="B18" s="2">
        <v>573.17073170731703</v>
      </c>
      <c r="D18" s="2">
        <f t="shared" si="0"/>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7" t="s">
        <v>8</v>
      </c>
      <c r="B47" s="17"/>
      <c r="D47" s="17" t="s">
        <v>29</v>
      </c>
      <c r="E47" s="17"/>
    </row>
    <row r="49" spans="1:6" ht="29" x14ac:dyDescent="0.35">
      <c r="A49" s="7" t="s">
        <v>5</v>
      </c>
      <c r="E49" s="7" t="s">
        <v>90</v>
      </c>
    </row>
    <row r="50" spans="1:6" x14ac:dyDescent="0.35">
      <c r="F50" s="2" t="s">
        <v>27</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D2" sqref="D2"/>
    </sheetView>
  </sheetViews>
  <sheetFormatPr defaultColWidth="8.81640625" defaultRowHeight="14.5" x14ac:dyDescent="0.35"/>
  <cols>
    <col min="1" max="26" width="12.54296875" style="2" customWidth="1"/>
    <col min="27" max="16384" width="8.81640625" style="2"/>
  </cols>
  <sheetData>
    <row r="1" spans="1:5" x14ac:dyDescent="0.35">
      <c r="A1" s="17" t="s">
        <v>104</v>
      </c>
      <c r="B1" s="17"/>
      <c r="D1" s="17" t="s">
        <v>90</v>
      </c>
      <c r="E1" s="17"/>
    </row>
    <row r="3" spans="1:5" ht="43.5" x14ac:dyDescent="0.35">
      <c r="A3" s="2" t="s">
        <v>0</v>
      </c>
      <c r="B3" s="2" t="s">
        <v>3</v>
      </c>
      <c r="D3" s="2" t="s">
        <v>0</v>
      </c>
      <c r="E3" s="2" t="s">
        <v>32</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7" t="s">
        <v>9</v>
      </c>
      <c r="B33" s="17"/>
      <c r="D33" s="17" t="s">
        <v>30</v>
      </c>
      <c r="E33" s="17"/>
    </row>
    <row r="35" spans="1:22" ht="29" x14ac:dyDescent="0.35">
      <c r="A35" s="7" t="s">
        <v>5</v>
      </c>
      <c r="F35" s="7" t="s">
        <v>90</v>
      </c>
    </row>
    <row r="36" spans="1:22" x14ac:dyDescent="0.35">
      <c r="D36" s="2" t="s">
        <v>31</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 ref="F35" r:id="rId2" xr:uid="{29F717C2-C836-48B4-A652-F7CA04355D7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5" workbookViewId="0">
      <selection activeCell="B46" sqref="B46"/>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8" t="s">
        <v>6</v>
      </c>
      <c r="B1" s="18"/>
      <c r="D1" s="18" t="s">
        <v>88</v>
      </c>
      <c r="E1" s="18"/>
    </row>
    <row r="2" spans="1:5" x14ac:dyDescent="0.35">
      <c r="A2" s="1"/>
      <c r="B2" s="1"/>
      <c r="D2" s="1"/>
      <c r="E2" s="1"/>
    </row>
    <row r="3" spans="1:5" ht="33" x14ac:dyDescent="0.35">
      <c r="A3" s="1" t="s">
        <v>0</v>
      </c>
      <c r="B3" s="2" t="s">
        <v>4</v>
      </c>
      <c r="D3" s="10" t="s">
        <v>77</v>
      </c>
      <c r="E3" s="2" t="s">
        <v>4</v>
      </c>
    </row>
    <row r="4" spans="1:5" x14ac:dyDescent="0.35">
      <c r="A4" s="10">
        <v>303.31797235022998</v>
      </c>
      <c r="B4" s="10">
        <v>51.077844311377198</v>
      </c>
      <c r="D4" s="10">
        <f t="shared" ref="D4:D17" si="0">D29+273</f>
        <v>293</v>
      </c>
      <c r="E4" s="10">
        <f t="shared" ref="E4:E17" si="1">E29*100</f>
        <v>50</v>
      </c>
    </row>
    <row r="5" spans="1:5" x14ac:dyDescent="0.35">
      <c r="A5" s="10">
        <v>327.64976958525301</v>
      </c>
      <c r="B5" s="10">
        <v>54.550898203592801</v>
      </c>
      <c r="D5" s="10">
        <f t="shared" si="0"/>
        <v>323</v>
      </c>
      <c r="E5" s="10">
        <f t="shared" si="1"/>
        <v>54</v>
      </c>
    </row>
    <row r="6" spans="1:5" x14ac:dyDescent="0.35">
      <c r="A6" s="10">
        <v>344.23963133640501</v>
      </c>
      <c r="B6" s="10">
        <v>56.467065868263397</v>
      </c>
      <c r="D6" s="10">
        <f t="shared" si="0"/>
        <v>373</v>
      </c>
      <c r="E6" s="10">
        <f t="shared" si="1"/>
        <v>60</v>
      </c>
    </row>
    <row r="7" spans="1:5" x14ac:dyDescent="0.35">
      <c r="A7" s="10">
        <v>365.806451612903</v>
      </c>
      <c r="B7" s="10">
        <v>59.101796407185603</v>
      </c>
      <c r="D7" s="10">
        <f t="shared" si="0"/>
        <v>423</v>
      </c>
      <c r="E7" s="10">
        <f t="shared" si="1"/>
        <v>67</v>
      </c>
    </row>
    <row r="8" spans="1:5" x14ac:dyDescent="0.35">
      <c r="A8" s="10">
        <v>396.22119815668202</v>
      </c>
      <c r="B8" s="10">
        <v>62.814371257485</v>
      </c>
      <c r="D8" s="10">
        <f t="shared" si="0"/>
        <v>473</v>
      </c>
      <c r="E8" s="10">
        <f t="shared" si="1"/>
        <v>74</v>
      </c>
    </row>
    <row r="9" spans="1:5" x14ac:dyDescent="0.35">
      <c r="A9" s="10">
        <v>423.31797235022998</v>
      </c>
      <c r="B9" s="10">
        <v>66.407185628742496</v>
      </c>
      <c r="D9" s="10">
        <f t="shared" si="0"/>
        <v>523</v>
      </c>
      <c r="E9" s="10">
        <f t="shared" si="1"/>
        <v>80</v>
      </c>
    </row>
    <row r="10" spans="1:5" x14ac:dyDescent="0.35">
      <c r="A10" s="10">
        <v>450.41474654377799</v>
      </c>
      <c r="B10" s="10">
        <v>69.281437125748496</v>
      </c>
      <c r="D10" s="10">
        <f t="shared" si="0"/>
        <v>573</v>
      </c>
      <c r="E10" s="10">
        <f t="shared" si="1"/>
        <v>87</v>
      </c>
    </row>
    <row r="11" spans="1:5" x14ac:dyDescent="0.35">
      <c r="A11" s="10">
        <v>467.00460829492999</v>
      </c>
      <c r="B11" s="10">
        <v>71.437125748502893</v>
      </c>
      <c r="D11" s="10">
        <f t="shared" si="0"/>
        <v>623</v>
      </c>
      <c r="E11" s="10">
        <f t="shared" si="1"/>
        <v>93</v>
      </c>
    </row>
    <row r="12" spans="1:5" x14ac:dyDescent="0.35">
      <c r="A12" s="10">
        <v>497.41935483870901</v>
      </c>
      <c r="B12" s="10">
        <v>75.508982035928099</v>
      </c>
      <c r="D12" s="10">
        <f t="shared" si="0"/>
        <v>673</v>
      </c>
      <c r="E12" s="10">
        <f t="shared" si="1"/>
        <v>100</v>
      </c>
    </row>
    <row r="13" spans="1:5" x14ac:dyDescent="0.35">
      <c r="A13" s="10">
        <v>523.41013824884703</v>
      </c>
      <c r="B13" s="10">
        <v>77.425149700598794</v>
      </c>
      <c r="D13" s="10">
        <f t="shared" si="0"/>
        <v>723</v>
      </c>
      <c r="E13" s="10">
        <f t="shared" si="1"/>
        <v>107</v>
      </c>
    </row>
    <row r="14" spans="1:5" x14ac:dyDescent="0.35">
      <c r="A14" s="10">
        <v>545.52995391704997</v>
      </c>
      <c r="B14" s="10">
        <v>81.137724550898199</v>
      </c>
      <c r="D14" s="10">
        <f t="shared" si="0"/>
        <v>773</v>
      </c>
      <c r="E14" s="10">
        <f t="shared" si="1"/>
        <v>112.99999999999999</v>
      </c>
    </row>
    <row r="15" spans="1:5" x14ac:dyDescent="0.35">
      <c r="A15" s="10">
        <v>577.05069124423903</v>
      </c>
      <c r="B15" s="10">
        <v>84.730538922155603</v>
      </c>
      <c r="D15" s="10">
        <f t="shared" si="0"/>
        <v>823</v>
      </c>
      <c r="E15" s="10">
        <f t="shared" si="1"/>
        <v>120</v>
      </c>
    </row>
    <row r="16" spans="1:5" x14ac:dyDescent="0.35">
      <c r="A16" s="10">
        <v>601.935483870967</v>
      </c>
      <c r="B16" s="10">
        <v>87.245508982035901</v>
      </c>
      <c r="D16" s="10">
        <f t="shared" si="0"/>
        <v>873</v>
      </c>
      <c r="E16" s="10">
        <f t="shared" si="1"/>
        <v>127</v>
      </c>
    </row>
    <row r="17" spans="1:5" x14ac:dyDescent="0.35">
      <c r="A17" s="10">
        <v>657.78801843317899</v>
      </c>
      <c r="B17" s="10">
        <v>93.473053892215503</v>
      </c>
      <c r="D17" s="10">
        <f t="shared" si="0"/>
        <v>923</v>
      </c>
      <c r="E17" s="10">
        <f t="shared" si="1"/>
        <v>133</v>
      </c>
    </row>
    <row r="18" spans="1:5" x14ac:dyDescent="0.35">
      <c r="A18" s="10">
        <v>682.11981566820202</v>
      </c>
      <c r="B18" s="10">
        <v>96.227544910179603</v>
      </c>
    </row>
    <row r="19" spans="1:5" x14ac:dyDescent="0.35">
      <c r="A19" s="10">
        <v>708.11059907834101</v>
      </c>
      <c r="B19" s="10">
        <v>99.580838323353206</v>
      </c>
    </row>
    <row r="20" spans="1:5" x14ac:dyDescent="0.35">
      <c r="A20" s="10">
        <v>734.65437788018403</v>
      </c>
      <c r="B20" s="10">
        <v>102.57485029940101</v>
      </c>
    </row>
    <row r="21" spans="1:5" x14ac:dyDescent="0.35">
      <c r="A21" s="10">
        <v>763.41013824884703</v>
      </c>
      <c r="B21" s="10">
        <v>105.808383233532</v>
      </c>
    </row>
    <row r="22" spans="1:5" x14ac:dyDescent="0.35">
      <c r="A22" s="10">
        <v>783.87096774193503</v>
      </c>
      <c r="B22" s="10">
        <v>107.96407185628701</v>
      </c>
    </row>
    <row r="23" spans="1:5" x14ac:dyDescent="0.35">
      <c r="A23" s="10">
        <v>817.05069124423903</v>
      </c>
      <c r="B23" s="10">
        <v>111.19760479041901</v>
      </c>
    </row>
    <row r="24" spans="1:5" x14ac:dyDescent="0.35">
      <c r="A24" s="10">
        <v>850.23041474654303</v>
      </c>
      <c r="B24" s="10">
        <v>114.19161676646701</v>
      </c>
    </row>
    <row r="25" spans="1:5" x14ac:dyDescent="0.35">
      <c r="A25" s="10">
        <v>883.963133640553</v>
      </c>
      <c r="B25" s="10">
        <v>117.425149700598</v>
      </c>
    </row>
    <row r="26" spans="1:5" x14ac:dyDescent="0.35">
      <c r="A26" s="10">
        <v>924.88479262672797</v>
      </c>
      <c r="B26" s="10">
        <v>121.377245508982</v>
      </c>
    </row>
    <row r="28" spans="1:5" ht="29" x14ac:dyDescent="0.35">
      <c r="D28" s="5" t="s">
        <v>86</v>
      </c>
      <c r="E28" s="5" t="s">
        <v>87</v>
      </c>
    </row>
    <row r="29" spans="1:5" x14ac:dyDescent="0.35">
      <c r="D29">
        <v>20</v>
      </c>
      <c r="E29">
        <v>0.5</v>
      </c>
    </row>
    <row r="30" spans="1:5" x14ac:dyDescent="0.35">
      <c r="D30">
        <v>50</v>
      </c>
      <c r="E30">
        <v>0.54</v>
      </c>
    </row>
    <row r="31" spans="1:5" x14ac:dyDescent="0.35">
      <c r="D31">
        <v>100</v>
      </c>
      <c r="E31">
        <v>0.6</v>
      </c>
    </row>
    <row r="32" spans="1:5" x14ac:dyDescent="0.35">
      <c r="D32">
        <v>150</v>
      </c>
      <c r="E32">
        <v>0.67</v>
      </c>
    </row>
    <row r="33" spans="2:22" x14ac:dyDescent="0.35">
      <c r="D33">
        <v>200</v>
      </c>
      <c r="E33">
        <v>0.74</v>
      </c>
    </row>
    <row r="34" spans="2:22" x14ac:dyDescent="0.35">
      <c r="D34">
        <v>250</v>
      </c>
      <c r="E34">
        <v>0.8</v>
      </c>
    </row>
    <row r="35" spans="2:22" x14ac:dyDescent="0.35">
      <c r="D35">
        <v>300</v>
      </c>
      <c r="E35">
        <v>0.87</v>
      </c>
    </row>
    <row r="36" spans="2:22" x14ac:dyDescent="0.35">
      <c r="D36">
        <v>350</v>
      </c>
      <c r="E36">
        <v>0.93</v>
      </c>
    </row>
    <row r="37" spans="2:22" x14ac:dyDescent="0.35">
      <c r="D37">
        <v>400</v>
      </c>
      <c r="E37">
        <v>1</v>
      </c>
      <c r="V37" s="12"/>
    </row>
    <row r="38" spans="2:22" x14ac:dyDescent="0.35">
      <c r="D38">
        <v>450</v>
      </c>
      <c r="E38">
        <v>1.07</v>
      </c>
    </row>
    <row r="39" spans="2:22" x14ac:dyDescent="0.35">
      <c r="D39">
        <v>500</v>
      </c>
      <c r="E39">
        <v>1.1299999999999999</v>
      </c>
    </row>
    <row r="40" spans="2:22" x14ac:dyDescent="0.35">
      <c r="D40">
        <v>550</v>
      </c>
      <c r="E40">
        <v>1.2</v>
      </c>
    </row>
    <row r="41" spans="2:22" x14ac:dyDescent="0.35">
      <c r="D41">
        <v>600</v>
      </c>
      <c r="E41">
        <v>1.27</v>
      </c>
    </row>
    <row r="42" spans="2:22" x14ac:dyDescent="0.35">
      <c r="D42">
        <v>650</v>
      </c>
      <c r="E42">
        <v>1.33</v>
      </c>
    </row>
    <row r="45" spans="2:22" ht="232" x14ac:dyDescent="0.35">
      <c r="D45" s="16" t="s">
        <v>83</v>
      </c>
      <c r="E45" s="16" t="s">
        <v>84</v>
      </c>
      <c r="F45" s="16" t="s">
        <v>85</v>
      </c>
    </row>
    <row r="46" spans="2:22" x14ac:dyDescent="0.35">
      <c r="B46" s="12" t="s">
        <v>103</v>
      </c>
    </row>
    <row r="53" spans="1:2" ht="210" customHeight="1" x14ac:dyDescent="0.35">
      <c r="A53" s="17" t="s">
        <v>10</v>
      </c>
      <c r="B53" s="17"/>
    </row>
    <row r="55" spans="1:2" x14ac:dyDescent="0.35">
      <c r="A55" s="12" t="s">
        <v>5</v>
      </c>
    </row>
  </sheetData>
  <mergeCells count="3">
    <mergeCell ref="A1:B1"/>
    <mergeCell ref="D1:E1"/>
    <mergeCell ref="A53:B53"/>
  </mergeCells>
  <hyperlinks>
    <hyperlink ref="A55" r:id="rId1" xr:uid="{D4E2A74C-0127-406E-ACD5-8F6231DDCC7B}"/>
    <hyperlink ref="B46" r:id="rId2" xr:uid="{F53A10F1-C7D7-41D4-B40F-265225AA575A}"/>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7" t="s">
        <v>11</v>
      </c>
      <c r="B1" s="17"/>
    </row>
    <row r="3" spans="1:2" ht="43.5" x14ac:dyDescent="0.35">
      <c r="A3" s="2" t="s">
        <v>12</v>
      </c>
      <c r="B3" s="2" t="s">
        <v>25</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7" t="s">
        <v>13</v>
      </c>
      <c r="B39" s="17"/>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5"/>
  <sheetViews>
    <sheetView topLeftCell="A8" workbookViewId="0">
      <selection activeCell="E35" sqref="E35"/>
    </sheetView>
  </sheetViews>
  <sheetFormatPr defaultColWidth="12.54296875" defaultRowHeight="14.5" x14ac:dyDescent="0.35"/>
  <cols>
    <col min="1" max="16384" width="12.54296875" style="2"/>
  </cols>
  <sheetData>
    <row r="1" spans="1:9" ht="15" customHeight="1" x14ac:dyDescent="0.35">
      <c r="A1" s="17" t="s">
        <v>105</v>
      </c>
      <c r="B1" s="17"/>
      <c r="D1" s="17" t="s">
        <v>106</v>
      </c>
      <c r="E1" s="17"/>
      <c r="G1" s="17" t="s">
        <v>107</v>
      </c>
      <c r="H1" s="17"/>
      <c r="I1" s="11"/>
    </row>
    <row r="3" spans="1:9" ht="29" x14ac:dyDescent="0.35">
      <c r="A3" s="9" t="s">
        <v>0</v>
      </c>
      <c r="B3" s="9" t="s">
        <v>21</v>
      </c>
      <c r="D3" s="2" t="s">
        <v>0</v>
      </c>
      <c r="E3" s="2" t="s">
        <v>21</v>
      </c>
      <c r="G3" s="2" t="s">
        <v>0</v>
      </c>
      <c r="H3" s="2" t="s">
        <v>26</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9" t="s">
        <v>22</v>
      </c>
      <c r="B33" s="19"/>
      <c r="C33" s="9"/>
      <c r="D33" s="19" t="s">
        <v>23</v>
      </c>
      <c r="E33" s="19"/>
      <c r="F33" s="19"/>
      <c r="G33" s="19"/>
      <c r="H33" s="19"/>
      <c r="I33" s="19"/>
      <c r="J33" s="9"/>
      <c r="K33" s="19" t="s">
        <v>24</v>
      </c>
      <c r="L33" s="19"/>
      <c r="M33" s="19"/>
      <c r="N33" s="19"/>
    </row>
    <row r="34" spans="1:14" ht="43.5" x14ac:dyDescent="0.35">
      <c r="A34" s="9" t="s">
        <v>20</v>
      </c>
    </row>
    <row r="35" spans="1:14" x14ac:dyDescent="0.35">
      <c r="E35" s="7" t="s">
        <v>108</v>
      </c>
    </row>
  </sheetData>
  <mergeCells count="6">
    <mergeCell ref="K33:N33"/>
    <mergeCell ref="A1:B1"/>
    <mergeCell ref="D1:E1"/>
    <mergeCell ref="A33:B33"/>
    <mergeCell ref="D33:I33"/>
    <mergeCell ref="G1:H1"/>
  </mergeCells>
  <hyperlinks>
    <hyperlink ref="A34" r:id="rId1" xr:uid="{BA9D3B74-4905-46E0-83D8-53DCA582D837}"/>
    <hyperlink ref="E35" r:id="rId2" xr:uid="{E1B57220-379F-400D-AEB2-773015CA6E3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C30" sqref="C30"/>
    </sheetView>
  </sheetViews>
  <sheetFormatPr defaultColWidth="9.1796875" defaultRowHeight="14.5" x14ac:dyDescent="0.35"/>
  <cols>
    <col min="1" max="1" width="12.81640625" style="5" customWidth="1"/>
    <col min="2" max="16384" width="9.1796875" style="5"/>
  </cols>
  <sheetData>
    <row r="1" spans="1:5" x14ac:dyDescent="0.35">
      <c r="A1" s="20" t="s">
        <v>56</v>
      </c>
      <c r="B1" s="20"/>
      <c r="D1" s="5" t="s">
        <v>79</v>
      </c>
    </row>
    <row r="3" spans="1:5" x14ac:dyDescent="0.35">
      <c r="A3" s="2" t="s">
        <v>78</v>
      </c>
      <c r="B3" s="2" t="s">
        <v>81</v>
      </c>
      <c r="D3" s="2" t="s">
        <v>78</v>
      </c>
      <c r="E3" s="2" t="s">
        <v>80</v>
      </c>
    </row>
    <row r="4" spans="1:5" x14ac:dyDescent="0.35">
      <c r="A4" s="5">
        <v>374.76697420604501</v>
      </c>
      <c r="B4" s="5">
        <v>215.90017889986299</v>
      </c>
      <c r="D4" s="5">
        <v>375.65430566758101</v>
      </c>
      <c r="E4" s="5">
        <v>83.230300780628596</v>
      </c>
    </row>
    <row r="5" spans="1:5" x14ac:dyDescent="0.35">
      <c r="A5" s="5">
        <v>412.10995015364199</v>
      </c>
      <c r="B5" s="5">
        <v>215.87680469772599</v>
      </c>
      <c r="D5" s="5">
        <v>412.45324706043198</v>
      </c>
      <c r="E5" s="5">
        <v>81.215235235179406</v>
      </c>
    </row>
    <row r="6" spans="1:5" x14ac:dyDescent="0.35">
      <c r="A6" s="5">
        <v>474.554014292452</v>
      </c>
      <c r="B6" s="5">
        <v>212.84967108660001</v>
      </c>
      <c r="D6" s="5">
        <v>474.310642099799</v>
      </c>
      <c r="E6" s="5">
        <v>82.570938959143305</v>
      </c>
    </row>
    <row r="7" spans="1:5" x14ac:dyDescent="0.35">
      <c r="A7" s="5">
        <v>540.89825105148998</v>
      </c>
      <c r="B7" s="5">
        <v>210.01929941585399</v>
      </c>
      <c r="D7" s="5">
        <v>541.76559757019902</v>
      </c>
      <c r="E7" s="5">
        <v>80.337481614620103</v>
      </c>
    </row>
    <row r="8" spans="1:5" x14ac:dyDescent="0.35">
      <c r="A8" s="5">
        <v>603.34231519030095</v>
      </c>
      <c r="B8" s="5">
        <v>206.99216580472799</v>
      </c>
      <c r="D8" s="5">
        <v>601.96823934345696</v>
      </c>
      <c r="E8" s="5">
        <v>79.104579669049201</v>
      </c>
    </row>
    <row r="9" spans="1:5" x14ac:dyDescent="0.35">
      <c r="A9" s="5">
        <v>668.56250994275695</v>
      </c>
      <c r="B9" s="5">
        <v>205.55692001976001</v>
      </c>
      <c r="D9" s="5">
        <v>668.859175316284</v>
      </c>
      <c r="E9" s="5">
        <v>77.867491299214905</v>
      </c>
    </row>
    <row r="10" spans="1:5" x14ac:dyDescent="0.35">
      <c r="A10" s="5">
        <v>732.68797393811303</v>
      </c>
      <c r="B10" s="5">
        <v>201.13431165416799</v>
      </c>
      <c r="D10" s="5">
        <v>729.06981106667297</v>
      </c>
      <c r="E10" s="5">
        <v>75.439365226443698</v>
      </c>
    </row>
    <row r="11" spans="1:5" x14ac:dyDescent="0.35">
      <c r="A11" s="5">
        <v>793.45330287942204</v>
      </c>
      <c r="B11" s="5">
        <v>199.104244755108</v>
      </c>
      <c r="D11" s="5">
        <v>793.71532768538202</v>
      </c>
      <c r="E11" s="5">
        <v>76.5941205857645</v>
      </c>
    </row>
    <row r="12" spans="1:5" x14ac:dyDescent="0.35">
      <c r="A12" s="5">
        <v>858.12146910000195</v>
      </c>
      <c r="B12" s="5">
        <v>196.87253175402799</v>
      </c>
      <c r="D12" s="5">
        <v>857.25678724033696</v>
      </c>
      <c r="E12" s="5">
        <v>76.1559415128621</v>
      </c>
    </row>
    <row r="13" spans="1:5" x14ac:dyDescent="0.35">
      <c r="D13" s="5">
        <v>920.80490844290102</v>
      </c>
      <c r="E13" s="5">
        <v>74.721742333959497</v>
      </c>
    </row>
    <row r="14" spans="1:5" x14ac:dyDescent="0.35">
      <c r="D14" s="5">
        <v>979.91015480001397</v>
      </c>
      <c r="E14" s="5">
        <v>70.899885850165106</v>
      </c>
    </row>
    <row r="15" spans="1:5" x14ac:dyDescent="0.35">
      <c r="D15" s="5">
        <v>1044.5743240320301</v>
      </c>
      <c r="E15" s="5">
        <v>69.265784912685106</v>
      </c>
    </row>
    <row r="16" spans="1:5" x14ac:dyDescent="0.35">
      <c r="D16" s="5">
        <v>1108.68380007312</v>
      </c>
      <c r="E16" s="5">
        <v>67.233624801493704</v>
      </c>
    </row>
    <row r="17" spans="1:5" x14ac:dyDescent="0.35">
      <c r="D17" s="5">
        <v>1172.2532385480399</v>
      </c>
      <c r="E17" s="5">
        <v>62.612161283390201</v>
      </c>
    </row>
    <row r="18" spans="1:5" x14ac:dyDescent="0.35">
      <c r="D18" s="5">
        <v>1232.4625419689</v>
      </c>
      <c r="E18" s="5">
        <v>60.383239231819097</v>
      </c>
    </row>
    <row r="27" spans="1:5" ht="179.25" customHeight="1" x14ac:dyDescent="0.35">
      <c r="A27" s="17" t="s">
        <v>57</v>
      </c>
      <c r="B27" s="17"/>
    </row>
    <row r="30" spans="1:5" ht="29" x14ac:dyDescent="0.35">
      <c r="C30" s="22" t="s">
        <v>109</v>
      </c>
    </row>
    <row r="31" spans="1:5" ht="87" x14ac:dyDescent="0.35">
      <c r="A31" s="5" t="s">
        <v>82</v>
      </c>
    </row>
  </sheetData>
  <mergeCells count="2">
    <mergeCell ref="A1:B1"/>
    <mergeCell ref="A27:B27"/>
  </mergeCells>
  <hyperlinks>
    <hyperlink ref="C30" r:id="rId1" xr:uid="{20C01742-4F6F-4C19-B5CF-C6258268DDFB}"/>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41"/>
  <sheetViews>
    <sheetView tabSelected="1" workbookViewId="0">
      <selection activeCell="J2" sqref="J2"/>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7" t="s">
        <v>110</v>
      </c>
      <c r="B1" s="17"/>
      <c r="D1" s="17" t="s">
        <v>111</v>
      </c>
      <c r="E1" s="17"/>
      <c r="G1" s="17" t="s">
        <v>112</v>
      </c>
      <c r="H1" s="17"/>
      <c r="J1" s="17" t="s">
        <v>113</v>
      </c>
      <c r="K1" s="17"/>
    </row>
    <row r="2" spans="1:11" x14ac:dyDescent="0.35">
      <c r="A2" s="11"/>
      <c r="B2" s="11"/>
      <c r="C2" s="11"/>
      <c r="D2" s="11"/>
      <c r="E2" s="11"/>
      <c r="F2" s="11"/>
      <c r="G2" s="11"/>
      <c r="H2" s="11"/>
      <c r="I2" s="11"/>
      <c r="J2" s="11"/>
      <c r="K2" s="11"/>
    </row>
    <row r="3" spans="1:11" ht="33.5" x14ac:dyDescent="0.35">
      <c r="A3" s="2" t="s">
        <v>73</v>
      </c>
      <c r="B3" s="2" t="s">
        <v>74</v>
      </c>
      <c r="D3" s="2" t="s">
        <v>73</v>
      </c>
      <c r="E3" s="2" t="s">
        <v>74</v>
      </c>
      <c r="G3" s="2" t="s">
        <v>73</v>
      </c>
      <c r="H3" s="2" t="s">
        <v>74</v>
      </c>
      <c r="J3" s="2" t="s">
        <v>73</v>
      </c>
      <c r="K3" s="2" t="s">
        <v>74</v>
      </c>
    </row>
    <row r="4" spans="1:11" x14ac:dyDescent="0.35">
      <c r="A4" s="2">
        <v>20</v>
      </c>
      <c r="B4" s="8">
        <v>410.29411764705799</v>
      </c>
      <c r="D4" s="2">
        <v>20</v>
      </c>
      <c r="E4" s="8">
        <v>410.29411764705799</v>
      </c>
      <c r="G4" s="2">
        <v>20</v>
      </c>
      <c r="H4" s="8">
        <v>409.63725490195998</v>
      </c>
      <c r="J4" s="2">
        <v>20</v>
      </c>
      <c r="K4" s="2">
        <v>420.225490196078</v>
      </c>
    </row>
    <row r="5" spans="1:11" x14ac:dyDescent="0.35">
      <c r="A5" s="2">
        <v>100</v>
      </c>
      <c r="B5" s="8">
        <v>405</v>
      </c>
      <c r="D5" s="2">
        <v>100</v>
      </c>
      <c r="E5" s="8">
        <v>410</v>
      </c>
      <c r="G5" s="2">
        <v>100</v>
      </c>
      <c r="H5" s="8">
        <v>395</v>
      </c>
    </row>
    <row r="6" spans="1:11" x14ac:dyDescent="0.35">
      <c r="A6" s="2">
        <v>200</v>
      </c>
      <c r="B6" s="8">
        <v>400</v>
      </c>
      <c r="D6" s="2">
        <v>200</v>
      </c>
      <c r="E6" s="8">
        <v>400</v>
      </c>
      <c r="G6" s="2">
        <v>200</v>
      </c>
      <c r="H6" s="8">
        <v>400</v>
      </c>
      <c r="J6" s="2">
        <v>200</v>
      </c>
      <c r="K6" s="8">
        <v>400</v>
      </c>
    </row>
    <row r="7" spans="1:11" x14ac:dyDescent="0.35">
      <c r="A7" s="2">
        <v>350</v>
      </c>
      <c r="B7" s="8">
        <v>375</v>
      </c>
      <c r="D7" s="2">
        <v>350</v>
      </c>
      <c r="E7" s="8">
        <v>390</v>
      </c>
      <c r="G7" s="2">
        <v>350</v>
      </c>
      <c r="H7" s="8">
        <v>395</v>
      </c>
      <c r="J7" s="2">
        <v>350</v>
      </c>
      <c r="K7" s="8">
        <v>350</v>
      </c>
    </row>
    <row r="8" spans="1:11" x14ac:dyDescent="0.35">
      <c r="A8" s="2">
        <v>650</v>
      </c>
      <c r="B8" s="8">
        <v>310.53921568627402</v>
      </c>
      <c r="D8" s="2">
        <v>650</v>
      </c>
      <c r="E8" s="8">
        <v>309.803921568627</v>
      </c>
      <c r="G8" s="2">
        <v>650</v>
      </c>
      <c r="H8" s="8">
        <v>305.166666666666</v>
      </c>
      <c r="J8" s="2">
        <v>650</v>
      </c>
      <c r="K8" s="2">
        <v>300.225490196078</v>
      </c>
    </row>
    <row r="9" spans="1:11" x14ac:dyDescent="0.35">
      <c r="A9" s="2">
        <v>700</v>
      </c>
      <c r="B9" s="8">
        <v>264.70588235294099</v>
      </c>
      <c r="D9" s="2">
        <v>700</v>
      </c>
      <c r="E9" s="8">
        <v>260.04901960784298</v>
      </c>
      <c r="G9" s="2">
        <v>700</v>
      </c>
      <c r="H9" s="8">
        <v>264.57843137254901</v>
      </c>
      <c r="J9" s="2">
        <v>700</v>
      </c>
      <c r="K9" s="2">
        <v>255.04901960784301</v>
      </c>
    </row>
    <row r="10" spans="1:11" x14ac:dyDescent="0.35">
      <c r="A10" s="2">
        <v>725</v>
      </c>
      <c r="B10" s="8">
        <v>237.74509803921501</v>
      </c>
      <c r="D10" s="2">
        <v>750</v>
      </c>
      <c r="E10" s="8">
        <v>204.90196078431299</v>
      </c>
      <c r="G10" s="2">
        <v>750</v>
      </c>
      <c r="H10" s="8">
        <v>214.46078431372499</v>
      </c>
      <c r="J10" s="2">
        <v>750</v>
      </c>
      <c r="K10" s="2">
        <v>210.225490196078</v>
      </c>
    </row>
    <row r="11" spans="1:11" x14ac:dyDescent="0.35">
      <c r="A11" s="2">
        <v>775</v>
      </c>
      <c r="B11" s="8">
        <v>204.65686274509801</v>
      </c>
      <c r="D11" s="2">
        <v>800</v>
      </c>
      <c r="E11" s="8">
        <v>195.09803921568599</v>
      </c>
      <c r="G11" s="2">
        <v>800</v>
      </c>
      <c r="H11" s="8">
        <v>199.99019607843101</v>
      </c>
      <c r="J11" s="2">
        <v>800</v>
      </c>
      <c r="K11" s="2">
        <v>199.99019607843101</v>
      </c>
    </row>
    <row r="12" spans="1:11" x14ac:dyDescent="0.35">
      <c r="A12" s="2">
        <v>825</v>
      </c>
      <c r="B12" s="8">
        <v>234.803921568627</v>
      </c>
      <c r="D12" s="2">
        <v>825</v>
      </c>
      <c r="E12" s="8">
        <v>179.65686274509801</v>
      </c>
      <c r="G12" s="2">
        <v>825</v>
      </c>
      <c r="H12" s="8">
        <v>225.04901960784301</v>
      </c>
      <c r="J12" s="2">
        <v>825</v>
      </c>
      <c r="K12" s="2">
        <v>202.81372549019599</v>
      </c>
    </row>
    <row r="13" spans="1:11" x14ac:dyDescent="0.35">
      <c r="A13" s="2">
        <v>850</v>
      </c>
      <c r="B13" s="8">
        <v>299.50980392156799</v>
      </c>
      <c r="D13" s="2">
        <v>850</v>
      </c>
      <c r="E13" s="8">
        <v>364.70588235294099</v>
      </c>
      <c r="G13" s="2">
        <v>850</v>
      </c>
      <c r="H13" s="8">
        <v>389.87254901960699</v>
      </c>
      <c r="J13" s="2">
        <v>850</v>
      </c>
      <c r="K13" s="2">
        <v>394.81372549019602</v>
      </c>
    </row>
    <row r="14" spans="1:11" x14ac:dyDescent="0.35">
      <c r="A14" s="2">
        <v>950</v>
      </c>
      <c r="B14" s="8">
        <v>410.29411764705799</v>
      </c>
      <c r="D14" s="2">
        <v>950</v>
      </c>
      <c r="E14" s="8">
        <v>414.950980392156</v>
      </c>
      <c r="G14" s="2">
        <v>900</v>
      </c>
      <c r="H14" s="8">
        <v>405.40196078431302</v>
      </c>
      <c r="J14" s="2">
        <v>900</v>
      </c>
      <c r="K14" s="2">
        <v>410.34313725490199</v>
      </c>
    </row>
    <row r="15" spans="1:11" x14ac:dyDescent="0.35">
      <c r="A15" s="2">
        <v>1000</v>
      </c>
      <c r="B15" s="8">
        <v>415.19607843137197</v>
      </c>
      <c r="D15" s="2">
        <v>1000</v>
      </c>
      <c r="E15" s="8">
        <v>419.85294117646998</v>
      </c>
    </row>
    <row r="16" spans="1:11" x14ac:dyDescent="0.35">
      <c r="A16" s="2">
        <v>1050</v>
      </c>
      <c r="B16" s="8">
        <v>410.53921568627402</v>
      </c>
      <c r="D16" s="2">
        <v>1050</v>
      </c>
      <c r="E16" s="8">
        <v>417.15686274509801</v>
      </c>
    </row>
    <row r="17" spans="1:5" x14ac:dyDescent="0.35">
      <c r="A17" s="2">
        <v>1100</v>
      </c>
      <c r="B17" s="8">
        <v>405.14705882352899</v>
      </c>
      <c r="D17" s="2">
        <v>1100</v>
      </c>
      <c r="E17" s="8">
        <v>414.70588235294099</v>
      </c>
    </row>
    <row r="18" spans="1:5" x14ac:dyDescent="0.35">
      <c r="A18" s="2">
        <v>1150</v>
      </c>
      <c r="B18" s="8">
        <v>390.19607843137197</v>
      </c>
      <c r="D18" s="2">
        <v>1150</v>
      </c>
      <c r="E18" s="8">
        <v>394.85294117646998</v>
      </c>
    </row>
    <row r="39" spans="1:11" ht="53.25" customHeight="1" x14ac:dyDescent="0.35">
      <c r="A39" s="17" t="s">
        <v>75</v>
      </c>
      <c r="B39" s="17"/>
      <c r="C39" s="17"/>
      <c r="D39" s="17"/>
      <c r="E39" s="17"/>
      <c r="F39" s="17"/>
      <c r="G39" s="17"/>
      <c r="H39" s="17"/>
      <c r="I39" s="17"/>
      <c r="J39" s="17"/>
      <c r="K39" s="17"/>
    </row>
    <row r="41" spans="1:11" ht="29" x14ac:dyDescent="0.35">
      <c r="B41" s="7" t="s">
        <v>95</v>
      </c>
    </row>
  </sheetData>
  <mergeCells count="5">
    <mergeCell ref="A39:K39"/>
    <mergeCell ref="A1:B1"/>
    <mergeCell ref="D1:E1"/>
    <mergeCell ref="G1:H1"/>
    <mergeCell ref="J1:K1"/>
  </mergeCells>
  <hyperlinks>
    <hyperlink ref="B41"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Density</vt:lpstr>
      <vt:lpstr>Diffusivity</vt:lpstr>
      <vt:lpstr>Specific Heat</vt:lpstr>
      <vt:lpstr>Conductivity</vt:lpstr>
      <vt:lpstr>Resistivity</vt:lpstr>
      <vt:lpstr>CTE</vt:lpstr>
      <vt:lpstr>Emissivity</vt:lpstr>
      <vt:lpstr>Elastic Properties</vt:lpstr>
      <vt:lpstr>Hardness</vt:lpstr>
      <vt:lpstr>Yield Strength</vt:lpstr>
      <vt:lpstr>Ultimate Strength</vt:lpstr>
      <vt:lpstr>Uniform Elongation</vt:lpstr>
      <vt:lpstr>Total Elongation</vt:lpstr>
      <vt:lpstr>Toughness</vt:lpstr>
      <vt:lpstr>Creep</vt:lpstr>
      <vt:lpstr>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2024-09-09T23:57:46Z</dcterms:modified>
</cp:coreProperties>
</file>