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B3B7EB94-3307-482C-B730-12F2EDA47712}" xr6:coauthVersionLast="47" xr6:coauthVersionMax="47" xr10:uidLastSave="{00000000-0000-0000-0000-000000000000}"/>
  <bookViews>
    <workbookView xWindow="-110" yWindow="-110" windowWidth="38620" windowHeight="21100" tabRatio="852" activeTab="3" xr2:uid="{D289EE42-B074-4616-9B9B-4CE9F1662138}"/>
  </bookViews>
  <sheets>
    <sheet name="Eurofer_density" sheetId="15" r:id="rId1"/>
    <sheet name="Eurofer_diffusivity" sheetId="1" r:id="rId2"/>
    <sheet name="Eurofer_specific_heat" sheetId="3" r:id="rId3"/>
    <sheet name="Eurofer_conductivity" sheetId="4" r:id="rId4"/>
    <sheet name="Eurofer_resistivity" sheetId="5" r:id="rId5"/>
    <sheet name="Eurofer_CTE" sheetId="6" r:id="rId6"/>
    <sheet name="Eurofer_emissivity" sheetId="9" r:id="rId7"/>
    <sheet name="Eurofer_elastic" sheetId="10" r:id="rId8"/>
    <sheet name="Eurofer_hardness" sheetId="16" r:id="rId9"/>
    <sheet name="Eurofer_strength" sheetId="7" r:id="rId10"/>
    <sheet name="Eurofer_ductility" sheetId="8" r:id="rId11"/>
    <sheet name="Eurofer_toughness" sheetId="14" r:id="rId12"/>
    <sheet name="Eurofer_creep" sheetId="11" r:id="rId13"/>
    <sheet name="Eurofer_fatigue" sheetId="12" r:id="rId14"/>
    <sheet name="Eurofer_chemical"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3" l="1"/>
  <c r="D17" i="3"/>
  <c r="D16" i="3"/>
  <c r="D15" i="3"/>
  <c r="D14" i="3"/>
  <c r="D13" i="3"/>
  <c r="D12" i="3"/>
  <c r="D11" i="3"/>
  <c r="D10" i="3"/>
  <c r="D9" i="3"/>
  <c r="D8" i="3"/>
  <c r="D7" i="3"/>
  <c r="D6" i="3"/>
  <c r="D5" i="3"/>
  <c r="D4" i="3"/>
  <c r="A10" i="15"/>
  <c r="A9" i="15"/>
  <c r="A8" i="15"/>
  <c r="A7" i="15"/>
  <c r="A6" i="15"/>
  <c r="A5" i="15"/>
  <c r="A4" i="15"/>
</calcChain>
</file>

<file path=xl/sharedStrings.xml><?xml version="1.0" encoding="utf-8"?>
<sst xmlns="http://schemas.openxmlformats.org/spreadsheetml/2006/main" count="163" uniqueCount="87">
  <si>
    <t>Temp (K)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</si>
  <si>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</si>
  <si>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</si>
  <si>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</si>
  <si>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</si>
  <si>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</si>
  <si>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</si>
  <si>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</si>
  <si>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</si>
  <si>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</si>
  <si>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</si>
  <si>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</si>
  <si>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</si>
  <si>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</si>
  <si>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</si>
  <si>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</si>
  <si>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</si>
  <si>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</si>
  <si>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EUROFER97 - As-rolled</t>
  </si>
  <si>
    <t>EUROFER97 - Polished</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</si>
  <si>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</si>
  <si>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</si>
  <si>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</si>
  <si>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</si>
  <si>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EUROFER97 - polished</t>
  </si>
  <si>
    <t>Coefficient of Thermal Expansion</t>
  </si>
  <si>
    <t>Normal Emissivity</t>
  </si>
  <si>
    <t>Temp (C)</t>
  </si>
  <si>
    <t>EUROFER 97</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</si>
  <si>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</si>
  <si>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</si>
  <si>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</si>
  <si>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EUROFER97-Sy</t>
  </si>
  <si>
    <t>Ultimate Tensile Strength (MPa)</t>
  </si>
  <si>
    <t>EUROFER97-Su</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</si>
  <si>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</si>
  <si>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</si>
  <si>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</si>
  <si>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</si>
  <si>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</si>
  <si>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</si>
  <si>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</si>
  <si>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</si>
  <si>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</si>
  <si>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</si>
  <si>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</si>
  <si>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</si>
  <si>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</si>
  <si>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</si>
  <si>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</si>
  <si>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RT</t>
  </si>
  <si>
    <t>Tensile Strength (MPa)</t>
  </si>
  <si>
    <t>EUROFER97-979.1h51'</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</si>
  <si>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</si>
  <si>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</si>
  <si>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</si>
  <si>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</si>
  <si>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</si>
  <si>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</si>
  <si>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EUROFER97 ODS-Sy</t>
  </si>
  <si>
    <t>EUROFER97 ODS-Su</t>
  </si>
  <si>
    <t>Table. 6.Das, Aniruddh, et al. "Microstructure and fracture toughness characterization of three 9Cr ODS EUROFER steels with different thermo-mechanical treatments." Journal of Nuclear Materials 542 (2020): 152464.</t>
  </si>
  <si>
    <t>Elastic Modulus (Gpa)</t>
  </si>
  <si>
    <t>Eurofer E</t>
  </si>
  <si>
    <t>Figure A3.S18E.2.2.1. Tavassoli, F. "DEMO interim structural design criteria." DISIC, Appendix a material design limit data, CEA/Saclay (2002).</t>
  </si>
  <si>
    <t>EUROFER97-AsReceived</t>
  </si>
  <si>
    <t>EUROFER97-Aged650C</t>
  </si>
  <si>
    <t>EUROFER97-Aged700C</t>
  </si>
  <si>
    <t>Uniform Elongation (%)</t>
  </si>
  <si>
    <t>Fig. 3. Van der Schaaf, B., et al. "The development of EUROFER reduced activation steel." Fusion Engineering and Design 69.1-4 (2003): 197-203.</t>
  </si>
  <si>
    <t>EUROFER97-Tavassoli2004</t>
  </si>
  <si>
    <t xml:space="preserve"> </t>
  </si>
  <si>
    <t>Tavassoli2004a</t>
  </si>
  <si>
    <t>Hardness, HV30</t>
  </si>
  <si>
    <t>Heat 993391 @ 1040 C</t>
  </si>
  <si>
    <t>Heat 993402 @ 1040 C</t>
  </si>
  <si>
    <t>Heat 993391 @ 980 C</t>
  </si>
  <si>
    <t>Heat 993402 @ 980 C</t>
  </si>
  <si>
    <r>
      <t>Tempering Temp (</t>
    </r>
    <r>
      <rPr>
        <sz val="11"/>
        <color theme="1"/>
        <rFont val="MoolBoran"/>
        <family val="2"/>
      </rPr>
      <t>°</t>
    </r>
    <r>
      <rPr>
        <sz val="11"/>
        <color theme="1"/>
        <rFont val="Calibri"/>
        <family val="2"/>
      </rPr>
      <t>C)</t>
    </r>
  </si>
  <si>
    <t>Hardness</t>
  </si>
  <si>
    <r>
      <t xml:space="preserve">[28] Schafer, L.; Kempe, H. </t>
    </r>
    <r>
      <rPr>
        <i/>
        <sz val="11"/>
        <color theme="1"/>
        <rFont val="Aptos Narrow"/>
        <family val="2"/>
        <scheme val="minor"/>
      </rPr>
      <t>Wissenschaftliche Berichte, FZKA 6551, Zug- and Kerbschlageigenschaften des Stahles EUROFER '97 (Vergleich mit OPTIFER)</t>
    </r>
    <r>
      <rPr>
        <sz val="11"/>
        <color theme="1"/>
        <rFont val="Aptos Narrow"/>
        <family val="2"/>
        <scheme val="minor"/>
      </rPr>
      <t>; Forschungszentrum Karlsruhe: Karlsruhe, Germany, 2000.</t>
    </r>
  </si>
  <si>
    <t>Density (Kg_m_3)</t>
  </si>
  <si>
    <r>
      <t>Thermal Diffusivity Coef. (cm</t>
    </r>
    <r>
      <rPr>
        <vertAlign val="superscript"/>
        <sz val="11"/>
        <color theme="1"/>
        <rFont val="Aptos Narrow"/>
        <family val="2"/>
        <scheme val="minor"/>
      </rPr>
      <t>2_</t>
    </r>
    <r>
      <rPr>
        <sz val="11"/>
        <color theme="1"/>
        <rFont val="Aptos Narrow"/>
        <family val="2"/>
        <scheme val="minor"/>
      </rPr>
      <t>s)</t>
    </r>
  </si>
  <si>
    <t>Specific Heat (J_kg-K)</t>
  </si>
  <si>
    <t>SpecificHeat (J_kg-K)</t>
  </si>
  <si>
    <t>ThermalConductivity (W_mK)</t>
  </si>
  <si>
    <t>Thermal Conductivity, k (W_m-K)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</si>
</sst>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000"/>
  </numFmts>
  <fonts count="13"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
      <i/>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0" fontId="2" fillId="0" borderId="0" xfId="1"/>
    <xf numFmtId="0" fontId="0" fillId="0" borderId="0" xfId="0"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20</xdr:col>
      <xdr:colOff>19050</xdr:colOff>
      <xdr:row>21</xdr:row>
      <xdr:rowOff>171450</xdr:rowOff>
    </xdr:from>
    <xdr:to>
      <xdr:col>25</xdr:col>
      <xdr:colOff>115529</xdr:colOff>
      <xdr:row>36</xdr:row>
      <xdr:rowOff>66675</xdr:rowOff>
    </xdr:to>
    <xdr:pic>
      <xdr:nvPicPr>
        <xdr:cNvPr id="3" name="Picture 2">
          <a:extLst>
            <a:ext uri="{FF2B5EF4-FFF2-40B4-BE49-F238E27FC236}">
              <a16:creationId xmlns:a16="http://schemas.microsoft.com/office/drawing/2014/main" id="{29E124C8-4A87-F80B-AE74-99F3A3CDAF34}"/>
            </a:ext>
          </a:extLst>
        </xdr:cNvPr>
        <xdr:cNvPicPr>
          <a:picLocks noChangeAspect="1"/>
        </xdr:cNvPicPr>
      </xdr:nvPicPr>
      <xdr:blipFill>
        <a:blip xmlns:r="http://schemas.openxmlformats.org/officeDocument/2006/relationships" r:embed="rId2"/>
        <a:stretch>
          <a:fillRect/>
        </a:stretch>
      </xdr:blipFill>
      <xdr:spPr>
        <a:xfrm>
          <a:off x="16783050" y="4552950"/>
          <a:ext cx="4287479" cy="2752725"/>
        </a:xfrm>
        <a:prstGeom prst="rect">
          <a:avLst/>
        </a:prstGeom>
      </xdr:spPr>
    </xdr:pic>
    <xdr:clientData/>
  </xdr:twoCellAnchor>
  <xdr:twoCellAnchor editAs="oneCell">
    <xdr:from>
      <xdr:col>5</xdr:col>
      <xdr:colOff>152400</xdr:colOff>
      <xdr:row>20</xdr:row>
      <xdr:rowOff>152400</xdr:rowOff>
    </xdr:from>
    <xdr:to>
      <xdr:col>9</xdr:col>
      <xdr:colOff>390525</xdr:colOff>
      <xdr:row>37</xdr:row>
      <xdr:rowOff>12611</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3"/>
        <a:stretch>
          <a:fillRect/>
        </a:stretch>
      </xdr:blipFill>
      <xdr:spPr>
        <a:xfrm>
          <a:off x="4343400" y="4343400"/>
          <a:ext cx="3590925" cy="309871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19</xdr:row>
      <xdr:rowOff>71059</xdr:rowOff>
    </xdr:from>
    <xdr:to>
      <xdr:col>4</xdr:col>
      <xdr:colOff>31750</xdr:colOff>
      <xdr:row>32</xdr:row>
      <xdr:rowOff>215496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938209"/>
          <a:ext cx="3536950" cy="2538387"/>
        </a:xfrm>
        <a:prstGeom prst="rect">
          <a:avLst/>
        </a:prstGeom>
      </xdr:spPr>
    </xdr:pic>
    <xdr:clientData/>
  </xdr:twoCellAnchor>
  <xdr:twoCellAnchor editAs="oneCell">
    <xdr:from>
      <xdr:col>5</xdr:col>
      <xdr:colOff>717550</xdr:colOff>
      <xdr:row>29</xdr:row>
      <xdr:rowOff>31750</xdr:rowOff>
    </xdr:from>
    <xdr:to>
      <xdr:col>11</xdr:col>
      <xdr:colOff>118099</xdr:colOff>
      <xdr:row>32</xdr:row>
      <xdr:rowOff>2470581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5099050" y="5740400"/>
          <a:ext cx="4658349" cy="29912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35</xdr:row>
      <xdr:rowOff>21468</xdr:rowOff>
    </xdr:from>
    <xdr:to>
      <xdr:col>3</xdr:col>
      <xdr:colOff>825500</xdr:colOff>
      <xdr:row>50</xdr:row>
      <xdr:rowOff>157296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01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289879</xdr:colOff>
      <xdr:row>24</xdr:row>
      <xdr:rowOff>57150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0" y="2857500"/>
          <a:ext cx="3585529" cy="2152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137799</xdr:colOff>
      <xdr:row>0</xdr:row>
      <xdr:rowOff>133350</xdr:rowOff>
    </xdr:from>
    <xdr:to>
      <xdr:col>21</xdr:col>
      <xdr:colOff>566853</xdr:colOff>
      <xdr:row>28</xdr:row>
      <xdr:rowOff>91440</xdr:rowOff>
    </xdr:to>
    <xdr:pic>
      <xdr:nvPicPr>
        <xdr:cNvPr id="2" name="Picture 1">
          <a:extLst>
            <a:ext uri="{FF2B5EF4-FFF2-40B4-BE49-F238E27FC236}">
              <a16:creationId xmlns:a16="http://schemas.microsoft.com/office/drawing/2014/main" id="{436490EC-0F60-40E2-B7EE-FA1BF3BD67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86599" y="133350"/>
          <a:ext cx="6525054" cy="51142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21</xdr:row>
      <xdr:rowOff>95250</xdr:rowOff>
    </xdr:from>
    <xdr:to>
      <xdr:col>3</xdr:col>
      <xdr:colOff>409400</xdr:colOff>
      <xdr:row>33</xdr:row>
      <xdr:rowOff>152400</xdr:rowOff>
    </xdr:to>
    <xdr:pic>
      <xdr:nvPicPr>
        <xdr:cNvPr id="2" name="Picture 1">
          <a:extLst>
            <a:ext uri="{FF2B5EF4-FFF2-40B4-BE49-F238E27FC236}">
              <a16:creationId xmlns:a16="http://schemas.microsoft.com/office/drawing/2014/main" id="{70D0FEEA-A3BA-4867-99A7-83A6742482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667250"/>
          <a:ext cx="2924000" cy="2343150"/>
        </a:xfrm>
        <a:prstGeom prst="rect">
          <a:avLst/>
        </a:prstGeom>
      </xdr:spPr>
    </xdr:pic>
    <xdr:clientData/>
  </xdr:twoCellAnchor>
  <xdr:twoCellAnchor editAs="oneCell">
    <xdr:from>
      <xdr:col>4</xdr:col>
      <xdr:colOff>28575</xdr:colOff>
      <xdr:row>21</xdr:row>
      <xdr:rowOff>38101</xdr:rowOff>
    </xdr:from>
    <xdr:to>
      <xdr:col>8</xdr:col>
      <xdr:colOff>157529</xdr:colOff>
      <xdr:row>33</xdr:row>
      <xdr:rowOff>114301</xdr:rowOff>
    </xdr:to>
    <xdr:pic>
      <xdr:nvPicPr>
        <xdr:cNvPr id="3" name="Picture 2">
          <a:extLst>
            <a:ext uri="{FF2B5EF4-FFF2-40B4-BE49-F238E27FC236}">
              <a16:creationId xmlns:a16="http://schemas.microsoft.com/office/drawing/2014/main" id="{88485F6E-ED0C-102A-CD2D-6C5E4ADED1D5}"/>
            </a:ext>
          </a:extLst>
        </xdr:cNvPr>
        <xdr:cNvPicPr>
          <a:picLocks noChangeAspect="1"/>
        </xdr:cNvPicPr>
      </xdr:nvPicPr>
      <xdr:blipFill>
        <a:blip xmlns:r="http://schemas.openxmlformats.org/officeDocument/2006/relationships" r:embed="rId2"/>
        <a:stretch>
          <a:fillRect/>
        </a:stretch>
      </xdr:blipFill>
      <xdr:spPr>
        <a:xfrm>
          <a:off x="3381375" y="4610101"/>
          <a:ext cx="3481754" cy="2362200"/>
        </a:xfrm>
        <a:prstGeom prst="rect">
          <a:avLst/>
        </a:prstGeom>
      </xdr:spPr>
    </xdr:pic>
    <xdr:clientData/>
  </xdr:twoCellAnchor>
  <xdr:twoCellAnchor editAs="oneCell">
    <xdr:from>
      <xdr:col>9</xdr:col>
      <xdr:colOff>0</xdr:colOff>
      <xdr:row>21</xdr:row>
      <xdr:rowOff>0</xdr:rowOff>
    </xdr:from>
    <xdr:to>
      <xdr:col>14</xdr:col>
      <xdr:colOff>123825</xdr:colOff>
      <xdr:row>35</xdr:row>
      <xdr:rowOff>182865</xdr:rowOff>
    </xdr:to>
    <xdr:pic>
      <xdr:nvPicPr>
        <xdr:cNvPr id="4" name="Picture 3">
          <a:extLst>
            <a:ext uri="{FF2B5EF4-FFF2-40B4-BE49-F238E27FC236}">
              <a16:creationId xmlns:a16="http://schemas.microsoft.com/office/drawing/2014/main" id="{AC360AAE-413A-E431-994D-AE30DE4CC43F}"/>
            </a:ext>
          </a:extLst>
        </xdr:cNvPr>
        <xdr:cNvPicPr>
          <a:picLocks noChangeAspect="1"/>
        </xdr:cNvPicPr>
      </xdr:nvPicPr>
      <xdr:blipFill>
        <a:blip xmlns:r="http://schemas.openxmlformats.org/officeDocument/2006/relationships" r:embed="rId3"/>
        <a:stretch>
          <a:fillRect/>
        </a:stretch>
      </xdr:blipFill>
      <xdr:spPr>
        <a:xfrm>
          <a:off x="7543800" y="4572000"/>
          <a:ext cx="4314825" cy="2849865"/>
        </a:xfrm>
        <a:prstGeom prst="rect">
          <a:avLst/>
        </a:prstGeom>
      </xdr:spPr>
    </xdr:pic>
    <xdr:clientData/>
  </xdr:twoCellAnchor>
  <xdr:twoCellAnchor editAs="oneCell">
    <xdr:from>
      <xdr:col>15</xdr:col>
      <xdr:colOff>0</xdr:colOff>
      <xdr:row>21</xdr:row>
      <xdr:rowOff>0</xdr:rowOff>
    </xdr:from>
    <xdr:to>
      <xdr:col>19</xdr:col>
      <xdr:colOff>410100</xdr:colOff>
      <xdr:row>27</xdr:row>
      <xdr:rowOff>124002</xdr:rowOff>
    </xdr:to>
    <xdr:pic>
      <xdr:nvPicPr>
        <xdr:cNvPr id="5" name="Picture 4">
          <a:extLst>
            <a:ext uri="{FF2B5EF4-FFF2-40B4-BE49-F238E27FC236}">
              <a16:creationId xmlns:a16="http://schemas.microsoft.com/office/drawing/2014/main" id="{D6BCFB11-82BC-8558-5B23-9C4F040934E3}"/>
            </a:ext>
          </a:extLst>
        </xdr:cNvPr>
        <xdr:cNvPicPr>
          <a:picLocks noChangeAspect="1"/>
        </xdr:cNvPicPr>
      </xdr:nvPicPr>
      <xdr:blipFill>
        <a:blip xmlns:r="http://schemas.openxmlformats.org/officeDocument/2006/relationships" r:embed="rId4"/>
        <a:stretch>
          <a:fillRect/>
        </a:stretch>
      </xdr:blipFill>
      <xdr:spPr>
        <a:xfrm>
          <a:off x="12573000" y="4572000"/>
          <a:ext cx="3762900" cy="12670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ZapOrg/ZapRepo/blob/main/RAFM%20Steels/Eurofer/Tavassoli2004--Fusion%20Demo%20Interim%20Structural%20Design%20Criteria%20(DISDC).pdf.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drive.google.com/file/d/1S41tqgQpeOffpNkjPO0kletbIjfWxWjq/view?usp=drive_lin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drive.google.com/file/d/1S41tqgQpeOffpNkjPO0kletbIjfWxWjq/view?usp=drive_link"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34FE-47A9-4A78-9DED-6DD0AA9E1BE6}">
  <dimension ref="A1:D15"/>
  <sheetViews>
    <sheetView workbookViewId="0">
      <selection activeCell="A15" sqref="A15"/>
    </sheetView>
  </sheetViews>
  <sheetFormatPr defaultRowHeight="14.5" x14ac:dyDescent="0.35"/>
  <sheetData>
    <row r="1" spans="1:4" x14ac:dyDescent="0.35">
      <c r="A1" t="s">
        <v>70</v>
      </c>
    </row>
    <row r="3" spans="1:4" x14ac:dyDescent="0.35">
      <c r="A3" t="s">
        <v>0</v>
      </c>
      <c r="B3" t="s">
        <v>81</v>
      </c>
    </row>
    <row r="4" spans="1:4" x14ac:dyDescent="0.35">
      <c r="A4">
        <f>D4+273</f>
        <v>293</v>
      </c>
      <c r="B4">
        <v>7750</v>
      </c>
      <c r="D4">
        <v>20</v>
      </c>
    </row>
    <row r="5" spans="1:4" x14ac:dyDescent="0.35">
      <c r="A5">
        <f t="shared" ref="A5:A10" si="0">D5+273</f>
        <v>373</v>
      </c>
      <c r="B5">
        <v>7728</v>
      </c>
      <c r="D5">
        <v>100</v>
      </c>
    </row>
    <row r="6" spans="1:4" x14ac:dyDescent="0.35">
      <c r="A6">
        <f t="shared" si="0"/>
        <v>473</v>
      </c>
      <c r="B6">
        <v>7699</v>
      </c>
      <c r="D6">
        <v>200</v>
      </c>
    </row>
    <row r="7" spans="1:4" x14ac:dyDescent="0.35">
      <c r="A7">
        <f t="shared" si="0"/>
        <v>573</v>
      </c>
      <c r="B7">
        <v>7666</v>
      </c>
      <c r="D7">
        <v>300</v>
      </c>
    </row>
    <row r="8" spans="1:4" x14ac:dyDescent="0.35">
      <c r="A8">
        <f t="shared" si="0"/>
        <v>673</v>
      </c>
      <c r="B8">
        <v>7633</v>
      </c>
      <c r="D8">
        <v>400</v>
      </c>
    </row>
    <row r="9" spans="1:4" x14ac:dyDescent="0.35">
      <c r="A9">
        <f t="shared" si="0"/>
        <v>773</v>
      </c>
      <c r="B9">
        <v>7596</v>
      </c>
      <c r="D9">
        <v>500</v>
      </c>
    </row>
    <row r="10" spans="1:4" x14ac:dyDescent="0.35">
      <c r="A10">
        <f t="shared" si="0"/>
        <v>873</v>
      </c>
      <c r="B10">
        <v>7558</v>
      </c>
      <c r="D10">
        <v>600</v>
      </c>
    </row>
    <row r="11" spans="1:4" x14ac:dyDescent="0.35">
      <c r="A11" t="s">
        <v>71</v>
      </c>
      <c r="B11" t="s">
        <v>71</v>
      </c>
    </row>
    <row r="15" spans="1:4" x14ac:dyDescent="0.35">
      <c r="A15" s="14" t="s">
        <v>72</v>
      </c>
    </row>
  </sheetData>
  <hyperlinks>
    <hyperlink ref="A15" r:id="rId1" xr:uid="{CAAD82DF-5626-49A9-A9EB-BC9A5E1B466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T40"/>
  <sheetViews>
    <sheetView workbookViewId="0">
      <selection activeCell="B3" sqref="A3:B3"/>
    </sheetView>
  </sheetViews>
  <sheetFormatPr defaultColWidth="12.54296875" defaultRowHeight="14.5" x14ac:dyDescent="0.35"/>
  <cols>
    <col min="1" max="16384" width="12.54296875" style="2"/>
  </cols>
  <sheetData>
    <row r="1" spans="1:20" x14ac:dyDescent="0.35">
      <c r="A1" s="16" t="s">
        <v>8</v>
      </c>
      <c r="B1" s="16"/>
      <c r="D1" s="16" t="s">
        <v>32</v>
      </c>
      <c r="E1" s="16"/>
      <c r="G1" s="16" t="s">
        <v>34</v>
      </c>
      <c r="H1" s="16"/>
      <c r="J1" s="16" t="s">
        <v>52</v>
      </c>
      <c r="K1" s="16"/>
      <c r="P1" s="16" t="s">
        <v>59</v>
      </c>
      <c r="Q1" s="16"/>
      <c r="S1" s="16" t="s">
        <v>60</v>
      </c>
      <c r="T1" s="16"/>
    </row>
    <row r="3" spans="1:20" ht="58" x14ac:dyDescent="0.35">
      <c r="A3" s="2" t="s">
        <v>12</v>
      </c>
      <c r="B3" s="2" t="s">
        <v>13</v>
      </c>
      <c r="D3" s="2" t="s">
        <v>12</v>
      </c>
      <c r="E3" s="2" t="s">
        <v>13</v>
      </c>
      <c r="G3" s="2" t="s">
        <v>12</v>
      </c>
      <c r="H3" s="2" t="s">
        <v>33</v>
      </c>
      <c r="J3" s="2" t="s">
        <v>12</v>
      </c>
      <c r="K3" s="2" t="s">
        <v>51</v>
      </c>
      <c r="P3" s="2" t="s">
        <v>12</v>
      </c>
      <c r="Q3" s="2" t="s">
        <v>13</v>
      </c>
      <c r="S3" s="2" t="s">
        <v>12</v>
      </c>
      <c r="T3" s="2" t="s">
        <v>33</v>
      </c>
    </row>
    <row r="4" spans="1:20" x14ac:dyDescent="0.35">
      <c r="A4" s="2">
        <v>20</v>
      </c>
      <c r="B4" s="8">
        <v>547.85809906291797</v>
      </c>
      <c r="D4" s="2">
        <v>20</v>
      </c>
      <c r="E4" s="2">
        <v>511.72883999999999</v>
      </c>
      <c r="G4" s="2">
        <v>20</v>
      </c>
      <c r="H4" s="2">
        <v>634.60653000000002</v>
      </c>
      <c r="J4" s="2" t="s">
        <v>50</v>
      </c>
      <c r="K4" s="2">
        <v>682.89473684210498</v>
      </c>
      <c r="P4" s="2" t="s">
        <v>50</v>
      </c>
      <c r="Q4" s="2">
        <v>886</v>
      </c>
      <c r="S4" s="2" t="s">
        <v>50</v>
      </c>
      <c r="T4" s="2">
        <v>1066</v>
      </c>
    </row>
    <row r="5" spans="1:20" x14ac:dyDescent="0.35">
      <c r="A5" s="2">
        <v>50</v>
      </c>
      <c r="B5" s="8">
        <v>525.368139223561</v>
      </c>
      <c r="D5" s="2">
        <v>100</v>
      </c>
      <c r="E5" s="2">
        <v>476.28519999999997</v>
      </c>
      <c r="G5" s="2">
        <v>100</v>
      </c>
      <c r="H5" s="2">
        <v>593.93268</v>
      </c>
      <c r="J5" s="2">
        <v>291.21955373871498</v>
      </c>
      <c r="K5" s="2">
        <v>552.63157894736798</v>
      </c>
      <c r="P5" s="2">
        <v>300</v>
      </c>
      <c r="Q5" s="2">
        <v>727</v>
      </c>
      <c r="S5" s="2">
        <v>300</v>
      </c>
      <c r="T5" s="2">
        <v>913</v>
      </c>
    </row>
    <row r="6" spans="1:20" x14ac:dyDescent="0.35">
      <c r="A6" s="2">
        <v>100</v>
      </c>
      <c r="B6" s="8">
        <v>508.76840696117802</v>
      </c>
      <c r="D6" s="2">
        <v>150</v>
      </c>
      <c r="E6" s="2">
        <v>461.81124999999997</v>
      </c>
      <c r="G6" s="2">
        <v>150</v>
      </c>
      <c r="H6" s="2">
        <v>570.30980999999997</v>
      </c>
      <c r="J6" s="2">
        <v>391.185487991824</v>
      </c>
      <c r="K6" s="2">
        <v>507.89473684210498</v>
      </c>
      <c r="P6" s="2">
        <v>400</v>
      </c>
      <c r="Q6" s="2">
        <v>741</v>
      </c>
      <c r="S6" s="2">
        <v>400</v>
      </c>
      <c r="T6" s="2">
        <v>840</v>
      </c>
    </row>
    <row r="7" spans="1:20" x14ac:dyDescent="0.35">
      <c r="A7" s="2">
        <v>150</v>
      </c>
      <c r="B7" s="8">
        <v>494.846050870147</v>
      </c>
      <c r="D7" s="2">
        <v>200</v>
      </c>
      <c r="E7" s="2">
        <v>452.56896</v>
      </c>
      <c r="G7" s="2">
        <v>200</v>
      </c>
      <c r="H7" s="2">
        <v>551.91571999999996</v>
      </c>
      <c r="J7" s="2">
        <v>496.567876000681</v>
      </c>
      <c r="K7" s="2">
        <v>426.31578947368399</v>
      </c>
      <c r="P7" s="2">
        <v>500</v>
      </c>
      <c r="Q7" s="2">
        <v>537</v>
      </c>
      <c r="S7" s="2">
        <v>500</v>
      </c>
      <c r="T7" s="2">
        <v>685</v>
      </c>
    </row>
    <row r="8" spans="1:20" x14ac:dyDescent="0.35">
      <c r="A8" s="2">
        <v>200</v>
      </c>
      <c r="B8" s="8">
        <v>486.27844712182002</v>
      </c>
      <c r="D8" s="2">
        <v>250</v>
      </c>
      <c r="E8" s="2">
        <v>445.93817999999999</v>
      </c>
      <c r="G8" s="2">
        <v>250</v>
      </c>
      <c r="H8" s="2">
        <v>534.82883000000004</v>
      </c>
      <c r="J8" s="2">
        <v>595.80991313234495</v>
      </c>
      <c r="K8" s="2">
        <v>293.42105263157799</v>
      </c>
      <c r="P8" s="2">
        <v>600</v>
      </c>
      <c r="Q8" s="2">
        <v>330</v>
      </c>
      <c r="S8" s="2">
        <v>600</v>
      </c>
      <c r="T8" s="2">
        <v>428</v>
      </c>
    </row>
    <row r="9" spans="1:20" x14ac:dyDescent="0.35">
      <c r="A9" s="2">
        <v>250</v>
      </c>
      <c r="B9" s="8">
        <v>479.31726907630502</v>
      </c>
      <c r="D9" s="2">
        <v>300</v>
      </c>
      <c r="E9" s="2">
        <v>436.69731999999999</v>
      </c>
      <c r="G9" s="2">
        <v>300</v>
      </c>
      <c r="H9" s="2">
        <v>515.12753999999995</v>
      </c>
      <c r="J9" s="2">
        <v>697.64946346448596</v>
      </c>
      <c r="K9" s="2">
        <v>159.210526315789</v>
      </c>
      <c r="P9" s="2">
        <v>700</v>
      </c>
      <c r="Q9" s="2">
        <v>163</v>
      </c>
      <c r="S9" s="2">
        <v>700</v>
      </c>
      <c r="T9" s="2">
        <v>247</v>
      </c>
    </row>
    <row r="10" spans="1:20" x14ac:dyDescent="0.35">
      <c r="A10" s="2">
        <v>300</v>
      </c>
      <c r="B10" s="8">
        <v>471.82061579651901</v>
      </c>
      <c r="D10" s="2">
        <v>350</v>
      </c>
      <c r="E10" s="2">
        <v>427.45071999999999</v>
      </c>
      <c r="G10" s="2">
        <v>350</v>
      </c>
      <c r="H10" s="2">
        <v>495.42626000000001</v>
      </c>
    </row>
    <row r="11" spans="1:20" x14ac:dyDescent="0.35">
      <c r="A11" s="2">
        <v>350</v>
      </c>
      <c r="B11" s="8">
        <v>462.71753681392198</v>
      </c>
      <c r="D11" s="2">
        <v>400</v>
      </c>
      <c r="E11" s="2">
        <v>410.36381999999998</v>
      </c>
      <c r="G11" s="2">
        <v>400</v>
      </c>
      <c r="H11" s="2">
        <v>466.57317999999998</v>
      </c>
    </row>
    <row r="12" spans="1:20" x14ac:dyDescent="0.35">
      <c r="A12" s="2">
        <v>400</v>
      </c>
      <c r="B12" s="8">
        <v>448.79518072289102</v>
      </c>
      <c r="D12" s="2">
        <v>450</v>
      </c>
      <c r="E12" s="2">
        <v>388.04959000000002</v>
      </c>
      <c r="G12" s="2">
        <v>450</v>
      </c>
      <c r="H12" s="2">
        <v>432.49275</v>
      </c>
    </row>
    <row r="13" spans="1:20" x14ac:dyDescent="0.35">
      <c r="A13" s="2">
        <v>450</v>
      </c>
      <c r="B13" s="8">
        <v>427.376171352075</v>
      </c>
      <c r="D13" s="2">
        <v>500</v>
      </c>
      <c r="E13" s="2">
        <v>353.96629000000001</v>
      </c>
      <c r="G13" s="2">
        <v>500</v>
      </c>
      <c r="H13" s="2">
        <v>389.26197000000002</v>
      </c>
    </row>
    <row r="14" spans="1:20" x14ac:dyDescent="0.35">
      <c r="A14" s="2">
        <v>500</v>
      </c>
      <c r="B14" s="8">
        <v>397.92503346720201</v>
      </c>
      <c r="D14" s="2">
        <v>550</v>
      </c>
      <c r="E14" s="2">
        <v>310.73838999999998</v>
      </c>
      <c r="G14" s="2">
        <v>550</v>
      </c>
      <c r="H14" s="2">
        <v>339.49808999999999</v>
      </c>
    </row>
    <row r="15" spans="1:20" x14ac:dyDescent="0.35">
      <c r="A15" s="2">
        <v>550</v>
      </c>
      <c r="B15" s="8">
        <v>355.62248995983902</v>
      </c>
      <c r="D15" s="2">
        <v>600</v>
      </c>
      <c r="E15" s="2">
        <v>253.12702999999999</v>
      </c>
      <c r="G15" s="2">
        <v>600</v>
      </c>
      <c r="H15" s="2">
        <v>276.65652999999998</v>
      </c>
    </row>
    <row r="16" spans="1:20" x14ac:dyDescent="0.35">
      <c r="A16" s="2">
        <v>600</v>
      </c>
      <c r="B16" s="8">
        <v>299.93306559571602</v>
      </c>
      <c r="D16" s="2">
        <v>650</v>
      </c>
      <c r="E16" s="2">
        <v>178.52502999999999</v>
      </c>
      <c r="G16" s="2">
        <v>650</v>
      </c>
      <c r="H16" s="2">
        <v>199.44013000000001</v>
      </c>
    </row>
    <row r="17" spans="1:8" x14ac:dyDescent="0.35">
      <c r="A17" s="2">
        <v>650</v>
      </c>
      <c r="B17" s="8">
        <v>228.17938420348</v>
      </c>
      <c r="D17" s="2">
        <v>700</v>
      </c>
      <c r="E17" s="2">
        <v>81.697839999999999</v>
      </c>
      <c r="G17" s="2">
        <v>700</v>
      </c>
      <c r="H17" s="2">
        <v>105.22734</v>
      </c>
    </row>
    <row r="18" spans="1:8" x14ac:dyDescent="0.35">
      <c r="A18" s="2">
        <v>700</v>
      </c>
      <c r="B18" s="8">
        <v>137.14859437750999</v>
      </c>
    </row>
    <row r="39" spans="1:20" ht="152.25" customHeight="1" x14ac:dyDescent="0.35">
      <c r="A39" s="16" t="s">
        <v>14</v>
      </c>
      <c r="B39" s="16"/>
      <c r="E39" s="16" t="s">
        <v>35</v>
      </c>
      <c r="F39" s="16"/>
      <c r="G39" s="16"/>
      <c r="H39" s="16"/>
      <c r="J39" s="16" t="s">
        <v>53</v>
      </c>
      <c r="K39" s="16"/>
      <c r="P39" s="16" t="s">
        <v>61</v>
      </c>
      <c r="Q39" s="16"/>
      <c r="R39" s="16"/>
      <c r="S39" s="16"/>
      <c r="T39" s="16"/>
    </row>
    <row r="40" spans="1:20" ht="29" x14ac:dyDescent="0.35">
      <c r="A40" s="7" t="s">
        <v>11</v>
      </c>
    </row>
  </sheetData>
  <mergeCells count="10">
    <mergeCell ref="E39:H39"/>
    <mergeCell ref="J39:K39"/>
    <mergeCell ref="A39:B39"/>
    <mergeCell ref="P1:Q1"/>
    <mergeCell ref="S1:T1"/>
    <mergeCell ref="P39:T39"/>
    <mergeCell ref="A1:B1"/>
    <mergeCell ref="D1:E1"/>
    <mergeCell ref="G1:H1"/>
    <mergeCell ref="J1:K1"/>
  </mergeCells>
  <hyperlinks>
    <hyperlink ref="A40" r:id="rId1" xr:uid="{BD8505B1-6312-437D-81B2-778CAED7521D}"/>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T42"/>
  <sheetViews>
    <sheetView topLeftCell="A3" workbookViewId="0">
      <selection activeCell="Y41" sqref="Y41"/>
    </sheetView>
  </sheetViews>
  <sheetFormatPr defaultColWidth="12.54296875" defaultRowHeight="14.5" x14ac:dyDescent="0.35"/>
  <cols>
    <col min="1" max="16384" width="12.54296875" style="1"/>
  </cols>
  <sheetData>
    <row r="1" spans="1:20" x14ac:dyDescent="0.35">
      <c r="A1" s="15" t="s">
        <v>8</v>
      </c>
      <c r="B1" s="15"/>
      <c r="E1" s="2"/>
      <c r="F1" s="15" t="s">
        <v>65</v>
      </c>
      <c r="G1" s="15"/>
      <c r="H1" s="15"/>
      <c r="I1" s="15"/>
      <c r="K1" s="15" t="s">
        <v>66</v>
      </c>
      <c r="L1" s="15"/>
      <c r="M1" s="15"/>
      <c r="N1" s="15"/>
      <c r="P1" s="15" t="s">
        <v>67</v>
      </c>
      <c r="Q1" s="15"/>
      <c r="R1" s="15"/>
      <c r="S1" s="15"/>
    </row>
    <row r="3" spans="1:20" ht="29" x14ac:dyDescent="0.35">
      <c r="A3" s="2" t="s">
        <v>12</v>
      </c>
      <c r="B3" s="2" t="s">
        <v>15</v>
      </c>
      <c r="C3" s="2"/>
      <c r="D3" s="2"/>
      <c r="E3" s="6"/>
      <c r="F3" s="2" t="s">
        <v>12</v>
      </c>
      <c r="G3" s="2" t="s">
        <v>15</v>
      </c>
      <c r="H3" s="2" t="s">
        <v>12</v>
      </c>
      <c r="I3" s="2" t="s">
        <v>68</v>
      </c>
      <c r="K3" s="2" t="s">
        <v>12</v>
      </c>
      <c r="L3" s="2" t="s">
        <v>15</v>
      </c>
      <c r="M3" s="2" t="s">
        <v>12</v>
      </c>
      <c r="N3" s="2" t="s">
        <v>68</v>
      </c>
      <c r="P3" s="2" t="s">
        <v>12</v>
      </c>
      <c r="Q3" s="2" t="s">
        <v>15</v>
      </c>
      <c r="R3" s="2" t="s">
        <v>12</v>
      </c>
      <c r="S3" s="2" t="s">
        <v>68</v>
      </c>
    </row>
    <row r="4" spans="1:20" x14ac:dyDescent="0.35">
      <c r="A4" s="1">
        <v>20</v>
      </c>
      <c r="B4" s="6">
        <v>22.6382660687593</v>
      </c>
      <c r="C4" s="6"/>
      <c r="D4" s="6"/>
      <c r="E4" s="6"/>
      <c r="F4">
        <v>777.659574468085</v>
      </c>
      <c r="G4">
        <v>17.3458582745609</v>
      </c>
      <c r="H4" s="1">
        <v>778.723404255319</v>
      </c>
      <c r="I4" s="1">
        <v>5.42424781208637</v>
      </c>
      <c r="K4">
        <v>777.659574468085</v>
      </c>
      <c r="L4">
        <v>20.911317884588701</v>
      </c>
      <c r="M4">
        <v>780.85106382978699</v>
      </c>
      <c r="N4">
        <v>6.3164029317054897</v>
      </c>
      <c r="P4">
        <v>782.97872340425499</v>
      </c>
      <c r="Q4">
        <v>20.634741895335701</v>
      </c>
      <c r="R4" s="1">
        <v>780.85106382978699</v>
      </c>
      <c r="S4" s="1">
        <v>7.3191884470258204</v>
      </c>
    </row>
    <row r="5" spans="1:20" x14ac:dyDescent="0.35">
      <c r="A5" s="1">
        <v>50</v>
      </c>
      <c r="B5" s="6">
        <v>21.330343796711499</v>
      </c>
      <c r="C5" s="6"/>
      <c r="D5" s="6"/>
      <c r="E5" s="6"/>
      <c r="F5">
        <v>776.595744680851</v>
      </c>
      <c r="G5">
        <v>18.738220826171901</v>
      </c>
      <c r="H5" s="1">
        <v>443.61702127659498</v>
      </c>
      <c r="I5" s="1">
        <v>2.1800114581481198</v>
      </c>
      <c r="K5">
        <v>784.04255319148899</v>
      </c>
      <c r="L5">
        <v>23.866334775479501</v>
      </c>
      <c r="M5">
        <v>440.42553191489299</v>
      </c>
      <c r="N5">
        <v>2.6802188901400599</v>
      </c>
      <c r="P5">
        <v>779.787234042553</v>
      </c>
      <c r="Q5">
        <v>23.641913115628501</v>
      </c>
      <c r="R5" s="1">
        <v>779.787234042553</v>
      </c>
      <c r="S5" s="1">
        <v>9.1572334498903505</v>
      </c>
    </row>
    <row r="6" spans="1:20" x14ac:dyDescent="0.35">
      <c r="A6" s="1">
        <v>100</v>
      </c>
      <c r="B6" s="6">
        <v>19.686098654708498</v>
      </c>
      <c r="C6" s="6"/>
      <c r="D6" s="6"/>
      <c r="E6" s="6"/>
      <c r="F6">
        <v>444.68085106382898</v>
      </c>
      <c r="G6">
        <v>12.8767853967877</v>
      </c>
      <c r="H6" s="1">
        <v>191.48936170212701</v>
      </c>
      <c r="I6" s="1">
        <v>0.52648215097097695</v>
      </c>
      <c r="K6">
        <v>450</v>
      </c>
      <c r="L6">
        <v>15.0514628894288</v>
      </c>
      <c r="M6">
        <v>347.872340425532</v>
      </c>
      <c r="N6">
        <v>2.1444516881013</v>
      </c>
      <c r="P6">
        <v>448.936170212766</v>
      </c>
      <c r="Q6">
        <v>15.218198700092801</v>
      </c>
      <c r="R6" s="10">
        <v>443.61702127659498</v>
      </c>
      <c r="S6" s="10">
        <v>3.2942175862818299</v>
      </c>
      <c r="T6" s="10"/>
    </row>
    <row r="7" spans="1:20" x14ac:dyDescent="0.35">
      <c r="A7" s="1">
        <v>150</v>
      </c>
      <c r="B7" s="6">
        <v>18.1913303437967</v>
      </c>
      <c r="C7" s="6"/>
      <c r="D7" s="6"/>
      <c r="E7" s="6"/>
      <c r="F7">
        <v>348.936170212766</v>
      </c>
      <c r="G7">
        <v>16.685236768802199</v>
      </c>
      <c r="H7" s="1">
        <v>107.44680851063799</v>
      </c>
      <c r="I7" s="1">
        <v>3.00223236334182</v>
      </c>
      <c r="K7">
        <v>348.936170212766</v>
      </c>
      <c r="L7">
        <v>14.9025069637882</v>
      </c>
      <c r="M7">
        <v>298.936170212766</v>
      </c>
      <c r="N7">
        <v>1.4577530176416</v>
      </c>
      <c r="P7">
        <v>348.936170212766</v>
      </c>
      <c r="Q7">
        <v>24.707520891364901</v>
      </c>
      <c r="R7" s="10">
        <v>303.191489361702</v>
      </c>
      <c r="S7" s="10">
        <v>2.6849601928129698</v>
      </c>
      <c r="T7" s="10"/>
    </row>
    <row r="8" spans="1:20" x14ac:dyDescent="0.35">
      <c r="A8" s="1">
        <v>200</v>
      </c>
      <c r="B8" s="6">
        <v>17.443946188340799</v>
      </c>
      <c r="C8" s="6"/>
      <c r="D8" s="6"/>
      <c r="E8" s="6"/>
      <c r="F8">
        <v>197.872340425532</v>
      </c>
      <c r="G8">
        <v>21.085955866374199</v>
      </c>
      <c r="K8">
        <v>297.872340425532</v>
      </c>
      <c r="L8">
        <v>18.003318911870998</v>
      </c>
      <c r="M8">
        <v>246.80851063829701</v>
      </c>
      <c r="N8">
        <v>0.65844840870028698</v>
      </c>
      <c r="P8">
        <v>301.063829787234</v>
      </c>
      <c r="Q8">
        <v>23.742665797427801</v>
      </c>
      <c r="R8" s="10"/>
      <c r="S8" s="10"/>
      <c r="T8" s="10"/>
    </row>
    <row r="9" spans="1:20" x14ac:dyDescent="0.35">
      <c r="A9" s="1">
        <v>250</v>
      </c>
      <c r="B9" s="6">
        <v>17.219730941704</v>
      </c>
      <c r="C9" s="6"/>
      <c r="D9" s="6"/>
      <c r="E9" s="6"/>
      <c r="F9">
        <v>147.872340425532</v>
      </c>
      <c r="G9">
        <v>23.462928939726101</v>
      </c>
      <c r="K9">
        <v>152.127659574468</v>
      </c>
      <c r="L9">
        <v>28.032754499298601</v>
      </c>
      <c r="M9">
        <v>146.808510638298</v>
      </c>
      <c r="N9">
        <v>0.78843912364921898</v>
      </c>
      <c r="P9">
        <v>252.127659574468</v>
      </c>
      <c r="Q9">
        <v>21.4960785475809</v>
      </c>
      <c r="R9" s="10"/>
      <c r="S9" s="10"/>
      <c r="T9" s="10"/>
    </row>
    <row r="10" spans="1:20" x14ac:dyDescent="0.35">
      <c r="A10" s="1">
        <v>300</v>
      </c>
      <c r="B10" s="6">
        <v>17.219730941704</v>
      </c>
      <c r="C10" s="6"/>
      <c r="D10" s="6"/>
      <c r="K10">
        <v>102.127659574468</v>
      </c>
      <c r="L10">
        <v>27.9584740907564</v>
      </c>
      <c r="M10">
        <v>97.872340425531803</v>
      </c>
      <c r="N10">
        <v>1.3273671941365801</v>
      </c>
      <c r="P10">
        <v>152.127659574468</v>
      </c>
      <c r="Q10">
        <v>25.414370098184399</v>
      </c>
      <c r="R10" s="10"/>
      <c r="S10" s="10"/>
      <c r="T10" s="10"/>
    </row>
    <row r="11" spans="1:20" x14ac:dyDescent="0.35">
      <c r="A11" s="1">
        <v>350</v>
      </c>
      <c r="B11" s="6">
        <v>17.668161434977499</v>
      </c>
      <c r="C11" s="6"/>
      <c r="D11" s="6"/>
      <c r="P11">
        <v>100</v>
      </c>
      <c r="Q11">
        <v>30.910330113198601</v>
      </c>
      <c r="R11" s="10"/>
      <c r="S11" s="10"/>
      <c r="T11" s="10"/>
    </row>
    <row r="12" spans="1:20" x14ac:dyDescent="0.35">
      <c r="A12" s="1">
        <v>400</v>
      </c>
      <c r="B12" s="6">
        <v>18.452914798206201</v>
      </c>
      <c r="C12" s="6"/>
      <c r="D12" s="6"/>
      <c r="P12" s="10"/>
      <c r="Q12" s="10"/>
      <c r="R12" s="10"/>
      <c r="S12" s="10"/>
      <c r="T12" s="10"/>
    </row>
    <row r="13" spans="1:20" x14ac:dyDescent="0.35">
      <c r="A13" s="1">
        <v>450</v>
      </c>
      <c r="B13" s="6">
        <v>19.8729446935724</v>
      </c>
      <c r="C13" s="6"/>
      <c r="D13" s="6"/>
      <c r="P13" s="10"/>
      <c r="Q13" s="10"/>
      <c r="R13" s="10"/>
      <c r="S13" s="10"/>
      <c r="T13" s="10"/>
    </row>
    <row r="14" spans="1:20" x14ac:dyDescent="0.35">
      <c r="A14" s="1">
        <v>500</v>
      </c>
      <c r="B14" s="6">
        <v>21.479820627802599</v>
      </c>
      <c r="C14" s="6"/>
      <c r="D14" s="6"/>
      <c r="P14" s="10"/>
      <c r="Q14" s="10"/>
      <c r="R14" s="10"/>
      <c r="S14" s="10"/>
      <c r="T14" s="10"/>
    </row>
    <row r="15" spans="1:20" x14ac:dyDescent="0.35">
      <c r="A15" s="1">
        <v>550</v>
      </c>
      <c r="B15" s="6">
        <v>23.609865470852</v>
      </c>
      <c r="C15" s="6"/>
      <c r="D15" s="6"/>
      <c r="P15" s="10"/>
      <c r="Q15" s="10"/>
      <c r="R15" s="10"/>
      <c r="S15" s="10"/>
      <c r="T15" s="10"/>
    </row>
    <row r="16" spans="1:20" x14ac:dyDescent="0.35">
      <c r="A16" s="1">
        <v>600</v>
      </c>
      <c r="B16" s="6">
        <v>26.2630792227204</v>
      </c>
      <c r="C16" s="6"/>
      <c r="D16" s="6"/>
    </row>
    <row r="17" spans="1:4" x14ac:dyDescent="0.35">
      <c r="A17" s="1">
        <v>650</v>
      </c>
      <c r="B17" s="6">
        <v>28.654708520179302</v>
      </c>
      <c r="C17" s="6"/>
      <c r="D17" s="6"/>
    </row>
    <row r="18" spans="1:4" x14ac:dyDescent="0.35">
      <c r="A18" s="1">
        <v>700</v>
      </c>
      <c r="B18" s="6">
        <v>32.242152466367699</v>
      </c>
      <c r="C18" s="6"/>
      <c r="D18" s="6"/>
    </row>
    <row r="41" spans="1:20" ht="84.75" customHeight="1" x14ac:dyDescent="0.35">
      <c r="A41" s="16" t="s">
        <v>16</v>
      </c>
      <c r="B41" s="16"/>
      <c r="C41" s="16"/>
      <c r="D41" s="16"/>
      <c r="F41" s="15" t="s">
        <v>69</v>
      </c>
      <c r="G41" s="15"/>
      <c r="H41" s="15"/>
      <c r="I41" s="15"/>
      <c r="J41" s="15"/>
      <c r="K41" s="15"/>
      <c r="L41" s="15"/>
      <c r="M41" s="15"/>
      <c r="N41" s="15"/>
      <c r="O41" s="15"/>
      <c r="P41" s="15"/>
      <c r="Q41" s="15"/>
      <c r="R41" s="15"/>
      <c r="S41" s="15"/>
      <c r="T41" s="15"/>
    </row>
    <row r="42" spans="1:20" ht="30" customHeight="1" x14ac:dyDescent="0.35">
      <c r="A42" s="20" t="s">
        <v>11</v>
      </c>
      <c r="B42" s="20"/>
      <c r="C42" s="7"/>
      <c r="D42" s="7"/>
    </row>
  </sheetData>
  <mergeCells count="7">
    <mergeCell ref="A42:B42"/>
    <mergeCell ref="A41:D41"/>
    <mergeCell ref="F41:T41"/>
    <mergeCell ref="K1:N1"/>
    <mergeCell ref="F1:I1"/>
    <mergeCell ref="P1:S1"/>
    <mergeCell ref="A1:B1"/>
  </mergeCells>
  <hyperlinks>
    <hyperlink ref="A42" r:id="rId1" xr:uid="{5F01B36E-FFD1-438F-9512-D46CEB7C98A2}"/>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
  <sheetViews>
    <sheetView workbookViewId="0">
      <selection activeCell="M32" sqref="M32"/>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topLeftCell="A3" workbookViewId="0">
      <selection activeCell="Z16" sqref="Z16"/>
    </sheetView>
  </sheetViews>
  <sheetFormatPr defaultColWidth="9.1796875" defaultRowHeight="14.5" x14ac:dyDescent="0.35"/>
  <cols>
    <col min="1" max="1" width="8.26953125" style="2" bestFit="1" customWidth="1"/>
    <col min="2" max="2" width="10.453125" style="2" bestFit="1" customWidth="1"/>
    <col min="3" max="3" width="9.1796875" style="2"/>
    <col min="4" max="4" width="8.26953125" style="2" bestFit="1" customWidth="1"/>
    <col min="5" max="5" width="10" style="2" bestFit="1" customWidth="1"/>
    <col min="6" max="6" width="9.1796875" style="2"/>
    <col min="7" max="7" width="8.26953125" style="2" bestFit="1" customWidth="1"/>
    <col min="8" max="8" width="10.453125" style="2" bestFit="1" customWidth="1"/>
    <col min="9" max="9" width="9.1796875" style="2"/>
    <col min="10" max="10" width="8.26953125" style="2" bestFit="1" customWidth="1"/>
    <col min="11" max="11" width="10" style="2" bestFit="1" customWidth="1"/>
    <col min="12" max="12" width="9.1796875" style="2" customWidth="1"/>
    <col min="13" max="13" width="8.26953125" style="2" bestFit="1" customWidth="1"/>
    <col min="14" max="14" width="12" style="2" bestFit="1" customWidth="1"/>
    <col min="15" max="16384" width="9.1796875" style="2"/>
  </cols>
  <sheetData>
    <row r="1" spans="1:14" x14ac:dyDescent="0.35">
      <c r="A1" s="16" t="s">
        <v>42</v>
      </c>
      <c r="B1" s="16"/>
      <c r="D1" s="16" t="s">
        <v>44</v>
      </c>
      <c r="E1" s="16"/>
      <c r="G1" s="16" t="s">
        <v>45</v>
      </c>
      <c r="H1" s="16"/>
      <c r="J1" s="16" t="s">
        <v>46</v>
      </c>
      <c r="K1" s="16"/>
      <c r="M1" s="16" t="s">
        <v>57</v>
      </c>
      <c r="N1" s="16"/>
    </row>
    <row r="3" spans="1:14" ht="43.5" x14ac:dyDescent="0.35">
      <c r="A3" s="2" t="s">
        <v>41</v>
      </c>
      <c r="B3" s="2" t="s">
        <v>43</v>
      </c>
      <c r="D3" s="2" t="s">
        <v>41</v>
      </c>
      <c r="E3" s="2" t="s">
        <v>43</v>
      </c>
      <c r="G3" s="2" t="s">
        <v>41</v>
      </c>
      <c r="H3" s="2" t="s">
        <v>43</v>
      </c>
      <c r="J3" s="2" t="s">
        <v>41</v>
      </c>
      <c r="K3" s="2" t="s">
        <v>43</v>
      </c>
      <c r="M3" s="2" t="s">
        <v>41</v>
      </c>
      <c r="N3" s="2" t="s">
        <v>43</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16"/>
      <c r="N32" s="16"/>
      <c r="O32" s="16"/>
      <c r="P32" s="16"/>
      <c r="Q32" s="16"/>
      <c r="R32" s="16"/>
      <c r="S32" s="16"/>
      <c r="T32" s="16"/>
      <c r="U32" s="16"/>
      <c r="V32" s="16"/>
      <c r="W32" s="16"/>
    </row>
    <row r="34" spans="1:23" ht="147" customHeight="1" x14ac:dyDescent="0.35">
      <c r="A34" s="16" t="s">
        <v>47</v>
      </c>
      <c r="B34" s="16"/>
      <c r="C34" s="16"/>
      <c r="D34" s="16"/>
      <c r="E34" s="16"/>
      <c r="F34" s="16"/>
      <c r="G34" s="16"/>
      <c r="H34" s="16"/>
      <c r="I34" s="16"/>
      <c r="J34" s="16"/>
      <c r="K34" s="16"/>
      <c r="M34" s="16" t="s">
        <v>58</v>
      </c>
      <c r="N34" s="16"/>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workbookViewId="0">
      <selection activeCell="P52" sqref="P52:T52"/>
    </sheetView>
  </sheetViews>
  <sheetFormatPr defaultColWidth="9.1796875" defaultRowHeight="14.5" x14ac:dyDescent="0.35"/>
  <cols>
    <col min="1" max="2" width="13.453125" style="2" customWidth="1"/>
    <col min="3" max="3" width="10.5429687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7265625" style="2" customWidth="1"/>
    <col min="15" max="15" width="9.1796875" style="2"/>
    <col min="16" max="17" width="15.26953125" style="2" customWidth="1"/>
    <col min="18" max="18" width="9.1796875" style="2"/>
    <col min="19" max="20" width="15.26953125" style="2" customWidth="1"/>
    <col min="21" max="16384" width="9.1796875" style="2"/>
  </cols>
  <sheetData>
    <row r="1" spans="1:20" x14ac:dyDescent="0.35">
      <c r="A1" s="16" t="s">
        <v>36</v>
      </c>
      <c r="B1" s="16"/>
      <c r="D1" s="16" t="s">
        <v>39</v>
      </c>
      <c r="E1" s="16"/>
      <c r="G1" s="16" t="s">
        <v>48</v>
      </c>
      <c r="H1" s="16"/>
      <c r="J1" s="16" t="s">
        <v>45</v>
      </c>
      <c r="K1" s="16"/>
      <c r="M1" s="16" t="s">
        <v>44</v>
      </c>
      <c r="N1" s="16"/>
      <c r="P1" s="16" t="s">
        <v>54</v>
      </c>
      <c r="Q1" s="16"/>
      <c r="S1" s="16" t="s">
        <v>55</v>
      </c>
      <c r="T1" s="16"/>
    </row>
    <row r="3" spans="1:20" ht="43.5" x14ac:dyDescent="0.35">
      <c r="A3" s="2" t="s">
        <v>37</v>
      </c>
      <c r="B3" s="2" t="s">
        <v>38</v>
      </c>
      <c r="D3" s="2" t="s">
        <v>37</v>
      </c>
      <c r="E3" s="2" t="s">
        <v>38</v>
      </c>
      <c r="G3" s="2" t="s">
        <v>37</v>
      </c>
      <c r="H3" s="2" t="s">
        <v>38</v>
      </c>
      <c r="J3" s="2" t="s">
        <v>37</v>
      </c>
      <c r="K3" s="2" t="s">
        <v>38</v>
      </c>
      <c r="M3" s="2" t="s">
        <v>37</v>
      </c>
      <c r="N3" s="2" t="s">
        <v>38</v>
      </c>
      <c r="P3" s="2" t="s">
        <v>37</v>
      </c>
      <c r="Q3" s="2" t="s">
        <v>38</v>
      </c>
      <c r="S3" s="2" t="s">
        <v>37</v>
      </c>
      <c r="T3" s="2" t="s">
        <v>38</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16" t="s">
        <v>40</v>
      </c>
      <c r="B39" s="16"/>
      <c r="C39" s="16"/>
      <c r="D39" s="16"/>
      <c r="E39" s="16"/>
      <c r="G39" s="16" t="s">
        <v>49</v>
      </c>
      <c r="H39" s="16"/>
      <c r="I39" s="16"/>
      <c r="J39" s="16"/>
      <c r="K39" s="16"/>
      <c r="L39" s="16"/>
      <c r="M39" s="16"/>
      <c r="N39" s="16"/>
    </row>
    <row r="52" spans="16:20" ht="93.75" customHeight="1" x14ac:dyDescent="0.35">
      <c r="P52" s="16" t="s">
        <v>56</v>
      </c>
      <c r="Q52" s="16"/>
      <c r="R52" s="16"/>
      <c r="S52" s="16"/>
      <c r="T52" s="16"/>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I44" sqref="I44"/>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workbookViewId="0">
      <selection activeCell="B4" sqref="B4"/>
    </sheetView>
  </sheetViews>
  <sheetFormatPr defaultColWidth="8.81640625" defaultRowHeight="14.5" x14ac:dyDescent="0.35"/>
  <cols>
    <col min="1" max="26" width="12.54296875" style="10" customWidth="1"/>
    <col min="27" max="16384" width="8.81640625" style="10"/>
  </cols>
  <sheetData>
    <row r="1" spans="1:5" x14ac:dyDescent="0.35">
      <c r="A1" s="15" t="s">
        <v>3</v>
      </c>
      <c r="B1" s="15"/>
      <c r="D1" s="15"/>
      <c r="E1" s="15"/>
    </row>
    <row r="2" spans="1:5" x14ac:dyDescent="0.35">
      <c r="A2" s="1"/>
      <c r="B2" s="1"/>
      <c r="D2" s="1"/>
      <c r="E2" s="1"/>
    </row>
    <row r="3" spans="1:5" s="1" customFormat="1" ht="45.5" x14ac:dyDescent="0.35">
      <c r="A3" s="3" t="s">
        <v>0</v>
      </c>
      <c r="B3" s="4" t="s">
        <v>82</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16" t="s">
        <v>4</v>
      </c>
      <c r="B36" s="16"/>
    </row>
    <row r="38" spans="1:2" x14ac:dyDescent="0.35">
      <c r="A38" s="12" t="s">
        <v>2</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49"/>
  <sheetViews>
    <sheetView topLeftCell="A15" zoomScaleNormal="100" workbookViewId="0">
      <selection activeCell="G45" sqref="G45"/>
    </sheetView>
  </sheetViews>
  <sheetFormatPr defaultColWidth="8.81640625" defaultRowHeight="14.5" x14ac:dyDescent="0.35"/>
  <cols>
    <col min="1" max="26" width="12.54296875" style="2" customWidth="1"/>
    <col min="27" max="16384" width="8.81640625" style="2"/>
  </cols>
  <sheetData>
    <row r="1" spans="1:5" x14ac:dyDescent="0.35">
      <c r="A1" s="16" t="s">
        <v>3</v>
      </c>
      <c r="B1" s="16"/>
      <c r="D1" s="16" t="s">
        <v>28</v>
      </c>
      <c r="E1" s="16"/>
    </row>
    <row r="3" spans="1:5" ht="29" x14ac:dyDescent="0.35">
      <c r="A3" s="2" t="s">
        <v>0</v>
      </c>
      <c r="B3" s="2" t="s">
        <v>83</v>
      </c>
      <c r="D3" s="2" t="s">
        <v>0</v>
      </c>
      <c r="E3" s="2" t="s">
        <v>84</v>
      </c>
    </row>
    <row r="4" spans="1:5" x14ac:dyDescent="0.35">
      <c r="A4" s="2">
        <v>296.10389610389598</v>
      </c>
      <c r="B4" s="2">
        <v>448.39537869062798</v>
      </c>
      <c r="D4" s="2">
        <f t="shared" ref="D4:D18" si="0">I32+273</f>
        <v>293.54795000000001</v>
      </c>
      <c r="E4" s="2">
        <v>454.68159000000003</v>
      </c>
    </row>
    <row r="5" spans="1:5" x14ac:dyDescent="0.35">
      <c r="A5" s="2">
        <v>322.72727272727201</v>
      </c>
      <c r="B5" s="2">
        <v>461.48908857509599</v>
      </c>
      <c r="D5" s="2">
        <f t="shared" si="0"/>
        <v>326.42466000000002</v>
      </c>
      <c r="E5" s="2">
        <v>467.34913999999998</v>
      </c>
    </row>
    <row r="6" spans="1:5" x14ac:dyDescent="0.35">
      <c r="A6" s="2">
        <v>348.05194805194799</v>
      </c>
      <c r="B6" s="2">
        <v>475.35301668806102</v>
      </c>
      <c r="D6" s="2">
        <f t="shared" si="0"/>
        <v>373</v>
      </c>
      <c r="E6" s="2">
        <v>488.52064999999999</v>
      </c>
    </row>
    <row r="7" spans="1:5" x14ac:dyDescent="0.35">
      <c r="A7" s="2">
        <v>373.376623376623</v>
      </c>
      <c r="B7" s="2">
        <v>485.36585365853603</v>
      </c>
      <c r="D7" s="2">
        <f t="shared" si="0"/>
        <v>425.05479000000003</v>
      </c>
      <c r="E7" s="2">
        <v>509.65287000000001</v>
      </c>
    </row>
    <row r="8" spans="1:5" x14ac:dyDescent="0.35">
      <c r="A8" s="2">
        <v>398.05194805194799</v>
      </c>
      <c r="B8" s="2">
        <v>496.14890885750901</v>
      </c>
      <c r="D8" s="2">
        <f t="shared" si="0"/>
        <v>474.36986000000002</v>
      </c>
      <c r="E8" s="2">
        <v>522.20258000000001</v>
      </c>
    </row>
    <row r="9" spans="1:5" x14ac:dyDescent="0.35">
      <c r="A9" s="2">
        <v>423.376623376623</v>
      </c>
      <c r="B9" s="2">
        <v>504.621309370988</v>
      </c>
      <c r="D9" s="2">
        <f t="shared" si="0"/>
        <v>523.68493000000001</v>
      </c>
      <c r="E9" s="2">
        <v>543.35445000000004</v>
      </c>
    </row>
    <row r="10" spans="1:5" x14ac:dyDescent="0.35">
      <c r="A10" s="2">
        <v>447.402597402597</v>
      </c>
      <c r="B10" s="2">
        <v>513.86392811296503</v>
      </c>
      <c r="D10" s="2">
        <f t="shared" si="0"/>
        <v>573</v>
      </c>
      <c r="E10" s="2">
        <v>551.60307999999998</v>
      </c>
    </row>
    <row r="11" spans="1:5" x14ac:dyDescent="0.35">
      <c r="A11" s="2">
        <v>472.72727272727201</v>
      </c>
      <c r="B11" s="2">
        <v>521.56611039794598</v>
      </c>
      <c r="D11" s="2">
        <f t="shared" si="0"/>
        <v>622.31506999999999</v>
      </c>
      <c r="E11" s="2">
        <v>572.75495000000001</v>
      </c>
    </row>
    <row r="12" spans="1:5" x14ac:dyDescent="0.35">
      <c r="A12" s="2">
        <v>498.05194805194799</v>
      </c>
      <c r="B12" s="2">
        <v>530.03851091142405</v>
      </c>
      <c r="D12" s="2">
        <f t="shared" si="0"/>
        <v>671.63013999999998</v>
      </c>
      <c r="E12" s="2">
        <v>585.30466000000001</v>
      </c>
    </row>
    <row r="13" spans="1:5" x14ac:dyDescent="0.35">
      <c r="A13" s="2">
        <v>522.72727272727195</v>
      </c>
      <c r="B13" s="2">
        <v>536.97047496790697</v>
      </c>
      <c r="D13" s="2">
        <f t="shared" si="0"/>
        <v>723.68493000000001</v>
      </c>
      <c r="E13" s="2">
        <v>610.73796000000004</v>
      </c>
    </row>
    <row r="14" spans="1:5" x14ac:dyDescent="0.35">
      <c r="A14" s="2">
        <v>548.05194805194799</v>
      </c>
      <c r="B14" s="2">
        <v>544.67265725288803</v>
      </c>
      <c r="D14" s="2">
        <f t="shared" si="0"/>
        <v>773</v>
      </c>
      <c r="E14" s="2">
        <v>653.39520000000005</v>
      </c>
    </row>
    <row r="15" spans="1:5" x14ac:dyDescent="0.35">
      <c r="A15" s="2">
        <v>572.72727272727195</v>
      </c>
      <c r="B15" s="2">
        <v>550.83440308087199</v>
      </c>
      <c r="D15" s="2">
        <f t="shared" si="0"/>
        <v>822.31506999999999</v>
      </c>
      <c r="E15" s="2">
        <v>721.85888999999997</v>
      </c>
    </row>
    <row r="16" spans="1:5" x14ac:dyDescent="0.35">
      <c r="A16" s="2">
        <v>598.05194805194799</v>
      </c>
      <c r="B16" s="2">
        <v>556.99614890885698</v>
      </c>
      <c r="D16" s="2">
        <f t="shared" si="0"/>
        <v>871.63013999999998</v>
      </c>
      <c r="E16" s="2">
        <v>803.22581000000002</v>
      </c>
    </row>
    <row r="17" spans="1:9" x14ac:dyDescent="0.35">
      <c r="A17" s="2">
        <v>622.72727272727195</v>
      </c>
      <c r="B17" s="2">
        <v>565.46854942233597</v>
      </c>
      <c r="D17" s="2">
        <f t="shared" si="0"/>
        <v>920.94520999999997</v>
      </c>
      <c r="E17" s="2">
        <v>901.79701999999997</v>
      </c>
    </row>
    <row r="18" spans="1:9" x14ac:dyDescent="0.35">
      <c r="A18" s="2">
        <v>648.05194805194799</v>
      </c>
      <c r="B18" s="2">
        <v>573.17073170731703</v>
      </c>
      <c r="D18" s="2">
        <f t="shared" si="0"/>
        <v>973</v>
      </c>
      <c r="E18" s="2">
        <v>1026.1550500000001</v>
      </c>
    </row>
    <row r="19" spans="1:9" x14ac:dyDescent="0.35">
      <c r="A19" s="2">
        <v>673.376623376623</v>
      </c>
      <c r="B19" s="2">
        <v>583.95378690629002</v>
      </c>
    </row>
    <row r="20" spans="1:9" x14ac:dyDescent="0.35">
      <c r="A20" s="2">
        <v>698.05194805194799</v>
      </c>
      <c r="B20" s="2">
        <v>597.04749679075701</v>
      </c>
    </row>
    <row r="21" spans="1:9" x14ac:dyDescent="0.35">
      <c r="A21" s="2">
        <v>722.72727272727195</v>
      </c>
      <c r="B21" s="2">
        <v>611.68164313221996</v>
      </c>
    </row>
    <row r="22" spans="1:9" x14ac:dyDescent="0.35">
      <c r="A22" s="2">
        <v>747.40259740259705</v>
      </c>
      <c r="B22" s="2">
        <v>628.62644415917805</v>
      </c>
    </row>
    <row r="23" spans="1:9" x14ac:dyDescent="0.35">
      <c r="A23" s="2">
        <v>773.376623376623</v>
      </c>
      <c r="B23" s="2">
        <v>655.58408215661098</v>
      </c>
    </row>
    <row r="24" spans="1:9" x14ac:dyDescent="0.35">
      <c r="A24" s="2">
        <v>797.40259740259705</v>
      </c>
      <c r="B24" s="2">
        <v>687.16302952503202</v>
      </c>
    </row>
    <row r="25" spans="1:9" x14ac:dyDescent="0.35">
      <c r="A25" s="2">
        <v>822.72727272727195</v>
      </c>
      <c r="B25" s="2">
        <v>721.05263157894694</v>
      </c>
    </row>
    <row r="26" spans="1:9" x14ac:dyDescent="0.35">
      <c r="A26" s="2">
        <v>847.40259740259705</v>
      </c>
      <c r="B26" s="2">
        <v>764.18485237483901</v>
      </c>
    </row>
    <row r="27" spans="1:9" x14ac:dyDescent="0.35">
      <c r="A27" s="2">
        <v>872.72727272727195</v>
      </c>
      <c r="B27" s="2">
        <v>801.155327342747</v>
      </c>
    </row>
    <row r="31" spans="1:9" x14ac:dyDescent="0.35">
      <c r="I31" s="2" t="s">
        <v>27</v>
      </c>
    </row>
    <row r="32" spans="1:9" x14ac:dyDescent="0.35">
      <c r="I32" s="2">
        <v>20.54795</v>
      </c>
    </row>
    <row r="33" spans="1:25" x14ac:dyDescent="0.35">
      <c r="I33" s="2">
        <v>53.424660000000003</v>
      </c>
    </row>
    <row r="34" spans="1:25" x14ac:dyDescent="0.35">
      <c r="I34" s="2">
        <v>100</v>
      </c>
    </row>
    <row r="35" spans="1:25" x14ac:dyDescent="0.35">
      <c r="I35" s="2">
        <v>152.05479</v>
      </c>
    </row>
    <row r="36" spans="1:25" x14ac:dyDescent="0.35">
      <c r="I36" s="2">
        <v>201.36985999999999</v>
      </c>
      <c r="Y36" s="7"/>
    </row>
    <row r="37" spans="1:25" x14ac:dyDescent="0.35">
      <c r="I37" s="2">
        <v>250.68493000000001</v>
      </c>
    </row>
    <row r="38" spans="1:25" x14ac:dyDescent="0.35">
      <c r="I38" s="2">
        <v>300</v>
      </c>
    </row>
    <row r="39" spans="1:25" x14ac:dyDescent="0.35">
      <c r="I39" s="2">
        <v>349.31506999999999</v>
      </c>
    </row>
    <row r="40" spans="1:25" x14ac:dyDescent="0.35">
      <c r="I40" s="2">
        <v>398.63013999999998</v>
      </c>
    </row>
    <row r="41" spans="1:25" x14ac:dyDescent="0.35">
      <c r="I41" s="2">
        <v>450.68493000000001</v>
      </c>
    </row>
    <row r="42" spans="1:25" x14ac:dyDescent="0.35">
      <c r="I42" s="2">
        <v>500</v>
      </c>
    </row>
    <row r="43" spans="1:25" x14ac:dyDescent="0.35">
      <c r="I43" s="2">
        <v>549.31506999999999</v>
      </c>
    </row>
    <row r="44" spans="1:25" x14ac:dyDescent="0.35">
      <c r="I44" s="2">
        <v>598.63013999999998</v>
      </c>
    </row>
    <row r="45" spans="1:25" x14ac:dyDescent="0.35">
      <c r="I45" s="2">
        <v>647.94520999999997</v>
      </c>
    </row>
    <row r="46" spans="1:25" x14ac:dyDescent="0.35">
      <c r="I46" s="2">
        <v>700</v>
      </c>
    </row>
    <row r="47" spans="1:25" ht="285" customHeight="1" x14ac:dyDescent="0.35">
      <c r="A47" s="16" t="s">
        <v>5</v>
      </c>
      <c r="B47" s="16"/>
      <c r="D47" s="16" t="s">
        <v>29</v>
      </c>
      <c r="E47" s="16"/>
    </row>
    <row r="49" spans="1:1" ht="29" x14ac:dyDescent="0.35">
      <c r="A49" s="7" t="s">
        <v>2</v>
      </c>
    </row>
  </sheetData>
  <mergeCells count="4">
    <mergeCell ref="A1:B1"/>
    <mergeCell ref="D1:E1"/>
    <mergeCell ref="D47:E47"/>
    <mergeCell ref="A47:B47"/>
  </mergeCells>
  <hyperlinks>
    <hyperlink ref="A49" r:id="rId1" xr:uid="{CF2E83ED-B975-4E0D-864F-B6E5F8FC4585}"/>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39"/>
  <sheetViews>
    <sheetView tabSelected="1" zoomScaleNormal="100" workbookViewId="0">
      <selection activeCell="G5" sqref="G5"/>
    </sheetView>
  </sheetViews>
  <sheetFormatPr defaultColWidth="8.81640625" defaultRowHeight="14.5" x14ac:dyDescent="0.35"/>
  <cols>
    <col min="1" max="26" width="12.54296875" style="2" customWidth="1"/>
    <col min="27" max="16384" width="8.81640625" style="2"/>
  </cols>
  <sheetData>
    <row r="1" spans="1:5" x14ac:dyDescent="0.35">
      <c r="A1" s="16" t="s">
        <v>3</v>
      </c>
      <c r="B1" s="16"/>
      <c r="D1" s="16" t="s">
        <v>8</v>
      </c>
      <c r="E1" s="16"/>
    </row>
    <row r="3" spans="1:5" ht="43.5" x14ac:dyDescent="0.35">
      <c r="A3" s="2" t="s">
        <v>0</v>
      </c>
      <c r="B3" s="2" t="s">
        <v>86</v>
      </c>
      <c r="D3" s="2" t="s">
        <v>31</v>
      </c>
      <c r="E3" s="2" t="s">
        <v>85</v>
      </c>
    </row>
    <row r="4" spans="1:5" x14ac:dyDescent="0.35">
      <c r="A4" s="2">
        <v>295.83333333333297</v>
      </c>
      <c r="B4" s="2">
        <v>28.330097087378601</v>
      </c>
      <c r="D4" s="2">
        <v>20.54795</v>
      </c>
      <c r="E4" s="2">
        <v>28.158940000000001</v>
      </c>
    </row>
    <row r="5" spans="1:5" x14ac:dyDescent="0.35">
      <c r="A5" s="2">
        <v>322.61904761904702</v>
      </c>
      <c r="B5" s="2">
        <v>28.932038834951399</v>
      </c>
      <c r="D5" s="2">
        <v>50.684930000000001</v>
      </c>
      <c r="E5" s="2">
        <v>28.887419999999999</v>
      </c>
    </row>
    <row r="6" spans="1:5" x14ac:dyDescent="0.35">
      <c r="A6" s="2">
        <v>372.61904761904702</v>
      </c>
      <c r="B6" s="2">
        <v>29.194174757281498</v>
      </c>
      <c r="D6" s="2">
        <v>102.73972999999999</v>
      </c>
      <c r="E6" s="2">
        <v>29.748339999999999</v>
      </c>
    </row>
    <row r="7" spans="1:5" x14ac:dyDescent="0.35">
      <c r="A7" s="2">
        <v>473.21428571428498</v>
      </c>
      <c r="B7" s="2">
        <v>30.6699029126213</v>
      </c>
      <c r="D7" s="2">
        <v>152.05479</v>
      </c>
      <c r="E7" s="2">
        <v>30.27815</v>
      </c>
    </row>
    <row r="8" spans="1:5" x14ac:dyDescent="0.35">
      <c r="A8" s="2">
        <v>572.61904761904702</v>
      </c>
      <c r="B8" s="2">
        <v>30.194174757281498</v>
      </c>
      <c r="D8" s="2">
        <v>201.36985999999999</v>
      </c>
      <c r="E8" s="2">
        <v>30.344370000000001</v>
      </c>
    </row>
    <row r="9" spans="1:5" x14ac:dyDescent="0.35">
      <c r="A9" s="2">
        <v>672.61904761904702</v>
      </c>
      <c r="B9" s="2">
        <v>29.330097087378601</v>
      </c>
      <c r="D9" s="2">
        <v>253.42465999999999</v>
      </c>
      <c r="E9" s="2">
        <v>30.211919999999999</v>
      </c>
    </row>
    <row r="10" spans="1:5" x14ac:dyDescent="0.35">
      <c r="A10" s="2">
        <v>772.61904761904702</v>
      </c>
      <c r="B10" s="2">
        <v>29.446601941747499</v>
      </c>
      <c r="D10" s="2">
        <v>300</v>
      </c>
      <c r="E10" s="2">
        <v>29.947019999999998</v>
      </c>
    </row>
    <row r="11" spans="1:5" x14ac:dyDescent="0.35">
      <c r="A11" s="2">
        <v>872.61904761904702</v>
      </c>
      <c r="B11" s="2">
        <v>31.174757281553301</v>
      </c>
      <c r="D11" s="2">
        <v>352.05479000000003</v>
      </c>
      <c r="E11" s="2">
        <v>29.682120000000001</v>
      </c>
    </row>
    <row r="12" spans="1:5" x14ac:dyDescent="0.35">
      <c r="D12" s="2">
        <v>401.36986000000002</v>
      </c>
      <c r="E12" s="2">
        <v>29.483440000000002</v>
      </c>
    </row>
    <row r="13" spans="1:5" x14ac:dyDescent="0.35">
      <c r="D13" s="2">
        <v>450.68493000000001</v>
      </c>
      <c r="E13" s="2">
        <v>29.350989999999999</v>
      </c>
    </row>
    <row r="14" spans="1:5" x14ac:dyDescent="0.35">
      <c r="D14" s="2">
        <v>502.73973000000001</v>
      </c>
      <c r="E14" s="2">
        <v>29.61589</v>
      </c>
    </row>
    <row r="15" spans="1:5" x14ac:dyDescent="0.35">
      <c r="D15" s="2">
        <v>552.05479000000003</v>
      </c>
      <c r="E15" s="2">
        <v>30.079470000000001</v>
      </c>
    </row>
    <row r="16" spans="1:5" x14ac:dyDescent="0.35">
      <c r="D16" s="2">
        <v>601.36986000000002</v>
      </c>
      <c r="E16" s="2">
        <v>31.13907</v>
      </c>
    </row>
    <row r="33" spans="1:22" ht="208.5" customHeight="1" x14ac:dyDescent="0.35">
      <c r="A33" s="16" t="s">
        <v>6</v>
      </c>
      <c r="B33" s="16"/>
      <c r="D33" s="16" t="s">
        <v>30</v>
      </c>
      <c r="E33" s="16"/>
    </row>
    <row r="35" spans="1:22" ht="29" x14ac:dyDescent="0.35">
      <c r="A35" s="7" t="s">
        <v>2</v>
      </c>
    </row>
    <row r="39" spans="1:22" x14ac:dyDescent="0.35">
      <c r="V39" s="7"/>
    </row>
  </sheetData>
  <mergeCells count="4">
    <mergeCell ref="A1:B1"/>
    <mergeCell ref="D1:E1"/>
    <mergeCell ref="D33:E33"/>
    <mergeCell ref="A33:B33"/>
  </mergeCells>
  <hyperlinks>
    <hyperlink ref="A35" r:id="rId1" xr:uid="{7FC28E87-51CA-4509-BEAB-A0CCB56EBA75}"/>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topLeftCell="A14" workbookViewId="0">
      <selection activeCell="E24" sqref="E24"/>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15" t="s">
        <v>3</v>
      </c>
      <c r="B1" s="15"/>
      <c r="D1" s="15"/>
      <c r="E1" s="15"/>
    </row>
    <row r="2" spans="1:5" x14ac:dyDescent="0.35">
      <c r="A2" s="1"/>
      <c r="B2" s="1"/>
      <c r="D2" s="1"/>
      <c r="E2" s="1"/>
    </row>
    <row r="3" spans="1:5" ht="33" x14ac:dyDescent="0.35">
      <c r="A3" s="1" t="s">
        <v>0</v>
      </c>
      <c r="B3" s="2" t="s">
        <v>1</v>
      </c>
      <c r="D3" s="1"/>
      <c r="E3" s="2"/>
    </row>
    <row r="4" spans="1:5" x14ac:dyDescent="0.35">
      <c r="A4" s="10">
        <v>303.31797235022998</v>
      </c>
      <c r="B4" s="10">
        <v>51.077844311377198</v>
      </c>
    </row>
    <row r="5" spans="1:5" x14ac:dyDescent="0.35">
      <c r="A5" s="10">
        <v>327.64976958525301</v>
      </c>
      <c r="B5" s="10">
        <v>54.550898203592801</v>
      </c>
    </row>
    <row r="6" spans="1:5" x14ac:dyDescent="0.35">
      <c r="A6" s="10">
        <v>344.23963133640501</v>
      </c>
      <c r="B6" s="10">
        <v>56.467065868263397</v>
      </c>
    </row>
    <row r="7" spans="1:5" x14ac:dyDescent="0.35">
      <c r="A7" s="10">
        <v>365.806451612903</v>
      </c>
      <c r="B7" s="10">
        <v>59.101796407185603</v>
      </c>
    </row>
    <row r="8" spans="1:5" x14ac:dyDescent="0.35">
      <c r="A8" s="10">
        <v>396.22119815668202</v>
      </c>
      <c r="B8" s="10">
        <v>62.814371257485</v>
      </c>
    </row>
    <row r="9" spans="1:5" x14ac:dyDescent="0.35">
      <c r="A9" s="10">
        <v>423.31797235022998</v>
      </c>
      <c r="B9" s="10">
        <v>66.407185628742496</v>
      </c>
    </row>
    <row r="10" spans="1:5" x14ac:dyDescent="0.35">
      <c r="A10" s="10">
        <v>450.41474654377799</v>
      </c>
      <c r="B10" s="10">
        <v>69.281437125748496</v>
      </c>
    </row>
    <row r="11" spans="1:5" x14ac:dyDescent="0.35">
      <c r="A11" s="10">
        <v>467.00460829492999</v>
      </c>
      <c r="B11" s="10">
        <v>71.437125748502893</v>
      </c>
    </row>
    <row r="12" spans="1:5" x14ac:dyDescent="0.35">
      <c r="A12" s="10">
        <v>497.41935483870901</v>
      </c>
      <c r="B12" s="10">
        <v>75.508982035928099</v>
      </c>
    </row>
    <row r="13" spans="1:5" x14ac:dyDescent="0.35">
      <c r="A13" s="10">
        <v>523.41013824884703</v>
      </c>
      <c r="B13" s="10">
        <v>77.425149700598794</v>
      </c>
    </row>
    <row r="14" spans="1:5" x14ac:dyDescent="0.35">
      <c r="A14" s="10">
        <v>545.52995391704997</v>
      </c>
      <c r="B14" s="10">
        <v>81.137724550898199</v>
      </c>
    </row>
    <row r="15" spans="1:5" x14ac:dyDescent="0.35">
      <c r="A15" s="10">
        <v>577.05069124423903</v>
      </c>
      <c r="B15" s="10">
        <v>84.730538922155603</v>
      </c>
    </row>
    <row r="16" spans="1:5" x14ac:dyDescent="0.35">
      <c r="A16" s="10">
        <v>601.935483870967</v>
      </c>
      <c r="B16" s="10">
        <v>87.245508982035901</v>
      </c>
    </row>
    <row r="17" spans="1:2" x14ac:dyDescent="0.35">
      <c r="A17" s="10">
        <v>657.78801843317899</v>
      </c>
      <c r="B17" s="10">
        <v>93.473053892215503</v>
      </c>
    </row>
    <row r="18" spans="1:2" x14ac:dyDescent="0.35">
      <c r="A18" s="10">
        <v>682.11981566820202</v>
      </c>
      <c r="B18" s="10">
        <v>96.227544910179603</v>
      </c>
    </row>
    <row r="19" spans="1:2" x14ac:dyDescent="0.35">
      <c r="A19" s="10">
        <v>708.11059907834101</v>
      </c>
      <c r="B19" s="10">
        <v>99.580838323353206</v>
      </c>
    </row>
    <row r="20" spans="1:2" x14ac:dyDescent="0.35">
      <c r="A20" s="10">
        <v>734.65437788018403</v>
      </c>
      <c r="B20" s="10">
        <v>102.57485029940101</v>
      </c>
    </row>
    <row r="21" spans="1:2" x14ac:dyDescent="0.35">
      <c r="A21" s="10">
        <v>763.41013824884703</v>
      </c>
      <c r="B21" s="10">
        <v>105.808383233532</v>
      </c>
    </row>
    <row r="22" spans="1:2" x14ac:dyDescent="0.35">
      <c r="A22" s="10">
        <v>783.87096774193503</v>
      </c>
      <c r="B22" s="10">
        <v>107.96407185628701</v>
      </c>
    </row>
    <row r="23" spans="1:2" x14ac:dyDescent="0.35">
      <c r="A23" s="10">
        <v>817.05069124423903</v>
      </c>
      <c r="B23" s="10">
        <v>111.19760479041901</v>
      </c>
    </row>
    <row r="24" spans="1:2" x14ac:dyDescent="0.35">
      <c r="A24" s="10">
        <v>850.23041474654303</v>
      </c>
      <c r="B24" s="10">
        <v>114.19161676646701</v>
      </c>
    </row>
    <row r="25" spans="1:2" x14ac:dyDescent="0.35">
      <c r="A25" s="10">
        <v>883.963133640553</v>
      </c>
      <c r="B25" s="10">
        <v>117.425149700598</v>
      </c>
    </row>
    <row r="26" spans="1:2" x14ac:dyDescent="0.35">
      <c r="A26" s="10">
        <v>924.88479262672797</v>
      </c>
      <c r="B26" s="10">
        <v>121.377245508982</v>
      </c>
    </row>
    <row r="37" spans="22:22" x14ac:dyDescent="0.35">
      <c r="V37" s="12"/>
    </row>
    <row r="53" spans="1:2" ht="210" customHeight="1" x14ac:dyDescent="0.35">
      <c r="A53" s="16" t="s">
        <v>7</v>
      </c>
      <c r="B53" s="16"/>
    </row>
    <row r="55" spans="1:2" x14ac:dyDescent="0.35">
      <c r="A55" s="12" t="s">
        <v>2</v>
      </c>
    </row>
  </sheetData>
  <mergeCells count="3">
    <mergeCell ref="A1:B1"/>
    <mergeCell ref="D1:E1"/>
    <mergeCell ref="A53:B53"/>
  </mergeCells>
  <hyperlinks>
    <hyperlink ref="A55"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F39" sqref="F39"/>
    </sheetView>
  </sheetViews>
  <sheetFormatPr defaultColWidth="12.54296875" defaultRowHeight="14.5" x14ac:dyDescent="0.35"/>
  <cols>
    <col min="1" max="16384" width="12.54296875" style="2"/>
  </cols>
  <sheetData>
    <row r="1" spans="1:2" x14ac:dyDescent="0.35">
      <c r="A1" s="16" t="s">
        <v>8</v>
      </c>
      <c r="B1" s="16"/>
    </row>
    <row r="3" spans="1:2" ht="43.5" x14ac:dyDescent="0.35">
      <c r="A3" s="2" t="s">
        <v>9</v>
      </c>
      <c r="B3" s="2" t="s">
        <v>25</v>
      </c>
    </row>
    <row r="4" spans="1:2" x14ac:dyDescent="0.35">
      <c r="A4" s="2">
        <v>100</v>
      </c>
      <c r="B4" s="13">
        <v>10.6898734177215</v>
      </c>
    </row>
    <row r="5" spans="1:2" x14ac:dyDescent="0.35">
      <c r="A5" s="2">
        <v>200</v>
      </c>
      <c r="B5" s="13">
        <v>11.0443037974683</v>
      </c>
    </row>
    <row r="6" spans="1:2" x14ac:dyDescent="0.35">
      <c r="A6" s="2">
        <v>300</v>
      </c>
      <c r="B6" s="13">
        <v>11.386075949366999</v>
      </c>
    </row>
    <row r="7" spans="1:2" x14ac:dyDescent="0.35">
      <c r="A7" s="2">
        <v>400</v>
      </c>
      <c r="B7" s="13">
        <v>11.6962025316455</v>
      </c>
    </row>
    <row r="8" spans="1:2" x14ac:dyDescent="0.35">
      <c r="A8" s="2">
        <v>500</v>
      </c>
      <c r="B8" s="13">
        <v>11.987341772151799</v>
      </c>
    </row>
    <row r="9" spans="1:2" x14ac:dyDescent="0.35">
      <c r="A9" s="2">
        <v>600</v>
      </c>
      <c r="B9" s="13">
        <v>12.246835443037901</v>
      </c>
    </row>
    <row r="10" spans="1:2" x14ac:dyDescent="0.35">
      <c r="A10" s="2">
        <v>700</v>
      </c>
      <c r="B10" s="13">
        <v>12.487341772151799</v>
      </c>
    </row>
    <row r="39" spans="1:2" ht="187.5" customHeight="1" x14ac:dyDescent="0.35">
      <c r="A39" s="16" t="s">
        <v>10</v>
      </c>
      <c r="B39" s="16"/>
    </row>
    <row r="40" spans="1:2" ht="29" x14ac:dyDescent="0.35">
      <c r="A40" s="7" t="s">
        <v>11</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4"/>
  <sheetViews>
    <sheetView workbookViewId="0">
      <selection activeCell="G38" sqref="G38"/>
    </sheetView>
  </sheetViews>
  <sheetFormatPr defaultColWidth="12.54296875" defaultRowHeight="14.5" x14ac:dyDescent="0.35"/>
  <cols>
    <col min="1" max="16384" width="12.54296875" style="2"/>
  </cols>
  <sheetData>
    <row r="1" spans="1:9" x14ac:dyDescent="0.35">
      <c r="A1" s="16" t="s">
        <v>18</v>
      </c>
      <c r="B1" s="16"/>
      <c r="D1" s="16" t="s">
        <v>19</v>
      </c>
      <c r="E1" s="16"/>
      <c r="G1" s="16" t="s">
        <v>24</v>
      </c>
      <c r="H1" s="16"/>
      <c r="I1" s="16"/>
    </row>
    <row r="3" spans="1:9" ht="29" x14ac:dyDescent="0.35">
      <c r="A3" s="9" t="s">
        <v>0</v>
      </c>
      <c r="B3" s="9" t="s">
        <v>20</v>
      </c>
      <c r="D3" s="2" t="s">
        <v>0</v>
      </c>
      <c r="E3" s="2" t="s">
        <v>20</v>
      </c>
      <c r="G3" s="2" t="s">
        <v>0</v>
      </c>
      <c r="H3" s="2" t="s">
        <v>20</v>
      </c>
      <c r="I3" s="2" t="s">
        <v>26</v>
      </c>
    </row>
    <row r="4" spans="1:9" x14ac:dyDescent="0.35">
      <c r="A4" s="9">
        <v>473.100871731008</v>
      </c>
      <c r="B4" s="9">
        <v>0.18008048289738399</v>
      </c>
      <c r="D4" s="9">
        <v>430.13698630136901</v>
      </c>
      <c r="E4" s="9">
        <v>0.116901408450704</v>
      </c>
      <c r="G4" s="2">
        <v>423</v>
      </c>
      <c r="H4" s="8">
        <v>0.117272727272727</v>
      </c>
      <c r="I4" s="8">
        <v>8.3535353535353393E-2</v>
      </c>
    </row>
    <row r="5" spans="1:9" x14ac:dyDescent="0.35">
      <c r="A5" s="9">
        <v>573.22540473225399</v>
      </c>
      <c r="B5" s="9">
        <v>0.21468812877263499</v>
      </c>
      <c r="D5" s="9">
        <v>524.28393524283899</v>
      </c>
      <c r="E5" s="9">
        <v>0.12897384305835</v>
      </c>
      <c r="G5" s="2">
        <v>523</v>
      </c>
      <c r="H5" s="8">
        <v>0.129191919191919</v>
      </c>
      <c r="I5" s="8">
        <v>0.10090909090909</v>
      </c>
    </row>
    <row r="6" spans="1:9" x14ac:dyDescent="0.35">
      <c r="A6" s="9">
        <v>672.97633872976303</v>
      </c>
      <c r="B6" s="9">
        <v>0.24527162977867201</v>
      </c>
      <c r="D6" s="9">
        <v>624.03486924034803</v>
      </c>
      <c r="E6" s="9">
        <v>0.14265593561368201</v>
      </c>
      <c r="G6" s="2">
        <v>623</v>
      </c>
      <c r="H6" s="8">
        <v>0.14272727272727201</v>
      </c>
      <c r="I6" s="8">
        <v>0.12030303030303</v>
      </c>
    </row>
    <row r="7" spans="1:9" x14ac:dyDescent="0.35">
      <c r="A7" s="9">
        <v>772.72727272727195</v>
      </c>
      <c r="B7" s="9">
        <v>0.27384305835009998</v>
      </c>
      <c r="D7" s="9">
        <v>724.90660024906595</v>
      </c>
      <c r="E7" s="9">
        <v>0.15633802816901399</v>
      </c>
      <c r="G7" s="2">
        <v>723</v>
      </c>
      <c r="H7" s="8">
        <v>0.15626262626262599</v>
      </c>
      <c r="I7" s="8">
        <v>0.14070707070707</v>
      </c>
    </row>
    <row r="8" spans="1:9" x14ac:dyDescent="0.35">
      <c r="A8" s="9">
        <v>872.851805728518</v>
      </c>
      <c r="B8" s="9">
        <v>0.30201207243460698</v>
      </c>
      <c r="D8" s="9">
        <v>820.92154420921497</v>
      </c>
      <c r="E8" s="9">
        <v>0.17645875251508999</v>
      </c>
      <c r="G8" s="2">
        <v>823</v>
      </c>
      <c r="H8" s="8">
        <v>0.17626262626262601</v>
      </c>
      <c r="I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17" t="s">
        <v>21</v>
      </c>
      <c r="B33" s="17"/>
      <c r="C33" s="9"/>
      <c r="D33" s="17" t="s">
        <v>22</v>
      </c>
      <c r="E33" s="17"/>
      <c r="F33" s="17"/>
      <c r="G33" s="17"/>
      <c r="H33" s="17"/>
      <c r="I33" s="17"/>
      <c r="J33" s="9"/>
      <c r="K33" s="17" t="s">
        <v>23</v>
      </c>
      <c r="L33" s="17"/>
      <c r="M33" s="17"/>
      <c r="N33" s="17"/>
    </row>
    <row r="34" spans="1:14" ht="43.5" x14ac:dyDescent="0.35">
      <c r="A34" s="9" t="s">
        <v>17</v>
      </c>
    </row>
  </sheetData>
  <mergeCells count="6">
    <mergeCell ref="K33:N33"/>
    <mergeCell ref="A1:B1"/>
    <mergeCell ref="D1:E1"/>
    <mergeCell ref="G1:I1"/>
    <mergeCell ref="A33:B33"/>
    <mergeCell ref="D33:I33"/>
  </mergeCells>
  <hyperlinks>
    <hyperlink ref="A34" r:id="rId1" xr:uid="{BA9D3B74-4905-46E0-83D8-53DCA582D83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B27"/>
  <sheetViews>
    <sheetView topLeftCell="A3" workbookViewId="0">
      <selection activeCell="A27" sqref="A27:B27"/>
    </sheetView>
  </sheetViews>
  <sheetFormatPr defaultColWidth="9.1796875" defaultRowHeight="14.5" x14ac:dyDescent="0.35"/>
  <cols>
    <col min="1" max="1" width="12.81640625" style="5" customWidth="1"/>
    <col min="2" max="16384" width="9.1796875" style="5"/>
  </cols>
  <sheetData>
    <row r="1" spans="1:2" x14ac:dyDescent="0.35">
      <c r="A1" s="18" t="s">
        <v>63</v>
      </c>
      <c r="B1" s="18"/>
    </row>
    <row r="3" spans="1:2" ht="43.5" x14ac:dyDescent="0.35">
      <c r="A3" s="2" t="s">
        <v>12</v>
      </c>
      <c r="B3" s="2" t="s">
        <v>62</v>
      </c>
    </row>
    <row r="4" spans="1:2" x14ac:dyDescent="0.35">
      <c r="A4" s="5">
        <v>17.541148288385699</v>
      </c>
      <c r="B4" s="5">
        <v>33.767998351492601</v>
      </c>
    </row>
    <row r="5" spans="1:2" x14ac:dyDescent="0.35">
      <c r="A5" s="5">
        <v>147.82474306467799</v>
      </c>
      <c r="B5" s="5">
        <v>32.228318264945997</v>
      </c>
    </row>
    <row r="6" spans="1:2" x14ac:dyDescent="0.35">
      <c r="A6" s="5">
        <v>297.73587821652097</v>
      </c>
      <c r="B6" s="5">
        <v>36.684439636298002</v>
      </c>
    </row>
    <row r="7" spans="1:2" x14ac:dyDescent="0.35">
      <c r="A7" s="5">
        <v>447.708832393168</v>
      </c>
      <c r="B7" s="5">
        <v>40.214563531926899</v>
      </c>
    </row>
    <row r="8" spans="1:2" x14ac:dyDescent="0.35">
      <c r="A8" s="5">
        <v>498.24588517116098</v>
      </c>
      <c r="B8" s="5">
        <v>33.211627128248601</v>
      </c>
    </row>
    <row r="9" spans="1:2" x14ac:dyDescent="0.35">
      <c r="A9" s="5">
        <v>548.53566184993394</v>
      </c>
      <c r="B9" s="5">
        <v>29.912680627463001</v>
      </c>
    </row>
    <row r="10" spans="1:2" x14ac:dyDescent="0.35">
      <c r="A10" s="5">
        <v>599.16544316513398</v>
      </c>
      <c r="B10" s="5">
        <v>21.520748010200101</v>
      </c>
    </row>
    <row r="11" spans="1:2" x14ac:dyDescent="0.35">
      <c r="A11" s="5">
        <v>648.18792983540595</v>
      </c>
      <c r="B11" s="5">
        <v>20.538083095072398</v>
      </c>
    </row>
    <row r="12" spans="1:2" x14ac:dyDescent="0.35">
      <c r="A12" s="5">
        <v>698.81771115060599</v>
      </c>
      <c r="B12" s="5">
        <v>12.1461504778094</v>
      </c>
    </row>
    <row r="27" spans="1:2" ht="179.25" customHeight="1" x14ac:dyDescent="0.35">
      <c r="A27" s="16" t="s">
        <v>64</v>
      </c>
      <c r="B27" s="16"/>
    </row>
  </sheetData>
  <mergeCells count="2">
    <mergeCell ref="A1:B1"/>
    <mergeCell ref="A27:B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A590-08BB-4144-A16D-8CA9FE211154}">
  <dimension ref="A1:K30"/>
  <sheetViews>
    <sheetView workbookViewId="0">
      <selection activeCell="B34" sqref="B34"/>
    </sheetView>
  </sheetViews>
  <sheetFormatPr defaultRowHeight="14.5" x14ac:dyDescent="0.35"/>
  <cols>
    <col min="1" max="1" width="11.6328125" customWidth="1"/>
    <col min="2" max="2" width="15.6328125" customWidth="1"/>
    <col min="4" max="4" width="11.6328125" customWidth="1"/>
    <col min="5" max="5" width="15.6328125" customWidth="1"/>
    <col min="7" max="7" width="11.6328125" customWidth="1"/>
    <col min="8" max="8" width="15.6328125" customWidth="1"/>
    <col min="10" max="10" width="11.6328125" customWidth="1"/>
    <col min="11" max="11" width="15.6328125" customWidth="1"/>
  </cols>
  <sheetData>
    <row r="1" spans="1:11" x14ac:dyDescent="0.35">
      <c r="A1" s="19" t="s">
        <v>73</v>
      </c>
      <c r="B1" s="19"/>
      <c r="D1" s="19" t="s">
        <v>73</v>
      </c>
      <c r="E1" s="19"/>
      <c r="G1" s="19" t="s">
        <v>73</v>
      </c>
      <c r="H1" s="19"/>
      <c r="J1" s="19" t="s">
        <v>73</v>
      </c>
      <c r="K1" s="19"/>
    </row>
    <row r="2" spans="1:11" x14ac:dyDescent="0.35">
      <c r="A2" s="19" t="s">
        <v>74</v>
      </c>
      <c r="B2" s="19"/>
      <c r="D2" s="19" t="s">
        <v>75</v>
      </c>
      <c r="E2" s="19"/>
      <c r="G2" s="19" t="s">
        <v>76</v>
      </c>
      <c r="H2" s="19"/>
      <c r="J2" s="19" t="s">
        <v>77</v>
      </c>
      <c r="K2" s="19"/>
    </row>
    <row r="3" spans="1:11" ht="33.5" x14ac:dyDescent="0.35">
      <c r="A3" s="2" t="s">
        <v>78</v>
      </c>
      <c r="B3" s="1" t="s">
        <v>79</v>
      </c>
      <c r="D3" s="2" t="s">
        <v>78</v>
      </c>
      <c r="E3" s="1" t="s">
        <v>79</v>
      </c>
      <c r="G3" s="2" t="s">
        <v>78</v>
      </c>
      <c r="H3" s="1" t="s">
        <v>79</v>
      </c>
      <c r="J3" s="2" t="s">
        <v>78</v>
      </c>
      <c r="K3" s="1" t="s">
        <v>79</v>
      </c>
    </row>
    <row r="4" spans="1:11" x14ac:dyDescent="0.35">
      <c r="A4" s="1">
        <v>20</v>
      </c>
      <c r="B4" s="6">
        <v>410.29411764705799</v>
      </c>
      <c r="D4" s="1">
        <v>20</v>
      </c>
      <c r="E4" s="6">
        <v>410.29411764705799</v>
      </c>
      <c r="G4" s="1">
        <v>20</v>
      </c>
      <c r="H4" s="6">
        <v>409.63725490195998</v>
      </c>
      <c r="J4" s="1">
        <v>20</v>
      </c>
      <c r="K4" s="1">
        <v>420.225490196078</v>
      </c>
    </row>
    <row r="5" spans="1:11" x14ac:dyDescent="0.35">
      <c r="A5" s="1">
        <v>650</v>
      </c>
      <c r="B5" s="6">
        <v>310.53921568627402</v>
      </c>
      <c r="D5" s="1">
        <v>650</v>
      </c>
      <c r="E5" s="6">
        <v>309.803921568627</v>
      </c>
      <c r="G5" s="1">
        <v>650</v>
      </c>
      <c r="H5" s="6">
        <v>305.166666666666</v>
      </c>
      <c r="J5" s="1">
        <v>650</v>
      </c>
      <c r="K5" s="1">
        <v>300.225490196078</v>
      </c>
    </row>
    <row r="6" spans="1:11" x14ac:dyDescent="0.35">
      <c r="A6" s="1">
        <v>700</v>
      </c>
      <c r="B6" s="6">
        <v>264.70588235294099</v>
      </c>
      <c r="D6" s="1">
        <v>700</v>
      </c>
      <c r="E6" s="6">
        <v>260.04901960784298</v>
      </c>
      <c r="G6" s="1">
        <v>700</v>
      </c>
      <c r="H6" s="6">
        <v>264.57843137254901</v>
      </c>
      <c r="J6" s="1">
        <v>700</v>
      </c>
      <c r="K6" s="1">
        <v>255.04901960784301</v>
      </c>
    </row>
    <row r="7" spans="1:11" x14ac:dyDescent="0.35">
      <c r="A7" s="1">
        <v>725</v>
      </c>
      <c r="B7" s="6">
        <v>237.74509803921501</v>
      </c>
      <c r="D7" s="1">
        <v>750</v>
      </c>
      <c r="E7" s="6">
        <v>204.90196078431299</v>
      </c>
      <c r="G7" s="1">
        <v>750</v>
      </c>
      <c r="H7" s="6">
        <v>214.46078431372499</v>
      </c>
      <c r="J7" s="1">
        <v>750</v>
      </c>
      <c r="K7" s="1">
        <v>210.225490196078</v>
      </c>
    </row>
    <row r="8" spans="1:11" x14ac:dyDescent="0.35">
      <c r="A8" s="1">
        <v>775</v>
      </c>
      <c r="B8" s="6">
        <v>204.65686274509801</v>
      </c>
      <c r="D8" s="1">
        <v>800</v>
      </c>
      <c r="E8" s="6">
        <v>195.09803921568599</v>
      </c>
      <c r="G8" s="1">
        <v>800</v>
      </c>
      <c r="H8" s="6">
        <v>199.99019607843101</v>
      </c>
      <c r="J8" s="1">
        <v>800</v>
      </c>
      <c r="K8" s="1">
        <v>199.99019607843101</v>
      </c>
    </row>
    <row r="9" spans="1:11" x14ac:dyDescent="0.35">
      <c r="A9" s="1">
        <v>825</v>
      </c>
      <c r="B9" s="6">
        <v>234.803921568627</v>
      </c>
      <c r="D9" s="1">
        <v>825</v>
      </c>
      <c r="E9" s="6">
        <v>179.65686274509801</v>
      </c>
      <c r="G9" s="1">
        <v>825</v>
      </c>
      <c r="H9" s="6">
        <v>225.04901960784301</v>
      </c>
      <c r="J9" s="1">
        <v>825</v>
      </c>
      <c r="K9" s="1">
        <v>202.81372549019599</v>
      </c>
    </row>
    <row r="10" spans="1:11" x14ac:dyDescent="0.35">
      <c r="A10" s="1">
        <v>850</v>
      </c>
      <c r="B10" s="6">
        <v>299.50980392156799</v>
      </c>
      <c r="D10" s="1">
        <v>850</v>
      </c>
      <c r="E10" s="6">
        <v>364.70588235294099</v>
      </c>
      <c r="G10" s="1">
        <v>850</v>
      </c>
      <c r="H10" s="6">
        <v>389.87254901960699</v>
      </c>
      <c r="J10" s="1">
        <v>850</v>
      </c>
      <c r="K10" s="1">
        <v>394.81372549019602</v>
      </c>
    </row>
    <row r="11" spans="1:11" x14ac:dyDescent="0.35">
      <c r="A11" s="1">
        <v>950</v>
      </c>
      <c r="B11" s="6">
        <v>410.29411764705799</v>
      </c>
      <c r="D11" s="1">
        <v>950</v>
      </c>
      <c r="E11" s="6">
        <v>414.950980392156</v>
      </c>
      <c r="G11" s="1">
        <v>900</v>
      </c>
      <c r="H11" s="6">
        <v>405.40196078431302</v>
      </c>
      <c r="J11" s="1">
        <v>900</v>
      </c>
      <c r="K11" s="1">
        <v>410.34313725490199</v>
      </c>
    </row>
    <row r="12" spans="1:11" x14ac:dyDescent="0.35">
      <c r="A12" s="1">
        <v>1000</v>
      </c>
      <c r="B12" s="6">
        <v>415.19607843137197</v>
      </c>
      <c r="D12" s="1">
        <v>1000</v>
      </c>
      <c r="E12" s="6">
        <v>419.85294117646998</v>
      </c>
    </row>
    <row r="13" spans="1:11" x14ac:dyDescent="0.35">
      <c r="A13" s="1">
        <v>1050</v>
      </c>
      <c r="B13" s="6">
        <v>410.53921568627402</v>
      </c>
      <c r="D13" s="1">
        <v>1050</v>
      </c>
      <c r="E13" s="6">
        <v>417.15686274509801</v>
      </c>
    </row>
    <row r="14" spans="1:11" x14ac:dyDescent="0.35">
      <c r="A14" s="1">
        <v>1100</v>
      </c>
      <c r="B14" s="6">
        <v>405.14705882352899</v>
      </c>
      <c r="D14" s="1">
        <v>1100</v>
      </c>
      <c r="E14" s="6">
        <v>414.70588235294099</v>
      </c>
    </row>
    <row r="15" spans="1:11" x14ac:dyDescent="0.35">
      <c r="A15" s="1">
        <v>1150</v>
      </c>
      <c r="B15" s="6">
        <v>390.19607843137197</v>
      </c>
      <c r="D15" s="1">
        <v>1150</v>
      </c>
      <c r="E15" s="6">
        <v>394.85294117646998</v>
      </c>
    </row>
    <row r="29" spans="1:1" x14ac:dyDescent="0.35">
      <c r="A29" s="16" t="s">
        <v>80</v>
      </c>
    </row>
    <row r="30" spans="1:1" x14ac:dyDescent="0.35">
      <c r="A30" s="16"/>
    </row>
  </sheetData>
  <mergeCells count="9">
    <mergeCell ref="A29:A30"/>
    <mergeCell ref="A1:B1"/>
    <mergeCell ref="D1:E1"/>
    <mergeCell ref="G1:H1"/>
    <mergeCell ref="J1:K1"/>
    <mergeCell ref="A2:B2"/>
    <mergeCell ref="D2:E2"/>
    <mergeCell ref="G2:H2"/>
    <mergeCell ref="J2: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Eurofer_density</vt:lpstr>
      <vt:lpstr>Eurofer_diffusivity</vt:lpstr>
      <vt:lpstr>Eurofer_specific_heat</vt:lpstr>
      <vt:lpstr>Eurofer_conductivity</vt:lpstr>
      <vt:lpstr>Eurofer_resistivity</vt:lpstr>
      <vt:lpstr>Eurofer_CTE</vt:lpstr>
      <vt:lpstr>Eurofer_emissivity</vt:lpstr>
      <vt:lpstr>Eurofer_elastic</vt:lpstr>
      <vt:lpstr>Eurofer_hardness</vt:lpstr>
      <vt:lpstr>Eurofer_strength</vt:lpstr>
      <vt:lpstr>Eurofer_ductility</vt:lpstr>
      <vt:lpstr>Eurofer_toughness</vt:lpstr>
      <vt:lpstr>Eurofer_creep</vt:lpstr>
      <vt:lpstr>Eurofer_fatigue</vt:lpstr>
      <vt:lpstr>Eurofer_chemical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2024-08-16T20:18:37Z</dcterms:modified>
</cp:coreProperties>
</file>