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G:\My Drive\Research\Repos\DatabaseCodes\Jupyter\Eurofer\"/>
    </mc:Choice>
  </mc:AlternateContent>
  <xr:revisionPtr revIDLastSave="0" documentId="13_ncr:1_{A2364363-68E0-4A55-BA52-0A4CAF7AA150}" xr6:coauthVersionLast="47" xr6:coauthVersionMax="47" xr10:uidLastSave="{00000000-0000-0000-0000-000000000000}"/>
  <bookViews>
    <workbookView xWindow="-110" yWindow="-110" windowWidth="38620" windowHeight="21100" tabRatio="852" activeTab="12" xr2:uid="{D289EE42-B074-4616-9B9B-4CE9F1662138}"/>
  </bookViews>
  <sheets>
    <sheet name="Density" sheetId="15" r:id="rId1"/>
    <sheet name="Diffusivity" sheetId="1" r:id="rId2"/>
    <sheet name="Specific Heat" sheetId="3" r:id="rId3"/>
    <sheet name="Conductivity" sheetId="4" r:id="rId4"/>
    <sheet name="Resistivity" sheetId="5" r:id="rId5"/>
    <sheet name="CTE" sheetId="6" r:id="rId6"/>
    <sheet name="Emissivity" sheetId="9" r:id="rId7"/>
    <sheet name="Elastic Properties" sheetId="10" r:id="rId8"/>
    <sheet name="Hardness" sheetId="16" r:id="rId9"/>
    <sheet name="Yield Strength" sheetId="7" r:id="rId10"/>
    <sheet name="Ultimate Strength" sheetId="17" r:id="rId11"/>
    <sheet name="Total Elongation" sheetId="8" r:id="rId12"/>
    <sheet name="Uniform Elongation" sheetId="18" r:id="rId13"/>
    <sheet name="Toughness" sheetId="14" r:id="rId14"/>
    <sheet name="Creep" sheetId="11" r:id="rId15"/>
    <sheet name="Fatigue" sheetId="12" r:id="rId16"/>
    <sheet name="Chemical" sheetId="13" r:id="rId1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7" i="5" l="1"/>
  <c r="E16" i="5"/>
  <c r="E15" i="5"/>
  <c r="E14" i="5"/>
  <c r="E13" i="5"/>
  <c r="E12" i="5"/>
  <c r="E11" i="5"/>
  <c r="E10" i="5"/>
  <c r="E9" i="5"/>
  <c r="E8" i="5"/>
  <c r="E7" i="5"/>
  <c r="E6" i="5"/>
  <c r="E5" i="5"/>
  <c r="E4" i="5"/>
  <c r="D17" i="5"/>
  <c r="D16" i="5"/>
  <c r="D15" i="5"/>
  <c r="D14" i="5"/>
  <c r="D13" i="5"/>
  <c r="D12" i="5"/>
  <c r="D11" i="5"/>
  <c r="D10" i="5"/>
  <c r="D9" i="5"/>
  <c r="D8" i="5"/>
  <c r="D7" i="5"/>
  <c r="D6" i="5"/>
  <c r="D5" i="5"/>
  <c r="D4" i="5"/>
  <c r="D16" i="4"/>
  <c r="D15" i="4"/>
  <c r="D14" i="4"/>
  <c r="D13" i="4"/>
  <c r="D12" i="4"/>
  <c r="D11" i="4"/>
  <c r="D10" i="4"/>
  <c r="D9" i="4"/>
  <c r="D8" i="4"/>
  <c r="D7" i="4"/>
  <c r="D6" i="4"/>
  <c r="D5" i="4"/>
  <c r="D4" i="4"/>
  <c r="D18" i="3"/>
  <c r="D17" i="3"/>
  <c r="D16" i="3"/>
  <c r="D15" i="3"/>
  <c r="D14" i="3"/>
  <c r="D13" i="3"/>
  <c r="D12" i="3"/>
  <c r="D11" i="3"/>
  <c r="D10" i="3"/>
  <c r="D9" i="3"/>
  <c r="D8" i="3"/>
  <c r="D7" i="3"/>
  <c r="D6" i="3"/>
  <c r="D5" i="3"/>
  <c r="D4" i="3"/>
</calcChain>
</file>

<file path=xl/sharedStrings.xml><?xml version="1.0" encoding="utf-8"?>
<sst xmlns="http://schemas.openxmlformats.org/spreadsheetml/2006/main" count="245" uniqueCount="113">
  <si>
    <t>Temp (K)</t>
  </si>
  <si>
    <r>
      <t>Thermal Diffusivity Coef. (cm</t>
    </r>
    <r>
      <rPr>
        <vertAlign val="superscript"/>
        <sz val="11"/>
        <color theme="1"/>
        <rFont val="Aptos Narrow"/>
        <family val="2"/>
        <scheme val="minor"/>
      </rPr>
      <t>2</t>
    </r>
    <r>
      <rPr>
        <sz val="11"/>
        <color theme="1"/>
        <rFont val="Aptos Narrow"/>
        <family val="2"/>
        <scheme val="minor"/>
      </rPr>
      <t>/s)</t>
    </r>
  </si>
  <si>
    <t>Specific Heat (J/kg-K)</t>
  </si>
  <si>
    <t>Thermal Conductivity, k (W/m-K)</t>
  </si>
  <si>
    <r>
      <t>Electrical Resistivity (x10</t>
    </r>
    <r>
      <rPr>
        <vertAlign val="superscript"/>
        <sz val="11"/>
        <color theme="1"/>
        <rFont val="Aptos Narrow"/>
        <family val="2"/>
        <scheme val="minor"/>
      </rPr>
      <t>-8</t>
    </r>
    <r>
      <rPr>
        <sz val="11"/>
        <color theme="1"/>
        <rFont val="Aptos Narrow"/>
        <family val="2"/>
        <scheme val="minor"/>
      </rPr>
      <t xml:space="preserve"> ohm-m)</t>
    </r>
  </si>
  <si>
    <t>Mergia&amp;Boukos</t>
  </si>
  <si>
    <t>EUROFER97-Mergia</t>
  </si>
  <si>
    <t>Reference: Figure 3 Mergia, K., and N. Boukos. "Structural, thermal, electrical and magnetic properties of Eurofer 97 steel." Journal of Nuclear Materials 373.1-3 (2008): 1-8.</t>
  </si>
  <si>
    <t>Reference: Figure 4 Mergia, K., and N. Boukos. "Structural, thermal, electrical and magnetic properties of Eurofer 97 steel." Journal of Nuclear Materials 373.1-3 (2008): 1-8.</t>
  </si>
  <si>
    <t>Reference: Figure 5 Mergia, K., and N. Boukos. "Structural, thermal, electrical and magnetic properties of Eurofer 97 steel." Journal of Nuclear Materials 373.1-3 (2008): 1-8.</t>
  </si>
  <si>
    <t>Reference: Figure 6 Mergia, K., and N. Boukos. "Structural, thermal, electrical and magnetic properties of Eurofer 97 steel." Journal of Nuclear Materials 373.1-3 (2008): 1-8.</t>
  </si>
  <si>
    <t>EUROFER97</t>
  </si>
  <si>
    <r>
      <t>Temp (</t>
    </r>
    <r>
      <rPr>
        <sz val="11"/>
        <color theme="1"/>
        <rFont val="Montserrat"/>
        <charset val="1"/>
      </rPr>
      <t>°</t>
    </r>
    <r>
      <rPr>
        <sz val="11"/>
        <color theme="1"/>
        <rFont val="Calibri"/>
        <family val="2"/>
      </rPr>
      <t>C)</t>
    </r>
  </si>
  <si>
    <t>Reference: Fig 1a of Chun, Y. B., D. W. Lee, and C. K. Rhee. "Physical, thermal, magnetic and mechanical properties of ARAA." Transactions of the Korean Nuclear Society Spring Meeting, Gyeongju, Korea. 2015.</t>
  </si>
  <si>
    <t>Chun ARAA vs Eurofer</t>
  </si>
  <si>
    <r>
      <t>Temp (</t>
    </r>
    <r>
      <rPr>
        <sz val="11"/>
        <color theme="1"/>
        <rFont val="Montserrat"/>
      </rPr>
      <t>°</t>
    </r>
    <r>
      <rPr>
        <sz val="11"/>
        <color theme="1"/>
        <rFont val="Calibri"/>
        <family val="2"/>
      </rPr>
      <t>C)</t>
    </r>
  </si>
  <si>
    <t>Yield Strength (MPa)</t>
  </si>
  <si>
    <t>Reference: Fig 3a of Chun, Y. B., D. W. Lee, and C. K. Rhee. "Physical, thermal, magnetic and mechanical properties of ARAA." Transactions of the Korean Nuclear Society Spring Meeting, Gyeongju, Korea. 2015.</t>
  </si>
  <si>
    <t>Total Elongation (%)</t>
  </si>
  <si>
    <t>Reference: Fig 3b of Chun, Y. B., D. W. Lee, and C. K. Rhee. "Physical, thermal, magnetic and mechanical properties of ARAA." Transactions of the Korean Nuclear Society Spring Meeting, Gyeongju, Korea. 2015.</t>
  </si>
  <si>
    <t>Echaniz Eurofer Emissivity</t>
  </si>
  <si>
    <t>Hemispherical Emissivity</t>
  </si>
  <si>
    <r>
      <t>Fig 6a: Echániz, T., de Arrieta, I. G., Gil-Muñoz, A., Fernández-Pereda, J., Fuente, R., Klimenkov, M., &amp; López, G. A. (2021). Infrared emissivity of reduced-activation Eurofer 97 for fusion reactor applications. </t>
    </r>
    <r>
      <rPr>
        <i/>
        <sz val="7"/>
        <color rgb="FF222222"/>
        <rFont val="Arial"/>
        <family val="2"/>
      </rPr>
      <t>Journal of Nuclear Materials</t>
    </r>
    <r>
      <rPr>
        <sz val="7"/>
        <color rgb="FF222222"/>
        <rFont val="Arial"/>
        <family val="2"/>
      </rPr>
      <t>, </t>
    </r>
    <r>
      <rPr>
        <i/>
        <sz val="7"/>
        <color rgb="FF222222"/>
        <rFont val="Arial"/>
        <family val="2"/>
      </rPr>
      <t>549</t>
    </r>
    <r>
      <rPr>
        <sz val="7"/>
        <color rgb="FF222222"/>
        <rFont val="Arial"/>
        <family val="2"/>
      </rPr>
      <t>, 152907.</t>
    </r>
  </si>
  <si>
    <r>
      <t>Fig 6b: Echániz, T., de Arrieta, I. G., Gil-Muñoz, A., Fernández-Pereda, J., Fuente, R., Klimenkov, M., &amp; López, G. A. (2021). Infrared emissivity of reduced-activation Eurofer 97 for fusion reactor applications. </t>
    </r>
    <r>
      <rPr>
        <i/>
        <sz val="7"/>
        <color rgb="FF222222"/>
        <rFont val="Arial"/>
        <family val="2"/>
      </rPr>
      <t>Journal of Nuclear Materials</t>
    </r>
    <r>
      <rPr>
        <sz val="7"/>
        <color rgb="FF222222"/>
        <rFont val="Arial"/>
        <family val="2"/>
      </rPr>
      <t>, </t>
    </r>
    <r>
      <rPr>
        <i/>
        <sz val="7"/>
        <color rgb="FF222222"/>
        <rFont val="Arial"/>
        <family val="2"/>
      </rPr>
      <t>549</t>
    </r>
    <r>
      <rPr>
        <sz val="7"/>
        <color rgb="FF222222"/>
        <rFont val="Arial"/>
        <family val="2"/>
      </rPr>
      <t>, 152907.</t>
    </r>
  </si>
  <si>
    <r>
      <t>Fig 7: Echániz, T., de Arrieta, I. G., Gil-Muñoz, A., Fernández-Pereda, J., Fuente, R., Klimenkov, M., &amp; López, G. A. (2021). Infrared emissivity of reduced-activation Eurofer 97 for fusion reactor applications. </t>
    </r>
    <r>
      <rPr>
        <i/>
        <sz val="7"/>
        <color rgb="FF222222"/>
        <rFont val="Arial"/>
        <family val="2"/>
      </rPr>
      <t>Journal of Nuclear Materials</t>
    </r>
    <r>
      <rPr>
        <sz val="7"/>
        <color rgb="FF222222"/>
        <rFont val="Arial"/>
        <family val="2"/>
      </rPr>
      <t>, </t>
    </r>
    <r>
      <rPr>
        <i/>
        <sz val="7"/>
        <color rgb="FF222222"/>
        <rFont val="Arial"/>
        <family val="2"/>
      </rPr>
      <t>549</t>
    </r>
    <r>
      <rPr>
        <sz val="7"/>
        <color rgb="FF222222"/>
        <rFont val="Arial"/>
        <family val="2"/>
      </rPr>
      <t>, 152907.</t>
    </r>
  </si>
  <si>
    <t>Coefficient of Thermal Expansion</t>
  </si>
  <si>
    <t>Normal Emissivity</t>
  </si>
  <si>
    <t>Temp (C)</t>
  </si>
  <si>
    <t>SpecificHeat (J/kg-K)</t>
  </si>
  <si>
    <t>Fig. 1.Chun, Y. B., D. W. Lee, and C. K. Rhee. "Physical, thermal, magnetic and mechanical properties of ARAA." Transactions of the Korean Nuclear Society Spring Meeting, Gyeongju, Korea. 2015.</t>
  </si>
  <si>
    <t>Fig. 1 Chun, Y. B., D. W. Lee, and C. K. Rhee. "Physical, thermal, magnetic and mechanical properties of ARAA." Transactions of the Korean Nuclear Society Spring Meeting, Gyeongju, Korea. 2015.</t>
  </si>
  <si>
    <t>Temp ( C )</t>
  </si>
  <si>
    <t>ThermalConductivity (W/mK)</t>
  </si>
  <si>
    <t>Ultimate Tensile Strength (MPa)</t>
  </si>
  <si>
    <t>Fig. 1. of Aiello, G., et al. "Assessment of design limits and criteria requirements for Eurofer structures in TBM components." Journal of Nuclear Materials 414.1 (2011): 53-68.</t>
  </si>
  <si>
    <t>EUROFER97-Design</t>
  </si>
  <si>
    <t xml:space="preserve">Number of cycles to failure </t>
  </si>
  <si>
    <r>
      <t>Total Strain Range (Δ</t>
    </r>
    <r>
      <rPr>
        <sz val="11"/>
        <color theme="1"/>
        <rFont val="Arial"/>
        <family val="2"/>
      </rPr>
      <t>ε %</t>
    </r>
    <r>
      <rPr>
        <sz val="11"/>
        <color theme="1"/>
        <rFont val="Aptos Narrow"/>
        <family val="2"/>
        <scheme val="minor"/>
      </rPr>
      <t>)</t>
    </r>
  </si>
  <si>
    <t>EUROFER97-Average</t>
  </si>
  <si>
    <t>Fig. 8. of Aiello, G., et al. "Assessment of design limits and criteria requirements for Eurofer structures in TBM components." Journal of Nuclear Materials 414.1 (2011): 53-68.</t>
  </si>
  <si>
    <t>Time (h)</t>
  </si>
  <si>
    <t>EUROFER97-600C</t>
  </si>
  <si>
    <t>Stress Intensity St (MPa)</t>
  </si>
  <si>
    <t>EUROFER97-550C</t>
  </si>
  <si>
    <t>EUROFER97-500C</t>
  </si>
  <si>
    <t>EUROFER97-450C</t>
  </si>
  <si>
    <t>Fig. 6. of Aiello, G., et al. "Assessment of design limits and criteria requirements for Eurofer structures in TBM components." Journal of Nuclear Materials 414.1 (2011): 53-68.</t>
  </si>
  <si>
    <t>EUROFER97-RoomTemp</t>
  </si>
  <si>
    <t>Fig. 3. of Roldán, M., et al. "Deformation behaviour and microstructural evolution of EUROFER97-2 under low cycle fatigue conditions." Materials Characterization 158 (2019): 109943.</t>
  </si>
  <si>
    <t>Tensile Strength (MPa)</t>
  </si>
  <si>
    <t>Fig. 18. Rieth, Michael, et al. "EUROFER 97. Tensile, charpy, creep and structural tests." (2003).</t>
  </si>
  <si>
    <t>EUROFER97-SSTTSpecimens</t>
  </si>
  <si>
    <t>EUROFER97-LargeSpecimens</t>
  </si>
  <si>
    <t>Fig. 2.  Gaganidze, Ermile, et al. "Development of EUROFER97 database and material property handbook." Fusion Engineering and Design 135 (2018): 9-14.</t>
  </si>
  <si>
    <t>EUROFER97-650C</t>
  </si>
  <si>
    <r>
      <t>Fig. 7. Gaganidze, Ermile, et al. "Development of EUROFER97 database and material property handbook." </t>
    </r>
    <r>
      <rPr>
        <i/>
        <sz val="10"/>
        <color rgb="FF222222"/>
        <rFont val="Arial"/>
        <family val="2"/>
      </rPr>
      <t>Fusion Engineering and Design</t>
    </r>
    <r>
      <rPr>
        <sz val="10"/>
        <color rgb="FF222222"/>
        <rFont val="Arial"/>
        <family val="2"/>
      </rPr>
      <t> 135 (2018): 9-14.</t>
    </r>
  </si>
  <si>
    <t>Figure A3.S18E.2.2.1. Tavassoli, F. "DEMO interim structural design criteria." DISIC, Appendix a material design limit data, CEA/Saclay (2002).</t>
  </si>
  <si>
    <t>Uniform Elongation (%)</t>
  </si>
  <si>
    <t>Fig. 3. Van der Schaaf, B., et al. "The development of EUROFER reduced activation steel." Fusion Engineering and Design 69.1-4 (2003): 197-203.</t>
  </si>
  <si>
    <t>EUROFER97 Solid HIP Bulk</t>
  </si>
  <si>
    <t>EUROFER97 Solid HIP Joint</t>
  </si>
  <si>
    <t>Fig. 8. Tavassoli, A-AF, et al. "Materials design data for reduced activation martensitic steel type EUROFER." Journal of Nuclear Materials 329 (2004): 257-262.</t>
  </si>
  <si>
    <t>EUROFER97 980C27+760C1.5h</t>
  </si>
  <si>
    <t>Energy (J/cm^2)</t>
  </si>
  <si>
    <t>Energy (J)</t>
  </si>
  <si>
    <t>EUROFER97 1050C30+750C3h</t>
  </si>
  <si>
    <t>EUROFER97 1075C30+750C2h</t>
  </si>
  <si>
    <t>Fig. 3Lindau, R., and M. Schirra. "First results on the characterisation of the reduced-activation-ferritic-martensitic steel EUROFER." Fusion Engineering and design 58 (2001): 781-785.</t>
  </si>
  <si>
    <t>Density (Kg_m_3)</t>
  </si>
  <si>
    <r>
      <t>Tempering Temp (</t>
    </r>
    <r>
      <rPr>
        <sz val="11"/>
        <color theme="1"/>
        <rFont val="MoolBoran"/>
        <family val="2"/>
      </rPr>
      <t>°</t>
    </r>
    <r>
      <rPr>
        <sz val="11"/>
        <color theme="1"/>
        <rFont val="Calibri"/>
        <family val="2"/>
      </rPr>
      <t>C)</t>
    </r>
  </si>
  <si>
    <t>Hardness</t>
  </si>
  <si>
    <t>Schäfer, Ludwig, and Helmut Kempe. Zug-und Kerbschlageigenschaften des Stahles EUROFER'97 (Vergleich mit OPTIFER). Forschungszentrum Karlsruhe, 2000.</t>
  </si>
  <si>
    <t>T [°C]</t>
  </si>
  <si>
    <t>Temp(K)</t>
  </si>
  <si>
    <r>
      <t>Temp (K</t>
    </r>
    <r>
      <rPr>
        <sz val="11"/>
        <color theme="1"/>
        <rFont val="Calibri"/>
        <family val="2"/>
      </rPr>
      <t>)</t>
    </r>
  </si>
  <si>
    <t>G (Gpa)</t>
  </si>
  <si>
    <t>E (Gpa)</t>
  </si>
  <si>
    <t>Note: No specific data for Eurofer were found.  F82H data are used.</t>
  </si>
  <si>
    <t>2004</t>
  </si>
  <si>
    <t>Tavassoli, F.</t>
  </si>
  <si>
    <t>Fusion Demo Interim Structural Design Criteria (DISDC) - Appendix A, Material design limit data, A3.S18E Eurofer steel</t>
  </si>
  <si>
    <t>Temp.
[°C]</t>
  </si>
  <si>
    <t>Electrical resistivity (Ω) [10E-8ohm.m]</t>
  </si>
  <si>
    <t>Tavassoli2004</t>
  </si>
  <si>
    <t>Aiello2011</t>
  </si>
  <si>
    <t>Chun2015</t>
  </si>
  <si>
    <t>Rienth2003</t>
  </si>
  <si>
    <t>Ailloo2011</t>
  </si>
  <si>
    <t>Aillo2011</t>
  </si>
  <si>
    <t>Rieth2003(979C 2h+739C 4h)</t>
  </si>
  <si>
    <t>Schaefer2000</t>
  </si>
  <si>
    <t>Rieth2003(1075C 0.5h+750C 2h)</t>
  </si>
  <si>
    <t>Rieth2003( 980 °C 27min + 760 °C 90min)</t>
  </si>
  <si>
    <t>Rieth2003( 1075 °C 30min + 750 °C 2h)</t>
  </si>
  <si>
    <t>Rieth2003(950 °C 30min + 750 °C 2h)</t>
  </si>
  <si>
    <t>Rieth2003( 600 °C 1050h)</t>
  </si>
  <si>
    <t>Rieth2003(  580 °C 3300h)</t>
  </si>
  <si>
    <t>Rieth2003(1075 °C + 750 °C + 600 °C 1050h)</t>
  </si>
  <si>
    <t>Tavassoli2004a</t>
  </si>
  <si>
    <t>Mergia2008</t>
  </si>
  <si>
    <t>Echaniz2021 - As-rolled</t>
  </si>
  <si>
    <t>Echaniz2021 - Polished</t>
  </si>
  <si>
    <t>Echaniz2021 - polished</t>
  </si>
  <si>
    <t>Echaniz2021</t>
  </si>
  <si>
    <t>Tavassoli2002</t>
  </si>
  <si>
    <t>Schaefer2000-Heat 993391_1040 C</t>
  </si>
  <si>
    <t>Schaefer2000- Heat 993402_1040 C</t>
  </si>
  <si>
    <t>Schaefer2000- Heat 993391_980 C</t>
  </si>
  <si>
    <t>Schaefer2000-Heat 993402_980 C</t>
  </si>
  <si>
    <t>Van der Schaaf2003</t>
  </si>
  <si>
    <t>Schaaf2003AR</t>
  </si>
  <si>
    <t>Schaaf2003-Aged650C</t>
  </si>
  <si>
    <t>Schaaf2003-Aged700C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</si>
</sst>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00"/>
    <numFmt numFmtId="165" formatCode="0.000000"/>
    <numFmt numFmtId="166" formatCode="0.0"/>
  </numFmts>
  <fonts count="12" x14ac:knownFonts="1">
    <font>
      <sz val="11"/>
      <color theme="1"/>
      <name val="Aptos Narrow"/>
      <family val="2"/>
      <scheme val="minor"/>
    </font>
    <font>
      <vertAlign val="superscript"/>
      <sz val="11"/>
      <color theme="1"/>
      <name val="Aptos Narrow"/>
      <family val="2"/>
      <scheme val="minor"/>
    </font>
    <font>
      <u/>
      <sz val="11"/>
      <color theme="10"/>
      <name val="Aptos Narrow"/>
      <family val="2"/>
      <scheme val="minor"/>
    </font>
    <font>
      <sz val="11"/>
      <color theme="1"/>
      <name val="Montserrat"/>
      <charset val="1"/>
    </font>
    <font>
      <sz val="11"/>
      <color theme="1"/>
      <name val="Calibri"/>
      <family val="2"/>
    </font>
    <font>
      <sz val="11"/>
      <color theme="1"/>
      <name val="Montserrat"/>
    </font>
    <font>
      <sz val="7"/>
      <color rgb="FF222222"/>
      <name val="Arial"/>
      <family val="2"/>
    </font>
    <font>
      <i/>
      <sz val="7"/>
      <color rgb="FF222222"/>
      <name val="Arial"/>
      <family val="2"/>
    </font>
    <font>
      <sz val="11"/>
      <color theme="1"/>
      <name val="Arial"/>
      <family val="2"/>
    </font>
    <font>
      <sz val="10"/>
      <color rgb="FF222222"/>
      <name val="Arial"/>
      <family val="2"/>
    </font>
    <font>
      <i/>
      <sz val="10"/>
      <color rgb="FF222222"/>
      <name val="Arial"/>
      <family val="2"/>
    </font>
    <font>
      <sz val="11"/>
      <color theme="1"/>
      <name val="MoolBoran"/>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4">
    <xf numFmtId="0" fontId="0" fillId="0" borderId="0" xfId="0"/>
    <xf numFmtId="0" fontId="0" fillId="0" borderId="0" xfId="0" applyAlignment="1">
      <alignment horizontal="center" vertical="center"/>
    </xf>
    <xf numFmtId="0" fontId="0" fillId="0" borderId="0" xfId="0" applyAlignment="1">
      <alignment horizontal="center" vertical="center" wrapText="1"/>
    </xf>
    <xf numFmtId="49" fontId="0" fillId="0" borderId="0" xfId="0" applyNumberFormat="1" applyAlignment="1">
      <alignment horizontal="center" vertical="center"/>
    </xf>
    <xf numFmtId="49" fontId="0" fillId="0" borderId="0" xfId="0" applyNumberFormat="1" applyAlignment="1">
      <alignment horizontal="center" vertical="center" wrapText="1"/>
    </xf>
    <xf numFmtId="0" fontId="0" fillId="0" borderId="0" xfId="0" applyAlignment="1">
      <alignment wrapText="1"/>
    </xf>
    <xf numFmtId="164" fontId="0" fillId="0" borderId="0" xfId="0" applyNumberFormat="1" applyAlignment="1">
      <alignment horizontal="center" vertical="center"/>
    </xf>
    <xf numFmtId="0" fontId="2" fillId="0" borderId="0" xfId="1" applyAlignment="1">
      <alignment horizontal="center" vertical="center" wrapText="1"/>
    </xf>
    <xf numFmtId="164" fontId="0" fillId="0" borderId="0" xfId="0" applyNumberFormat="1" applyAlignment="1">
      <alignment horizontal="center" vertical="center" wrapText="1"/>
    </xf>
    <xf numFmtId="165" fontId="0" fillId="0" borderId="0" xfId="0" applyNumberFormat="1" applyAlignment="1">
      <alignment horizontal="center" vertical="center" wrapText="1"/>
    </xf>
    <xf numFmtId="0" fontId="0" fillId="0" borderId="0" xfId="0" applyAlignment="1">
      <alignment vertical="center"/>
    </xf>
    <xf numFmtId="0" fontId="0" fillId="0" borderId="0" xfId="0" applyAlignment="1">
      <alignment vertical="center" wrapText="1"/>
    </xf>
    <xf numFmtId="0" fontId="2" fillId="0" borderId="0" xfId="1" applyAlignment="1">
      <alignment vertical="center"/>
    </xf>
    <xf numFmtId="164" fontId="0" fillId="0" borderId="0" xfId="0" quotePrefix="1" applyNumberFormat="1" applyAlignment="1">
      <alignment horizontal="center" vertical="center" wrapText="1"/>
    </xf>
    <xf numFmtId="166" fontId="0" fillId="0" borderId="0" xfId="0" applyNumberFormat="1"/>
    <xf numFmtId="166" fontId="0" fillId="0" borderId="0" xfId="0" applyNumberFormat="1" applyAlignment="1">
      <alignment horizontal="center" vertical="center" wrapText="1"/>
    </xf>
    <xf numFmtId="49" fontId="0" fillId="0" borderId="0" xfId="0" applyNumberFormat="1" applyAlignment="1">
      <alignment vertical="top" wrapText="1"/>
    </xf>
    <xf numFmtId="0" fontId="0" fillId="0" borderId="0" xfId="0" applyAlignment="1">
      <alignment horizontal="center" vertical="center" wrapText="1"/>
    </xf>
    <xf numFmtId="0" fontId="0" fillId="0" borderId="0" xfId="0" applyAlignment="1">
      <alignment horizontal="center" vertical="center"/>
    </xf>
    <xf numFmtId="165" fontId="0" fillId="0" borderId="0" xfId="0" applyNumberFormat="1" applyAlignment="1">
      <alignment horizontal="center" vertical="center" wrapText="1"/>
    </xf>
    <xf numFmtId="0" fontId="0" fillId="0" borderId="0" xfId="0" applyAlignment="1">
      <alignment horizontal="center" wrapText="1"/>
    </xf>
    <xf numFmtId="0" fontId="2" fillId="0" borderId="0" xfId="1" applyAlignment="1">
      <alignment horizontal="center" vertical="center" wrapText="1"/>
    </xf>
    <xf numFmtId="0" fontId="2" fillId="0" borderId="0" xfId="1" applyAlignment="1">
      <alignment wrapText="1"/>
    </xf>
    <xf numFmtId="0" fontId="2" fillId="0" borderId="0" xfId="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6.png"/></Relationships>
</file>

<file path=xl/drawings/_rels/drawing11.xml.rels><?xml version="1.0" encoding="UTF-8" standalone="yes"?>
<Relationships xmlns="http://schemas.openxmlformats.org/package/2006/relationships"><Relationship Id="rId2" Type="http://schemas.openxmlformats.org/officeDocument/2006/relationships/image" Target="../media/image18.png"/><Relationship Id="rId1" Type="http://schemas.openxmlformats.org/officeDocument/2006/relationships/image" Target="../media/image17.png"/></Relationships>
</file>

<file path=xl/drawings/_rels/drawing12.xml.rels><?xml version="1.0" encoding="UTF-8" standalone="yes"?>
<Relationships xmlns="http://schemas.openxmlformats.org/package/2006/relationships"><Relationship Id="rId2" Type="http://schemas.openxmlformats.org/officeDocument/2006/relationships/image" Target="../media/image18.png"/><Relationship Id="rId1" Type="http://schemas.openxmlformats.org/officeDocument/2006/relationships/image" Target="../media/image17.png"/></Relationships>
</file>

<file path=xl/drawings/_rels/drawing13.xml.rels><?xml version="1.0" encoding="UTF-8" standalone="yes"?>
<Relationships xmlns="http://schemas.openxmlformats.org/package/2006/relationships"><Relationship Id="rId2" Type="http://schemas.openxmlformats.org/officeDocument/2006/relationships/image" Target="../media/image20.png"/><Relationship Id="rId1" Type="http://schemas.openxmlformats.org/officeDocument/2006/relationships/image" Target="../media/image19.png"/></Relationships>
</file>

<file path=xl/drawings/_rels/drawing14.xml.rels><?xml version="1.0" encoding="UTF-8" standalone="yes"?>
<Relationships xmlns="http://schemas.openxmlformats.org/package/2006/relationships"><Relationship Id="rId2" Type="http://schemas.openxmlformats.org/officeDocument/2006/relationships/image" Target="../media/image22.png"/><Relationship Id="rId1" Type="http://schemas.openxmlformats.org/officeDocument/2006/relationships/image" Target="../media/image21.png"/></Relationships>
</file>

<file path=xl/drawings/_rels/drawing15.xml.rels><?xml version="1.0" encoding="UTF-8" standalone="yes"?>
<Relationships xmlns="http://schemas.openxmlformats.org/package/2006/relationships"><Relationship Id="rId3" Type="http://schemas.openxmlformats.org/officeDocument/2006/relationships/image" Target="../media/image25.png"/><Relationship Id="rId2" Type="http://schemas.openxmlformats.org/officeDocument/2006/relationships/image" Target="../media/image24.png"/><Relationship Id="rId1" Type="http://schemas.openxmlformats.org/officeDocument/2006/relationships/image" Target="../media/image23.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image" Target="../media/image7.png"/></Relationships>
</file>

<file path=xl/drawings/_rels/drawing6.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s>
</file>

<file path=xl/drawings/_rels/drawing7.xml.rels><?xml version="1.0" encoding="UTF-8" standalone="yes"?>
<Relationships xmlns="http://schemas.openxmlformats.org/package/2006/relationships"><Relationship Id="rId1" Type="http://schemas.openxmlformats.org/officeDocument/2006/relationships/image" Target="../media/image1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2.png"/></Relationships>
</file>

<file path=xl/drawings/_rels/drawing9.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18</xdr:row>
      <xdr:rowOff>142019</xdr:rowOff>
    </xdr:from>
    <xdr:to>
      <xdr:col>4</xdr:col>
      <xdr:colOff>44450</xdr:colOff>
      <xdr:row>33</xdr:row>
      <xdr:rowOff>86863</xdr:rowOff>
    </xdr:to>
    <xdr:pic>
      <xdr:nvPicPr>
        <xdr:cNvPr id="3" name="Picture 2">
          <a:extLst>
            <a:ext uri="{FF2B5EF4-FFF2-40B4-BE49-F238E27FC236}">
              <a16:creationId xmlns:a16="http://schemas.microsoft.com/office/drawing/2014/main" id="{82F51287-B745-9E55-C842-604CB29142D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3850419"/>
          <a:ext cx="3575050" cy="270709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28</xdr:row>
      <xdr:rowOff>120651</xdr:rowOff>
    </xdr:from>
    <xdr:to>
      <xdr:col>5</xdr:col>
      <xdr:colOff>821104</xdr:colOff>
      <xdr:row>41</xdr:row>
      <xdr:rowOff>12701</xdr:rowOff>
    </xdr:to>
    <xdr:pic>
      <xdr:nvPicPr>
        <xdr:cNvPr id="3" name="Picture 2">
          <a:extLst>
            <a:ext uri="{FF2B5EF4-FFF2-40B4-BE49-F238E27FC236}">
              <a16:creationId xmlns:a16="http://schemas.microsoft.com/office/drawing/2014/main" id="{D1DAF9D9-7922-4125-894D-8007F6A9637D}"/>
            </a:ext>
          </a:extLst>
        </xdr:cNvPr>
        <xdr:cNvPicPr>
          <a:picLocks noChangeAspect="1"/>
        </xdr:cNvPicPr>
      </xdr:nvPicPr>
      <xdr:blipFill>
        <a:blip xmlns:r="http://schemas.openxmlformats.org/officeDocument/2006/relationships" r:embed="rId1"/>
        <a:stretch>
          <a:fillRect/>
        </a:stretch>
      </xdr:blipFill>
      <xdr:spPr>
        <a:xfrm>
          <a:off x="0" y="9715501"/>
          <a:ext cx="5234354" cy="2286000"/>
        </a:xfrm>
        <a:prstGeom prst="rect">
          <a:avLst/>
        </a:prstGeom>
      </xdr:spPr>
    </xdr:pic>
    <xdr:clientData/>
  </xdr:twoCellAnchor>
  <xdr:twoCellAnchor editAs="oneCell">
    <xdr:from>
      <xdr:col>14</xdr:col>
      <xdr:colOff>527050</xdr:colOff>
      <xdr:row>28</xdr:row>
      <xdr:rowOff>48797</xdr:rowOff>
    </xdr:from>
    <xdr:to>
      <xdr:col>19</xdr:col>
      <xdr:colOff>588102</xdr:colOff>
      <xdr:row>46</xdr:row>
      <xdr:rowOff>41832</xdr:rowOff>
    </xdr:to>
    <xdr:pic>
      <xdr:nvPicPr>
        <xdr:cNvPr id="5" name="Picture 4">
          <a:extLst>
            <a:ext uri="{FF2B5EF4-FFF2-40B4-BE49-F238E27FC236}">
              <a16:creationId xmlns:a16="http://schemas.microsoft.com/office/drawing/2014/main" id="{F716D189-41C1-4B85-BECA-42F4EEBF207A}"/>
            </a:ext>
          </a:extLst>
        </xdr:cNvPr>
        <xdr:cNvPicPr>
          <a:picLocks noChangeAspect="1"/>
        </xdr:cNvPicPr>
      </xdr:nvPicPr>
      <xdr:blipFill>
        <a:blip xmlns:r="http://schemas.openxmlformats.org/officeDocument/2006/relationships" r:embed="rId2"/>
        <a:stretch>
          <a:fillRect/>
        </a:stretch>
      </xdr:blipFill>
      <xdr:spPr>
        <a:xfrm>
          <a:off x="13766800" y="6513097"/>
          <a:ext cx="4474302" cy="3307735"/>
        </a:xfrm>
        <a:prstGeom prst="rect">
          <a:avLst/>
        </a:prstGeom>
      </xdr:spPr>
    </xdr:pic>
    <xdr:clientData/>
  </xdr:twoCellAnchor>
  <xdr:twoCellAnchor editAs="oneCell">
    <xdr:from>
      <xdr:col>8</xdr:col>
      <xdr:colOff>0</xdr:colOff>
      <xdr:row>27</xdr:row>
      <xdr:rowOff>143016</xdr:rowOff>
    </xdr:from>
    <xdr:to>
      <xdr:col>12</xdr:col>
      <xdr:colOff>631825</xdr:colOff>
      <xdr:row>44</xdr:row>
      <xdr:rowOff>45004</xdr:rowOff>
    </xdr:to>
    <xdr:pic>
      <xdr:nvPicPr>
        <xdr:cNvPr id="6" name="Picture 5">
          <a:extLst>
            <a:ext uri="{FF2B5EF4-FFF2-40B4-BE49-F238E27FC236}">
              <a16:creationId xmlns:a16="http://schemas.microsoft.com/office/drawing/2014/main" id="{45401EB5-F226-49CA-8D13-579388D139C4}"/>
            </a:ext>
          </a:extLst>
        </xdr:cNvPr>
        <xdr:cNvPicPr>
          <a:picLocks noChangeAspect="1"/>
        </xdr:cNvPicPr>
      </xdr:nvPicPr>
      <xdr:blipFill>
        <a:blip xmlns:r="http://schemas.openxmlformats.org/officeDocument/2006/relationships" r:embed="rId3"/>
        <a:stretch>
          <a:fillRect/>
        </a:stretch>
      </xdr:blipFill>
      <xdr:spPr>
        <a:xfrm>
          <a:off x="7296150" y="6423166"/>
          <a:ext cx="4162425" cy="3032538"/>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22</xdr:row>
      <xdr:rowOff>76200</xdr:rowOff>
    </xdr:from>
    <xdr:to>
      <xdr:col>4</xdr:col>
      <xdr:colOff>349192</xdr:colOff>
      <xdr:row>37</xdr:row>
      <xdr:rowOff>177864</xdr:rowOff>
    </xdr:to>
    <xdr:pic>
      <xdr:nvPicPr>
        <xdr:cNvPr id="2" name="Picture 1">
          <a:extLst>
            <a:ext uri="{FF2B5EF4-FFF2-40B4-BE49-F238E27FC236}">
              <a16:creationId xmlns:a16="http://schemas.microsoft.com/office/drawing/2014/main" id="{A451BF0C-CB00-4065-8362-5DE2B7F5482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311650"/>
          <a:ext cx="3879792" cy="2863914"/>
        </a:xfrm>
        <a:prstGeom prst="rect">
          <a:avLst/>
        </a:prstGeom>
      </xdr:spPr>
    </xdr:pic>
    <xdr:clientData/>
  </xdr:twoCellAnchor>
  <xdr:twoCellAnchor editAs="oneCell">
    <xdr:from>
      <xdr:col>5</xdr:col>
      <xdr:colOff>95250</xdr:colOff>
      <xdr:row>20</xdr:row>
      <xdr:rowOff>66675</xdr:rowOff>
    </xdr:from>
    <xdr:to>
      <xdr:col>9</xdr:col>
      <xdr:colOff>333375</xdr:colOff>
      <xdr:row>36</xdr:row>
      <xdr:rowOff>117386</xdr:rowOff>
    </xdr:to>
    <xdr:pic>
      <xdr:nvPicPr>
        <xdr:cNvPr id="4" name="Picture 3">
          <a:extLst>
            <a:ext uri="{FF2B5EF4-FFF2-40B4-BE49-F238E27FC236}">
              <a16:creationId xmlns:a16="http://schemas.microsoft.com/office/drawing/2014/main" id="{5B13C2B0-FDD2-7F0C-2FE0-26DDDFEE6F29}"/>
            </a:ext>
          </a:extLst>
        </xdr:cNvPr>
        <xdr:cNvPicPr>
          <a:picLocks noChangeAspect="1"/>
        </xdr:cNvPicPr>
      </xdr:nvPicPr>
      <xdr:blipFill>
        <a:blip xmlns:r="http://schemas.openxmlformats.org/officeDocument/2006/relationships" r:embed="rId2"/>
        <a:stretch>
          <a:fillRect/>
        </a:stretch>
      </xdr:blipFill>
      <xdr:spPr>
        <a:xfrm>
          <a:off x="4286250" y="4448175"/>
          <a:ext cx="3590925" cy="3098711"/>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457200</xdr:colOff>
      <xdr:row>24</xdr:row>
      <xdr:rowOff>60325</xdr:rowOff>
    </xdr:from>
    <xdr:to>
      <xdr:col>5</xdr:col>
      <xdr:colOff>717492</xdr:colOff>
      <xdr:row>39</xdr:row>
      <xdr:rowOff>161989</xdr:rowOff>
    </xdr:to>
    <xdr:pic>
      <xdr:nvPicPr>
        <xdr:cNvPr id="2" name="Picture 1">
          <a:extLst>
            <a:ext uri="{FF2B5EF4-FFF2-40B4-BE49-F238E27FC236}">
              <a16:creationId xmlns:a16="http://schemas.microsoft.com/office/drawing/2014/main" id="{F6D1E606-A849-4FEE-860B-A86ED0B88AF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57200" y="4848225"/>
          <a:ext cx="3854392" cy="2863914"/>
        </a:xfrm>
        <a:prstGeom prst="rect">
          <a:avLst/>
        </a:prstGeom>
      </xdr:spPr>
    </xdr:pic>
    <xdr:clientData/>
  </xdr:twoCellAnchor>
  <xdr:twoCellAnchor editAs="oneCell">
    <xdr:from>
      <xdr:col>8</xdr:col>
      <xdr:colOff>762000</xdr:colOff>
      <xdr:row>23</xdr:row>
      <xdr:rowOff>101600</xdr:rowOff>
    </xdr:from>
    <xdr:to>
      <xdr:col>13</xdr:col>
      <xdr:colOff>92075</xdr:colOff>
      <xdr:row>39</xdr:row>
      <xdr:rowOff>152311</xdr:rowOff>
    </xdr:to>
    <xdr:pic>
      <xdr:nvPicPr>
        <xdr:cNvPr id="3" name="Picture 2">
          <a:extLst>
            <a:ext uri="{FF2B5EF4-FFF2-40B4-BE49-F238E27FC236}">
              <a16:creationId xmlns:a16="http://schemas.microsoft.com/office/drawing/2014/main" id="{C20EBD28-AADB-446A-864A-92C6742FE140}"/>
            </a:ext>
          </a:extLst>
        </xdr:cNvPr>
        <xdr:cNvPicPr>
          <a:picLocks noChangeAspect="1"/>
        </xdr:cNvPicPr>
      </xdr:nvPicPr>
      <xdr:blipFill>
        <a:blip xmlns:r="http://schemas.openxmlformats.org/officeDocument/2006/relationships" r:embed="rId2"/>
        <a:stretch>
          <a:fillRect/>
        </a:stretch>
      </xdr:blipFill>
      <xdr:spPr>
        <a:xfrm>
          <a:off x="5175250" y="4521200"/>
          <a:ext cx="3743325" cy="2997111"/>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xdr:colOff>
      <xdr:row>11</xdr:row>
      <xdr:rowOff>0</xdr:rowOff>
    </xdr:from>
    <xdr:to>
      <xdr:col>4</xdr:col>
      <xdr:colOff>781051</xdr:colOff>
      <xdr:row>33</xdr:row>
      <xdr:rowOff>47673</xdr:rowOff>
    </xdr:to>
    <xdr:pic>
      <xdr:nvPicPr>
        <xdr:cNvPr id="2" name="Picture 1">
          <a:extLst>
            <a:ext uri="{FF2B5EF4-FFF2-40B4-BE49-F238E27FC236}">
              <a16:creationId xmlns:a16="http://schemas.microsoft.com/office/drawing/2014/main" id="{336C5B6B-99D5-D485-FBFC-63C74F98EA5D}"/>
            </a:ext>
          </a:extLst>
        </xdr:cNvPr>
        <xdr:cNvPicPr>
          <a:picLocks noChangeAspect="1"/>
        </xdr:cNvPicPr>
      </xdr:nvPicPr>
      <xdr:blipFill>
        <a:blip xmlns:r="http://schemas.openxmlformats.org/officeDocument/2006/relationships" r:embed="rId1"/>
        <a:stretch>
          <a:fillRect/>
        </a:stretch>
      </xdr:blipFill>
      <xdr:spPr>
        <a:xfrm>
          <a:off x="1" y="2324100"/>
          <a:ext cx="4991100" cy="4238673"/>
        </a:xfrm>
        <a:prstGeom prst="rect">
          <a:avLst/>
        </a:prstGeom>
      </xdr:spPr>
    </xdr:pic>
    <xdr:clientData/>
  </xdr:twoCellAnchor>
  <xdr:twoCellAnchor editAs="oneCell">
    <xdr:from>
      <xdr:col>6</xdr:col>
      <xdr:colOff>209550</xdr:colOff>
      <xdr:row>14</xdr:row>
      <xdr:rowOff>142875</xdr:rowOff>
    </xdr:from>
    <xdr:to>
      <xdr:col>10</xdr:col>
      <xdr:colOff>943665</xdr:colOff>
      <xdr:row>32</xdr:row>
      <xdr:rowOff>124301</xdr:rowOff>
    </xdr:to>
    <xdr:pic>
      <xdr:nvPicPr>
        <xdr:cNvPr id="3" name="Picture 2">
          <a:extLst>
            <a:ext uri="{FF2B5EF4-FFF2-40B4-BE49-F238E27FC236}">
              <a16:creationId xmlns:a16="http://schemas.microsoft.com/office/drawing/2014/main" id="{9587E192-03F8-4B5D-DC76-98717649E323}"/>
            </a:ext>
          </a:extLst>
        </xdr:cNvPr>
        <xdr:cNvPicPr>
          <a:picLocks noChangeAspect="1"/>
        </xdr:cNvPicPr>
      </xdr:nvPicPr>
      <xdr:blipFill>
        <a:blip xmlns:r="http://schemas.openxmlformats.org/officeDocument/2006/relationships" r:embed="rId2"/>
        <a:stretch>
          <a:fillRect/>
        </a:stretch>
      </xdr:blipFill>
      <xdr:spPr>
        <a:xfrm>
          <a:off x="5848350" y="3038475"/>
          <a:ext cx="4944165" cy="3410426"/>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14</xdr:row>
      <xdr:rowOff>0</xdr:rowOff>
    </xdr:from>
    <xdr:to>
      <xdr:col>9</xdr:col>
      <xdr:colOff>305616</xdr:colOff>
      <xdr:row>32</xdr:row>
      <xdr:rowOff>479</xdr:rowOff>
    </xdr:to>
    <xdr:pic>
      <xdr:nvPicPr>
        <xdr:cNvPr id="2" name="Picture 1">
          <a:extLst>
            <a:ext uri="{FF2B5EF4-FFF2-40B4-BE49-F238E27FC236}">
              <a16:creationId xmlns:a16="http://schemas.microsoft.com/office/drawing/2014/main" id="{36A8A761-650A-725B-4F31-BD451EF88589}"/>
            </a:ext>
          </a:extLst>
        </xdr:cNvPr>
        <xdr:cNvPicPr>
          <a:picLocks noChangeAspect="1"/>
        </xdr:cNvPicPr>
      </xdr:nvPicPr>
      <xdr:blipFill>
        <a:blip xmlns:r="http://schemas.openxmlformats.org/officeDocument/2006/relationships" r:embed="rId1"/>
        <a:stretch>
          <a:fillRect/>
        </a:stretch>
      </xdr:blipFill>
      <xdr:spPr>
        <a:xfrm>
          <a:off x="0" y="3048000"/>
          <a:ext cx="5849166" cy="3429479"/>
        </a:xfrm>
        <a:prstGeom prst="rect">
          <a:avLst/>
        </a:prstGeom>
      </xdr:spPr>
    </xdr:pic>
    <xdr:clientData/>
  </xdr:twoCellAnchor>
  <xdr:twoCellAnchor editAs="oneCell">
    <xdr:from>
      <xdr:col>12</xdr:col>
      <xdr:colOff>9525</xdr:colOff>
      <xdr:row>14</xdr:row>
      <xdr:rowOff>1</xdr:rowOff>
    </xdr:from>
    <xdr:to>
      <xdr:col>18</xdr:col>
      <xdr:colOff>381000</xdr:colOff>
      <xdr:row>31</xdr:row>
      <xdr:rowOff>44197</xdr:rowOff>
    </xdr:to>
    <xdr:pic>
      <xdr:nvPicPr>
        <xdr:cNvPr id="3" name="Picture 2">
          <a:extLst>
            <a:ext uri="{FF2B5EF4-FFF2-40B4-BE49-F238E27FC236}">
              <a16:creationId xmlns:a16="http://schemas.microsoft.com/office/drawing/2014/main" id="{981526B9-668A-65F8-74B4-C150F9688849}"/>
            </a:ext>
          </a:extLst>
        </xdr:cNvPr>
        <xdr:cNvPicPr>
          <a:picLocks noChangeAspect="1"/>
        </xdr:cNvPicPr>
      </xdr:nvPicPr>
      <xdr:blipFill>
        <a:blip xmlns:r="http://schemas.openxmlformats.org/officeDocument/2006/relationships" r:embed="rId2"/>
        <a:stretch>
          <a:fillRect/>
        </a:stretch>
      </xdr:blipFill>
      <xdr:spPr>
        <a:xfrm>
          <a:off x="7381875" y="3048001"/>
          <a:ext cx="4162425" cy="3282696"/>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142875</xdr:colOff>
      <xdr:row>23</xdr:row>
      <xdr:rowOff>47625</xdr:rowOff>
    </xdr:from>
    <xdr:to>
      <xdr:col>4</xdr:col>
      <xdr:colOff>314127</xdr:colOff>
      <xdr:row>36</xdr:row>
      <xdr:rowOff>57150</xdr:rowOff>
    </xdr:to>
    <xdr:pic>
      <xdr:nvPicPr>
        <xdr:cNvPr id="2" name="Picture 1">
          <a:extLst>
            <a:ext uri="{FF2B5EF4-FFF2-40B4-BE49-F238E27FC236}">
              <a16:creationId xmlns:a16="http://schemas.microsoft.com/office/drawing/2014/main" id="{219C5FFA-B928-0A57-61A2-DB9CADB246B7}"/>
            </a:ext>
          </a:extLst>
        </xdr:cNvPr>
        <xdr:cNvPicPr>
          <a:picLocks noChangeAspect="1"/>
        </xdr:cNvPicPr>
      </xdr:nvPicPr>
      <xdr:blipFill>
        <a:blip xmlns:r="http://schemas.openxmlformats.org/officeDocument/2006/relationships" r:embed="rId1"/>
        <a:stretch>
          <a:fillRect/>
        </a:stretch>
      </xdr:blipFill>
      <xdr:spPr>
        <a:xfrm>
          <a:off x="142875" y="4810125"/>
          <a:ext cx="3562152" cy="2486025"/>
        </a:xfrm>
        <a:prstGeom prst="rect">
          <a:avLst/>
        </a:prstGeom>
      </xdr:spPr>
    </xdr:pic>
    <xdr:clientData/>
  </xdr:twoCellAnchor>
  <xdr:twoCellAnchor editAs="oneCell">
    <xdr:from>
      <xdr:col>6</xdr:col>
      <xdr:colOff>495300</xdr:colOff>
      <xdr:row>23</xdr:row>
      <xdr:rowOff>38101</xdr:rowOff>
    </xdr:from>
    <xdr:to>
      <xdr:col>10</xdr:col>
      <xdr:colOff>828675</xdr:colOff>
      <xdr:row>37</xdr:row>
      <xdr:rowOff>170403</xdr:rowOff>
    </xdr:to>
    <xdr:pic>
      <xdr:nvPicPr>
        <xdr:cNvPr id="3" name="Picture 2">
          <a:extLst>
            <a:ext uri="{FF2B5EF4-FFF2-40B4-BE49-F238E27FC236}">
              <a16:creationId xmlns:a16="http://schemas.microsoft.com/office/drawing/2014/main" id="{62985854-7A86-EAF4-9E4E-8F168EDCE438}"/>
            </a:ext>
          </a:extLst>
        </xdr:cNvPr>
        <xdr:cNvPicPr>
          <a:picLocks noChangeAspect="1"/>
        </xdr:cNvPicPr>
      </xdr:nvPicPr>
      <xdr:blipFill>
        <a:blip xmlns:r="http://schemas.openxmlformats.org/officeDocument/2006/relationships" r:embed="rId2"/>
        <a:stretch>
          <a:fillRect/>
        </a:stretch>
      </xdr:blipFill>
      <xdr:spPr>
        <a:xfrm>
          <a:off x="5391150" y="4800601"/>
          <a:ext cx="3752850" cy="2799302"/>
        </a:xfrm>
        <a:prstGeom prst="rect">
          <a:avLst/>
        </a:prstGeom>
      </xdr:spPr>
    </xdr:pic>
    <xdr:clientData/>
  </xdr:twoCellAnchor>
  <xdr:twoCellAnchor editAs="oneCell">
    <xdr:from>
      <xdr:col>15</xdr:col>
      <xdr:colOff>95250</xdr:colOff>
      <xdr:row>36</xdr:row>
      <xdr:rowOff>9525</xdr:rowOff>
    </xdr:from>
    <xdr:to>
      <xdr:col>19</xdr:col>
      <xdr:colOff>933450</xdr:colOff>
      <xdr:row>48</xdr:row>
      <xdr:rowOff>31060</xdr:rowOff>
    </xdr:to>
    <xdr:pic>
      <xdr:nvPicPr>
        <xdr:cNvPr id="4" name="Picture 3">
          <a:extLst>
            <a:ext uri="{FF2B5EF4-FFF2-40B4-BE49-F238E27FC236}">
              <a16:creationId xmlns:a16="http://schemas.microsoft.com/office/drawing/2014/main" id="{65CEF850-4CAF-34BC-1649-C6B93D40FB2D}"/>
            </a:ext>
          </a:extLst>
        </xdr:cNvPr>
        <xdr:cNvPicPr>
          <a:picLocks noChangeAspect="1"/>
        </xdr:cNvPicPr>
      </xdr:nvPicPr>
      <xdr:blipFill>
        <a:blip xmlns:r="http://schemas.openxmlformats.org/officeDocument/2006/relationships" r:embed="rId3"/>
        <a:stretch>
          <a:fillRect/>
        </a:stretch>
      </xdr:blipFill>
      <xdr:spPr>
        <a:xfrm>
          <a:off x="12553950" y="7439025"/>
          <a:ext cx="4505325" cy="324098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29</xdr:row>
      <xdr:rowOff>146050</xdr:rowOff>
    </xdr:from>
    <xdr:to>
      <xdr:col>4</xdr:col>
      <xdr:colOff>231791</xdr:colOff>
      <xdr:row>45</xdr:row>
      <xdr:rowOff>54292</xdr:rowOff>
    </xdr:to>
    <xdr:pic>
      <xdr:nvPicPr>
        <xdr:cNvPr id="3" name="Picture 2">
          <a:extLst>
            <a:ext uri="{FF2B5EF4-FFF2-40B4-BE49-F238E27FC236}">
              <a16:creationId xmlns:a16="http://schemas.microsoft.com/office/drawing/2014/main" id="{52D81285-3701-6D5B-6ECA-74B08E8788B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5670550"/>
          <a:ext cx="3762391" cy="2854642"/>
        </a:xfrm>
        <a:prstGeom prst="rect">
          <a:avLst/>
        </a:prstGeom>
      </xdr:spPr>
    </xdr:pic>
    <xdr:clientData/>
  </xdr:twoCellAnchor>
  <xdr:twoCellAnchor editAs="oneCell">
    <xdr:from>
      <xdr:col>5</xdr:col>
      <xdr:colOff>0</xdr:colOff>
      <xdr:row>30</xdr:row>
      <xdr:rowOff>0</xdr:rowOff>
    </xdr:from>
    <xdr:to>
      <xdr:col>7</xdr:col>
      <xdr:colOff>581340</xdr:colOff>
      <xdr:row>38</xdr:row>
      <xdr:rowOff>95476</xdr:rowOff>
    </xdr:to>
    <xdr:pic>
      <xdr:nvPicPr>
        <xdr:cNvPr id="2" name="Picture 1">
          <a:extLst>
            <a:ext uri="{FF2B5EF4-FFF2-40B4-BE49-F238E27FC236}">
              <a16:creationId xmlns:a16="http://schemas.microsoft.com/office/drawing/2014/main" id="{E01F7AF8-F1B2-ECC9-B5E6-083E5D4A04D0}"/>
            </a:ext>
          </a:extLst>
        </xdr:cNvPr>
        <xdr:cNvPicPr>
          <a:picLocks noChangeAspect="1"/>
        </xdr:cNvPicPr>
      </xdr:nvPicPr>
      <xdr:blipFill>
        <a:blip xmlns:r="http://schemas.openxmlformats.org/officeDocument/2006/relationships" r:embed="rId2"/>
        <a:stretch>
          <a:fillRect/>
        </a:stretch>
      </xdr:blipFill>
      <xdr:spPr>
        <a:xfrm>
          <a:off x="4191000" y="5905500"/>
          <a:ext cx="2257740" cy="161947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19050</xdr:colOff>
      <xdr:row>17</xdr:row>
      <xdr:rowOff>26609</xdr:rowOff>
    </xdr:from>
    <xdr:to>
      <xdr:col>4</xdr:col>
      <xdr:colOff>50800</xdr:colOff>
      <xdr:row>30</xdr:row>
      <xdr:rowOff>171046</xdr:rowOff>
    </xdr:to>
    <xdr:pic>
      <xdr:nvPicPr>
        <xdr:cNvPr id="3" name="Picture 2">
          <a:extLst>
            <a:ext uri="{FF2B5EF4-FFF2-40B4-BE49-F238E27FC236}">
              <a16:creationId xmlns:a16="http://schemas.microsoft.com/office/drawing/2014/main" id="{206E9365-A7F9-0A35-8026-37CF6F7DE18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 y="3646109"/>
          <a:ext cx="3384550" cy="2620937"/>
        </a:xfrm>
        <a:prstGeom prst="rect">
          <a:avLst/>
        </a:prstGeom>
      </xdr:spPr>
    </xdr:pic>
    <xdr:clientData/>
  </xdr:twoCellAnchor>
  <xdr:twoCellAnchor editAs="oneCell">
    <xdr:from>
      <xdr:col>5</xdr:col>
      <xdr:colOff>0</xdr:colOff>
      <xdr:row>17</xdr:row>
      <xdr:rowOff>19050</xdr:rowOff>
    </xdr:from>
    <xdr:to>
      <xdr:col>10</xdr:col>
      <xdr:colOff>276849</xdr:colOff>
      <xdr:row>32</xdr:row>
      <xdr:rowOff>248081</xdr:rowOff>
    </xdr:to>
    <xdr:pic>
      <xdr:nvPicPr>
        <xdr:cNvPr id="2" name="Picture 1">
          <a:extLst>
            <a:ext uri="{FF2B5EF4-FFF2-40B4-BE49-F238E27FC236}">
              <a16:creationId xmlns:a16="http://schemas.microsoft.com/office/drawing/2014/main" id="{38550B33-9AA8-981F-8737-DC91A75E2995}"/>
            </a:ext>
          </a:extLst>
        </xdr:cNvPr>
        <xdr:cNvPicPr>
          <a:picLocks noChangeAspect="1"/>
        </xdr:cNvPicPr>
      </xdr:nvPicPr>
      <xdr:blipFill>
        <a:blip xmlns:r="http://schemas.openxmlformats.org/officeDocument/2006/relationships" r:embed="rId2"/>
        <a:stretch>
          <a:fillRect/>
        </a:stretch>
      </xdr:blipFill>
      <xdr:spPr>
        <a:xfrm>
          <a:off x="4191000" y="3638550"/>
          <a:ext cx="4467849" cy="308653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330200</xdr:colOff>
      <xdr:row>28</xdr:row>
      <xdr:rowOff>110368</xdr:rowOff>
    </xdr:from>
    <xdr:to>
      <xdr:col>14</xdr:col>
      <xdr:colOff>63500</xdr:colOff>
      <xdr:row>44</xdr:row>
      <xdr:rowOff>62046</xdr:rowOff>
    </xdr:to>
    <xdr:pic>
      <xdr:nvPicPr>
        <xdr:cNvPr id="3" name="Picture 2">
          <a:extLst>
            <a:ext uri="{FF2B5EF4-FFF2-40B4-BE49-F238E27FC236}">
              <a16:creationId xmlns:a16="http://schemas.microsoft.com/office/drawing/2014/main" id="{368DD142-0121-4FB1-B36A-79D793C12BB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359650" y="5685668"/>
          <a:ext cx="4044950" cy="2898078"/>
        </a:xfrm>
        <a:prstGeom prst="rect">
          <a:avLst/>
        </a:prstGeom>
      </xdr:spPr>
    </xdr:pic>
    <xdr:clientData/>
  </xdr:twoCellAnchor>
  <xdr:twoCellAnchor>
    <xdr:from>
      <xdr:col>0</xdr:col>
      <xdr:colOff>22225</xdr:colOff>
      <xdr:row>27</xdr:row>
      <xdr:rowOff>177800</xdr:rowOff>
    </xdr:from>
    <xdr:to>
      <xdr:col>1</xdr:col>
      <xdr:colOff>1108075</xdr:colOff>
      <xdr:row>34</xdr:row>
      <xdr:rowOff>97790</xdr:rowOff>
    </xdr:to>
    <xdr:sp macro="" textlink="">
      <xdr:nvSpPr>
        <xdr:cNvPr id="4" name="TextBox 3">
          <a:extLst>
            <a:ext uri="{FF2B5EF4-FFF2-40B4-BE49-F238E27FC236}">
              <a16:creationId xmlns:a16="http://schemas.microsoft.com/office/drawing/2014/main" id="{DBB0A4D4-0EE3-8207-A51E-E991E081817E}"/>
            </a:ext>
          </a:extLst>
        </xdr:cNvPr>
        <xdr:cNvSpPr txBox="1"/>
      </xdr:nvSpPr>
      <xdr:spPr>
        <a:xfrm>
          <a:off x="22225" y="5384800"/>
          <a:ext cx="2165350" cy="12090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F0000"/>
              </a:solidFill>
            </a:rPr>
            <a:t>*Important</a:t>
          </a:r>
          <a:r>
            <a:rPr lang="en-US" sz="1100" baseline="0">
              <a:solidFill>
                <a:srgbClr val="FF0000"/>
              </a:solidFill>
            </a:rPr>
            <a:t> comment about data digitzed for EUROFER97: A subset of the data points were chosen along the least squares fit line. Difficult to discretize all points due to overlap.</a:t>
          </a:r>
          <a:endParaRPr lang="en-US" sz="1100">
            <a:solidFill>
              <a:srgbClr val="FF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18</xdr:row>
      <xdr:rowOff>95250</xdr:rowOff>
    </xdr:from>
    <xdr:to>
      <xdr:col>4</xdr:col>
      <xdr:colOff>477042</xdr:colOff>
      <xdr:row>34</xdr:row>
      <xdr:rowOff>124360</xdr:rowOff>
    </xdr:to>
    <xdr:pic>
      <xdr:nvPicPr>
        <xdr:cNvPr id="2" name="Picture 1">
          <a:extLst>
            <a:ext uri="{FF2B5EF4-FFF2-40B4-BE49-F238E27FC236}">
              <a16:creationId xmlns:a16="http://schemas.microsoft.com/office/drawing/2014/main" id="{D02BAABB-F2D8-468C-8165-9EE45C4D730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3619500"/>
          <a:ext cx="4007642" cy="297551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31750</xdr:colOff>
      <xdr:row>13</xdr:row>
      <xdr:rowOff>88900</xdr:rowOff>
    </xdr:from>
    <xdr:to>
      <xdr:col>3</xdr:col>
      <xdr:colOff>136525</xdr:colOff>
      <xdr:row>29</xdr:row>
      <xdr:rowOff>127257</xdr:rowOff>
    </xdr:to>
    <xdr:pic>
      <xdr:nvPicPr>
        <xdr:cNvPr id="2" name="Picture 1">
          <a:extLst>
            <a:ext uri="{FF2B5EF4-FFF2-40B4-BE49-F238E27FC236}">
              <a16:creationId xmlns:a16="http://schemas.microsoft.com/office/drawing/2014/main" id="{0C16E780-F86C-4D94-845D-7B435B2CD7D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750" y="2667000"/>
          <a:ext cx="2752725" cy="2984757"/>
        </a:xfrm>
        <a:prstGeom prst="rect">
          <a:avLst/>
        </a:prstGeom>
      </xdr:spPr>
    </xdr:pic>
    <xdr:clientData/>
  </xdr:twoCellAnchor>
  <xdr:twoCellAnchor editAs="oneCell">
    <xdr:from>
      <xdr:col>4</xdr:col>
      <xdr:colOff>154472</xdr:colOff>
      <xdr:row>13</xdr:row>
      <xdr:rowOff>139700</xdr:rowOff>
    </xdr:from>
    <xdr:to>
      <xdr:col>8</xdr:col>
      <xdr:colOff>577849</xdr:colOff>
      <xdr:row>29</xdr:row>
      <xdr:rowOff>99639</xdr:rowOff>
    </xdr:to>
    <xdr:pic>
      <xdr:nvPicPr>
        <xdr:cNvPr id="3" name="Picture 2">
          <a:extLst>
            <a:ext uri="{FF2B5EF4-FFF2-40B4-BE49-F238E27FC236}">
              <a16:creationId xmlns:a16="http://schemas.microsoft.com/office/drawing/2014/main" id="{186693CC-7403-4888-8EFC-1E46C9E46CF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481872" y="2717800"/>
          <a:ext cx="3953977" cy="2906339"/>
        </a:xfrm>
        <a:prstGeom prst="rect">
          <a:avLst/>
        </a:prstGeom>
      </xdr:spPr>
    </xdr:pic>
    <xdr:clientData/>
  </xdr:twoCellAnchor>
  <xdr:twoCellAnchor editAs="oneCell">
    <xdr:from>
      <xdr:col>10</xdr:col>
      <xdr:colOff>44450</xdr:colOff>
      <xdr:row>14</xdr:row>
      <xdr:rowOff>63500</xdr:rowOff>
    </xdr:from>
    <xdr:to>
      <xdr:col>14</xdr:col>
      <xdr:colOff>450850</xdr:colOff>
      <xdr:row>29</xdr:row>
      <xdr:rowOff>162575</xdr:rowOff>
    </xdr:to>
    <xdr:pic>
      <xdr:nvPicPr>
        <xdr:cNvPr id="4" name="Picture 3">
          <a:extLst>
            <a:ext uri="{FF2B5EF4-FFF2-40B4-BE49-F238E27FC236}">
              <a16:creationId xmlns:a16="http://schemas.microsoft.com/office/drawing/2014/main" id="{B18EDBA6-8C7A-4E9D-B204-E6B24B147C5A}"/>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197850" y="2825750"/>
          <a:ext cx="3937000" cy="286132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171450</xdr:colOff>
      <xdr:row>26</xdr:row>
      <xdr:rowOff>152400</xdr:rowOff>
    </xdr:from>
    <xdr:to>
      <xdr:col>10</xdr:col>
      <xdr:colOff>73979</xdr:colOff>
      <xdr:row>26</xdr:row>
      <xdr:rowOff>2235200</xdr:rowOff>
    </xdr:to>
    <xdr:pic>
      <xdr:nvPicPr>
        <xdr:cNvPr id="2" name="Picture 1">
          <a:extLst>
            <a:ext uri="{FF2B5EF4-FFF2-40B4-BE49-F238E27FC236}">
              <a16:creationId xmlns:a16="http://schemas.microsoft.com/office/drawing/2014/main" id="{912C53A5-165C-C574-3A56-CA8FA8144A35}"/>
            </a:ext>
          </a:extLst>
        </xdr:cNvPr>
        <xdr:cNvPicPr>
          <a:picLocks noChangeAspect="1"/>
        </xdr:cNvPicPr>
      </xdr:nvPicPr>
      <xdr:blipFill>
        <a:blip xmlns:r="http://schemas.openxmlformats.org/officeDocument/2006/relationships" r:embed="rId1"/>
        <a:stretch>
          <a:fillRect/>
        </a:stretch>
      </xdr:blipFill>
      <xdr:spPr>
        <a:xfrm>
          <a:off x="2990850" y="5308600"/>
          <a:ext cx="3750629" cy="20828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28575</xdr:colOff>
      <xdr:row>20</xdr:row>
      <xdr:rowOff>9525</xdr:rowOff>
    </xdr:from>
    <xdr:to>
      <xdr:col>4</xdr:col>
      <xdr:colOff>695325</xdr:colOff>
      <xdr:row>36</xdr:row>
      <xdr:rowOff>34463</xdr:rowOff>
    </xdr:to>
    <xdr:pic>
      <xdr:nvPicPr>
        <xdr:cNvPr id="2" name="Picture 1">
          <a:extLst>
            <a:ext uri="{FF2B5EF4-FFF2-40B4-BE49-F238E27FC236}">
              <a16:creationId xmlns:a16="http://schemas.microsoft.com/office/drawing/2014/main" id="{B3EE1293-6340-4B12-828C-FD9020BCDF5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8575" y="3686175"/>
          <a:ext cx="3619500" cy="3072938"/>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14</xdr:col>
      <xdr:colOff>219075</xdr:colOff>
      <xdr:row>26</xdr:row>
      <xdr:rowOff>117475</xdr:rowOff>
    </xdr:from>
    <xdr:to>
      <xdr:col>20</xdr:col>
      <xdr:colOff>365852</xdr:colOff>
      <xdr:row>47</xdr:row>
      <xdr:rowOff>118033</xdr:rowOff>
    </xdr:to>
    <xdr:pic>
      <xdr:nvPicPr>
        <xdr:cNvPr id="9" name="Picture 8">
          <a:extLst>
            <a:ext uri="{FF2B5EF4-FFF2-40B4-BE49-F238E27FC236}">
              <a16:creationId xmlns:a16="http://schemas.microsoft.com/office/drawing/2014/main" id="{92D27B6E-8985-6177-CDE1-9FEDA2296BCD}"/>
            </a:ext>
          </a:extLst>
        </xdr:cNvPr>
        <xdr:cNvPicPr>
          <a:picLocks noChangeAspect="1"/>
        </xdr:cNvPicPr>
      </xdr:nvPicPr>
      <xdr:blipFill>
        <a:blip xmlns:r="http://schemas.openxmlformats.org/officeDocument/2006/relationships" r:embed="rId1"/>
        <a:stretch>
          <a:fillRect/>
        </a:stretch>
      </xdr:blipFill>
      <xdr:spPr>
        <a:xfrm>
          <a:off x="12576175" y="7959725"/>
          <a:ext cx="5442677" cy="3867708"/>
        </a:xfrm>
        <a:prstGeom prst="rect">
          <a:avLst/>
        </a:prstGeom>
      </xdr:spPr>
    </xdr:pic>
    <xdr:clientData/>
  </xdr:twoCellAnchor>
  <xdr:twoCellAnchor editAs="oneCell">
    <xdr:from>
      <xdr:col>5</xdr:col>
      <xdr:colOff>714375</xdr:colOff>
      <xdr:row>26</xdr:row>
      <xdr:rowOff>79375</xdr:rowOff>
    </xdr:from>
    <xdr:to>
      <xdr:col>12</xdr:col>
      <xdr:colOff>54710</xdr:colOff>
      <xdr:row>47</xdr:row>
      <xdr:rowOff>51354</xdr:rowOff>
    </xdr:to>
    <xdr:pic>
      <xdr:nvPicPr>
        <xdr:cNvPr id="10" name="Picture 9">
          <a:extLst>
            <a:ext uri="{FF2B5EF4-FFF2-40B4-BE49-F238E27FC236}">
              <a16:creationId xmlns:a16="http://schemas.microsoft.com/office/drawing/2014/main" id="{C77761DF-0A8F-48A8-9C81-C5C9643538B1}"/>
            </a:ext>
          </a:extLst>
        </xdr:cNvPr>
        <xdr:cNvPicPr>
          <a:picLocks noChangeAspect="1"/>
        </xdr:cNvPicPr>
      </xdr:nvPicPr>
      <xdr:blipFill>
        <a:blip xmlns:r="http://schemas.openxmlformats.org/officeDocument/2006/relationships" r:embed="rId2"/>
        <a:stretch>
          <a:fillRect/>
        </a:stretch>
      </xdr:blipFill>
      <xdr:spPr>
        <a:xfrm>
          <a:off x="5127625" y="7921625"/>
          <a:ext cx="5518885" cy="3839129"/>
        </a:xfrm>
        <a:prstGeom prst="rect">
          <a:avLst/>
        </a:prstGeom>
      </xdr:spPr>
    </xdr:pic>
    <xdr:clientData/>
  </xdr:twoCellAnchor>
  <xdr:twoCellAnchor editAs="oneCell">
    <xdr:from>
      <xdr:col>0</xdr:col>
      <xdr:colOff>0</xdr:colOff>
      <xdr:row>32</xdr:row>
      <xdr:rowOff>0</xdr:rowOff>
    </xdr:from>
    <xdr:to>
      <xdr:col>3</xdr:col>
      <xdr:colOff>390350</xdr:colOff>
      <xdr:row>44</xdr:row>
      <xdr:rowOff>57150</xdr:rowOff>
    </xdr:to>
    <xdr:pic>
      <xdr:nvPicPr>
        <xdr:cNvPr id="4" name="Picture 3">
          <a:extLst>
            <a:ext uri="{FF2B5EF4-FFF2-40B4-BE49-F238E27FC236}">
              <a16:creationId xmlns:a16="http://schemas.microsoft.com/office/drawing/2014/main" id="{FEE7BC42-2EB4-4EB8-9BD1-5B23C5B815A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11525250"/>
          <a:ext cx="3038300" cy="22669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3" Type="http://schemas.openxmlformats.org/officeDocument/2006/relationships/hyperlink" Target="https://drive.google.com/file/d/1QlfT7DE8DbNop-vl-J2oJIgUBri_-q7l/view?usp=drive_link" TargetMode="External"/><Relationship Id="rId2" Type="http://schemas.openxmlformats.org/officeDocument/2006/relationships/hyperlink" Target="https://drive.google.com/file/d/1RAZvEfS86f9VIa6HI1LbvRLpuwSAl8jf/view?usp=sharing" TargetMode="External"/><Relationship Id="rId1" Type="http://schemas.openxmlformats.org/officeDocument/2006/relationships/hyperlink" Target="https://drive.google.com/file/d/1S41tqgQpeOffpNkjPO0kletbIjfWxWjq/view?usp=drive_link" TargetMode="External"/><Relationship Id="rId5" Type="http://schemas.openxmlformats.org/officeDocument/2006/relationships/drawing" Target="../drawings/drawing9.xml"/><Relationship Id="rId4" Type="http://schemas.openxmlformats.org/officeDocument/2006/relationships/hyperlink" Target="https://drive.google.com/file/d/1QxovNvh7x0Sc-3EJGdv9H9zT2BlxhsmZ/view?usp=drive_link" TargetMode="Externa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hyperlink" Target="https://drive.google.com/file/d/1RAZvEfS86f9VIa6HI1LbvRLpuwSAl8jf/view?usp=sharing" TargetMode="External"/><Relationship Id="rId1" Type="http://schemas.openxmlformats.org/officeDocument/2006/relationships/hyperlink" Target="https://drive.google.com/file/d/1QlfT7DE8DbNop-vl-J2oJIgUBri_-q7l/view?usp=drive_link"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drive.google.com/file/d/1S41tqgQpeOffpNkjPO0kletbIjfWxWjq/view?usp=drive_link" TargetMode="External"/><Relationship Id="rId2" Type="http://schemas.openxmlformats.org/officeDocument/2006/relationships/hyperlink" Target="https://drive.google.com/file/d/1RO3nRZeOyEc4HsxgEPQawt9KSrOYnYzn/view?usp=drive_link" TargetMode="External"/><Relationship Id="rId1" Type="http://schemas.openxmlformats.org/officeDocument/2006/relationships/hyperlink" Target="https://drive.google.com/file/d/1S41tqgQpeOffpNkjPO0kletbIjfWxWjq/view?usp=drive_link" TargetMode="External"/><Relationship Id="rId4"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3" Type="http://schemas.openxmlformats.org/officeDocument/2006/relationships/hyperlink" Target="https://drive.google.com/file/d/1S41tqgQpeOffpNkjPO0kletbIjfWxWjq/view?usp=drive_link" TargetMode="External"/><Relationship Id="rId2" Type="http://schemas.openxmlformats.org/officeDocument/2006/relationships/hyperlink" Target="https://drive.google.com/file/d/1RO3nRZeOyEc4HsxgEPQawt9KSrOYnYzn/view?usp=drive_link" TargetMode="External"/><Relationship Id="rId1" Type="http://schemas.openxmlformats.org/officeDocument/2006/relationships/hyperlink" Target="https://drive.google.com/file/d/1S41tqgQpeOffpNkjPO0kletbIjfWxWjq/view?usp=drive_link" TargetMode="External"/><Relationship Id="rId4"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2.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drive.google.com/file/d/1PJDQARGLnKBRXKxyHsmBi1k_AfUufuEY/view?usp=drive_link"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drive.google.com/file/d/1QxovNvh7x0Sc-3EJGdv9H9zT2BlxhsmZ/view?usp=drive_link" TargetMode="External"/><Relationship Id="rId1" Type="http://schemas.openxmlformats.org/officeDocument/2006/relationships/hyperlink" Target="https://drive.google.com/file/d/1PJDQARGLnKBRXKxyHsmBi1k_AfUufuEY/view?usp=drive_link"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s://drive.google.com/file/d/1QxovNvh7x0Sc-3EJGdv9H9zT2BlxhsmZ/view?usp=drive_link" TargetMode="External"/><Relationship Id="rId1" Type="http://schemas.openxmlformats.org/officeDocument/2006/relationships/hyperlink" Target="https://drive.google.com/file/d/1PJDQARGLnKBRXKxyHsmBi1k_AfUufuEY/view?usp=drive_link"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hyperlink" Target="https://drive.google.com/file/d/1MIqQqASaKHNNw1S1WN10kY6QAHw2bBct/view?usp=drive_link" TargetMode="External"/><Relationship Id="rId1" Type="http://schemas.openxmlformats.org/officeDocument/2006/relationships/hyperlink" Target="https://drive.google.com/file/d/1PJDQARGLnKBRXKxyHsmBi1k_AfUufuEY/view?usp=drive_link"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s://drive.google.com/file/d/1S41tqgQpeOffpNkjPO0kletbIjfWxWjq/view?usp=drive_link"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hyperlink" Target="https://drive.google.com/file/d/1R--IcJwy-Frr6Qgmk2nLzMMtuwO5uZSP/view?usp=sharing" TargetMode="External"/><Relationship Id="rId1" Type="http://schemas.openxmlformats.org/officeDocument/2006/relationships/hyperlink" Target="https://drive.google.com/file/d/1vc7vVONy8Gvr8iyVHazqLBLYDxiQCnVR/view?usp=drive_link"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hyperlink" Target="https://drive.google.com/file/d/1Nsoesbbd3rxN5FvH4YHBmJVacFU83ctA/view?usp=drive_link"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hyperlink" Target="https://drive.google.com/file/d/1SU0uSAMExpNDlM0tSGPHX0O3RnZh3d3g/view?usp=drive_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FBB79-7160-4576-990E-E539762E50F4}">
  <dimension ref="A1:C46"/>
  <sheetViews>
    <sheetView topLeftCell="A5" workbookViewId="0">
      <selection activeCell="A45" sqref="A45:C45"/>
    </sheetView>
  </sheetViews>
  <sheetFormatPr defaultColWidth="9.1796875" defaultRowHeight="14.5" x14ac:dyDescent="0.35"/>
  <cols>
    <col min="1" max="16384" width="9.1796875" style="2"/>
  </cols>
  <sheetData>
    <row r="1" spans="1:2" ht="15" customHeight="1" x14ac:dyDescent="0.35">
      <c r="A1" s="17" t="s">
        <v>11</v>
      </c>
      <c r="B1" s="17"/>
    </row>
    <row r="3" spans="1:2" ht="29" x14ac:dyDescent="0.35">
      <c r="A3" s="2" t="s">
        <v>0</v>
      </c>
      <c r="B3" s="2" t="s">
        <v>68</v>
      </c>
    </row>
    <row r="4" spans="1:2" x14ac:dyDescent="0.35">
      <c r="A4" s="2">
        <v>293</v>
      </c>
      <c r="B4" s="2">
        <v>7750</v>
      </c>
    </row>
    <row r="5" spans="1:2" x14ac:dyDescent="0.35">
      <c r="A5" s="2">
        <v>373</v>
      </c>
      <c r="B5" s="2">
        <v>7728</v>
      </c>
    </row>
    <row r="6" spans="1:2" x14ac:dyDescent="0.35">
      <c r="A6" s="2">
        <v>473</v>
      </c>
      <c r="B6" s="2">
        <v>7699</v>
      </c>
    </row>
    <row r="7" spans="1:2" x14ac:dyDescent="0.35">
      <c r="A7" s="2">
        <v>573</v>
      </c>
      <c r="B7" s="2">
        <v>7666</v>
      </c>
    </row>
    <row r="8" spans="1:2" x14ac:dyDescent="0.35">
      <c r="A8" s="2">
        <v>673</v>
      </c>
      <c r="B8" s="2">
        <v>7633</v>
      </c>
    </row>
    <row r="9" spans="1:2" x14ac:dyDescent="0.35">
      <c r="A9" s="2">
        <v>773</v>
      </c>
      <c r="B9" s="2">
        <v>7596</v>
      </c>
    </row>
    <row r="10" spans="1:2" x14ac:dyDescent="0.35">
      <c r="A10" s="2">
        <v>873</v>
      </c>
      <c r="B10" s="2">
        <v>7558</v>
      </c>
    </row>
    <row r="45" spans="1:3" ht="217.5" x14ac:dyDescent="0.35">
      <c r="A45" s="16" t="s">
        <v>78</v>
      </c>
      <c r="B45" s="16" t="s">
        <v>79</v>
      </c>
      <c r="C45" s="16" t="s">
        <v>80</v>
      </c>
    </row>
    <row r="46" spans="1:3" x14ac:dyDescent="0.35">
      <c r="A46" s="16"/>
      <c r="B46" s="16"/>
      <c r="C46" s="16"/>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ABF1C-EFBF-442E-A0BE-50F31494446C}">
  <dimension ref="A1:BA26"/>
  <sheetViews>
    <sheetView topLeftCell="A12" workbookViewId="0">
      <selection activeCell="G25" sqref="G25:J25"/>
    </sheetView>
  </sheetViews>
  <sheetFormatPr defaultColWidth="12.54296875" defaultRowHeight="14.5" x14ac:dyDescent="0.35"/>
  <cols>
    <col min="1" max="32" width="12.6328125" style="2" customWidth="1"/>
    <col min="33" max="33" width="3.26953125" style="2" customWidth="1"/>
    <col min="34" max="34" width="5.81640625" style="2" bestFit="1" customWidth="1"/>
    <col min="35" max="35" width="8.1796875" style="2" bestFit="1" customWidth="1"/>
    <col min="36" max="36" width="3.54296875" style="2" customWidth="1"/>
    <col min="37" max="37" width="5.54296875" style="2" bestFit="1" customWidth="1"/>
    <col min="38" max="38" width="8.1796875" style="2" bestFit="1" customWidth="1"/>
    <col min="39" max="39" width="2.1796875" style="2" customWidth="1"/>
    <col min="40" max="40" width="5.81640625" style="2" bestFit="1" customWidth="1"/>
    <col min="41" max="41" width="8.1796875" style="2" bestFit="1" customWidth="1"/>
    <col min="42" max="42" width="3.54296875" style="2" customWidth="1"/>
    <col min="43" max="43" width="5.54296875" style="2" bestFit="1" customWidth="1"/>
    <col min="44" max="44" width="8.1796875" style="2" bestFit="1" customWidth="1"/>
    <col min="45" max="45" width="5" style="2" customWidth="1"/>
    <col min="46" max="46" width="5.81640625" style="2" bestFit="1" customWidth="1"/>
    <col min="47" max="47" width="8.1796875" style="2" bestFit="1" customWidth="1"/>
    <col min="48" max="48" width="3.54296875" style="2" customWidth="1"/>
    <col min="49" max="49" width="5.54296875" style="2" bestFit="1" customWidth="1"/>
    <col min="50" max="50" width="8.1796875" style="2" bestFit="1" customWidth="1"/>
    <col min="51" max="51" width="3.1796875" style="2" customWidth="1"/>
    <col min="52" max="52" width="5.81640625" style="2" bestFit="1" customWidth="1"/>
    <col min="53" max="53" width="8.1796875" style="2" bestFit="1" customWidth="1"/>
    <col min="54" max="16384" width="12.54296875" style="2"/>
  </cols>
  <sheetData>
    <row r="1" spans="1:53" ht="73.5" customHeight="1" x14ac:dyDescent="0.35">
      <c r="A1" s="17" t="s">
        <v>85</v>
      </c>
      <c r="B1" s="17"/>
      <c r="C1" s="17" t="s">
        <v>88</v>
      </c>
      <c r="D1" s="17"/>
      <c r="E1" s="17" t="s">
        <v>89</v>
      </c>
      <c r="F1" s="17"/>
      <c r="G1" s="17" t="s">
        <v>91</v>
      </c>
      <c r="H1" s="17"/>
      <c r="I1" s="17" t="s">
        <v>92</v>
      </c>
      <c r="J1" s="17"/>
      <c r="K1" s="17" t="s">
        <v>93</v>
      </c>
      <c r="L1" s="17"/>
      <c r="M1" s="17" t="s">
        <v>94</v>
      </c>
      <c r="N1" s="17"/>
      <c r="O1" s="17" t="s">
        <v>95</v>
      </c>
      <c r="P1" s="17"/>
      <c r="Q1" s="17" t="s">
        <v>96</v>
      </c>
      <c r="R1" s="17"/>
      <c r="S1" s="17" t="s">
        <v>97</v>
      </c>
      <c r="T1" s="17"/>
      <c r="U1" s="11"/>
      <c r="V1" s="17"/>
      <c r="W1" s="17"/>
      <c r="AA1" s="11"/>
      <c r="AB1" s="17"/>
      <c r="AC1" s="17"/>
      <c r="AG1" s="11"/>
      <c r="AH1" s="17"/>
      <c r="AI1" s="17"/>
      <c r="AM1" s="11"/>
      <c r="AN1" s="17"/>
      <c r="AO1" s="17"/>
      <c r="AS1" s="11"/>
      <c r="AT1" s="17"/>
      <c r="AU1" s="17"/>
      <c r="AY1" s="11"/>
      <c r="AZ1" s="17"/>
      <c r="BA1" s="17"/>
    </row>
    <row r="2" spans="1:53" ht="15" customHeight="1" x14ac:dyDescent="0.35"/>
    <row r="3" spans="1:53" ht="29" x14ac:dyDescent="0.35">
      <c r="A3" s="2" t="s">
        <v>15</v>
      </c>
      <c r="B3" s="2" t="s">
        <v>16</v>
      </c>
      <c r="C3" s="2" t="s">
        <v>15</v>
      </c>
      <c r="D3" s="2" t="s">
        <v>16</v>
      </c>
      <c r="E3" s="2" t="s">
        <v>15</v>
      </c>
      <c r="F3" s="2" t="s">
        <v>16</v>
      </c>
      <c r="G3" s="2" t="s">
        <v>72</v>
      </c>
      <c r="H3" s="2" t="s">
        <v>16</v>
      </c>
      <c r="I3" s="2" t="s">
        <v>15</v>
      </c>
      <c r="J3" s="2" t="s">
        <v>16</v>
      </c>
      <c r="K3" s="2" t="s">
        <v>15</v>
      </c>
      <c r="L3" s="2" t="s">
        <v>16</v>
      </c>
      <c r="M3" s="2" t="s">
        <v>15</v>
      </c>
      <c r="N3" s="2" t="s">
        <v>16</v>
      </c>
      <c r="O3" s="2" t="s">
        <v>15</v>
      </c>
      <c r="P3" s="2" t="s">
        <v>16</v>
      </c>
      <c r="Q3" s="2" t="s">
        <v>15</v>
      </c>
      <c r="R3" s="2" t="s">
        <v>16</v>
      </c>
      <c r="S3" s="2" t="s">
        <v>15</v>
      </c>
      <c r="T3" s="2" t="s">
        <v>16</v>
      </c>
    </row>
    <row r="4" spans="1:53" x14ac:dyDescent="0.35">
      <c r="A4" s="2">
        <v>20</v>
      </c>
      <c r="B4" s="8">
        <v>547.85809906291797</v>
      </c>
      <c r="C4" s="2">
        <v>20</v>
      </c>
      <c r="D4" s="2">
        <v>511.72883999999999</v>
      </c>
      <c r="E4" s="15">
        <v>18.947368421052602</v>
      </c>
      <c r="F4" s="15">
        <v>570.96774193548299</v>
      </c>
      <c r="G4" s="15">
        <v>18.947368421052602</v>
      </c>
      <c r="H4" s="15">
        <v>518.43317972350201</v>
      </c>
      <c r="I4" s="15">
        <v>18.947368421052602</v>
      </c>
      <c r="J4" s="15">
        <v>539.17050691244197</v>
      </c>
      <c r="K4" s="15">
        <v>11.052631578947301</v>
      </c>
      <c r="L4" s="15">
        <v>529.49308755760296</v>
      </c>
      <c r="M4" s="15">
        <v>17.8947368421052</v>
      </c>
      <c r="N4" s="15">
        <v>495.62211981566799</v>
      </c>
      <c r="O4" s="15">
        <v>19.4444444444444</v>
      </c>
      <c r="P4" s="15">
        <v>549.30555555555497</v>
      </c>
      <c r="Q4" s="15">
        <v>18.8888888888888</v>
      </c>
      <c r="R4" s="15">
        <v>536.11111111111097</v>
      </c>
      <c r="S4" s="15">
        <v>28.3333333333333</v>
      </c>
      <c r="T4" s="15">
        <v>509.722222222222</v>
      </c>
      <c r="U4" s="15"/>
      <c r="V4" s="14"/>
      <c r="W4" s="14"/>
      <c r="X4" s="15"/>
      <c r="AA4" s="15"/>
      <c r="AB4" s="14"/>
      <c r="AC4" s="14"/>
      <c r="AD4" s="15"/>
      <c r="AG4" s="15"/>
      <c r="AH4" s="14"/>
      <c r="AI4" s="14"/>
      <c r="AJ4" s="15"/>
      <c r="AM4" s="15"/>
      <c r="AN4" s="14"/>
      <c r="AO4" s="14"/>
      <c r="AP4" s="15"/>
      <c r="AS4" s="15"/>
      <c r="AT4" s="14"/>
      <c r="AU4" s="14"/>
      <c r="AV4" s="15"/>
      <c r="AY4" s="15"/>
      <c r="AZ4" s="14"/>
      <c r="BA4" s="14"/>
    </row>
    <row r="5" spans="1:53" x14ac:dyDescent="0.35">
      <c r="A5" s="2">
        <v>50</v>
      </c>
      <c r="B5" s="8">
        <v>525.368139223561</v>
      </c>
      <c r="C5" s="2">
        <v>100</v>
      </c>
      <c r="D5" s="2">
        <v>476.28519999999997</v>
      </c>
      <c r="E5" s="15">
        <v>300.76219512195098</v>
      </c>
      <c r="F5" s="15">
        <v>476.30662020905902</v>
      </c>
      <c r="G5" s="15">
        <v>300.076219512195</v>
      </c>
      <c r="H5" s="15">
        <v>456.79442508710798</v>
      </c>
      <c r="I5" s="15">
        <v>308.30792682926801</v>
      </c>
      <c r="J5" s="15">
        <v>465.15679442508701</v>
      </c>
      <c r="K5" s="15">
        <v>287.72865853658499</v>
      </c>
      <c r="L5" s="15">
        <v>463.76306620208999</v>
      </c>
      <c r="M5" s="15">
        <v>301.44817073170702</v>
      </c>
      <c r="N5" s="15">
        <v>435.88850174215997</v>
      </c>
      <c r="O5" s="15">
        <v>309.95405819295502</v>
      </c>
      <c r="P5" s="15">
        <v>469.06854130052699</v>
      </c>
      <c r="Q5" s="15">
        <v>385.068912710566</v>
      </c>
      <c r="R5" s="15">
        <v>450.08787346221402</v>
      </c>
      <c r="S5" s="15">
        <v>298.92802450229698</v>
      </c>
      <c r="T5" s="15">
        <v>438.84007029876898</v>
      </c>
      <c r="U5" s="15"/>
      <c r="V5" s="14"/>
      <c r="W5" s="14"/>
      <c r="X5" s="15"/>
      <c r="AA5" s="15"/>
      <c r="AB5" s="14"/>
      <c r="AC5" s="14"/>
      <c r="AD5" s="15"/>
      <c r="AG5" s="15"/>
      <c r="AH5" s="14"/>
      <c r="AI5" s="14"/>
      <c r="AJ5" s="15"/>
      <c r="AM5" s="15"/>
      <c r="AN5" s="14"/>
      <c r="AO5" s="14"/>
      <c r="AP5" s="15"/>
      <c r="AS5" s="15"/>
      <c r="AT5" s="14"/>
      <c r="AU5" s="14"/>
      <c r="AV5" s="15"/>
      <c r="AY5" s="15"/>
      <c r="AZ5" s="14"/>
      <c r="BA5" s="14"/>
    </row>
    <row r="6" spans="1:53" x14ac:dyDescent="0.35">
      <c r="A6" s="2">
        <v>100</v>
      </c>
      <c r="B6" s="8">
        <v>508.76840696117802</v>
      </c>
      <c r="C6" s="2">
        <v>150</v>
      </c>
      <c r="D6" s="2">
        <v>461.81124999999997</v>
      </c>
      <c r="E6" s="15">
        <v>400.22865853658499</v>
      </c>
      <c r="F6" s="15">
        <v>454.70383275261298</v>
      </c>
      <c r="G6" s="15">
        <v>400.22865853658499</v>
      </c>
      <c r="H6" s="15">
        <v>443.55400696864098</v>
      </c>
      <c r="I6" s="15">
        <v>391.31097560975599</v>
      </c>
      <c r="J6" s="15">
        <v>437.28222996515598</v>
      </c>
      <c r="K6" s="15">
        <v>406.40243902438999</v>
      </c>
      <c r="L6" s="15">
        <v>435.191637630662</v>
      </c>
      <c r="M6" s="15">
        <v>400.91463414634097</v>
      </c>
      <c r="N6" s="15">
        <v>410.10452961672399</v>
      </c>
      <c r="O6" s="15">
        <v>411.94486983154599</v>
      </c>
      <c r="P6" s="15">
        <v>452.899824253075</v>
      </c>
      <c r="Q6" s="15">
        <v>489.816232771822</v>
      </c>
      <c r="R6" s="15">
        <v>398.06678383128298</v>
      </c>
      <c r="S6" s="15">
        <v>398.16232771822303</v>
      </c>
      <c r="T6" s="15">
        <v>421.26537785588698</v>
      </c>
      <c r="U6" s="15"/>
      <c r="V6" s="14"/>
      <c r="W6" s="14"/>
      <c r="X6" s="15"/>
      <c r="AA6" s="15"/>
      <c r="AB6" s="14"/>
      <c r="AC6" s="14"/>
      <c r="AD6" s="15"/>
      <c r="AG6" s="15"/>
      <c r="AH6" s="14"/>
      <c r="AI6" s="14"/>
      <c r="AJ6" s="15"/>
      <c r="AM6" s="15"/>
      <c r="AN6" s="14"/>
      <c r="AO6" s="14"/>
      <c r="AP6" s="15"/>
      <c r="AS6" s="15"/>
      <c r="AT6" s="14"/>
      <c r="AU6" s="14"/>
      <c r="AV6" s="15"/>
      <c r="AY6" s="15"/>
      <c r="AZ6" s="14"/>
      <c r="BA6" s="14"/>
    </row>
    <row r="7" spans="1:53" x14ac:dyDescent="0.35">
      <c r="A7" s="2">
        <v>150</v>
      </c>
      <c r="B7" s="8">
        <v>494.846050870147</v>
      </c>
      <c r="C7" s="2">
        <v>200</v>
      </c>
      <c r="D7" s="2">
        <v>452.56896</v>
      </c>
      <c r="E7" s="15">
        <v>502.43902439024299</v>
      </c>
      <c r="F7" s="15">
        <v>405.92334494773502</v>
      </c>
      <c r="G7" s="15">
        <v>502.43902439024299</v>
      </c>
      <c r="H7" s="15">
        <v>389.19860627177701</v>
      </c>
      <c r="I7" s="15">
        <v>493.52134146341399</v>
      </c>
      <c r="J7" s="15">
        <v>396.86411149825699</v>
      </c>
      <c r="K7" s="15">
        <v>515.47256097560899</v>
      </c>
      <c r="L7" s="15">
        <v>393.37979094076599</v>
      </c>
      <c r="M7" s="15">
        <v>504.49695121951203</v>
      </c>
      <c r="N7" s="15">
        <v>375.95818815331</v>
      </c>
      <c r="O7" s="15">
        <v>509.80091883614</v>
      </c>
      <c r="P7" s="15">
        <v>400.87873462214401</v>
      </c>
      <c r="Q7" s="14"/>
      <c r="R7" s="14"/>
      <c r="S7" s="15">
        <v>509.11179173047401</v>
      </c>
      <c r="T7" s="15">
        <v>380.49209138840001</v>
      </c>
      <c r="U7" s="15"/>
      <c r="V7" s="14"/>
      <c r="W7" s="14"/>
      <c r="X7" s="15"/>
      <c r="AA7" s="15"/>
      <c r="AB7" s="14"/>
      <c r="AC7" s="14"/>
      <c r="AD7" s="15"/>
      <c r="AG7" s="15"/>
      <c r="AH7" s="14"/>
      <c r="AI7" s="14"/>
      <c r="AJ7" s="15"/>
      <c r="AM7" s="15"/>
      <c r="AN7" s="14"/>
      <c r="AO7" s="14"/>
      <c r="AP7" s="15"/>
      <c r="AQ7" s="15"/>
      <c r="AR7" s="15"/>
      <c r="AS7" s="15"/>
      <c r="AT7" s="15"/>
      <c r="AU7" s="15"/>
      <c r="AV7" s="15"/>
      <c r="AY7" s="15"/>
      <c r="AZ7" s="14"/>
      <c r="BA7" s="14"/>
    </row>
    <row r="8" spans="1:53" x14ac:dyDescent="0.35">
      <c r="A8" s="2">
        <v>200</v>
      </c>
      <c r="B8" s="8">
        <v>486.27844712182002</v>
      </c>
      <c r="C8" s="2">
        <v>250</v>
      </c>
      <c r="D8" s="2">
        <v>445.93817999999999</v>
      </c>
      <c r="E8" s="15">
        <v>604.64939024390196</v>
      </c>
      <c r="F8" s="15">
        <v>283.97212543554002</v>
      </c>
      <c r="G8" s="15">
        <v>603.96341463414603</v>
      </c>
      <c r="H8" s="15">
        <v>274.91289198606199</v>
      </c>
      <c r="I8" s="15">
        <v>616.99695121951197</v>
      </c>
      <c r="J8" s="15">
        <v>277.70034843205502</v>
      </c>
      <c r="K8" s="15">
        <v>592.30182926829195</v>
      </c>
      <c r="L8" s="15">
        <v>277.70034843205502</v>
      </c>
      <c r="M8" s="15">
        <v>606.02134146341405</v>
      </c>
      <c r="N8" s="15">
        <v>257.49128919860601</v>
      </c>
      <c r="O8" s="15">
        <v>613.16998468606403</v>
      </c>
      <c r="P8" s="15">
        <v>284.18277680140602</v>
      </c>
      <c r="Q8" s="14"/>
      <c r="R8" s="14"/>
      <c r="S8" s="15">
        <v>613.16998468606403</v>
      </c>
      <c r="T8" s="15">
        <v>270.1230228471</v>
      </c>
      <c r="U8" s="15"/>
      <c r="V8" s="14"/>
      <c r="W8" s="14"/>
      <c r="X8" s="15"/>
      <c r="AA8" s="15"/>
      <c r="AB8" s="14"/>
      <c r="AC8" s="14"/>
      <c r="AD8" s="15"/>
      <c r="AG8" s="15"/>
      <c r="AH8" s="14"/>
      <c r="AI8" s="14"/>
      <c r="AJ8" s="15"/>
      <c r="AM8" s="15"/>
      <c r="AN8" s="14"/>
      <c r="AO8" s="14"/>
      <c r="AP8" s="15"/>
      <c r="AQ8" s="15"/>
      <c r="AR8" s="15"/>
      <c r="AS8" s="15"/>
      <c r="AT8" s="15"/>
      <c r="AU8" s="15"/>
      <c r="AV8" s="15"/>
      <c r="AY8" s="15"/>
      <c r="AZ8" s="14"/>
      <c r="BA8" s="14"/>
    </row>
    <row r="9" spans="1:53" x14ac:dyDescent="0.35">
      <c r="A9" s="2">
        <v>250</v>
      </c>
      <c r="B9" s="8">
        <v>479.31726907630502</v>
      </c>
      <c r="C9" s="2">
        <v>300</v>
      </c>
      <c r="D9" s="2">
        <v>436.69731999999999</v>
      </c>
      <c r="E9" s="15">
        <v>703.42987804877998</v>
      </c>
      <c r="F9" s="15">
        <v>132.75261324041799</v>
      </c>
      <c r="K9" s="15"/>
      <c r="L9" s="15"/>
      <c r="M9" s="15"/>
      <c r="N9" s="15"/>
      <c r="O9" s="15"/>
      <c r="P9" s="15"/>
      <c r="Q9" s="15"/>
      <c r="R9" s="15"/>
      <c r="S9" s="15"/>
      <c r="T9" s="15"/>
      <c r="U9" s="15"/>
      <c r="V9" s="15"/>
      <c r="W9" s="15"/>
      <c r="X9" s="15"/>
      <c r="AA9" s="15"/>
      <c r="AB9" s="15"/>
      <c r="AC9" s="15"/>
      <c r="AD9" s="15"/>
      <c r="AG9" s="15"/>
      <c r="AH9" s="15"/>
      <c r="AI9" s="15"/>
      <c r="AJ9" s="15"/>
      <c r="AK9" s="15"/>
      <c r="AL9" s="15"/>
      <c r="AM9" s="15"/>
      <c r="AN9" s="15"/>
      <c r="AO9" s="15"/>
      <c r="AP9" s="15"/>
      <c r="AQ9" s="15"/>
      <c r="AR9" s="15"/>
      <c r="AS9" s="15"/>
      <c r="AT9" s="15"/>
      <c r="AU9" s="15"/>
      <c r="AV9" s="15"/>
      <c r="AW9" s="15"/>
      <c r="AX9" s="15"/>
      <c r="AY9" s="15"/>
      <c r="AZ9" s="15"/>
      <c r="BA9" s="15"/>
    </row>
    <row r="10" spans="1:53" x14ac:dyDescent="0.35">
      <c r="A10" s="2">
        <v>300</v>
      </c>
      <c r="B10" s="8">
        <v>471.82061579651901</v>
      </c>
      <c r="C10" s="2">
        <v>350</v>
      </c>
      <c r="D10" s="2">
        <v>427.45071999999999</v>
      </c>
    </row>
    <row r="11" spans="1:53" x14ac:dyDescent="0.35">
      <c r="A11" s="2">
        <v>350</v>
      </c>
      <c r="B11" s="8">
        <v>462.71753681392198</v>
      </c>
      <c r="C11" s="2">
        <v>400</v>
      </c>
      <c r="D11" s="2">
        <v>410.36381999999998</v>
      </c>
    </row>
    <row r="12" spans="1:53" x14ac:dyDescent="0.35">
      <c r="A12" s="2">
        <v>400</v>
      </c>
      <c r="B12" s="8">
        <v>448.79518072289102</v>
      </c>
      <c r="C12" s="2">
        <v>450</v>
      </c>
      <c r="D12" s="2">
        <v>388.04959000000002</v>
      </c>
    </row>
    <row r="13" spans="1:53" x14ac:dyDescent="0.35">
      <c r="A13" s="2">
        <v>450</v>
      </c>
      <c r="B13" s="8">
        <v>427.376171352075</v>
      </c>
      <c r="C13" s="2">
        <v>500</v>
      </c>
      <c r="D13" s="2">
        <v>353.96629000000001</v>
      </c>
    </row>
    <row r="14" spans="1:53" x14ac:dyDescent="0.35">
      <c r="A14" s="2">
        <v>500</v>
      </c>
      <c r="B14" s="8">
        <v>397.92503346720201</v>
      </c>
      <c r="C14" s="2">
        <v>550</v>
      </c>
      <c r="D14" s="2">
        <v>310.73838999999998</v>
      </c>
    </row>
    <row r="15" spans="1:53" x14ac:dyDescent="0.35">
      <c r="A15" s="2">
        <v>550</v>
      </c>
      <c r="B15" s="8">
        <v>355.62248995983902</v>
      </c>
      <c r="C15" s="2">
        <v>600</v>
      </c>
      <c r="D15" s="2">
        <v>253.12702999999999</v>
      </c>
    </row>
    <row r="16" spans="1:53" x14ac:dyDescent="0.35">
      <c r="A16" s="2">
        <v>600</v>
      </c>
      <c r="B16" s="8">
        <v>299.93306559571602</v>
      </c>
      <c r="C16" s="2">
        <v>650</v>
      </c>
      <c r="D16" s="2">
        <v>178.52502999999999</v>
      </c>
    </row>
    <row r="17" spans="1:53" x14ac:dyDescent="0.35">
      <c r="A17" s="2">
        <v>650</v>
      </c>
      <c r="B17" s="8">
        <v>228.17938420348</v>
      </c>
      <c r="C17" s="2">
        <v>700</v>
      </c>
      <c r="D17" s="2">
        <v>81.697839999999999</v>
      </c>
    </row>
    <row r="18" spans="1:53" x14ac:dyDescent="0.35">
      <c r="A18" s="2">
        <v>700</v>
      </c>
      <c r="B18" s="8">
        <v>137.14859437750999</v>
      </c>
    </row>
    <row r="23" spans="1:53" x14ac:dyDescent="0.35">
      <c r="A23" s="7" t="s">
        <v>85</v>
      </c>
      <c r="C23" s="7" t="s">
        <v>87</v>
      </c>
      <c r="F23" s="7" t="s">
        <v>86</v>
      </c>
    </row>
    <row r="25" spans="1:53" ht="152.25" customHeight="1" x14ac:dyDescent="0.35">
      <c r="A25" s="17" t="s">
        <v>17</v>
      </c>
      <c r="B25" s="17"/>
      <c r="C25" s="2" t="s">
        <v>34</v>
      </c>
      <c r="E25" s="2" t="s">
        <v>50</v>
      </c>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row>
    <row r="26" spans="1:53" ht="29" x14ac:dyDescent="0.35">
      <c r="A26" s="7" t="s">
        <v>14</v>
      </c>
    </row>
  </sheetData>
  <mergeCells count="19">
    <mergeCell ref="K25:BA25"/>
    <mergeCell ref="I1:J1"/>
    <mergeCell ref="O1:P1"/>
    <mergeCell ref="AN1:AO1"/>
    <mergeCell ref="Q1:R1"/>
    <mergeCell ref="AT1:AU1"/>
    <mergeCell ref="V1:W1"/>
    <mergeCell ref="K1:L1"/>
    <mergeCell ref="A25:B25"/>
    <mergeCell ref="G1:H1"/>
    <mergeCell ref="G25:J25"/>
    <mergeCell ref="A1:B1"/>
    <mergeCell ref="C1:D1"/>
    <mergeCell ref="E1:F1"/>
    <mergeCell ref="AB1:AC1"/>
    <mergeCell ref="M1:N1"/>
    <mergeCell ref="AH1:AI1"/>
    <mergeCell ref="S1:T1"/>
    <mergeCell ref="AZ1:BA1"/>
  </mergeCells>
  <hyperlinks>
    <hyperlink ref="A26" r:id="rId1" xr:uid="{BD8505B1-6312-437D-81B2-778CAED7521D}"/>
    <hyperlink ref="F23" r:id="rId2" xr:uid="{C64A18CE-D306-4F52-8958-120A31EA4A17}"/>
    <hyperlink ref="C23" r:id="rId3" xr:uid="{5636BBBD-4F8F-433C-9480-44FF1B33009D}"/>
    <hyperlink ref="A23" r:id="rId4" xr:uid="{3B722B7E-2905-47A3-B811-EEA9F54B279C}"/>
  </hyperlinks>
  <pageMargins left="0.7" right="0.7" top="0.75" bottom="0.75" header="0.3" footer="0.3"/>
  <drawing r:id="rId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8556D-2735-4565-AAA7-9F29163D6036}">
  <dimension ref="A1:R22"/>
  <sheetViews>
    <sheetView topLeftCell="A3" workbookViewId="0">
      <selection activeCell="B22" sqref="B22"/>
    </sheetView>
  </sheetViews>
  <sheetFormatPr defaultColWidth="12.54296875" defaultRowHeight="14.5" x14ac:dyDescent="0.35"/>
  <cols>
    <col min="1" max="26" width="12.6328125" style="2" customWidth="1"/>
    <col min="27" max="16384" width="12.54296875" style="2"/>
  </cols>
  <sheetData>
    <row r="1" spans="1:18" ht="73.5" customHeight="1" x14ac:dyDescent="0.35">
      <c r="A1" s="17" t="s">
        <v>84</v>
      </c>
      <c r="B1" s="17"/>
      <c r="C1" s="17" t="s">
        <v>89</v>
      </c>
      <c r="D1" s="17"/>
      <c r="E1" s="17" t="s">
        <v>91</v>
      </c>
      <c r="F1" s="17"/>
      <c r="G1" s="17" t="s">
        <v>92</v>
      </c>
      <c r="H1" s="17"/>
      <c r="I1" s="17" t="s">
        <v>93</v>
      </c>
      <c r="J1" s="17"/>
      <c r="K1" s="17" t="s">
        <v>94</v>
      </c>
      <c r="L1" s="17"/>
      <c r="M1" s="17" t="s">
        <v>95</v>
      </c>
      <c r="N1" s="17"/>
      <c r="O1" s="17" t="s">
        <v>96</v>
      </c>
      <c r="P1" s="17"/>
      <c r="Q1" s="17" t="s">
        <v>97</v>
      </c>
      <c r="R1" s="17"/>
    </row>
    <row r="2" spans="1:18" ht="15" customHeight="1" x14ac:dyDescent="0.35"/>
    <row r="3" spans="1:18" ht="58" x14ac:dyDescent="0.35">
      <c r="A3" s="2" t="s">
        <v>15</v>
      </c>
      <c r="B3" s="2" t="s">
        <v>33</v>
      </c>
      <c r="C3" s="2" t="s">
        <v>15</v>
      </c>
      <c r="D3" s="2" t="s">
        <v>49</v>
      </c>
      <c r="E3" s="2" t="s">
        <v>15</v>
      </c>
      <c r="F3" s="2" t="s">
        <v>49</v>
      </c>
      <c r="G3" s="2" t="s">
        <v>15</v>
      </c>
      <c r="H3" s="2" t="s">
        <v>49</v>
      </c>
      <c r="I3" s="2" t="s">
        <v>15</v>
      </c>
      <c r="J3" s="2" t="s">
        <v>49</v>
      </c>
      <c r="K3" s="2" t="s">
        <v>15</v>
      </c>
      <c r="L3" s="2" t="s">
        <v>49</v>
      </c>
      <c r="M3" s="2" t="s">
        <v>15</v>
      </c>
      <c r="N3" s="2" t="s">
        <v>49</v>
      </c>
      <c r="O3" s="2" t="s">
        <v>15</v>
      </c>
      <c r="P3" s="2" t="s">
        <v>49</v>
      </c>
      <c r="Q3" s="2" t="s">
        <v>15</v>
      </c>
      <c r="R3" s="2" t="s">
        <v>49</v>
      </c>
    </row>
    <row r="4" spans="1:18" x14ac:dyDescent="0.35">
      <c r="A4" s="2">
        <v>20</v>
      </c>
      <c r="B4" s="2">
        <v>634.60653000000002</v>
      </c>
      <c r="C4" s="14">
        <v>15</v>
      </c>
      <c r="D4" s="14">
        <v>675.86206896551698</v>
      </c>
      <c r="E4" s="14">
        <v>16.6666666666666</v>
      </c>
      <c r="F4" s="14">
        <v>626.896551724137</v>
      </c>
      <c r="G4" s="14">
        <v>14.4444444444444</v>
      </c>
      <c r="H4" s="14">
        <v>650.34482758620595</v>
      </c>
      <c r="I4" s="14">
        <v>5</v>
      </c>
      <c r="J4" s="14">
        <v>631.03448275862002</v>
      </c>
      <c r="K4" s="14">
        <v>5.55555555555555</v>
      </c>
      <c r="L4" s="14">
        <v>619.31034482758605</v>
      </c>
      <c r="M4" s="14">
        <v>18.3333333333333</v>
      </c>
      <c r="N4" s="14">
        <v>662.23776223776201</v>
      </c>
      <c r="O4" s="14">
        <v>7.7777777777777697</v>
      </c>
      <c r="P4" s="14">
        <v>660.83916083915994</v>
      </c>
      <c r="Q4" s="14">
        <v>27.7777777777777</v>
      </c>
      <c r="R4" s="14">
        <v>621.67832167832103</v>
      </c>
    </row>
    <row r="5" spans="1:18" x14ac:dyDescent="0.35">
      <c r="A5" s="2">
        <v>100</v>
      </c>
      <c r="B5" s="2">
        <v>593.93268</v>
      </c>
      <c r="C5" s="14">
        <v>298.01829268292602</v>
      </c>
      <c r="D5" s="14">
        <v>544.90934449093402</v>
      </c>
      <c r="E5" s="14">
        <v>295.960365853658</v>
      </c>
      <c r="F5" s="14">
        <v>519.80474198047398</v>
      </c>
      <c r="G5" s="14">
        <v>294.58841463414598</v>
      </c>
      <c r="H5" s="14">
        <v>530.26499302649904</v>
      </c>
      <c r="I5" s="14">
        <v>303.50609756097498</v>
      </c>
      <c r="J5" s="14">
        <v>526.77824267782398</v>
      </c>
      <c r="K5" s="14">
        <v>300.76219512195098</v>
      </c>
      <c r="L5" s="14">
        <v>512.13389121338901</v>
      </c>
      <c r="M5" s="14">
        <v>298.853211009174</v>
      </c>
      <c r="N5" s="14">
        <v>531.40028288543101</v>
      </c>
      <c r="O5" s="14">
        <v>384.86238532110002</v>
      </c>
      <c r="P5" s="14">
        <v>500.99009900990097</v>
      </c>
      <c r="Q5" s="14">
        <v>297.47706422018302</v>
      </c>
      <c r="R5" s="14">
        <v>505.233380480905</v>
      </c>
    </row>
    <row r="6" spans="1:18" x14ac:dyDescent="0.35">
      <c r="A6" s="2">
        <v>150</v>
      </c>
      <c r="B6" s="2">
        <v>570.30980999999997</v>
      </c>
      <c r="C6" s="14">
        <v>398.17073170731697</v>
      </c>
      <c r="D6" s="14">
        <v>502.37099023709902</v>
      </c>
      <c r="E6" s="14">
        <v>396.112804878048</v>
      </c>
      <c r="F6" s="14">
        <v>489.12133891213301</v>
      </c>
      <c r="G6" s="14">
        <v>405.71646341463401</v>
      </c>
      <c r="H6" s="14">
        <v>494.002789400278</v>
      </c>
      <c r="I6" s="14">
        <v>400.22865853658499</v>
      </c>
      <c r="J6" s="14">
        <v>477.96373779637298</v>
      </c>
      <c r="K6" s="14">
        <v>388.56707317073102</v>
      </c>
      <c r="L6" s="14">
        <v>476.56903765690299</v>
      </c>
      <c r="M6" s="14">
        <v>411.00917431192602</v>
      </c>
      <c r="N6" s="14">
        <v>498.86845827439799</v>
      </c>
      <c r="O6" s="14">
        <v>486.00917431192602</v>
      </c>
      <c r="P6" s="14">
        <v>424.61103253182398</v>
      </c>
      <c r="Q6" s="14">
        <v>398.62385321100902</v>
      </c>
      <c r="R6" s="14">
        <v>475.53041018387501</v>
      </c>
    </row>
    <row r="7" spans="1:18" x14ac:dyDescent="0.35">
      <c r="A7" s="2">
        <v>200</v>
      </c>
      <c r="B7" s="2">
        <v>551.91571999999996</v>
      </c>
      <c r="C7" s="14">
        <v>498.32317073170702</v>
      </c>
      <c r="D7" s="14">
        <v>423.57043235704299</v>
      </c>
      <c r="E7" s="14">
        <v>496.26524390243901</v>
      </c>
      <c r="F7" s="14">
        <v>410.320781032078</v>
      </c>
      <c r="G7" s="14">
        <v>507.24085365853603</v>
      </c>
      <c r="H7" s="14">
        <v>415.20223152022299</v>
      </c>
      <c r="I7" s="14">
        <v>484.60365853658499</v>
      </c>
      <c r="J7" s="14">
        <v>410.320781032078</v>
      </c>
      <c r="K7" s="14">
        <v>492.835365853658</v>
      </c>
      <c r="L7" s="14">
        <v>399.860529986053</v>
      </c>
      <c r="M7" s="14">
        <v>509.40366972477</v>
      </c>
      <c r="N7" s="14">
        <v>419.660537482319</v>
      </c>
      <c r="O7" s="15"/>
      <c r="P7" s="15"/>
      <c r="Q7" s="14">
        <v>510.09174311926603</v>
      </c>
      <c r="R7" s="14">
        <v>399.15134370579898</v>
      </c>
    </row>
    <row r="8" spans="1:18" x14ac:dyDescent="0.35">
      <c r="A8" s="2">
        <v>250</v>
      </c>
      <c r="B8" s="2">
        <v>534.82883000000004</v>
      </c>
      <c r="C8" s="14">
        <v>598.47560975609701</v>
      </c>
      <c r="D8" s="14">
        <v>292.46861924686198</v>
      </c>
      <c r="E8" s="14">
        <v>597.78963414634097</v>
      </c>
      <c r="F8" s="14">
        <v>282.008368200836</v>
      </c>
      <c r="G8" s="14">
        <v>608.76524390243901</v>
      </c>
      <c r="H8" s="14">
        <v>288.98186889818601</v>
      </c>
      <c r="I8" s="14">
        <v>608.07926829268297</v>
      </c>
      <c r="J8" s="14">
        <v>279.21896792189602</v>
      </c>
      <c r="K8" s="14">
        <v>601.90548780487802</v>
      </c>
      <c r="L8" s="14">
        <v>270.15341701534101</v>
      </c>
      <c r="M8" s="14">
        <v>609.86238532109996</v>
      </c>
      <c r="N8" s="14">
        <v>295.89816124469502</v>
      </c>
      <c r="O8" s="15"/>
      <c r="P8" s="15"/>
      <c r="Q8" s="14">
        <v>609.17431192660501</v>
      </c>
      <c r="R8" s="14">
        <v>282.46110325318199</v>
      </c>
    </row>
    <row r="9" spans="1:18" x14ac:dyDescent="0.35">
      <c r="A9" s="2">
        <v>300</v>
      </c>
      <c r="B9" s="2">
        <v>515.12753999999995</v>
      </c>
      <c r="C9" s="14">
        <v>699.31402439024396</v>
      </c>
      <c r="D9" s="14">
        <v>159.27475592747501</v>
      </c>
      <c r="E9" s="15"/>
      <c r="F9" s="15"/>
      <c r="G9" s="15"/>
      <c r="H9" s="15"/>
      <c r="I9" s="15"/>
      <c r="J9" s="15"/>
      <c r="K9" s="15"/>
      <c r="L9" s="15"/>
      <c r="M9" s="15"/>
      <c r="N9" s="15"/>
      <c r="O9" s="15"/>
      <c r="P9" s="15"/>
      <c r="Q9" s="15"/>
      <c r="R9" s="15"/>
    </row>
    <row r="10" spans="1:18" x14ac:dyDescent="0.35">
      <c r="A10" s="2">
        <v>350</v>
      </c>
      <c r="B10" s="2">
        <v>495.42626000000001</v>
      </c>
    </row>
    <row r="11" spans="1:18" x14ac:dyDescent="0.35">
      <c r="A11" s="2">
        <v>400</v>
      </c>
      <c r="B11" s="2">
        <v>466.57317999999998</v>
      </c>
    </row>
    <row r="12" spans="1:18" x14ac:dyDescent="0.35">
      <c r="A12" s="2">
        <v>450</v>
      </c>
      <c r="B12" s="2">
        <v>432.49275</v>
      </c>
    </row>
    <row r="13" spans="1:18" x14ac:dyDescent="0.35">
      <c r="A13" s="2">
        <v>500</v>
      </c>
      <c r="B13" s="2">
        <v>389.26197000000002</v>
      </c>
    </row>
    <row r="14" spans="1:18" x14ac:dyDescent="0.35">
      <c r="A14" s="2">
        <v>550</v>
      </c>
      <c r="B14" s="2">
        <v>339.49808999999999</v>
      </c>
    </row>
    <row r="15" spans="1:18" x14ac:dyDescent="0.35">
      <c r="A15" s="2">
        <v>600</v>
      </c>
      <c r="B15" s="2">
        <v>276.65652999999998</v>
      </c>
    </row>
    <row r="16" spans="1:18" x14ac:dyDescent="0.35">
      <c r="A16" s="2">
        <v>650</v>
      </c>
      <c r="B16" s="2">
        <v>199.44013000000001</v>
      </c>
    </row>
    <row r="17" spans="1:7" x14ac:dyDescent="0.35">
      <c r="A17" s="2">
        <v>700</v>
      </c>
      <c r="B17" s="2">
        <v>105.22734</v>
      </c>
    </row>
    <row r="18" spans="1:7" x14ac:dyDescent="0.35">
      <c r="B18" s="8"/>
    </row>
    <row r="21" spans="1:7" x14ac:dyDescent="0.35">
      <c r="G21" s="7" t="s">
        <v>86</v>
      </c>
    </row>
    <row r="22" spans="1:7" x14ac:dyDescent="0.35">
      <c r="B22" s="7" t="s">
        <v>87</v>
      </c>
    </row>
  </sheetData>
  <mergeCells count="9">
    <mergeCell ref="Q1:R1"/>
    <mergeCell ref="I1:J1"/>
    <mergeCell ref="K1:L1"/>
    <mergeCell ref="M1:N1"/>
    <mergeCell ref="C1:D1"/>
    <mergeCell ref="E1:F1"/>
    <mergeCell ref="G1:H1"/>
    <mergeCell ref="A1:B1"/>
    <mergeCell ref="O1:P1"/>
  </mergeCells>
  <hyperlinks>
    <hyperlink ref="B22" r:id="rId1" xr:uid="{49CE8F48-BC1C-42DF-8D69-1569F2C329D5}"/>
    <hyperlink ref="G21" r:id="rId2" xr:uid="{4FCBDABA-78C4-4002-8CB2-0F575CF42997}"/>
  </hyperlinks>
  <pageMargins left="0.7" right="0.7" top="0.75" bottom="0.75" header="0.3" footer="0.3"/>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29535-FEF3-45F0-8A22-F7741A343589}">
  <dimension ref="A1:M42"/>
  <sheetViews>
    <sheetView workbookViewId="0">
      <selection activeCell="K15" sqref="K15"/>
    </sheetView>
  </sheetViews>
  <sheetFormatPr defaultColWidth="12.54296875" defaultRowHeight="14.5" x14ac:dyDescent="0.35"/>
  <cols>
    <col min="1" max="16384" width="12.54296875" style="1"/>
  </cols>
  <sheetData>
    <row r="1" spans="1:13" ht="30" customHeight="1" x14ac:dyDescent="0.35">
      <c r="A1" s="18" t="s">
        <v>85</v>
      </c>
      <c r="B1" s="18"/>
      <c r="D1" s="17" t="s">
        <v>110</v>
      </c>
      <c r="E1" s="17"/>
      <c r="F1" s="10"/>
      <c r="G1" s="17" t="s">
        <v>111</v>
      </c>
      <c r="H1" s="17"/>
      <c r="J1" s="18" t="s">
        <v>112</v>
      </c>
      <c r="K1" s="18"/>
      <c r="L1" s="10"/>
    </row>
    <row r="3" spans="1:13" ht="29" x14ac:dyDescent="0.35">
      <c r="A3" s="2" t="s">
        <v>15</v>
      </c>
      <c r="B3" s="2" t="s">
        <v>18</v>
      </c>
      <c r="C3" s="2"/>
      <c r="D3" s="2" t="s">
        <v>15</v>
      </c>
      <c r="E3" s="2" t="s">
        <v>18</v>
      </c>
      <c r="F3" s="2"/>
      <c r="G3" s="2" t="s">
        <v>15</v>
      </c>
      <c r="H3" s="2" t="s">
        <v>18</v>
      </c>
      <c r="J3" s="2" t="s">
        <v>15</v>
      </c>
      <c r="K3" s="2" t="s">
        <v>18</v>
      </c>
      <c r="L3" s="2"/>
    </row>
    <row r="4" spans="1:13" x14ac:dyDescent="0.35">
      <c r="A4" s="1">
        <v>20</v>
      </c>
      <c r="B4" s="6">
        <v>22.6382660687593</v>
      </c>
      <c r="C4" s="6"/>
      <c r="D4">
        <v>21.830283307553799</v>
      </c>
      <c r="E4">
        <v>18.8013212154953</v>
      </c>
      <c r="F4"/>
      <c r="G4">
        <v>14.314363579143301</v>
      </c>
      <c r="H4">
        <v>23.998083032252701</v>
      </c>
      <c r="J4">
        <v>13.864057906965799</v>
      </c>
      <c r="K4">
        <v>23.723221998065799</v>
      </c>
      <c r="L4"/>
    </row>
    <row r="5" spans="1:13" x14ac:dyDescent="0.35">
      <c r="A5" s="1">
        <v>50</v>
      </c>
      <c r="B5" s="6">
        <v>21.330343796711499</v>
      </c>
      <c r="C5" s="6"/>
      <c r="D5">
        <v>21.0438386800855</v>
      </c>
      <c r="E5">
        <v>17.399352018986001</v>
      </c>
      <c r="F5"/>
      <c r="G5">
        <v>17.657004345700798</v>
      </c>
      <c r="H5">
        <v>20.8636685826778</v>
      </c>
      <c r="J5">
        <v>16.239796977427801</v>
      </c>
      <c r="K5">
        <v>20.533938651292701</v>
      </c>
      <c r="L5"/>
    </row>
    <row r="6" spans="1:13" x14ac:dyDescent="0.35">
      <c r="A6" s="1">
        <v>100</v>
      </c>
      <c r="B6" s="6">
        <v>19.686098654708498</v>
      </c>
      <c r="C6" s="6"/>
      <c r="D6">
        <v>353.85454959388801</v>
      </c>
      <c r="E6">
        <v>12.989006132575</v>
      </c>
      <c r="F6"/>
      <c r="G6">
        <v>350.15367308812603</v>
      </c>
      <c r="H6">
        <v>15.1612634768859</v>
      </c>
      <c r="J6">
        <v>347.19036044541798</v>
      </c>
      <c r="K6">
        <v>15.4640181136234</v>
      </c>
      <c r="L6"/>
      <c r="M6" s="10"/>
    </row>
    <row r="7" spans="1:13" x14ac:dyDescent="0.35">
      <c r="A7" s="1">
        <v>150</v>
      </c>
      <c r="B7" s="6">
        <v>18.1913303437967</v>
      </c>
      <c r="C7" s="6"/>
      <c r="D7">
        <v>447.82447118378502</v>
      </c>
      <c r="E7">
        <v>16.9641888614991</v>
      </c>
      <c r="F7"/>
      <c r="G7">
        <v>449.049168692205</v>
      </c>
      <c r="H7">
        <v>15.094628759681701</v>
      </c>
      <c r="J7">
        <v>443.35757283568699</v>
      </c>
      <c r="K7">
        <v>24.854749517170902</v>
      </c>
      <c r="L7"/>
      <c r="M7" s="10"/>
    </row>
    <row r="8" spans="1:13" x14ac:dyDescent="0.35">
      <c r="A8" s="1">
        <v>200</v>
      </c>
      <c r="B8" s="6">
        <v>17.443946188340799</v>
      </c>
      <c r="C8" s="6"/>
      <c r="D8">
        <v>596.78893553765499</v>
      </c>
      <c r="E8">
        <v>21.3177718406621</v>
      </c>
      <c r="F8"/>
      <c r="G8">
        <v>502.21771358550399</v>
      </c>
      <c r="H8">
        <v>18.194893634117399</v>
      </c>
      <c r="J8">
        <v>498.03807342828298</v>
      </c>
      <c r="K8">
        <v>23.9410905480289</v>
      </c>
      <c r="L8"/>
      <c r="M8" s="10"/>
    </row>
    <row r="9" spans="1:13" x14ac:dyDescent="0.35">
      <c r="A9" s="1">
        <v>250</v>
      </c>
      <c r="B9" s="6">
        <v>17.219730941704</v>
      </c>
      <c r="C9" s="6"/>
      <c r="D9">
        <v>646.64329764367903</v>
      </c>
      <c r="E9">
        <v>23.703650560885201</v>
      </c>
      <c r="F9"/>
      <c r="G9">
        <v>645.06136879532403</v>
      </c>
      <c r="H9">
        <v>28.239919418481499</v>
      </c>
      <c r="J9">
        <v>543.64717462485703</v>
      </c>
      <c r="K9">
        <v>21.653929927367599</v>
      </c>
      <c r="L9"/>
      <c r="M9" s="10"/>
    </row>
    <row r="10" spans="1:13" x14ac:dyDescent="0.35">
      <c r="A10" s="1">
        <v>300</v>
      </c>
      <c r="B10" s="6">
        <v>17.219730941704</v>
      </c>
      <c r="C10" s="6"/>
      <c r="G10">
        <v>693.29496528126504</v>
      </c>
      <c r="H10">
        <v>28.1792537026462</v>
      </c>
      <c r="J10">
        <v>643.45901716183596</v>
      </c>
      <c r="K10">
        <v>25.655915768207599</v>
      </c>
      <c r="L10"/>
      <c r="M10" s="10"/>
    </row>
    <row r="11" spans="1:13" x14ac:dyDescent="0.35">
      <c r="A11" s="1">
        <v>350</v>
      </c>
      <c r="B11" s="6">
        <v>17.668161434977499</v>
      </c>
      <c r="C11" s="6"/>
      <c r="J11"/>
      <c r="K11"/>
      <c r="L11"/>
      <c r="M11" s="10"/>
    </row>
    <row r="12" spans="1:13" x14ac:dyDescent="0.35">
      <c r="A12" s="1">
        <v>400</v>
      </c>
      <c r="B12" s="6">
        <v>18.452914798206201</v>
      </c>
      <c r="C12" s="6"/>
      <c r="J12" s="10"/>
      <c r="K12" s="10"/>
      <c r="L12" s="10"/>
      <c r="M12" s="10"/>
    </row>
    <row r="13" spans="1:13" x14ac:dyDescent="0.35">
      <c r="A13" s="1">
        <v>450</v>
      </c>
      <c r="B13" s="6">
        <v>19.8729446935724</v>
      </c>
      <c r="C13" s="6"/>
      <c r="J13" s="10"/>
      <c r="K13" s="10"/>
      <c r="L13" s="10"/>
      <c r="M13" s="10"/>
    </row>
    <row r="14" spans="1:13" x14ac:dyDescent="0.35">
      <c r="A14" s="1">
        <v>500</v>
      </c>
      <c r="B14" s="6">
        <v>21.479820627802599</v>
      </c>
      <c r="C14" s="6"/>
      <c r="J14" s="10"/>
      <c r="K14" s="10"/>
      <c r="L14" s="10"/>
      <c r="M14" s="10"/>
    </row>
    <row r="15" spans="1:13" x14ac:dyDescent="0.35">
      <c r="A15" s="1">
        <v>550</v>
      </c>
      <c r="B15" s="6">
        <v>23.609865470852</v>
      </c>
      <c r="C15" s="6"/>
      <c r="J15" s="10"/>
      <c r="K15" s="10"/>
      <c r="L15" s="10"/>
      <c r="M15" s="10"/>
    </row>
    <row r="16" spans="1:13" x14ac:dyDescent="0.35">
      <c r="A16" s="1">
        <v>600</v>
      </c>
      <c r="B16" s="6">
        <v>26.2630792227204</v>
      </c>
      <c r="C16" s="6"/>
    </row>
    <row r="17" spans="1:3" x14ac:dyDescent="0.35">
      <c r="A17" s="1">
        <v>650</v>
      </c>
      <c r="B17" s="6">
        <v>28.654708520179302</v>
      </c>
      <c r="C17" s="6"/>
    </row>
    <row r="18" spans="1:3" x14ac:dyDescent="0.35">
      <c r="A18" s="1">
        <v>700</v>
      </c>
      <c r="B18" s="6">
        <v>32.242152466367699</v>
      </c>
      <c r="C18" s="6"/>
    </row>
    <row r="41" spans="1:13" ht="84.75" customHeight="1" x14ac:dyDescent="0.35">
      <c r="A41" s="17" t="s">
        <v>19</v>
      </c>
      <c r="B41" s="17"/>
      <c r="C41" s="11"/>
      <c r="D41" s="18" t="s">
        <v>58</v>
      </c>
      <c r="E41" s="18"/>
      <c r="F41" s="18"/>
      <c r="G41" s="18"/>
      <c r="H41" s="18"/>
      <c r="I41" s="18"/>
      <c r="J41" s="18"/>
      <c r="K41" s="18"/>
      <c r="L41" s="18"/>
      <c r="M41" s="18"/>
    </row>
    <row r="42" spans="1:13" ht="30" customHeight="1" x14ac:dyDescent="0.35">
      <c r="A42" s="21" t="s">
        <v>85</v>
      </c>
      <c r="B42" s="21"/>
      <c r="C42" s="7"/>
      <c r="G42" s="23" t="s">
        <v>109</v>
      </c>
    </row>
  </sheetData>
  <mergeCells count="7">
    <mergeCell ref="A42:B42"/>
    <mergeCell ref="D41:M41"/>
    <mergeCell ref="A1:B1"/>
    <mergeCell ref="D1:E1"/>
    <mergeCell ref="G1:H1"/>
    <mergeCell ref="J1:K1"/>
    <mergeCell ref="A41:B41"/>
  </mergeCells>
  <hyperlinks>
    <hyperlink ref="A42" r:id="rId1" display="Chun ARAA vs Eurofer" xr:uid="{5F01B36E-FFD1-438F-9512-D46CEB7C98A2}"/>
    <hyperlink ref="G42" r:id="rId2" xr:uid="{5E49D1C0-6F44-4A40-82FF-004590971E7E}"/>
    <hyperlink ref="A42:B42" r:id="rId3" display="Chun2015" xr:uid="{29250D52-5BA7-44A4-95A6-C9B4004B11B9}"/>
  </hyperlinks>
  <pageMargins left="0.7" right="0.7" top="0.75" bottom="0.75" header="0.3" footer="0.3"/>
  <drawing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E98D8-EC6F-4F75-B479-0C3190D73C5A}">
  <dimension ref="A1:P44"/>
  <sheetViews>
    <sheetView tabSelected="1" topLeftCell="A3" workbookViewId="0">
      <selection activeCell="F20" sqref="F20"/>
    </sheetView>
  </sheetViews>
  <sheetFormatPr defaultRowHeight="14.5" x14ac:dyDescent="0.35"/>
  <cols>
    <col min="4" max="44" width="12.6328125" customWidth="1"/>
  </cols>
  <sheetData>
    <row r="1" spans="1:11" ht="14.5" customHeight="1" x14ac:dyDescent="0.35">
      <c r="A1" s="17" t="s">
        <v>85</v>
      </c>
      <c r="B1" s="17"/>
      <c r="D1" s="17" t="s">
        <v>110</v>
      </c>
      <c r="E1" s="17"/>
      <c r="F1" s="10"/>
      <c r="G1" s="17" t="s">
        <v>111</v>
      </c>
      <c r="H1" s="17"/>
      <c r="I1" s="1"/>
      <c r="J1" s="18" t="s">
        <v>112</v>
      </c>
      <c r="K1" s="18"/>
    </row>
    <row r="2" spans="1:11" x14ac:dyDescent="0.35">
      <c r="A2" s="1"/>
      <c r="B2" s="1"/>
      <c r="D2" s="1"/>
      <c r="E2" s="1"/>
      <c r="F2" s="1"/>
      <c r="G2" s="1"/>
      <c r="H2" s="1"/>
      <c r="I2" s="1"/>
      <c r="J2" s="1"/>
      <c r="K2" s="1"/>
    </row>
    <row r="3" spans="1:11" ht="43.5" x14ac:dyDescent="0.35">
      <c r="A3" s="2" t="s">
        <v>15</v>
      </c>
      <c r="B3" s="2" t="s">
        <v>57</v>
      </c>
      <c r="D3" s="2" t="s">
        <v>15</v>
      </c>
      <c r="E3" s="2" t="s">
        <v>57</v>
      </c>
      <c r="F3" s="2"/>
      <c r="G3" s="2" t="s">
        <v>15</v>
      </c>
      <c r="H3" s="2" t="s">
        <v>57</v>
      </c>
      <c r="I3" s="2"/>
      <c r="J3" s="2" t="s">
        <v>15</v>
      </c>
      <c r="K3" s="2" t="s">
        <v>57</v>
      </c>
    </row>
    <row r="4" spans="1:11" x14ac:dyDescent="0.35">
      <c r="A4">
        <v>20.392552617942201</v>
      </c>
      <c r="B4">
        <v>6.3550812103827896</v>
      </c>
      <c r="D4" s="1">
        <v>18.254287110879002</v>
      </c>
      <c r="E4" s="1">
        <v>5.4959006161271997</v>
      </c>
      <c r="F4" s="1"/>
      <c r="G4">
        <v>17.154804711302202</v>
      </c>
      <c r="H4">
        <v>6.4307380612798299</v>
      </c>
      <c r="J4" s="1">
        <v>19.457892234654398</v>
      </c>
      <c r="K4" s="1">
        <v>7.4201574324111004</v>
      </c>
    </row>
    <row r="5" spans="1:11" x14ac:dyDescent="0.35">
      <c r="A5">
        <v>98.942940742330407</v>
      </c>
      <c r="B5">
        <v>6.3686820520604996</v>
      </c>
      <c r="D5" s="1">
        <v>359.15844733264998</v>
      </c>
      <c r="E5" s="1">
        <v>2.4866630125664599</v>
      </c>
      <c r="F5" s="1"/>
      <c r="G5">
        <v>357.64180443676599</v>
      </c>
      <c r="H5">
        <v>2.8992128379444702</v>
      </c>
      <c r="J5" s="1">
        <v>20.694642534300201</v>
      </c>
      <c r="K5" s="1">
        <v>9.0969876631072601</v>
      </c>
    </row>
    <row r="6" spans="1:11" x14ac:dyDescent="0.35">
      <c r="A6">
        <v>199.54662465257201</v>
      </c>
      <c r="B6">
        <v>5.3366155972090699</v>
      </c>
      <c r="D6" s="1">
        <v>693.22900972928096</v>
      </c>
      <c r="E6" s="1">
        <v>3.2170621608358898</v>
      </c>
      <c r="F6" s="1"/>
      <c r="G6">
        <v>449.31131690136101</v>
      </c>
      <c r="H6">
        <v>2.2286184918514498</v>
      </c>
      <c r="J6" s="10">
        <v>355.12879746623599</v>
      </c>
      <c r="K6" s="10">
        <v>3.4768285088688402</v>
      </c>
    </row>
    <row r="7" spans="1:11" x14ac:dyDescent="0.35">
      <c r="A7">
        <v>302.77768297853402</v>
      </c>
      <c r="B7">
        <v>4.3575455254466302</v>
      </c>
      <c r="D7" s="1"/>
      <c r="E7" s="1"/>
      <c r="F7" s="1"/>
      <c r="G7">
        <v>503.93657553417302</v>
      </c>
      <c r="H7">
        <v>1.7273371653556799</v>
      </c>
      <c r="J7" s="10">
        <v>498.90687879579201</v>
      </c>
      <c r="K7" s="10">
        <v>2.9100603500474902</v>
      </c>
    </row>
    <row r="8" spans="1:11" x14ac:dyDescent="0.35">
      <c r="A8">
        <v>400.23541850958202</v>
      </c>
      <c r="B8">
        <v>4.0206608844943998</v>
      </c>
      <c r="D8" s="1"/>
      <c r="E8" s="1"/>
      <c r="F8" s="1"/>
      <c r="G8">
        <v>553.26228882505404</v>
      </c>
      <c r="H8">
        <v>0.78681769005386104</v>
      </c>
      <c r="J8" s="10"/>
      <c r="K8" s="10"/>
    </row>
    <row r="9" spans="1:11" x14ac:dyDescent="0.35">
      <c r="A9">
        <v>501.76235167262502</v>
      </c>
      <c r="B9">
        <v>2.56095934508263</v>
      </c>
      <c r="D9" s="1"/>
      <c r="E9" s="1"/>
      <c r="F9" s="1"/>
      <c r="G9">
        <v>654.56399027741497</v>
      </c>
      <c r="H9">
        <v>0.93983074437464298</v>
      </c>
      <c r="J9" s="10"/>
      <c r="K9" s="10"/>
    </row>
    <row r="10" spans="1:11" x14ac:dyDescent="0.35">
      <c r="A10">
        <v>600.21737059467102</v>
      </c>
      <c r="B10">
        <v>1.10177076844966</v>
      </c>
      <c r="D10" s="1"/>
      <c r="E10" s="1"/>
      <c r="F10" s="1"/>
      <c r="G10">
        <v>701.73861513428801</v>
      </c>
      <c r="H10">
        <v>1.51159220241801</v>
      </c>
      <c r="J10" s="10"/>
      <c r="K10" s="10"/>
    </row>
    <row r="11" spans="1:11" x14ac:dyDescent="0.35">
      <c r="D11" s="1"/>
      <c r="E11" s="1"/>
      <c r="F11" s="1"/>
      <c r="G11" s="1"/>
      <c r="H11" s="1"/>
      <c r="I11" s="1"/>
      <c r="J11" s="10"/>
      <c r="K11" s="10"/>
    </row>
    <row r="12" spans="1:11" x14ac:dyDescent="0.35">
      <c r="D12" s="1"/>
      <c r="E12" s="1"/>
      <c r="F12" s="1"/>
      <c r="G12" s="1"/>
      <c r="H12" s="1"/>
      <c r="I12" s="1"/>
      <c r="J12" s="10"/>
      <c r="K12" s="10"/>
    </row>
    <row r="13" spans="1:11" x14ac:dyDescent="0.35">
      <c r="D13" s="1"/>
      <c r="E13" s="1"/>
      <c r="F13" s="1"/>
      <c r="G13" s="1"/>
      <c r="H13" s="1"/>
      <c r="I13" s="1"/>
      <c r="J13" s="10"/>
      <c r="K13" s="10"/>
    </row>
    <row r="14" spans="1:11" x14ac:dyDescent="0.35">
      <c r="D14" s="1"/>
      <c r="E14" s="1"/>
      <c r="F14" s="1"/>
      <c r="G14" s="1"/>
      <c r="H14" s="1"/>
      <c r="I14" s="1"/>
      <c r="J14" s="10"/>
      <c r="K14" s="10"/>
    </row>
    <row r="15" spans="1:11" x14ac:dyDescent="0.35">
      <c r="D15" s="1"/>
      <c r="E15" s="1"/>
      <c r="F15" s="1"/>
      <c r="G15" s="1"/>
      <c r="H15" s="1"/>
      <c r="I15" s="1"/>
      <c r="J15" s="10"/>
      <c r="K15" s="10"/>
    </row>
    <row r="43" spans="2:16" x14ac:dyDescent="0.35">
      <c r="B43" s="17" t="s">
        <v>19</v>
      </c>
      <c r="C43" s="17"/>
      <c r="F43" s="11"/>
      <c r="G43" s="18" t="s">
        <v>58</v>
      </c>
      <c r="H43" s="18"/>
      <c r="I43" s="18"/>
      <c r="J43" s="18"/>
      <c r="K43" s="18"/>
      <c r="L43" s="18"/>
      <c r="M43" s="18"/>
      <c r="N43" s="18"/>
      <c r="O43" s="18"/>
      <c r="P43" s="18"/>
    </row>
    <row r="44" spans="2:16" x14ac:dyDescent="0.35">
      <c r="B44" s="21" t="s">
        <v>85</v>
      </c>
      <c r="C44" s="21"/>
      <c r="F44" s="7"/>
      <c r="G44" s="1"/>
      <c r="H44" s="1"/>
      <c r="I44" s="1"/>
      <c r="J44" s="23" t="s">
        <v>109</v>
      </c>
      <c r="K44" s="1"/>
      <c r="L44" s="1"/>
      <c r="M44" s="1"/>
      <c r="N44" s="1"/>
      <c r="O44" s="1"/>
      <c r="P44" s="1"/>
    </row>
  </sheetData>
  <mergeCells count="7">
    <mergeCell ref="B44:C44"/>
    <mergeCell ref="A1:B1"/>
    <mergeCell ref="D1:E1"/>
    <mergeCell ref="G1:H1"/>
    <mergeCell ref="J1:K1"/>
    <mergeCell ref="B43:C43"/>
    <mergeCell ref="G43:P43"/>
  </mergeCells>
  <hyperlinks>
    <hyperlink ref="B44" r:id="rId1" display="Chun ARAA vs Eurofer" xr:uid="{96A40594-9867-413E-AB0B-BEFA163727C7}"/>
    <hyperlink ref="J44" r:id="rId2" xr:uid="{47F9AF33-7A85-4635-90EC-9E3E3056B5AF}"/>
    <hyperlink ref="B44:C44" r:id="rId3" display="Chun2015" xr:uid="{9BC154C8-E9AC-4364-9792-F9DE1B9E1E46}"/>
  </hyperlinks>
  <pageMargins left="0.7" right="0.7" top="0.75" bottom="0.75" header="0.3" footer="0.3"/>
  <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80984-BC1C-4914-83CA-6C32A0D3A058}">
  <dimension ref="A1:N36"/>
  <sheetViews>
    <sheetView topLeftCell="A5" workbookViewId="0">
      <selection activeCell="T35" sqref="T35"/>
    </sheetView>
  </sheetViews>
  <sheetFormatPr defaultColWidth="9.1796875" defaultRowHeight="14.5" x14ac:dyDescent="0.35"/>
  <cols>
    <col min="1" max="2" width="18" style="2" customWidth="1"/>
    <col min="3" max="3" width="9.1796875" style="2"/>
    <col min="4" max="5" width="18" style="2" customWidth="1"/>
    <col min="6" max="6" width="9.1796875" style="2"/>
    <col min="7" max="8" width="18" style="2" customWidth="1"/>
    <col min="9" max="9" width="9.1796875" style="2"/>
    <col min="10" max="11" width="18" style="2" customWidth="1"/>
    <col min="12" max="12" width="11.26953125" style="2" customWidth="1"/>
    <col min="13" max="14" width="18" style="2" customWidth="1"/>
    <col min="15" max="16384" width="9.1796875" style="2"/>
  </cols>
  <sheetData>
    <row r="1" spans="1:14" x14ac:dyDescent="0.35">
      <c r="A1" s="17" t="s">
        <v>60</v>
      </c>
      <c r="B1" s="17"/>
      <c r="D1" s="17" t="s">
        <v>59</v>
      </c>
      <c r="E1" s="17"/>
      <c r="G1" s="17" t="s">
        <v>62</v>
      </c>
      <c r="H1" s="17"/>
      <c r="J1" s="17" t="s">
        <v>65</v>
      </c>
      <c r="K1" s="17"/>
      <c r="M1" s="17" t="s">
        <v>66</v>
      </c>
      <c r="N1" s="17"/>
    </row>
    <row r="3" spans="1:14" ht="16.5" x14ac:dyDescent="0.35">
      <c r="A3" s="2" t="s">
        <v>15</v>
      </c>
      <c r="B3" s="2" t="s">
        <v>63</v>
      </c>
      <c r="D3" s="2" t="s">
        <v>15</v>
      </c>
      <c r="E3" s="2" t="s">
        <v>63</v>
      </c>
      <c r="G3" s="2" t="s">
        <v>15</v>
      </c>
      <c r="H3" s="2" t="s">
        <v>64</v>
      </c>
      <c r="J3" s="2" t="s">
        <v>15</v>
      </c>
      <c r="K3" s="2" t="s">
        <v>64</v>
      </c>
      <c r="M3" s="2" t="s">
        <v>15</v>
      </c>
      <c r="N3" s="2" t="s">
        <v>64</v>
      </c>
    </row>
    <row r="4" spans="1:14" x14ac:dyDescent="0.35">
      <c r="A4" s="2">
        <v>-195.475113122171</v>
      </c>
      <c r="B4" s="2">
        <v>4.5174690304872902</v>
      </c>
      <c r="D4" s="2">
        <v>-191.85520361990899</v>
      </c>
      <c r="E4" s="2">
        <v>5.75439507454933</v>
      </c>
      <c r="G4" s="1">
        <v>-100.747390396659</v>
      </c>
      <c r="H4" s="1">
        <v>11.533552042946599</v>
      </c>
      <c r="J4" s="1">
        <v>-90.459886668654903</v>
      </c>
      <c r="K4" s="1">
        <v>31.932001192961501</v>
      </c>
      <c r="M4" s="1">
        <v>-60.366835669549602</v>
      </c>
      <c r="N4" s="1">
        <v>13.2227855651655</v>
      </c>
    </row>
    <row r="5" spans="1:14" x14ac:dyDescent="0.35">
      <c r="A5" s="2">
        <v>-52.4886877828054</v>
      </c>
      <c r="B5" s="2">
        <v>65.876047770936793</v>
      </c>
      <c r="D5" s="2">
        <v>-53.393665158371</v>
      </c>
      <c r="E5" s="2">
        <v>65.4643572435278</v>
      </c>
      <c r="G5" s="1">
        <v>-80.466447957053404</v>
      </c>
      <c r="H5" s="1">
        <v>74.661497166716401</v>
      </c>
      <c r="J5" s="1">
        <v>-80.540411571726807</v>
      </c>
      <c r="K5" s="1">
        <v>105.43036087086099</v>
      </c>
      <c r="M5" s="1">
        <v>-45.563972561884803</v>
      </c>
      <c r="N5" s="1">
        <v>155.23173277661701</v>
      </c>
    </row>
    <row r="6" spans="1:14" x14ac:dyDescent="0.35">
      <c r="A6" s="2">
        <v>-22.624434389140202</v>
      </c>
      <c r="B6" s="2">
        <v>87.248720421333601</v>
      </c>
      <c r="D6" s="2">
        <v>-21.719457013574601</v>
      </c>
      <c r="E6" s="2">
        <v>102.824345374972</v>
      </c>
      <c r="G6" s="1">
        <v>-60.708022666269002</v>
      </c>
      <c r="H6" s="1">
        <v>155.15657620041699</v>
      </c>
      <c r="J6" s="1">
        <v>-60.526096033402901</v>
      </c>
      <c r="K6" s="1">
        <v>179.475096928124</v>
      </c>
      <c r="M6" s="1">
        <v>-50.3930808231434</v>
      </c>
      <c r="N6" s="1">
        <v>164.140769460184</v>
      </c>
    </row>
    <row r="7" spans="1:14" x14ac:dyDescent="0.35">
      <c r="A7" s="2">
        <v>-3.6199095022624301</v>
      </c>
      <c r="B7" s="2">
        <v>178.681106742823</v>
      </c>
      <c r="D7" s="2">
        <v>-3.6199095022624301</v>
      </c>
      <c r="E7" s="2">
        <v>171.30405756249499</v>
      </c>
      <c r="G7" s="1">
        <v>-20.170593498359601</v>
      </c>
      <c r="H7" s="1">
        <v>191.58604235013399</v>
      </c>
      <c r="J7" s="1">
        <v>-40.412764688338797</v>
      </c>
      <c r="K7" s="1">
        <v>212.329257381449</v>
      </c>
      <c r="M7" s="1">
        <v>-55.696987772144297</v>
      </c>
      <c r="N7" s="1">
        <v>170.56606024455701</v>
      </c>
    </row>
    <row r="8" spans="1:14" x14ac:dyDescent="0.35">
      <c r="A8" s="2">
        <v>20.814479638009001</v>
      </c>
      <c r="B8" s="2">
        <v>208.64920999925801</v>
      </c>
      <c r="D8" s="2">
        <v>20.814479638009001</v>
      </c>
      <c r="E8" s="2">
        <v>200.86232475335601</v>
      </c>
      <c r="G8" s="1">
        <v>-30.303608708619102</v>
      </c>
      <c r="H8" s="1">
        <v>206.920369818073</v>
      </c>
      <c r="J8" s="1">
        <v>-20.0972263644497</v>
      </c>
      <c r="K8" s="1">
        <v>261.06531464360199</v>
      </c>
      <c r="M8" s="1">
        <v>-40.372203996421099</v>
      </c>
      <c r="N8" s="1">
        <v>195.45600954369201</v>
      </c>
    </row>
    <row r="9" spans="1:14" x14ac:dyDescent="0.35">
      <c r="A9" s="2">
        <v>200.90497737556501</v>
      </c>
      <c r="B9" s="2">
        <v>212.296936429048</v>
      </c>
      <c r="D9" s="2">
        <v>202.714932126696</v>
      </c>
      <c r="E9" s="2">
        <v>215.57933387730799</v>
      </c>
      <c r="G9" s="1">
        <v>-10.436623918878601</v>
      </c>
      <c r="H9" s="1">
        <v>242.254697286012</v>
      </c>
      <c r="J9" s="1">
        <v>-20.051893826424099</v>
      </c>
      <c r="K9" s="1">
        <v>242.20697882493201</v>
      </c>
      <c r="M9" s="1">
        <v>-30.239188786161598</v>
      </c>
      <c r="N9" s="1">
        <v>180.121682075753</v>
      </c>
    </row>
    <row r="10" spans="1:14" x14ac:dyDescent="0.35">
      <c r="A10" s="2">
        <v>400</v>
      </c>
      <c r="B10" s="2">
        <v>208.606557377049</v>
      </c>
      <c r="D10" s="2">
        <v>400</v>
      </c>
      <c r="E10" s="2">
        <v>215.16393442622899</v>
      </c>
      <c r="G10" s="1">
        <v>-20.3006263048016</v>
      </c>
      <c r="H10" s="1">
        <v>245.67968983000199</v>
      </c>
      <c r="J10" s="1">
        <v>-0.35609901580673398</v>
      </c>
      <c r="K10" s="1">
        <v>248.75633760811201</v>
      </c>
      <c r="M10" s="1">
        <v>-30.2785565165523</v>
      </c>
      <c r="N10" s="1">
        <v>196.49865791828199</v>
      </c>
    </row>
    <row r="11" spans="1:14" x14ac:dyDescent="0.35">
      <c r="G11" s="1">
        <v>22.743215031315199</v>
      </c>
      <c r="H11" s="1">
        <v>239.44169400536799</v>
      </c>
      <c r="J11" s="1">
        <v>23.152400835072999</v>
      </c>
      <c r="K11" s="1">
        <v>269.22039964211098</v>
      </c>
      <c r="M11" s="1">
        <v>-20.351923650462201</v>
      </c>
      <c r="N11" s="1">
        <v>267.01938562481303</v>
      </c>
    </row>
    <row r="12" spans="1:14" x14ac:dyDescent="0.35">
      <c r="G12" s="1">
        <v>39.774530271398703</v>
      </c>
      <c r="H12" s="1">
        <v>254.414554130629</v>
      </c>
      <c r="J12" s="1">
        <v>60.2129436325678</v>
      </c>
      <c r="K12" s="1">
        <v>252.034595884282</v>
      </c>
      <c r="M12" s="1">
        <v>8.05249030718755E-2</v>
      </c>
      <c r="N12" s="1">
        <v>267.12078735460699</v>
      </c>
    </row>
    <row r="13" spans="1:14" x14ac:dyDescent="0.35">
      <c r="G13" s="1">
        <v>59.986877423203097</v>
      </c>
      <c r="H13" s="1">
        <v>246.078138980017</v>
      </c>
      <c r="J13" s="1">
        <v>40.011333134506401</v>
      </c>
      <c r="K13" s="1">
        <v>255.90456307784001</v>
      </c>
      <c r="M13" s="1">
        <v>23.152400835072999</v>
      </c>
      <c r="N13" s="1">
        <v>269.22039964211098</v>
      </c>
    </row>
    <row r="14" spans="1:14" x14ac:dyDescent="0.35">
      <c r="G14" s="1">
        <v>70.293468535639704</v>
      </c>
      <c r="H14" s="1">
        <v>258.536236206382</v>
      </c>
      <c r="M14" s="1">
        <v>39.962421711899701</v>
      </c>
      <c r="N14" s="1">
        <v>276.25171488219502</v>
      </c>
    </row>
    <row r="15" spans="1:14" x14ac:dyDescent="0.35">
      <c r="M15" s="1">
        <v>60.0960334029227</v>
      </c>
      <c r="N15" s="1">
        <v>300.66925141664098</v>
      </c>
    </row>
    <row r="16" spans="1:14" x14ac:dyDescent="0.35">
      <c r="M16" s="1">
        <v>59.741723829406503</v>
      </c>
      <c r="N16" s="1">
        <v>248.06203399940301</v>
      </c>
    </row>
    <row r="17" spans="13:14" x14ac:dyDescent="0.35">
      <c r="M17" s="1">
        <v>-80.320906650760506</v>
      </c>
      <c r="N17" s="1">
        <v>14.116313748881501</v>
      </c>
    </row>
    <row r="18" spans="13:14" x14ac:dyDescent="0.35">
      <c r="M18" s="1">
        <v>-70.226066209364703</v>
      </c>
      <c r="N18" s="1">
        <v>14.662690128243399</v>
      </c>
    </row>
    <row r="19" spans="13:14" x14ac:dyDescent="0.35">
      <c r="M19" s="1">
        <v>-60.384730092454497</v>
      </c>
      <c r="N19" s="1">
        <v>20.6668654935878</v>
      </c>
    </row>
    <row r="20" spans="13:14" x14ac:dyDescent="0.35">
      <c r="M20" s="1">
        <v>-50.168207575305701</v>
      </c>
      <c r="N20" s="1">
        <v>170.593498359677</v>
      </c>
    </row>
    <row r="21" spans="13:14" x14ac:dyDescent="0.35">
      <c r="M21" s="1">
        <v>-40.341186996719301</v>
      </c>
      <c r="N21" s="1">
        <v>182.55293766776001</v>
      </c>
    </row>
    <row r="22" spans="13:14" x14ac:dyDescent="0.35">
      <c r="M22" s="1">
        <v>-19.960035788845801</v>
      </c>
      <c r="N22" s="1">
        <v>203.994035192365</v>
      </c>
    </row>
    <row r="23" spans="13:14" x14ac:dyDescent="0.35">
      <c r="M23" s="1">
        <v>-7.8735460781359706E-2</v>
      </c>
      <c r="N23" s="1">
        <v>233.37309871756599</v>
      </c>
    </row>
    <row r="24" spans="13:14" x14ac:dyDescent="0.35">
      <c r="M24" s="1">
        <v>23.428571428571399</v>
      </c>
      <c r="N24" s="1">
        <v>254.33343274679299</v>
      </c>
    </row>
    <row r="25" spans="13:14" x14ac:dyDescent="0.35">
      <c r="M25" s="1">
        <v>39.994631673128502</v>
      </c>
      <c r="N25" s="1">
        <v>262.85237101103399</v>
      </c>
    </row>
    <row r="26" spans="13:14" x14ac:dyDescent="0.35">
      <c r="M26" s="1">
        <v>60.162839248434203</v>
      </c>
      <c r="N26" s="1">
        <v>272.87801968386498</v>
      </c>
    </row>
    <row r="36" spans="1:14" ht="79.5" customHeight="1" x14ac:dyDescent="0.35">
      <c r="A36" s="17" t="s">
        <v>61</v>
      </c>
      <c r="B36" s="17"/>
      <c r="C36" s="17"/>
      <c r="D36" s="17"/>
      <c r="E36" s="17"/>
      <c r="G36" s="17" t="s">
        <v>67</v>
      </c>
      <c r="H36" s="17"/>
      <c r="I36" s="17"/>
      <c r="J36" s="17"/>
      <c r="K36" s="17"/>
      <c r="L36" s="17"/>
      <c r="M36" s="17"/>
      <c r="N36" s="17"/>
    </row>
  </sheetData>
  <mergeCells count="7">
    <mergeCell ref="M1:N1"/>
    <mergeCell ref="G36:N36"/>
    <mergeCell ref="D1:E1"/>
    <mergeCell ref="A1:B1"/>
    <mergeCell ref="A36:E36"/>
    <mergeCell ref="G1:H1"/>
    <mergeCell ref="J1:K1"/>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D7C7B-E4E9-42EA-9DB0-66C5C7498970}">
  <dimension ref="A1:W34"/>
  <sheetViews>
    <sheetView workbookViewId="0">
      <selection activeCell="M34" sqref="M34:N34"/>
    </sheetView>
  </sheetViews>
  <sheetFormatPr defaultColWidth="9.1796875" defaultRowHeight="14.5" x14ac:dyDescent="0.35"/>
  <cols>
    <col min="1" max="1" width="8.26953125" style="2" bestFit="1" customWidth="1"/>
    <col min="2" max="2" width="10.453125" style="2" bestFit="1" customWidth="1"/>
    <col min="3" max="3" width="9.1796875" style="2"/>
    <col min="4" max="4" width="8.26953125" style="2" bestFit="1" customWidth="1"/>
    <col min="5" max="5" width="10" style="2" bestFit="1" customWidth="1"/>
    <col min="6" max="6" width="9.1796875" style="2"/>
    <col min="7" max="7" width="8.26953125" style="2" bestFit="1" customWidth="1"/>
    <col min="8" max="8" width="10.453125" style="2" bestFit="1" customWidth="1"/>
    <col min="9" max="9" width="9.1796875" style="2"/>
    <col min="10" max="10" width="8.26953125" style="2" bestFit="1" customWidth="1"/>
    <col min="11" max="11" width="10" style="2" bestFit="1" customWidth="1"/>
    <col min="12" max="12" width="9.1796875" style="2" customWidth="1"/>
    <col min="13" max="13" width="8.26953125" style="2" bestFit="1" customWidth="1"/>
    <col min="14" max="14" width="12" style="2" bestFit="1" customWidth="1"/>
    <col min="15" max="16384" width="9.1796875" style="2"/>
  </cols>
  <sheetData>
    <row r="1" spans="1:14" x14ac:dyDescent="0.35">
      <c r="A1" s="17" t="s">
        <v>41</v>
      </c>
      <c r="B1" s="17"/>
      <c r="D1" s="17" t="s">
        <v>43</v>
      </c>
      <c r="E1" s="17"/>
      <c r="G1" s="17" t="s">
        <v>44</v>
      </c>
      <c r="H1" s="17"/>
      <c r="J1" s="17" t="s">
        <v>45</v>
      </c>
      <c r="K1" s="17"/>
      <c r="M1" s="17" t="s">
        <v>54</v>
      </c>
      <c r="N1" s="17"/>
    </row>
    <row r="3" spans="1:14" ht="43.5" x14ac:dyDescent="0.35">
      <c r="A3" s="2" t="s">
        <v>40</v>
      </c>
      <c r="B3" s="2" t="s">
        <v>42</v>
      </c>
      <c r="D3" s="2" t="s">
        <v>40</v>
      </c>
      <c r="E3" s="2" t="s">
        <v>42</v>
      </c>
      <c r="G3" s="2" t="s">
        <v>40</v>
      </c>
      <c r="H3" s="2" t="s">
        <v>42</v>
      </c>
      <c r="J3" s="2" t="s">
        <v>40</v>
      </c>
      <c r="K3" s="2" t="s">
        <v>42</v>
      </c>
      <c r="M3" s="2" t="s">
        <v>40</v>
      </c>
      <c r="N3" s="2" t="s">
        <v>42</v>
      </c>
    </row>
    <row r="4" spans="1:14" x14ac:dyDescent="0.35">
      <c r="A4" s="2">
        <v>10</v>
      </c>
      <c r="B4" s="2">
        <v>123.97806</v>
      </c>
      <c r="D4" s="2">
        <v>10</v>
      </c>
      <c r="E4">
        <v>161.47684000000001</v>
      </c>
      <c r="G4" s="2">
        <v>10</v>
      </c>
      <c r="H4">
        <v>205.79383000000001</v>
      </c>
      <c r="J4" s="2">
        <v>10</v>
      </c>
      <c r="K4">
        <v>250.68169</v>
      </c>
      <c r="M4" s="2">
        <v>10</v>
      </c>
      <c r="N4">
        <v>95.557891687808393</v>
      </c>
    </row>
    <row r="5" spans="1:14" x14ac:dyDescent="0.35">
      <c r="A5" s="2">
        <v>30</v>
      </c>
      <c r="B5" s="2">
        <v>113.80448</v>
      </c>
      <c r="D5" s="2">
        <v>30</v>
      </c>
      <c r="E5">
        <v>151.87212</v>
      </c>
      <c r="G5" s="2">
        <v>30</v>
      </c>
      <c r="H5">
        <v>195.62226999999999</v>
      </c>
      <c r="J5" s="2">
        <v>30</v>
      </c>
      <c r="K5">
        <v>239.94059999999999</v>
      </c>
      <c r="M5" s="2">
        <v>30</v>
      </c>
      <c r="N5">
        <v>88.682804290936701</v>
      </c>
    </row>
    <row r="6" spans="1:14" x14ac:dyDescent="0.35">
      <c r="A6" s="2">
        <v>100</v>
      </c>
      <c r="B6" s="2">
        <v>103.06742</v>
      </c>
      <c r="D6" s="2">
        <v>100</v>
      </c>
      <c r="E6">
        <v>140.56755000000001</v>
      </c>
      <c r="G6" s="2">
        <v>100</v>
      </c>
      <c r="H6">
        <v>183.74884</v>
      </c>
      <c r="J6" s="2">
        <v>100</v>
      </c>
      <c r="K6">
        <v>229.77239</v>
      </c>
      <c r="M6" s="2">
        <v>100</v>
      </c>
      <c r="N6">
        <v>81.200483429553103</v>
      </c>
    </row>
    <row r="7" spans="1:14" x14ac:dyDescent="0.35">
      <c r="A7" s="2">
        <v>300</v>
      </c>
      <c r="B7" s="2">
        <v>92.893839999999997</v>
      </c>
      <c r="D7" s="2">
        <v>300</v>
      </c>
      <c r="E7">
        <v>130.96281999999999</v>
      </c>
      <c r="G7" s="2">
        <v>300</v>
      </c>
      <c r="H7">
        <v>174.14411000000001</v>
      </c>
      <c r="J7" s="2">
        <v>300</v>
      </c>
      <c r="K7">
        <v>218.46244999999999</v>
      </c>
      <c r="M7" s="2">
        <v>300</v>
      </c>
      <c r="N7">
        <v>74.529005773187606</v>
      </c>
    </row>
    <row r="8" spans="1:14" x14ac:dyDescent="0.35">
      <c r="A8" s="2">
        <v>1000</v>
      </c>
      <c r="B8" s="2">
        <v>82.726309999999998</v>
      </c>
      <c r="D8" s="2">
        <v>1000</v>
      </c>
      <c r="E8">
        <v>120.22642999999999</v>
      </c>
      <c r="G8" s="2">
        <v>1000</v>
      </c>
      <c r="H8">
        <v>163.97658000000001</v>
      </c>
      <c r="J8" s="2">
        <v>1000</v>
      </c>
      <c r="K8">
        <v>208.29424</v>
      </c>
      <c r="M8" s="2">
        <v>1000</v>
      </c>
      <c r="N8">
        <v>66.640813839669093</v>
      </c>
    </row>
    <row r="9" spans="1:14" x14ac:dyDescent="0.35">
      <c r="A9" s="2">
        <v>3000</v>
      </c>
      <c r="B9" s="2">
        <v>73.121589999999998</v>
      </c>
      <c r="D9" s="2">
        <v>3000</v>
      </c>
      <c r="E9">
        <v>111.18989000000001</v>
      </c>
      <c r="G9" s="2">
        <v>3000</v>
      </c>
      <c r="H9">
        <v>154.94004000000001</v>
      </c>
      <c r="J9" s="2">
        <v>3000</v>
      </c>
      <c r="K9">
        <v>200.39541</v>
      </c>
      <c r="M9" s="2">
        <v>3000</v>
      </c>
      <c r="N9">
        <v>60.172496454184</v>
      </c>
    </row>
    <row r="10" spans="1:14" x14ac:dyDescent="0.35">
      <c r="A10" s="2">
        <v>10000</v>
      </c>
      <c r="B10" s="2">
        <v>64.090419999999995</v>
      </c>
      <c r="D10" s="2">
        <v>10000</v>
      </c>
      <c r="E10">
        <v>101.02303000000001</v>
      </c>
      <c r="G10" s="2">
        <v>10000</v>
      </c>
      <c r="H10">
        <v>143.06729000000001</v>
      </c>
      <c r="J10" s="2">
        <v>10000</v>
      </c>
      <c r="K10">
        <v>189.09083999999999</v>
      </c>
      <c r="M10" s="2">
        <v>10000</v>
      </c>
      <c r="N10">
        <v>52.487914261171703</v>
      </c>
    </row>
    <row r="11" spans="1:14" x14ac:dyDescent="0.35">
      <c r="A11" s="2">
        <v>30000</v>
      </c>
      <c r="B11" s="2">
        <v>55.053879999999999</v>
      </c>
      <c r="D11" s="2">
        <v>30000</v>
      </c>
      <c r="E11">
        <v>91.986490000000003</v>
      </c>
      <c r="G11" s="2">
        <v>30000</v>
      </c>
      <c r="H11">
        <v>134.59826000000001</v>
      </c>
      <c r="J11" s="2">
        <v>30000</v>
      </c>
      <c r="K11">
        <v>179.48612</v>
      </c>
      <c r="M11" s="2">
        <v>30000</v>
      </c>
      <c r="N11">
        <v>45.612377394674198</v>
      </c>
    </row>
    <row r="12" spans="1:14" x14ac:dyDescent="0.35">
      <c r="A12" s="2">
        <v>100000</v>
      </c>
      <c r="B12" s="2">
        <v>44.884999999999998</v>
      </c>
      <c r="D12" s="2">
        <v>100000</v>
      </c>
      <c r="E12">
        <v>81.817620000000005</v>
      </c>
      <c r="G12" s="2">
        <v>100000</v>
      </c>
      <c r="H12">
        <v>125.56708999999999</v>
      </c>
      <c r="J12" s="2">
        <v>100000</v>
      </c>
      <c r="K12">
        <v>168.74973</v>
      </c>
      <c r="M12" s="2">
        <v>100000</v>
      </c>
      <c r="N12">
        <v>37.927795201662001</v>
      </c>
    </row>
    <row r="13" spans="1:14" x14ac:dyDescent="0.35">
      <c r="A13" s="2">
        <v>300000</v>
      </c>
      <c r="B13" s="2">
        <v>36.984830000000002</v>
      </c>
      <c r="D13" s="2">
        <v>300000</v>
      </c>
      <c r="E13">
        <v>72.212890000000002</v>
      </c>
      <c r="G13" s="2">
        <v>300000</v>
      </c>
      <c r="H13">
        <v>115.39485999999999</v>
      </c>
      <c r="J13" s="2">
        <v>300000</v>
      </c>
      <c r="K13">
        <v>159.71319</v>
      </c>
      <c r="M13" s="2">
        <v>300000</v>
      </c>
      <c r="N13">
        <v>30.849547533909899</v>
      </c>
    </row>
    <row r="32" spans="13:23" x14ac:dyDescent="0.35">
      <c r="M32" s="17"/>
      <c r="N32" s="17"/>
      <c r="O32" s="17"/>
      <c r="P32" s="17"/>
      <c r="Q32" s="17"/>
      <c r="R32" s="17"/>
      <c r="S32" s="17"/>
      <c r="T32" s="17"/>
      <c r="U32" s="17"/>
      <c r="V32" s="17"/>
      <c r="W32" s="17"/>
    </row>
    <row r="34" spans="1:23" ht="147" customHeight="1" x14ac:dyDescent="0.35">
      <c r="A34" s="17" t="s">
        <v>46</v>
      </c>
      <c r="B34" s="17"/>
      <c r="C34" s="17"/>
      <c r="D34" s="17"/>
      <c r="E34" s="17"/>
      <c r="F34" s="17"/>
      <c r="G34" s="17"/>
      <c r="H34" s="17"/>
      <c r="I34" s="17"/>
      <c r="J34" s="17"/>
      <c r="K34" s="17"/>
      <c r="M34" s="17" t="s">
        <v>55</v>
      </c>
      <c r="N34" s="17"/>
      <c r="O34" s="11"/>
      <c r="P34" s="11"/>
      <c r="Q34" s="11"/>
      <c r="R34" s="11"/>
      <c r="S34" s="11"/>
      <c r="T34" s="11"/>
      <c r="U34" s="11"/>
      <c r="V34" s="11"/>
      <c r="W34" s="11"/>
    </row>
  </sheetData>
  <mergeCells count="8">
    <mergeCell ref="M1:N1"/>
    <mergeCell ref="M32:W32"/>
    <mergeCell ref="M34:N34"/>
    <mergeCell ref="A1:B1"/>
    <mergeCell ref="D1:E1"/>
    <mergeCell ref="G1:H1"/>
    <mergeCell ref="J1:K1"/>
    <mergeCell ref="A34:K34"/>
  </mergeCell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88C06-9205-4EF5-AC1B-94A0B27B9154}">
  <dimension ref="A1:T52"/>
  <sheetViews>
    <sheetView topLeftCell="A8" workbookViewId="0">
      <selection activeCell="P52" sqref="P52:T52"/>
    </sheetView>
  </sheetViews>
  <sheetFormatPr defaultColWidth="9.1796875" defaultRowHeight="14.5" x14ac:dyDescent="0.35"/>
  <cols>
    <col min="1" max="2" width="13.453125" style="2" customWidth="1"/>
    <col min="3" max="3" width="10.54296875" style="2" customWidth="1"/>
    <col min="4" max="5" width="13.453125" style="2" customWidth="1"/>
    <col min="6" max="6" width="9.1796875" style="2"/>
    <col min="7" max="8" width="13.81640625" style="2" customWidth="1"/>
    <col min="9" max="9" width="9.1796875" style="2"/>
    <col min="10" max="11" width="14.453125" style="2" customWidth="1"/>
    <col min="12" max="12" width="9.1796875" style="2"/>
    <col min="13" max="14" width="14.7265625" style="2" customWidth="1"/>
    <col min="15" max="15" width="9.1796875" style="2"/>
    <col min="16" max="17" width="15.26953125" style="2" customWidth="1"/>
    <col min="18" max="18" width="9.1796875" style="2"/>
    <col min="19" max="20" width="15.26953125" style="2" customWidth="1"/>
    <col min="21" max="16384" width="9.1796875" style="2"/>
  </cols>
  <sheetData>
    <row r="1" spans="1:20" x14ac:dyDescent="0.35">
      <c r="A1" s="17" t="s">
        <v>35</v>
      </c>
      <c r="B1" s="17"/>
      <c r="D1" s="17" t="s">
        <v>38</v>
      </c>
      <c r="E1" s="17"/>
      <c r="G1" s="17" t="s">
        <v>47</v>
      </c>
      <c r="H1" s="17"/>
      <c r="J1" s="17" t="s">
        <v>44</v>
      </c>
      <c r="K1" s="17"/>
      <c r="M1" s="17" t="s">
        <v>43</v>
      </c>
      <c r="N1" s="17"/>
      <c r="P1" s="17" t="s">
        <v>51</v>
      </c>
      <c r="Q1" s="17"/>
      <c r="S1" s="17" t="s">
        <v>52</v>
      </c>
      <c r="T1" s="17"/>
    </row>
    <row r="3" spans="1:20" ht="43.5" x14ac:dyDescent="0.35">
      <c r="A3" s="2" t="s">
        <v>36</v>
      </c>
      <c r="B3" s="2" t="s">
        <v>37</v>
      </c>
      <c r="D3" s="2" t="s">
        <v>36</v>
      </c>
      <c r="E3" s="2" t="s">
        <v>37</v>
      </c>
      <c r="G3" s="2" t="s">
        <v>36</v>
      </c>
      <c r="H3" s="2" t="s">
        <v>37</v>
      </c>
      <c r="J3" s="2" t="s">
        <v>36</v>
      </c>
      <c r="K3" s="2" t="s">
        <v>37</v>
      </c>
      <c r="M3" s="2" t="s">
        <v>36</v>
      </c>
      <c r="N3" s="2" t="s">
        <v>37</v>
      </c>
      <c r="P3" s="2" t="s">
        <v>36</v>
      </c>
      <c r="Q3" s="2" t="s">
        <v>37</v>
      </c>
      <c r="S3" s="2" t="s">
        <v>36</v>
      </c>
      <c r="T3" s="2" t="s">
        <v>37</v>
      </c>
    </row>
    <row r="4" spans="1:20" x14ac:dyDescent="0.35">
      <c r="A4" s="2">
        <v>4.8638199999999996</v>
      </c>
      <c r="B4" s="2">
        <v>4.9923000000000002</v>
      </c>
      <c r="D4" s="2">
        <v>100.27548</v>
      </c>
      <c r="E4" s="2">
        <v>4.9667599999999998</v>
      </c>
      <c r="G4" s="2">
        <v>649.06276000000003</v>
      </c>
      <c r="H4" s="2">
        <v>1.8084499999999999</v>
      </c>
      <c r="J4" s="2">
        <v>389.44281000000001</v>
      </c>
      <c r="K4" s="2">
        <v>1.80583</v>
      </c>
      <c r="M4" s="2">
        <v>392.51535999999999</v>
      </c>
      <c r="N4" s="2">
        <v>1.4988300000000001</v>
      </c>
      <c r="P4">
        <v>583.88394089927999</v>
      </c>
      <c r="Q4">
        <v>1.1948529411764699</v>
      </c>
      <c r="S4">
        <v>748.80674529736302</v>
      </c>
      <c r="T4">
        <v>1.81249999999999</v>
      </c>
    </row>
    <row r="5" spans="1:20" x14ac:dyDescent="0.35">
      <c r="A5" s="2">
        <v>9.9451300000000007</v>
      </c>
      <c r="B5" s="2">
        <v>3.3362699999999998</v>
      </c>
      <c r="D5" s="2">
        <v>196.74641</v>
      </c>
      <c r="E5" s="2">
        <v>3.3191199999999998</v>
      </c>
      <c r="G5" s="2">
        <v>1056.55178</v>
      </c>
      <c r="H5" s="2">
        <v>1.4043699999999999</v>
      </c>
      <c r="J5" s="2">
        <v>554.66057999999998</v>
      </c>
      <c r="K5" s="2">
        <v>1.8005800000000001</v>
      </c>
      <c r="M5" s="2">
        <v>563.44722000000002</v>
      </c>
      <c r="N5" s="2">
        <v>1.49621</v>
      </c>
      <c r="P5">
        <v>612.06101462434697</v>
      </c>
      <c r="Q5">
        <v>1.1985294117647001</v>
      </c>
      <c r="S5">
        <v>1306.06979726699</v>
      </c>
      <c r="T5">
        <v>1.61029411764705</v>
      </c>
    </row>
    <row r="6" spans="1:20" x14ac:dyDescent="0.35">
      <c r="A6" s="2">
        <v>24.994789999999998</v>
      </c>
      <c r="B6" s="2">
        <v>1.98115</v>
      </c>
      <c r="D6" s="2">
        <v>494.47662000000003</v>
      </c>
      <c r="E6" s="2">
        <v>1.99858</v>
      </c>
      <c r="G6" s="2">
        <v>1161.0379499999999</v>
      </c>
      <c r="H6" s="2">
        <v>1.4043699999999999</v>
      </c>
      <c r="J6" s="2">
        <v>680.40030999999999</v>
      </c>
      <c r="K6" s="2">
        <v>1.4017500000000001</v>
      </c>
      <c r="M6" s="2">
        <v>1073.2891099999999</v>
      </c>
      <c r="N6" s="2">
        <v>1.00292</v>
      </c>
      <c r="P6">
        <v>781.37073765180799</v>
      </c>
      <c r="Q6">
        <v>1.1948529411764699</v>
      </c>
      <c r="S6">
        <v>1740.58917605376</v>
      </c>
      <c r="T6">
        <v>1.5</v>
      </c>
    </row>
    <row r="7" spans="1:20" x14ac:dyDescent="0.35">
      <c r="A7" s="2">
        <v>48.371310000000001</v>
      </c>
      <c r="B7" s="2">
        <v>1.38035</v>
      </c>
      <c r="D7" s="2">
        <v>1011.06476</v>
      </c>
      <c r="E7" s="2">
        <v>1.38289</v>
      </c>
      <c r="G7" s="2">
        <v>4891.2492599999996</v>
      </c>
      <c r="H7" s="2">
        <v>1.0055400000000001</v>
      </c>
      <c r="J7" s="2">
        <v>759.53200000000004</v>
      </c>
      <c r="K7" s="2">
        <v>1.4017500000000001</v>
      </c>
      <c r="M7" s="2">
        <v>895.81520999999998</v>
      </c>
      <c r="N7" s="2">
        <v>1.00292</v>
      </c>
      <c r="P7">
        <v>811.30410511638104</v>
      </c>
      <c r="Q7">
        <v>1.1948529411764699</v>
      </c>
      <c r="S7">
        <v>1609.1726444379301</v>
      </c>
      <c r="T7">
        <v>1.4117647058823499</v>
      </c>
    </row>
    <row r="8" spans="1:20" x14ac:dyDescent="0.35">
      <c r="A8" s="2">
        <v>100.27548</v>
      </c>
      <c r="B8" s="2">
        <v>0.97526999999999997</v>
      </c>
      <c r="D8" s="2">
        <v>1983.76873</v>
      </c>
      <c r="E8" s="2">
        <v>0.98385</v>
      </c>
      <c r="G8" s="2">
        <v>5208.6305000000002</v>
      </c>
      <c r="H8" s="2">
        <v>1.00292</v>
      </c>
      <c r="J8" s="2">
        <v>1098.89357</v>
      </c>
      <c r="K8" s="2">
        <v>1.00292</v>
      </c>
      <c r="M8" s="2">
        <v>2044.46747</v>
      </c>
      <c r="N8" s="2">
        <v>0.70116999999999996</v>
      </c>
      <c r="P8">
        <v>636.73919587449495</v>
      </c>
      <c r="Q8">
        <v>1</v>
      </c>
      <c r="S8">
        <v>1719.07220185857</v>
      </c>
      <c r="T8">
        <v>1.41911764705882</v>
      </c>
    </row>
    <row r="9" spans="1:20" x14ac:dyDescent="0.35">
      <c r="A9" s="2">
        <v>252.01924</v>
      </c>
      <c r="B9" s="2">
        <v>0.67491000000000001</v>
      </c>
      <c r="D9" s="2">
        <v>4917.6347900000001</v>
      </c>
      <c r="E9" s="2">
        <v>0.67144000000000004</v>
      </c>
      <c r="G9" s="2">
        <v>4381.6554599999999</v>
      </c>
      <c r="H9" s="2">
        <v>0.80086999999999997</v>
      </c>
      <c r="J9" s="2">
        <v>1326.9876899999999</v>
      </c>
      <c r="K9" s="2">
        <v>0.99766999999999995</v>
      </c>
      <c r="M9" s="2">
        <v>3434.28377</v>
      </c>
      <c r="N9" s="2">
        <v>0.69854000000000005</v>
      </c>
      <c r="P9">
        <v>768.41217558794494</v>
      </c>
      <c r="Q9">
        <v>1</v>
      </c>
      <c r="S9">
        <v>1801.7821533281799</v>
      </c>
      <c r="T9">
        <v>1.41911764705882</v>
      </c>
    </row>
    <row r="10" spans="1:20" x14ac:dyDescent="0.35">
      <c r="A10" s="2">
        <v>494.47662000000003</v>
      </c>
      <c r="B10" s="2">
        <v>0.52927999999999997</v>
      </c>
      <c r="D10" s="2">
        <v>9917.80969</v>
      </c>
      <c r="E10" s="2">
        <v>0.53393999999999997</v>
      </c>
      <c r="G10" s="2">
        <v>5127.4048599999996</v>
      </c>
      <c r="H10" s="2">
        <v>0.80086999999999997</v>
      </c>
      <c r="J10" s="2">
        <v>1615.06917</v>
      </c>
      <c r="K10" s="2">
        <v>0.80086999999999997</v>
      </c>
      <c r="M10" s="2">
        <v>16535.983649999998</v>
      </c>
      <c r="N10" s="2">
        <v>0.39942</v>
      </c>
      <c r="P10">
        <v>944.90937099960297</v>
      </c>
      <c r="Q10">
        <v>1</v>
      </c>
      <c r="S10">
        <v>2016.33098846292</v>
      </c>
      <c r="T10">
        <v>1.4117647058823499</v>
      </c>
    </row>
    <row r="11" spans="1:20" x14ac:dyDescent="0.35">
      <c r="A11" s="2">
        <v>50270.617209999997</v>
      </c>
      <c r="B11" s="2">
        <v>0.18695000000000001</v>
      </c>
      <c r="D11" s="2">
        <v>20279.114369999999</v>
      </c>
      <c r="E11" s="2">
        <v>0.45202999999999999</v>
      </c>
      <c r="G11" s="2">
        <v>19198.904600000002</v>
      </c>
      <c r="H11" s="2">
        <v>0.59882999999999997</v>
      </c>
      <c r="J11" s="2">
        <v>2143.1768999999999</v>
      </c>
      <c r="K11" s="2">
        <v>0.80086999999999997</v>
      </c>
      <c r="M11" s="2">
        <v>20125.851610000002</v>
      </c>
      <c r="N11" s="2">
        <v>0.40204000000000001</v>
      </c>
      <c r="P11">
        <v>1229.3509193658299</v>
      </c>
      <c r="Q11">
        <v>1</v>
      </c>
      <c r="S11">
        <v>2410.19855160409</v>
      </c>
      <c r="T11">
        <v>1.40808823529411</v>
      </c>
    </row>
    <row r="12" spans="1:20" x14ac:dyDescent="0.35">
      <c r="A12" s="2">
        <v>98633.9179</v>
      </c>
      <c r="B12" s="2">
        <v>0.16849</v>
      </c>
      <c r="D12" s="2">
        <v>50966.866450000001</v>
      </c>
      <c r="E12" s="2">
        <v>0.37224000000000002</v>
      </c>
      <c r="G12" s="2">
        <v>27559.608100000001</v>
      </c>
      <c r="H12" s="2">
        <v>0.60145999999999999</v>
      </c>
      <c r="J12" s="2">
        <v>5007.93523</v>
      </c>
      <c r="K12" s="2">
        <v>0.60407999999999995</v>
      </c>
      <c r="P12">
        <v>1312.9473135948999</v>
      </c>
      <c r="Q12">
        <v>1</v>
      </c>
      <c r="S12">
        <v>2730.2000972535602</v>
      </c>
      <c r="T12">
        <v>1.2242647058823499</v>
      </c>
    </row>
    <row r="13" spans="1:20" x14ac:dyDescent="0.35">
      <c r="A13" s="2">
        <v>207303.64079999999</v>
      </c>
      <c r="B13" s="2">
        <v>0.15944</v>
      </c>
      <c r="D13" s="2">
        <v>98633.9179</v>
      </c>
      <c r="E13" s="2">
        <v>0.34255999999999998</v>
      </c>
      <c r="G13" s="2">
        <v>145821.82376999999</v>
      </c>
      <c r="H13" s="2">
        <v>0.39942</v>
      </c>
      <c r="J13" s="2">
        <v>5374.9623499999998</v>
      </c>
      <c r="K13" s="2">
        <v>0.60407999999999995</v>
      </c>
      <c r="P13">
        <v>1157.7784193381201</v>
      </c>
      <c r="Q13">
        <v>0.90441176470588203</v>
      </c>
      <c r="S13">
        <v>2536.65675253875</v>
      </c>
      <c r="T13">
        <v>1.01838235294117</v>
      </c>
    </row>
    <row r="14" spans="1:20" x14ac:dyDescent="0.35">
      <c r="A14" s="2">
        <v>506872.17005999997</v>
      </c>
      <c r="B14" s="2">
        <v>0.15089</v>
      </c>
      <c r="D14" s="2">
        <v>207303.64079999999</v>
      </c>
      <c r="E14" s="2">
        <v>0.31968999999999997</v>
      </c>
      <c r="J14" s="2">
        <v>14242.41439</v>
      </c>
      <c r="K14" s="2">
        <v>0.39417000000000002</v>
      </c>
      <c r="P14">
        <v>1224.94121137616</v>
      </c>
      <c r="Q14">
        <v>0.90441176470588203</v>
      </c>
      <c r="S14">
        <v>1702.9915183671101</v>
      </c>
      <c r="T14">
        <v>0.91911764705882304</v>
      </c>
    </row>
    <row r="15" spans="1:20" x14ac:dyDescent="0.35">
      <c r="A15" s="2">
        <v>1000000</v>
      </c>
      <c r="B15" s="2">
        <v>0.14887</v>
      </c>
      <c r="D15" s="2">
        <v>506872.17005999997</v>
      </c>
      <c r="E15" s="2">
        <v>0.30465999999999999</v>
      </c>
      <c r="J15" s="2">
        <v>18899.508580000002</v>
      </c>
      <c r="K15" s="2">
        <v>0.39678999999999998</v>
      </c>
      <c r="P15">
        <v>1308.23774355467</v>
      </c>
      <c r="Q15">
        <v>0.90441176470588203</v>
      </c>
      <c r="S15">
        <v>3714.7361417223001</v>
      </c>
      <c r="T15">
        <v>0.91544117647058798</v>
      </c>
    </row>
    <row r="16" spans="1:20" x14ac:dyDescent="0.35">
      <c r="D16" s="2">
        <v>1008287.14299</v>
      </c>
      <c r="E16" s="2">
        <v>0.29436000000000001</v>
      </c>
      <c r="P16">
        <v>1534.6678876462599</v>
      </c>
      <c r="Q16">
        <v>0.90073529411764697</v>
      </c>
      <c r="S16">
        <v>3833.12887763252</v>
      </c>
      <c r="T16">
        <v>1</v>
      </c>
    </row>
    <row r="17" spans="16:20" x14ac:dyDescent="0.35">
      <c r="P17">
        <v>1608.5055696074701</v>
      </c>
      <c r="Q17">
        <v>0.90073529411764697</v>
      </c>
      <c r="S17">
        <v>5742.0057816039198</v>
      </c>
      <c r="T17">
        <v>1</v>
      </c>
    </row>
    <row r="18" spans="16:20" x14ac:dyDescent="0.35">
      <c r="P18">
        <v>1254.92984463937</v>
      </c>
      <c r="Q18">
        <v>0.79779411764705799</v>
      </c>
      <c r="S18">
        <v>5976.8256640724103</v>
      </c>
      <c r="T18">
        <v>0.81617647058823495</v>
      </c>
    </row>
    <row r="19" spans="16:20" x14ac:dyDescent="0.35">
      <c r="P19">
        <v>1352.9212213830299</v>
      </c>
      <c r="Q19">
        <v>0.79779411764705799</v>
      </c>
      <c r="S19">
        <v>6323.5416612087201</v>
      </c>
      <c r="T19">
        <v>0.81617647058823495</v>
      </c>
    </row>
    <row r="20" spans="16:20" x14ac:dyDescent="0.35">
      <c r="P20">
        <v>1472.54042762412</v>
      </c>
      <c r="Q20">
        <v>0.80147058823529405</v>
      </c>
      <c r="S20">
        <v>7488.0674529736598</v>
      </c>
      <c r="T20">
        <v>0.8125</v>
      </c>
    </row>
    <row r="21" spans="16:20" x14ac:dyDescent="0.35">
      <c r="P21">
        <v>1528.95166956412</v>
      </c>
      <c r="Q21">
        <v>0.80147058823529405</v>
      </c>
      <c r="S21">
        <v>9563.3983239047193</v>
      </c>
      <c r="T21">
        <v>0.81985294117647001</v>
      </c>
    </row>
    <row r="22" spans="16:20" x14ac:dyDescent="0.35">
      <c r="P22">
        <v>1663.9047110839299</v>
      </c>
      <c r="Q22">
        <v>0.80147058823529405</v>
      </c>
      <c r="S22">
        <v>12207.1602508218</v>
      </c>
      <c r="T22">
        <v>0.8125</v>
      </c>
    </row>
    <row r="23" spans="16:20" x14ac:dyDescent="0.35">
      <c r="P23">
        <v>1551.94508748353</v>
      </c>
      <c r="Q23">
        <v>0.69852941176470495</v>
      </c>
      <c r="S23">
        <v>14786.5871461324</v>
      </c>
      <c r="T23">
        <v>0.66176470588235303</v>
      </c>
    </row>
    <row r="24" spans="16:20" x14ac:dyDescent="0.35">
      <c r="P24">
        <v>2156.4207065729001</v>
      </c>
      <c r="Q24">
        <v>0.69852941176470495</v>
      </c>
      <c r="S24">
        <v>8238.4657120067095</v>
      </c>
      <c r="T24">
        <v>0.60294117647058798</v>
      </c>
    </row>
    <row r="25" spans="16:20" x14ac:dyDescent="0.35">
      <c r="P25">
        <v>2273.3309522936602</v>
      </c>
      <c r="Q25">
        <v>0.60294117647058798</v>
      </c>
      <c r="S25">
        <v>18692.555012952402</v>
      </c>
      <c r="T25">
        <v>0.39705882352941102</v>
      </c>
    </row>
    <row r="26" spans="16:20" x14ac:dyDescent="0.35">
      <c r="P26">
        <v>2450.8443254601498</v>
      </c>
      <c r="Q26">
        <v>0.60294117647058798</v>
      </c>
      <c r="S26">
        <v>39816.219690321501</v>
      </c>
      <c r="T26">
        <v>0.51102941176470495</v>
      </c>
    </row>
    <row r="27" spans="16:20" x14ac:dyDescent="0.35">
      <c r="P27">
        <v>3099.5348132387398</v>
      </c>
      <c r="Q27">
        <v>0.59926470588235303</v>
      </c>
      <c r="S27">
        <v>51317.336303874203</v>
      </c>
      <c r="T27">
        <v>0.51102941176470495</v>
      </c>
    </row>
    <row r="28" spans="16:20" x14ac:dyDescent="0.35">
      <c r="P28">
        <v>5296.0195526859297</v>
      </c>
      <c r="Q28">
        <v>0.59926470588235303</v>
      </c>
      <c r="S28">
        <v>105815.629503509</v>
      </c>
      <c r="T28">
        <v>0.51102941176470495</v>
      </c>
    </row>
    <row r="29" spans="16:20" x14ac:dyDescent="0.35">
      <c r="P29">
        <v>5090.0575080803101</v>
      </c>
      <c r="Q29">
        <v>0.54411764705882304</v>
      </c>
    </row>
    <row r="30" spans="16:20" x14ac:dyDescent="0.35">
      <c r="P30">
        <v>5324.6432593392001</v>
      </c>
      <c r="Q30">
        <v>0.49264705882352899</v>
      </c>
    </row>
    <row r="31" spans="16:20" x14ac:dyDescent="0.35">
      <c r="P31">
        <v>7126.5797989979101</v>
      </c>
      <c r="Q31">
        <v>0.496323529411764</v>
      </c>
    </row>
    <row r="32" spans="16:20" x14ac:dyDescent="0.35">
      <c r="P32">
        <v>8205.51119349898</v>
      </c>
      <c r="Q32">
        <v>0.496323529411764</v>
      </c>
    </row>
    <row r="33" spans="1:17" x14ac:dyDescent="0.35">
      <c r="P33">
        <v>12154.970287534299</v>
      </c>
      <c r="Q33">
        <v>0.44852941176470501</v>
      </c>
    </row>
    <row r="34" spans="1:17" x14ac:dyDescent="0.35">
      <c r="P34">
        <v>25018.3868587463</v>
      </c>
      <c r="Q34">
        <v>0.40073529411764702</v>
      </c>
    </row>
    <row r="39" spans="1:17" ht="88.5" customHeight="1" x14ac:dyDescent="0.35">
      <c r="A39" s="17" t="s">
        <v>39</v>
      </c>
      <c r="B39" s="17"/>
      <c r="C39" s="17"/>
      <c r="D39" s="17"/>
      <c r="E39" s="17"/>
      <c r="G39" s="17" t="s">
        <v>48</v>
      </c>
      <c r="H39" s="17"/>
      <c r="I39" s="17"/>
      <c r="J39" s="17"/>
      <c r="K39" s="17"/>
      <c r="L39" s="17"/>
      <c r="M39" s="17"/>
      <c r="N39" s="17"/>
    </row>
    <row r="52" spans="16:20" ht="93.75" customHeight="1" x14ac:dyDescent="0.35">
      <c r="P52" s="17" t="s">
        <v>53</v>
      </c>
      <c r="Q52" s="17"/>
      <c r="R52" s="17"/>
      <c r="S52" s="17"/>
      <c r="T52" s="17"/>
    </row>
  </sheetData>
  <mergeCells count="10">
    <mergeCell ref="P52:T52"/>
    <mergeCell ref="G39:N39"/>
    <mergeCell ref="A39:E39"/>
    <mergeCell ref="P1:Q1"/>
    <mergeCell ref="S1:T1"/>
    <mergeCell ref="A1:B1"/>
    <mergeCell ref="D1:E1"/>
    <mergeCell ref="G1:H1"/>
    <mergeCell ref="J1:K1"/>
    <mergeCell ref="M1:N1"/>
  </mergeCells>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7DECAD-F51B-46B3-9AAB-81A8CA08E74C}">
  <dimension ref="A1"/>
  <sheetViews>
    <sheetView workbookViewId="0">
      <selection activeCell="Q43" sqref="Q43"/>
    </sheetView>
  </sheetViews>
  <sheetFormatPr defaultRowHeight="14.5" x14ac:dyDescent="0.3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8953B6-FF81-4C42-8C9F-1BD7638290AD}">
  <dimension ref="A1:E38"/>
  <sheetViews>
    <sheetView topLeftCell="A3" workbookViewId="0">
      <selection activeCell="A38" sqref="A38"/>
    </sheetView>
  </sheetViews>
  <sheetFormatPr defaultColWidth="8.81640625" defaultRowHeight="14.5" x14ac:dyDescent="0.35"/>
  <cols>
    <col min="1" max="26" width="12.54296875" style="10" customWidth="1"/>
    <col min="27" max="16384" width="8.81640625" style="10"/>
  </cols>
  <sheetData>
    <row r="1" spans="1:5" x14ac:dyDescent="0.35">
      <c r="A1" s="18" t="s">
        <v>6</v>
      </c>
      <c r="B1" s="18"/>
      <c r="D1" s="18"/>
      <c r="E1" s="18"/>
    </row>
    <row r="2" spans="1:5" x14ac:dyDescent="0.35">
      <c r="A2" s="1"/>
      <c r="B2" s="1"/>
      <c r="D2" s="1"/>
      <c r="E2" s="1"/>
    </row>
    <row r="3" spans="1:5" s="1" customFormat="1" ht="45.5" x14ac:dyDescent="0.35">
      <c r="A3" s="3" t="s">
        <v>0</v>
      </c>
      <c r="B3" s="4" t="s">
        <v>1</v>
      </c>
      <c r="E3" s="2"/>
    </row>
    <row r="4" spans="1:5" x14ac:dyDescent="0.35">
      <c r="A4" s="10">
        <v>295.59585492227899</v>
      </c>
      <c r="B4" s="10">
        <v>8.1640711902113403E-2</v>
      </c>
    </row>
    <row r="5" spans="1:5" x14ac:dyDescent="0.35">
      <c r="A5" s="10">
        <v>322.79792746113901</v>
      </c>
      <c r="B5" s="10">
        <v>8.0789766407119004E-2</v>
      </c>
    </row>
    <row r="6" spans="1:5" x14ac:dyDescent="0.35">
      <c r="A6" s="10">
        <v>373.31606217616502</v>
      </c>
      <c r="B6" s="10">
        <v>7.7536151279199106E-2</v>
      </c>
    </row>
    <row r="7" spans="1:5" x14ac:dyDescent="0.35">
      <c r="A7" s="10">
        <v>472.79792746113901</v>
      </c>
      <c r="B7" s="10">
        <v>7.5784204671857605E-2</v>
      </c>
    </row>
    <row r="8" spans="1:5" x14ac:dyDescent="0.35">
      <c r="A8" s="10">
        <v>573.05699481865202</v>
      </c>
      <c r="B8" s="10">
        <v>7.0728587319243599E-2</v>
      </c>
    </row>
    <row r="9" spans="1:5" x14ac:dyDescent="0.35">
      <c r="A9" s="10">
        <v>673.31606217616502</v>
      </c>
      <c r="B9" s="10">
        <v>6.4822024471635098E-2</v>
      </c>
    </row>
    <row r="10" spans="1:5" x14ac:dyDescent="0.35">
      <c r="A10" s="10">
        <v>772.79792746114003</v>
      </c>
      <c r="B10" s="10">
        <v>5.8014460511679598E-2</v>
      </c>
    </row>
    <row r="11" spans="1:5" x14ac:dyDescent="0.35">
      <c r="A11" s="10">
        <v>873.05699481865202</v>
      </c>
      <c r="B11" s="10">
        <v>5.0255839822024397E-2</v>
      </c>
    </row>
    <row r="36" spans="1:2" ht="156" customHeight="1" x14ac:dyDescent="0.35">
      <c r="A36" s="17" t="s">
        <v>7</v>
      </c>
      <c r="B36" s="17"/>
    </row>
    <row r="38" spans="1:2" x14ac:dyDescent="0.35">
      <c r="A38" s="12" t="s">
        <v>5</v>
      </c>
    </row>
  </sheetData>
  <mergeCells count="3">
    <mergeCell ref="A1:B1"/>
    <mergeCell ref="D1:E1"/>
    <mergeCell ref="A36:B36"/>
  </mergeCells>
  <hyperlinks>
    <hyperlink ref="A38" r:id="rId1" xr:uid="{E2B7BB1F-C0DA-4D6F-B5AD-418EDB3D2CDE}"/>
  </hyperlinks>
  <pageMargins left="0.7" right="0.7" top="0.75" bottom="0.75" header="0.3" footer="0.3"/>
  <pageSetup orientation="portrait" horizontalDpi="1200" verticalDpi="120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A6B1F-5943-445E-8C13-06397E85A588}">
  <dimension ref="A1:Y65"/>
  <sheetViews>
    <sheetView topLeftCell="A24" zoomScaleNormal="100" workbookViewId="0">
      <selection activeCell="E49" sqref="E49"/>
    </sheetView>
  </sheetViews>
  <sheetFormatPr defaultColWidth="8.81640625" defaultRowHeight="14.5" x14ac:dyDescent="0.35"/>
  <cols>
    <col min="1" max="26" width="12.54296875" style="2" customWidth="1"/>
    <col min="27" max="16384" width="8.81640625" style="2"/>
  </cols>
  <sheetData>
    <row r="1" spans="1:5" x14ac:dyDescent="0.35">
      <c r="A1" s="17" t="s">
        <v>99</v>
      </c>
      <c r="B1" s="17"/>
      <c r="D1" s="17" t="s">
        <v>85</v>
      </c>
      <c r="E1" s="17"/>
    </row>
    <row r="3" spans="1:5" ht="29" x14ac:dyDescent="0.35">
      <c r="A3" s="2" t="s">
        <v>0</v>
      </c>
      <c r="B3" s="2" t="s">
        <v>2</v>
      </c>
      <c r="D3" s="2" t="s">
        <v>73</v>
      </c>
      <c r="E3" s="2" t="s">
        <v>28</v>
      </c>
    </row>
    <row r="4" spans="1:5" x14ac:dyDescent="0.35">
      <c r="A4" s="2">
        <v>296.10389610389598</v>
      </c>
      <c r="B4" s="2">
        <v>448.39537869062798</v>
      </c>
      <c r="D4" s="2">
        <f t="shared" ref="D4:D18" si="0">F51+273</f>
        <v>293.54795000000001</v>
      </c>
      <c r="E4" s="2">
        <v>454.68159000000003</v>
      </c>
    </row>
    <row r="5" spans="1:5" x14ac:dyDescent="0.35">
      <c r="A5" s="2">
        <v>322.72727272727201</v>
      </c>
      <c r="B5" s="2">
        <v>461.48908857509599</v>
      </c>
      <c r="D5" s="2">
        <f t="shared" si="0"/>
        <v>326.42466000000002</v>
      </c>
      <c r="E5" s="2">
        <v>467.34913999999998</v>
      </c>
    </row>
    <row r="6" spans="1:5" x14ac:dyDescent="0.35">
      <c r="A6" s="2">
        <v>348.05194805194799</v>
      </c>
      <c r="B6" s="2">
        <v>475.35301668806102</v>
      </c>
      <c r="D6" s="2">
        <f t="shared" si="0"/>
        <v>373</v>
      </c>
      <c r="E6" s="2">
        <v>488.52064999999999</v>
      </c>
    </row>
    <row r="7" spans="1:5" x14ac:dyDescent="0.35">
      <c r="A7" s="2">
        <v>373.376623376623</v>
      </c>
      <c r="B7" s="2">
        <v>485.36585365853603</v>
      </c>
      <c r="D7" s="2">
        <f t="shared" si="0"/>
        <v>425.05479000000003</v>
      </c>
      <c r="E7" s="2">
        <v>509.65287000000001</v>
      </c>
    </row>
    <row r="8" spans="1:5" x14ac:dyDescent="0.35">
      <c r="A8" s="2">
        <v>398.05194805194799</v>
      </c>
      <c r="B8" s="2">
        <v>496.14890885750901</v>
      </c>
      <c r="D8" s="2">
        <f t="shared" si="0"/>
        <v>474.36986000000002</v>
      </c>
      <c r="E8" s="2">
        <v>522.20258000000001</v>
      </c>
    </row>
    <row r="9" spans="1:5" x14ac:dyDescent="0.35">
      <c r="A9" s="2">
        <v>423.376623376623</v>
      </c>
      <c r="B9" s="2">
        <v>504.621309370988</v>
      </c>
      <c r="D9" s="2">
        <f t="shared" si="0"/>
        <v>523.68493000000001</v>
      </c>
      <c r="E9" s="2">
        <v>543.35445000000004</v>
      </c>
    </row>
    <row r="10" spans="1:5" x14ac:dyDescent="0.35">
      <c r="A10" s="2">
        <v>447.402597402597</v>
      </c>
      <c r="B10" s="2">
        <v>513.86392811296503</v>
      </c>
      <c r="D10" s="2">
        <f t="shared" si="0"/>
        <v>573</v>
      </c>
      <c r="E10" s="2">
        <v>551.60307999999998</v>
      </c>
    </row>
    <row r="11" spans="1:5" x14ac:dyDescent="0.35">
      <c r="A11" s="2">
        <v>472.72727272727201</v>
      </c>
      <c r="B11" s="2">
        <v>521.56611039794598</v>
      </c>
      <c r="D11" s="2">
        <f t="shared" si="0"/>
        <v>622.31506999999999</v>
      </c>
      <c r="E11" s="2">
        <v>572.75495000000001</v>
      </c>
    </row>
    <row r="12" spans="1:5" x14ac:dyDescent="0.35">
      <c r="A12" s="2">
        <v>498.05194805194799</v>
      </c>
      <c r="B12" s="2">
        <v>530.03851091142405</v>
      </c>
      <c r="D12" s="2">
        <f t="shared" si="0"/>
        <v>671.63013999999998</v>
      </c>
      <c r="E12" s="2">
        <v>585.30466000000001</v>
      </c>
    </row>
    <row r="13" spans="1:5" x14ac:dyDescent="0.35">
      <c r="A13" s="2">
        <v>522.72727272727195</v>
      </c>
      <c r="B13" s="2">
        <v>536.97047496790697</v>
      </c>
      <c r="D13" s="2">
        <f t="shared" si="0"/>
        <v>723.68493000000001</v>
      </c>
      <c r="E13" s="2">
        <v>610.73796000000004</v>
      </c>
    </row>
    <row r="14" spans="1:5" x14ac:dyDescent="0.35">
      <c r="A14" s="2">
        <v>548.05194805194799</v>
      </c>
      <c r="B14" s="2">
        <v>544.67265725288803</v>
      </c>
      <c r="D14" s="2">
        <f t="shared" si="0"/>
        <v>773</v>
      </c>
      <c r="E14" s="2">
        <v>653.39520000000005</v>
      </c>
    </row>
    <row r="15" spans="1:5" x14ac:dyDescent="0.35">
      <c r="A15" s="2">
        <v>572.72727272727195</v>
      </c>
      <c r="B15" s="2">
        <v>550.83440308087199</v>
      </c>
      <c r="D15" s="2">
        <f t="shared" si="0"/>
        <v>822.31506999999999</v>
      </c>
      <c r="E15" s="2">
        <v>721.85888999999997</v>
      </c>
    </row>
    <row r="16" spans="1:5" x14ac:dyDescent="0.35">
      <c r="A16" s="2">
        <v>598.05194805194799</v>
      </c>
      <c r="B16" s="2">
        <v>556.99614890885698</v>
      </c>
      <c r="D16" s="2">
        <f t="shared" si="0"/>
        <v>871.63013999999998</v>
      </c>
      <c r="E16" s="2">
        <v>803.22581000000002</v>
      </c>
    </row>
    <row r="17" spans="1:5" x14ac:dyDescent="0.35">
      <c r="A17" s="2">
        <v>622.72727272727195</v>
      </c>
      <c r="B17" s="2">
        <v>565.46854942233597</v>
      </c>
      <c r="D17" s="2">
        <f t="shared" si="0"/>
        <v>920.94520999999997</v>
      </c>
      <c r="E17" s="2">
        <v>901.79701999999997</v>
      </c>
    </row>
    <row r="18" spans="1:5" x14ac:dyDescent="0.35">
      <c r="A18" s="2">
        <v>648.05194805194799</v>
      </c>
      <c r="B18" s="2">
        <v>573.17073170731703</v>
      </c>
      <c r="D18" s="2">
        <f t="shared" si="0"/>
        <v>973</v>
      </c>
      <c r="E18" s="2">
        <v>1026.1550500000001</v>
      </c>
    </row>
    <row r="19" spans="1:5" x14ac:dyDescent="0.35">
      <c r="A19" s="2">
        <v>673.376623376623</v>
      </c>
      <c r="B19" s="2">
        <v>583.95378690629002</v>
      </c>
    </row>
    <row r="20" spans="1:5" x14ac:dyDescent="0.35">
      <c r="A20" s="2">
        <v>698.05194805194799</v>
      </c>
      <c r="B20" s="2">
        <v>597.04749679075701</v>
      </c>
    </row>
    <row r="21" spans="1:5" x14ac:dyDescent="0.35">
      <c r="A21" s="2">
        <v>722.72727272727195</v>
      </c>
      <c r="B21" s="2">
        <v>611.68164313221996</v>
      </c>
    </row>
    <row r="22" spans="1:5" x14ac:dyDescent="0.35">
      <c r="A22" s="2">
        <v>747.40259740259705</v>
      </c>
      <c r="B22" s="2">
        <v>628.62644415917805</v>
      </c>
    </row>
    <row r="23" spans="1:5" x14ac:dyDescent="0.35">
      <c r="A23" s="2">
        <v>773.376623376623</v>
      </c>
      <c r="B23" s="2">
        <v>655.58408215661098</v>
      </c>
    </row>
    <row r="24" spans="1:5" x14ac:dyDescent="0.35">
      <c r="A24" s="2">
        <v>797.40259740259705</v>
      </c>
      <c r="B24" s="2">
        <v>687.16302952503202</v>
      </c>
    </row>
    <row r="25" spans="1:5" x14ac:dyDescent="0.35">
      <c r="A25" s="2">
        <v>822.72727272727195</v>
      </c>
      <c r="B25" s="2">
        <v>721.05263157894694</v>
      </c>
    </row>
    <row r="26" spans="1:5" x14ac:dyDescent="0.35">
      <c r="A26" s="2">
        <v>847.40259740259705</v>
      </c>
      <c r="B26" s="2">
        <v>764.18485237483901</v>
      </c>
    </row>
    <row r="27" spans="1:5" x14ac:dyDescent="0.35">
      <c r="A27" s="2">
        <v>872.72727272727195</v>
      </c>
      <c r="B27" s="2">
        <v>801.155327342747</v>
      </c>
    </row>
    <row r="36" spans="1:25" x14ac:dyDescent="0.35">
      <c r="Y36" s="7"/>
    </row>
    <row r="47" spans="1:25" ht="285" customHeight="1" x14ac:dyDescent="0.35">
      <c r="A47" s="17" t="s">
        <v>8</v>
      </c>
      <c r="B47" s="17"/>
      <c r="D47" s="17" t="s">
        <v>29</v>
      </c>
      <c r="E47" s="17"/>
    </row>
    <row r="49" spans="1:6" ht="29" x14ac:dyDescent="0.35">
      <c r="A49" s="7" t="s">
        <v>5</v>
      </c>
      <c r="E49" s="7" t="s">
        <v>85</v>
      </c>
    </row>
    <row r="50" spans="1:6" x14ac:dyDescent="0.35">
      <c r="F50" s="2" t="s">
        <v>27</v>
      </c>
    </row>
    <row r="51" spans="1:6" x14ac:dyDescent="0.35">
      <c r="F51" s="2">
        <v>20.54795</v>
      </c>
    </row>
    <row r="52" spans="1:6" x14ac:dyDescent="0.35">
      <c r="F52" s="2">
        <v>53.424660000000003</v>
      </c>
    </row>
    <row r="53" spans="1:6" x14ac:dyDescent="0.35">
      <c r="F53" s="2">
        <v>100</v>
      </c>
    </row>
    <row r="54" spans="1:6" x14ac:dyDescent="0.35">
      <c r="F54" s="2">
        <v>152.05479</v>
      </c>
    </row>
    <row r="55" spans="1:6" x14ac:dyDescent="0.35">
      <c r="F55" s="2">
        <v>201.36985999999999</v>
      </c>
    </row>
    <row r="56" spans="1:6" x14ac:dyDescent="0.35">
      <c r="F56" s="2">
        <v>250.68493000000001</v>
      </c>
    </row>
    <row r="57" spans="1:6" x14ac:dyDescent="0.35">
      <c r="F57" s="2">
        <v>300</v>
      </c>
    </row>
    <row r="58" spans="1:6" x14ac:dyDescent="0.35">
      <c r="F58" s="2">
        <v>349.31506999999999</v>
      </c>
    </row>
    <row r="59" spans="1:6" x14ac:dyDescent="0.35">
      <c r="F59" s="2">
        <v>398.63013999999998</v>
      </c>
    </row>
    <row r="60" spans="1:6" x14ac:dyDescent="0.35">
      <c r="F60" s="2">
        <v>450.68493000000001</v>
      </c>
    </row>
    <row r="61" spans="1:6" x14ac:dyDescent="0.35">
      <c r="F61" s="2">
        <v>500</v>
      </c>
    </row>
    <row r="62" spans="1:6" x14ac:dyDescent="0.35">
      <c r="F62" s="2">
        <v>549.31506999999999</v>
      </c>
    </row>
    <row r="63" spans="1:6" x14ac:dyDescent="0.35">
      <c r="F63" s="2">
        <v>598.63013999999998</v>
      </c>
    </row>
    <row r="64" spans="1:6" x14ac:dyDescent="0.35">
      <c r="F64" s="2">
        <v>647.94520999999997</v>
      </c>
    </row>
    <row r="65" spans="6:6" x14ac:dyDescent="0.35">
      <c r="F65" s="2">
        <v>700</v>
      </c>
    </row>
  </sheetData>
  <mergeCells count="4">
    <mergeCell ref="A1:B1"/>
    <mergeCell ref="D1:E1"/>
    <mergeCell ref="D47:E47"/>
    <mergeCell ref="A47:B47"/>
  </mergeCells>
  <hyperlinks>
    <hyperlink ref="A49" r:id="rId1" xr:uid="{CF2E83ED-B975-4E0D-864F-B6E5F8FC4585}"/>
    <hyperlink ref="E49" r:id="rId2" xr:uid="{1AB4A2C0-ECC4-4DE4-8CB8-F7B40BD0F8A1}"/>
  </hyperlinks>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45C8D-0E1D-4271-9C84-7C91BB3EB92B}">
  <dimension ref="A1:V49"/>
  <sheetViews>
    <sheetView zoomScaleNormal="100" workbookViewId="0">
      <selection activeCell="D2" sqref="D2"/>
    </sheetView>
  </sheetViews>
  <sheetFormatPr defaultColWidth="8.81640625" defaultRowHeight="14.5" x14ac:dyDescent="0.35"/>
  <cols>
    <col min="1" max="26" width="12.54296875" style="2" customWidth="1"/>
    <col min="27" max="16384" width="8.81640625" style="2"/>
  </cols>
  <sheetData>
    <row r="1" spans="1:5" x14ac:dyDescent="0.35">
      <c r="A1" s="17" t="s">
        <v>99</v>
      </c>
      <c r="B1" s="17"/>
      <c r="D1" s="17" t="s">
        <v>85</v>
      </c>
      <c r="E1" s="17"/>
    </row>
    <row r="3" spans="1:5" ht="43.5" x14ac:dyDescent="0.35">
      <c r="A3" s="2" t="s">
        <v>0</v>
      </c>
      <c r="B3" s="2" t="s">
        <v>3</v>
      </c>
      <c r="D3" s="2" t="s">
        <v>0</v>
      </c>
      <c r="E3" s="2" t="s">
        <v>32</v>
      </c>
    </row>
    <row r="4" spans="1:5" x14ac:dyDescent="0.35">
      <c r="A4" s="2">
        <v>295.83333333333297</v>
      </c>
      <c r="B4" s="2">
        <v>28.330097087378601</v>
      </c>
      <c r="D4" s="2">
        <f>D37+273</f>
        <v>293.54795000000001</v>
      </c>
      <c r="E4" s="2">
        <v>28.158940000000001</v>
      </c>
    </row>
    <row r="5" spans="1:5" x14ac:dyDescent="0.35">
      <c r="A5" s="2">
        <v>322.61904761904702</v>
      </c>
      <c r="B5" s="2">
        <v>28.932038834951399</v>
      </c>
      <c r="D5" s="2">
        <f t="shared" ref="D5:D16" si="0">D38+273</f>
        <v>323.68493000000001</v>
      </c>
      <c r="E5" s="2">
        <v>28.887419999999999</v>
      </c>
    </row>
    <row r="6" spans="1:5" x14ac:dyDescent="0.35">
      <c r="A6" s="2">
        <v>372.61904761904702</v>
      </c>
      <c r="B6" s="2">
        <v>29.194174757281498</v>
      </c>
      <c r="D6" s="2">
        <f t="shared" si="0"/>
        <v>375.73973000000001</v>
      </c>
      <c r="E6" s="2">
        <v>29.748339999999999</v>
      </c>
    </row>
    <row r="7" spans="1:5" x14ac:dyDescent="0.35">
      <c r="A7" s="2">
        <v>473.21428571428498</v>
      </c>
      <c r="B7" s="2">
        <v>30.6699029126213</v>
      </c>
      <c r="D7" s="2">
        <f t="shared" si="0"/>
        <v>425.05479000000003</v>
      </c>
      <c r="E7" s="2">
        <v>30.27815</v>
      </c>
    </row>
    <row r="8" spans="1:5" x14ac:dyDescent="0.35">
      <c r="A8" s="2">
        <v>572.61904761904702</v>
      </c>
      <c r="B8" s="2">
        <v>30.194174757281498</v>
      </c>
      <c r="D8" s="2">
        <f t="shared" si="0"/>
        <v>474.36986000000002</v>
      </c>
      <c r="E8" s="2">
        <v>30.344370000000001</v>
      </c>
    </row>
    <row r="9" spans="1:5" x14ac:dyDescent="0.35">
      <c r="A9" s="2">
        <v>672.61904761904702</v>
      </c>
      <c r="B9" s="2">
        <v>29.330097087378601</v>
      </c>
      <c r="D9" s="2">
        <f t="shared" si="0"/>
        <v>526.42466000000002</v>
      </c>
      <c r="E9" s="2">
        <v>30.211919999999999</v>
      </c>
    </row>
    <row r="10" spans="1:5" x14ac:dyDescent="0.35">
      <c r="A10" s="2">
        <v>772.61904761904702</v>
      </c>
      <c r="B10" s="2">
        <v>29.446601941747499</v>
      </c>
      <c r="D10" s="2">
        <f t="shared" si="0"/>
        <v>573</v>
      </c>
      <c r="E10" s="2">
        <v>29.947019999999998</v>
      </c>
    </row>
    <row r="11" spans="1:5" x14ac:dyDescent="0.35">
      <c r="A11" s="2">
        <v>872.61904761904702</v>
      </c>
      <c r="B11" s="2">
        <v>31.174757281553301</v>
      </c>
      <c r="D11" s="2">
        <f t="shared" si="0"/>
        <v>625.05479000000003</v>
      </c>
      <c r="E11" s="2">
        <v>29.682120000000001</v>
      </c>
    </row>
    <row r="12" spans="1:5" x14ac:dyDescent="0.35">
      <c r="D12" s="2">
        <f t="shared" si="0"/>
        <v>674.36986000000002</v>
      </c>
      <c r="E12" s="2">
        <v>29.483440000000002</v>
      </c>
    </row>
    <row r="13" spans="1:5" x14ac:dyDescent="0.35">
      <c r="D13" s="2">
        <f t="shared" si="0"/>
        <v>723.68493000000001</v>
      </c>
      <c r="E13" s="2">
        <v>29.350989999999999</v>
      </c>
    </row>
    <row r="14" spans="1:5" x14ac:dyDescent="0.35">
      <c r="D14" s="2">
        <f t="shared" si="0"/>
        <v>775.73973000000001</v>
      </c>
      <c r="E14" s="2">
        <v>29.61589</v>
      </c>
    </row>
    <row r="15" spans="1:5" x14ac:dyDescent="0.35">
      <c r="D15" s="2">
        <f t="shared" si="0"/>
        <v>825.05479000000003</v>
      </c>
      <c r="E15" s="2">
        <v>30.079470000000001</v>
      </c>
    </row>
    <row r="16" spans="1:5" x14ac:dyDescent="0.35">
      <c r="D16" s="2">
        <f t="shared" si="0"/>
        <v>874.36986000000002</v>
      </c>
      <c r="E16" s="2">
        <v>31.13907</v>
      </c>
    </row>
    <row r="33" spans="1:22" ht="208.5" customHeight="1" x14ac:dyDescent="0.35">
      <c r="A33" s="17" t="s">
        <v>9</v>
      </c>
      <c r="B33" s="17"/>
      <c r="D33" s="17" t="s">
        <v>30</v>
      </c>
      <c r="E33" s="17"/>
    </row>
    <row r="35" spans="1:22" ht="29" x14ac:dyDescent="0.35">
      <c r="A35" s="7" t="s">
        <v>5</v>
      </c>
      <c r="F35" s="7" t="s">
        <v>85</v>
      </c>
    </row>
    <row r="36" spans="1:22" x14ac:dyDescent="0.35">
      <c r="D36" s="2" t="s">
        <v>31</v>
      </c>
    </row>
    <row r="37" spans="1:22" x14ac:dyDescent="0.35">
      <c r="D37" s="2">
        <v>20.54795</v>
      </c>
    </row>
    <row r="38" spans="1:22" x14ac:dyDescent="0.35">
      <c r="D38" s="2">
        <v>50.684930000000001</v>
      </c>
    </row>
    <row r="39" spans="1:22" x14ac:dyDescent="0.35">
      <c r="D39" s="2">
        <v>102.73972999999999</v>
      </c>
      <c r="V39" s="7"/>
    </row>
    <row r="40" spans="1:22" x14ac:dyDescent="0.35">
      <c r="D40" s="2">
        <v>152.05479</v>
      </c>
    </row>
    <row r="41" spans="1:22" x14ac:dyDescent="0.35">
      <c r="D41" s="2">
        <v>201.36985999999999</v>
      </c>
    </row>
    <row r="42" spans="1:22" x14ac:dyDescent="0.35">
      <c r="D42" s="2">
        <v>253.42465999999999</v>
      </c>
    </row>
    <row r="43" spans="1:22" x14ac:dyDescent="0.35">
      <c r="D43" s="2">
        <v>300</v>
      </c>
    </row>
    <row r="44" spans="1:22" x14ac:dyDescent="0.35">
      <c r="D44" s="2">
        <v>352.05479000000003</v>
      </c>
    </row>
    <row r="45" spans="1:22" x14ac:dyDescent="0.35">
      <c r="D45" s="2">
        <v>401.36986000000002</v>
      </c>
    </row>
    <row r="46" spans="1:22" x14ac:dyDescent="0.35">
      <c r="D46" s="2">
        <v>450.68493000000001</v>
      </c>
    </row>
    <row r="47" spans="1:22" x14ac:dyDescent="0.35">
      <c r="D47" s="2">
        <v>502.73973000000001</v>
      </c>
    </row>
    <row r="48" spans="1:22" x14ac:dyDescent="0.35">
      <c r="D48" s="2">
        <v>552.05479000000003</v>
      </c>
    </row>
    <row r="49" spans="4:4" x14ac:dyDescent="0.35">
      <c r="D49" s="2">
        <v>601.36986000000002</v>
      </c>
    </row>
  </sheetData>
  <mergeCells count="4">
    <mergeCell ref="A1:B1"/>
    <mergeCell ref="D1:E1"/>
    <mergeCell ref="D33:E33"/>
    <mergeCell ref="A33:B33"/>
  </mergeCells>
  <hyperlinks>
    <hyperlink ref="A35" r:id="rId1" xr:uid="{7FC28E87-51CA-4509-BEAB-A0CCB56EBA75}"/>
    <hyperlink ref="F35" r:id="rId2" xr:uid="{29F717C2-C836-48B4-A652-F7CA04355D78}"/>
  </hyperlinks>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4F85A-DEBE-455F-A23B-C51456BB79FE}">
  <dimension ref="A1:V55"/>
  <sheetViews>
    <sheetView topLeftCell="A15" workbookViewId="0">
      <selection activeCell="B46" sqref="B46"/>
    </sheetView>
  </sheetViews>
  <sheetFormatPr defaultColWidth="8.81640625" defaultRowHeight="14.5" x14ac:dyDescent="0.35"/>
  <cols>
    <col min="1" max="1" width="15.453125" style="10" customWidth="1"/>
    <col min="2" max="2" width="21.81640625" style="10" customWidth="1"/>
    <col min="3" max="3" width="8.81640625" style="10"/>
    <col min="4" max="4" width="16.453125" style="10" customWidth="1"/>
    <col min="5" max="5" width="20.453125" style="10" customWidth="1"/>
    <col min="6" max="16384" width="8.81640625" style="10"/>
  </cols>
  <sheetData>
    <row r="1" spans="1:5" x14ac:dyDescent="0.35">
      <c r="A1" s="18" t="s">
        <v>6</v>
      </c>
      <c r="B1" s="18"/>
      <c r="D1" s="18" t="s">
        <v>83</v>
      </c>
      <c r="E1" s="18"/>
    </row>
    <row r="2" spans="1:5" x14ac:dyDescent="0.35">
      <c r="A2" s="1"/>
      <c r="B2" s="1"/>
      <c r="D2" s="1"/>
      <c r="E2" s="1"/>
    </row>
    <row r="3" spans="1:5" ht="33" x14ac:dyDescent="0.35">
      <c r="A3" s="1" t="s">
        <v>0</v>
      </c>
      <c r="B3" s="2" t="s">
        <v>4</v>
      </c>
      <c r="D3" s="10" t="s">
        <v>73</v>
      </c>
      <c r="E3" s="2" t="s">
        <v>4</v>
      </c>
    </row>
    <row r="4" spans="1:5" x14ac:dyDescent="0.35">
      <c r="A4" s="10">
        <v>303.31797235022998</v>
      </c>
      <c r="B4" s="10">
        <v>51.077844311377198</v>
      </c>
      <c r="D4" s="10">
        <f t="shared" ref="D4:D17" si="0">D29+273</f>
        <v>293</v>
      </c>
      <c r="E4" s="10">
        <f t="shared" ref="E4:E17" si="1">E29*100</f>
        <v>50</v>
      </c>
    </row>
    <row r="5" spans="1:5" x14ac:dyDescent="0.35">
      <c r="A5" s="10">
        <v>327.64976958525301</v>
      </c>
      <c r="B5" s="10">
        <v>54.550898203592801</v>
      </c>
      <c r="D5" s="10">
        <f t="shared" si="0"/>
        <v>323</v>
      </c>
      <c r="E5" s="10">
        <f t="shared" si="1"/>
        <v>54</v>
      </c>
    </row>
    <row r="6" spans="1:5" x14ac:dyDescent="0.35">
      <c r="A6" s="10">
        <v>344.23963133640501</v>
      </c>
      <c r="B6" s="10">
        <v>56.467065868263397</v>
      </c>
      <c r="D6" s="10">
        <f t="shared" si="0"/>
        <v>373</v>
      </c>
      <c r="E6" s="10">
        <f t="shared" si="1"/>
        <v>60</v>
      </c>
    </row>
    <row r="7" spans="1:5" x14ac:dyDescent="0.35">
      <c r="A7" s="10">
        <v>365.806451612903</v>
      </c>
      <c r="B7" s="10">
        <v>59.101796407185603</v>
      </c>
      <c r="D7" s="10">
        <f t="shared" si="0"/>
        <v>423</v>
      </c>
      <c r="E7" s="10">
        <f t="shared" si="1"/>
        <v>67</v>
      </c>
    </row>
    <row r="8" spans="1:5" x14ac:dyDescent="0.35">
      <c r="A8" s="10">
        <v>396.22119815668202</v>
      </c>
      <c r="B8" s="10">
        <v>62.814371257485</v>
      </c>
      <c r="D8" s="10">
        <f t="shared" si="0"/>
        <v>473</v>
      </c>
      <c r="E8" s="10">
        <f t="shared" si="1"/>
        <v>74</v>
      </c>
    </row>
    <row r="9" spans="1:5" x14ac:dyDescent="0.35">
      <c r="A9" s="10">
        <v>423.31797235022998</v>
      </c>
      <c r="B9" s="10">
        <v>66.407185628742496</v>
      </c>
      <c r="D9" s="10">
        <f t="shared" si="0"/>
        <v>523</v>
      </c>
      <c r="E9" s="10">
        <f t="shared" si="1"/>
        <v>80</v>
      </c>
    </row>
    <row r="10" spans="1:5" x14ac:dyDescent="0.35">
      <c r="A10" s="10">
        <v>450.41474654377799</v>
      </c>
      <c r="B10" s="10">
        <v>69.281437125748496</v>
      </c>
      <c r="D10" s="10">
        <f t="shared" si="0"/>
        <v>573</v>
      </c>
      <c r="E10" s="10">
        <f t="shared" si="1"/>
        <v>87</v>
      </c>
    </row>
    <row r="11" spans="1:5" x14ac:dyDescent="0.35">
      <c r="A11" s="10">
        <v>467.00460829492999</v>
      </c>
      <c r="B11" s="10">
        <v>71.437125748502893</v>
      </c>
      <c r="D11" s="10">
        <f t="shared" si="0"/>
        <v>623</v>
      </c>
      <c r="E11" s="10">
        <f t="shared" si="1"/>
        <v>93</v>
      </c>
    </row>
    <row r="12" spans="1:5" x14ac:dyDescent="0.35">
      <c r="A12" s="10">
        <v>497.41935483870901</v>
      </c>
      <c r="B12" s="10">
        <v>75.508982035928099</v>
      </c>
      <c r="D12" s="10">
        <f t="shared" si="0"/>
        <v>673</v>
      </c>
      <c r="E12" s="10">
        <f t="shared" si="1"/>
        <v>100</v>
      </c>
    </row>
    <row r="13" spans="1:5" x14ac:dyDescent="0.35">
      <c r="A13" s="10">
        <v>523.41013824884703</v>
      </c>
      <c r="B13" s="10">
        <v>77.425149700598794</v>
      </c>
      <c r="D13" s="10">
        <f t="shared" si="0"/>
        <v>723</v>
      </c>
      <c r="E13" s="10">
        <f t="shared" si="1"/>
        <v>107</v>
      </c>
    </row>
    <row r="14" spans="1:5" x14ac:dyDescent="0.35">
      <c r="A14" s="10">
        <v>545.52995391704997</v>
      </c>
      <c r="B14" s="10">
        <v>81.137724550898199</v>
      </c>
      <c r="D14" s="10">
        <f t="shared" si="0"/>
        <v>773</v>
      </c>
      <c r="E14" s="10">
        <f t="shared" si="1"/>
        <v>112.99999999999999</v>
      </c>
    </row>
    <row r="15" spans="1:5" x14ac:dyDescent="0.35">
      <c r="A15" s="10">
        <v>577.05069124423903</v>
      </c>
      <c r="B15" s="10">
        <v>84.730538922155603</v>
      </c>
      <c r="D15" s="10">
        <f t="shared" si="0"/>
        <v>823</v>
      </c>
      <c r="E15" s="10">
        <f t="shared" si="1"/>
        <v>120</v>
      </c>
    </row>
    <row r="16" spans="1:5" x14ac:dyDescent="0.35">
      <c r="A16" s="10">
        <v>601.935483870967</v>
      </c>
      <c r="B16" s="10">
        <v>87.245508982035901</v>
      </c>
      <c r="D16" s="10">
        <f t="shared" si="0"/>
        <v>873</v>
      </c>
      <c r="E16" s="10">
        <f t="shared" si="1"/>
        <v>127</v>
      </c>
    </row>
    <row r="17" spans="1:5" x14ac:dyDescent="0.35">
      <c r="A17" s="10">
        <v>657.78801843317899</v>
      </c>
      <c r="B17" s="10">
        <v>93.473053892215503</v>
      </c>
      <c r="D17" s="10">
        <f t="shared" si="0"/>
        <v>923</v>
      </c>
      <c r="E17" s="10">
        <f t="shared" si="1"/>
        <v>133</v>
      </c>
    </row>
    <row r="18" spans="1:5" x14ac:dyDescent="0.35">
      <c r="A18" s="10">
        <v>682.11981566820202</v>
      </c>
      <c r="B18" s="10">
        <v>96.227544910179603</v>
      </c>
    </row>
    <row r="19" spans="1:5" x14ac:dyDescent="0.35">
      <c r="A19" s="10">
        <v>708.11059907834101</v>
      </c>
      <c r="B19" s="10">
        <v>99.580838323353206</v>
      </c>
    </row>
    <row r="20" spans="1:5" x14ac:dyDescent="0.35">
      <c r="A20" s="10">
        <v>734.65437788018403</v>
      </c>
      <c r="B20" s="10">
        <v>102.57485029940101</v>
      </c>
    </row>
    <row r="21" spans="1:5" x14ac:dyDescent="0.35">
      <c r="A21" s="10">
        <v>763.41013824884703</v>
      </c>
      <c r="B21" s="10">
        <v>105.808383233532</v>
      </c>
    </row>
    <row r="22" spans="1:5" x14ac:dyDescent="0.35">
      <c r="A22" s="10">
        <v>783.87096774193503</v>
      </c>
      <c r="B22" s="10">
        <v>107.96407185628701</v>
      </c>
    </row>
    <row r="23" spans="1:5" x14ac:dyDescent="0.35">
      <c r="A23" s="10">
        <v>817.05069124423903</v>
      </c>
      <c r="B23" s="10">
        <v>111.19760479041901</v>
      </c>
    </row>
    <row r="24" spans="1:5" x14ac:dyDescent="0.35">
      <c r="A24" s="10">
        <v>850.23041474654303</v>
      </c>
      <c r="B24" s="10">
        <v>114.19161676646701</v>
      </c>
    </row>
    <row r="25" spans="1:5" x14ac:dyDescent="0.35">
      <c r="A25" s="10">
        <v>883.963133640553</v>
      </c>
      <c r="B25" s="10">
        <v>117.425149700598</v>
      </c>
    </row>
    <row r="26" spans="1:5" x14ac:dyDescent="0.35">
      <c r="A26" s="10">
        <v>924.88479262672797</v>
      </c>
      <c r="B26" s="10">
        <v>121.377245508982</v>
      </c>
    </row>
    <row r="28" spans="1:5" ht="29" x14ac:dyDescent="0.35">
      <c r="D28" s="5" t="s">
        <v>81</v>
      </c>
      <c r="E28" s="5" t="s">
        <v>82</v>
      </c>
    </row>
    <row r="29" spans="1:5" x14ac:dyDescent="0.35">
      <c r="D29">
        <v>20</v>
      </c>
      <c r="E29">
        <v>0.5</v>
      </c>
    </row>
    <row r="30" spans="1:5" x14ac:dyDescent="0.35">
      <c r="D30">
        <v>50</v>
      </c>
      <c r="E30">
        <v>0.54</v>
      </c>
    </row>
    <row r="31" spans="1:5" x14ac:dyDescent="0.35">
      <c r="D31">
        <v>100</v>
      </c>
      <c r="E31">
        <v>0.6</v>
      </c>
    </row>
    <row r="32" spans="1:5" x14ac:dyDescent="0.35">
      <c r="D32">
        <v>150</v>
      </c>
      <c r="E32">
        <v>0.67</v>
      </c>
    </row>
    <row r="33" spans="2:22" x14ac:dyDescent="0.35">
      <c r="D33">
        <v>200</v>
      </c>
      <c r="E33">
        <v>0.74</v>
      </c>
    </row>
    <row r="34" spans="2:22" x14ac:dyDescent="0.35">
      <c r="D34">
        <v>250</v>
      </c>
      <c r="E34">
        <v>0.8</v>
      </c>
    </row>
    <row r="35" spans="2:22" x14ac:dyDescent="0.35">
      <c r="D35">
        <v>300</v>
      </c>
      <c r="E35">
        <v>0.87</v>
      </c>
    </row>
    <row r="36" spans="2:22" x14ac:dyDescent="0.35">
      <c r="D36">
        <v>350</v>
      </c>
      <c r="E36">
        <v>0.93</v>
      </c>
    </row>
    <row r="37" spans="2:22" x14ac:dyDescent="0.35">
      <c r="D37">
        <v>400</v>
      </c>
      <c r="E37">
        <v>1</v>
      </c>
      <c r="V37" s="12"/>
    </row>
    <row r="38" spans="2:22" x14ac:dyDescent="0.35">
      <c r="D38">
        <v>450</v>
      </c>
      <c r="E38">
        <v>1.07</v>
      </c>
    </row>
    <row r="39" spans="2:22" x14ac:dyDescent="0.35">
      <c r="D39">
        <v>500</v>
      </c>
      <c r="E39">
        <v>1.1299999999999999</v>
      </c>
    </row>
    <row r="40" spans="2:22" x14ac:dyDescent="0.35">
      <c r="D40">
        <v>550</v>
      </c>
      <c r="E40">
        <v>1.2</v>
      </c>
    </row>
    <row r="41" spans="2:22" x14ac:dyDescent="0.35">
      <c r="D41">
        <v>600</v>
      </c>
      <c r="E41">
        <v>1.27</v>
      </c>
    </row>
    <row r="42" spans="2:22" x14ac:dyDescent="0.35">
      <c r="D42">
        <v>650</v>
      </c>
      <c r="E42">
        <v>1.33</v>
      </c>
    </row>
    <row r="45" spans="2:22" ht="232" x14ac:dyDescent="0.35">
      <c r="D45" s="16" t="s">
        <v>78</v>
      </c>
      <c r="E45" s="16" t="s">
        <v>79</v>
      </c>
      <c r="F45" s="16" t="s">
        <v>80</v>
      </c>
    </row>
    <row r="46" spans="2:22" x14ac:dyDescent="0.35">
      <c r="B46" s="12" t="s">
        <v>98</v>
      </c>
    </row>
    <row r="53" spans="1:2" ht="210" customHeight="1" x14ac:dyDescent="0.35">
      <c r="A53" s="17" t="s">
        <v>10</v>
      </c>
      <c r="B53" s="17"/>
    </row>
    <row r="55" spans="1:2" x14ac:dyDescent="0.35">
      <c r="A55" s="12" t="s">
        <v>5</v>
      </c>
    </row>
  </sheetData>
  <mergeCells count="3">
    <mergeCell ref="A1:B1"/>
    <mergeCell ref="D1:E1"/>
    <mergeCell ref="A53:B53"/>
  </mergeCells>
  <hyperlinks>
    <hyperlink ref="A55" r:id="rId1" xr:uid="{D4E2A74C-0127-406E-ACD5-8F6231DDCC7B}"/>
    <hyperlink ref="B46" r:id="rId2" xr:uid="{F53A10F1-C7D7-41D4-B40F-265225AA575A}"/>
  </hyperlinks>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B553CE-D45D-4700-B33F-6A1DCAC4DB71}">
  <dimension ref="A1:B40"/>
  <sheetViews>
    <sheetView workbookViewId="0">
      <selection activeCell="A39" sqref="A39:B39"/>
    </sheetView>
  </sheetViews>
  <sheetFormatPr defaultColWidth="12.54296875" defaultRowHeight="14.5" x14ac:dyDescent="0.35"/>
  <cols>
    <col min="1" max="16384" width="12.54296875" style="2"/>
  </cols>
  <sheetData>
    <row r="1" spans="1:2" x14ac:dyDescent="0.35">
      <c r="A1" s="17" t="s">
        <v>11</v>
      </c>
      <c r="B1" s="17"/>
    </row>
    <row r="3" spans="1:2" ht="43.5" x14ac:dyDescent="0.35">
      <c r="A3" s="2" t="s">
        <v>12</v>
      </c>
      <c r="B3" s="2" t="s">
        <v>25</v>
      </c>
    </row>
    <row r="4" spans="1:2" x14ac:dyDescent="0.35">
      <c r="A4" s="2">
        <v>100</v>
      </c>
      <c r="B4" s="13">
        <v>10.6898734177215</v>
      </c>
    </row>
    <row r="5" spans="1:2" x14ac:dyDescent="0.35">
      <c r="A5" s="2">
        <v>200</v>
      </c>
      <c r="B5" s="13">
        <v>11.0443037974683</v>
      </c>
    </row>
    <row r="6" spans="1:2" x14ac:dyDescent="0.35">
      <c r="A6" s="2">
        <v>300</v>
      </c>
      <c r="B6" s="13">
        <v>11.386075949366999</v>
      </c>
    </row>
    <row r="7" spans="1:2" x14ac:dyDescent="0.35">
      <c r="A7" s="2">
        <v>400</v>
      </c>
      <c r="B7" s="13">
        <v>11.6962025316455</v>
      </c>
    </row>
    <row r="8" spans="1:2" x14ac:dyDescent="0.35">
      <c r="A8" s="2">
        <v>500</v>
      </c>
      <c r="B8" s="13">
        <v>11.987341772151799</v>
      </c>
    </row>
    <row r="9" spans="1:2" x14ac:dyDescent="0.35">
      <c r="A9" s="2">
        <v>600</v>
      </c>
      <c r="B9" s="13">
        <v>12.246835443037901</v>
      </c>
    </row>
    <row r="10" spans="1:2" x14ac:dyDescent="0.35">
      <c r="A10" s="2">
        <v>700</v>
      </c>
      <c r="B10" s="13">
        <v>12.487341772151799</v>
      </c>
    </row>
    <row r="39" spans="1:2" ht="187.5" customHeight="1" x14ac:dyDescent="0.35">
      <c r="A39" s="17" t="s">
        <v>13</v>
      </c>
      <c r="B39" s="17"/>
    </row>
    <row r="40" spans="1:2" ht="29" x14ac:dyDescent="0.35">
      <c r="A40" s="7" t="s">
        <v>14</v>
      </c>
    </row>
  </sheetData>
  <mergeCells count="2">
    <mergeCell ref="A1:B1"/>
    <mergeCell ref="A39:B39"/>
  </mergeCells>
  <hyperlinks>
    <hyperlink ref="A40" r:id="rId1" xr:uid="{EE76A9AE-0D16-4A07-9DDA-EEEE5597FE33}"/>
  </hyperlink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F6F46-AAA6-4839-9EF2-18966D033E04}">
  <dimension ref="A1:N35"/>
  <sheetViews>
    <sheetView topLeftCell="A8" workbookViewId="0">
      <selection activeCell="E35" sqref="E35"/>
    </sheetView>
  </sheetViews>
  <sheetFormatPr defaultColWidth="12.54296875" defaultRowHeight="14.5" x14ac:dyDescent="0.35"/>
  <cols>
    <col min="1" max="16384" width="12.54296875" style="2"/>
  </cols>
  <sheetData>
    <row r="1" spans="1:9" ht="15" customHeight="1" x14ac:dyDescent="0.35">
      <c r="A1" s="17" t="s">
        <v>100</v>
      </c>
      <c r="B1" s="17"/>
      <c r="D1" s="17" t="s">
        <v>101</v>
      </c>
      <c r="E1" s="17"/>
      <c r="G1" s="17" t="s">
        <v>102</v>
      </c>
      <c r="H1" s="17"/>
      <c r="I1" s="11"/>
    </row>
    <row r="3" spans="1:9" ht="29" x14ac:dyDescent="0.35">
      <c r="A3" s="9" t="s">
        <v>0</v>
      </c>
      <c r="B3" s="9" t="s">
        <v>21</v>
      </c>
      <c r="D3" s="2" t="s">
        <v>0</v>
      </c>
      <c r="E3" s="2" t="s">
        <v>21</v>
      </c>
      <c r="G3" s="2" t="s">
        <v>0</v>
      </c>
      <c r="H3" s="2" t="s">
        <v>26</v>
      </c>
    </row>
    <row r="4" spans="1:9" x14ac:dyDescent="0.35">
      <c r="A4" s="9">
        <v>473.100871731008</v>
      </c>
      <c r="B4" s="9">
        <v>0.18008048289738399</v>
      </c>
      <c r="D4" s="9">
        <v>430.13698630136901</v>
      </c>
      <c r="E4" s="9">
        <v>0.116901408450704</v>
      </c>
      <c r="G4" s="2">
        <v>423</v>
      </c>
      <c r="H4" s="8">
        <v>8.3535353535353393E-2</v>
      </c>
    </row>
    <row r="5" spans="1:9" x14ac:dyDescent="0.35">
      <c r="A5" s="9">
        <v>573.22540473225399</v>
      </c>
      <c r="B5" s="9">
        <v>0.21468812877263499</v>
      </c>
      <c r="D5" s="9">
        <v>524.28393524283899</v>
      </c>
      <c r="E5" s="9">
        <v>0.12897384305835</v>
      </c>
      <c r="G5" s="2">
        <v>523</v>
      </c>
      <c r="H5" s="8">
        <v>0.10090909090909</v>
      </c>
    </row>
    <row r="6" spans="1:9" x14ac:dyDescent="0.35">
      <c r="A6" s="9">
        <v>672.97633872976303</v>
      </c>
      <c r="B6" s="9">
        <v>0.24527162977867201</v>
      </c>
      <c r="D6" s="9">
        <v>624.03486924034803</v>
      </c>
      <c r="E6" s="9">
        <v>0.14265593561368201</v>
      </c>
      <c r="G6" s="2">
        <v>623</v>
      </c>
      <c r="H6" s="8">
        <v>0.12030303030303</v>
      </c>
    </row>
    <row r="7" spans="1:9" x14ac:dyDescent="0.35">
      <c r="A7" s="9">
        <v>772.72727272727195</v>
      </c>
      <c r="B7" s="9">
        <v>0.27384305835009998</v>
      </c>
      <c r="D7" s="9">
        <v>724.90660024906595</v>
      </c>
      <c r="E7" s="9">
        <v>0.15633802816901399</v>
      </c>
      <c r="G7" s="2">
        <v>723</v>
      </c>
      <c r="H7" s="8">
        <v>0.14070707070707</v>
      </c>
    </row>
    <row r="8" spans="1:9" x14ac:dyDescent="0.35">
      <c r="A8" s="9">
        <v>872.851805728518</v>
      </c>
      <c r="B8" s="9">
        <v>0.30201207243460698</v>
      </c>
      <c r="D8" s="9">
        <v>820.92154420921497</v>
      </c>
      <c r="E8" s="9">
        <v>0.17645875251508999</v>
      </c>
      <c r="G8" s="2">
        <v>823</v>
      </c>
      <c r="H8" s="8">
        <v>0.16292929292929201</v>
      </c>
    </row>
    <row r="9" spans="1:9" x14ac:dyDescent="0.35">
      <c r="G9" s="9"/>
      <c r="H9" s="9"/>
    </row>
    <row r="32" spans="1:13" x14ac:dyDescent="0.35">
      <c r="A32" s="9"/>
      <c r="B32" s="9"/>
      <c r="C32" s="9"/>
      <c r="D32" s="9"/>
      <c r="E32" s="9"/>
      <c r="F32" s="9"/>
      <c r="G32" s="9"/>
      <c r="H32" s="9"/>
      <c r="I32" s="9"/>
      <c r="J32" s="9"/>
      <c r="K32" s="9"/>
      <c r="L32" s="9"/>
      <c r="M32" s="9"/>
    </row>
    <row r="33" spans="1:14" ht="153" customHeight="1" x14ac:dyDescent="0.35">
      <c r="A33" s="19" t="s">
        <v>22</v>
      </c>
      <c r="B33" s="19"/>
      <c r="C33" s="9"/>
      <c r="D33" s="19" t="s">
        <v>23</v>
      </c>
      <c r="E33" s="19"/>
      <c r="F33" s="19"/>
      <c r="G33" s="19"/>
      <c r="H33" s="19"/>
      <c r="I33" s="19"/>
      <c r="J33" s="9"/>
      <c r="K33" s="19" t="s">
        <v>24</v>
      </c>
      <c r="L33" s="19"/>
      <c r="M33" s="19"/>
      <c r="N33" s="19"/>
    </row>
    <row r="34" spans="1:14" ht="43.5" x14ac:dyDescent="0.35">
      <c r="A34" s="9" t="s">
        <v>20</v>
      </c>
    </row>
    <row r="35" spans="1:14" x14ac:dyDescent="0.35">
      <c r="E35" s="7" t="s">
        <v>103</v>
      </c>
    </row>
  </sheetData>
  <mergeCells count="6">
    <mergeCell ref="K33:N33"/>
    <mergeCell ref="A1:B1"/>
    <mergeCell ref="D1:E1"/>
    <mergeCell ref="A33:B33"/>
    <mergeCell ref="D33:I33"/>
    <mergeCell ref="G1:H1"/>
  </mergeCells>
  <hyperlinks>
    <hyperlink ref="A34" r:id="rId1" xr:uid="{BA9D3B74-4905-46E0-83D8-53DCA582D837}"/>
    <hyperlink ref="E35" r:id="rId2" xr:uid="{E1B57220-379F-400D-AEB2-773015CA6E3F}"/>
  </hyperlinks>
  <pageMargins left="0.7" right="0.7" top="0.75" bottom="0.75" header="0.3" footer="0.3"/>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6AE9C-2C87-4A85-AE97-8A00D25B1C89}">
  <dimension ref="A1:E31"/>
  <sheetViews>
    <sheetView workbookViewId="0">
      <selection activeCell="G7" sqref="G7"/>
    </sheetView>
  </sheetViews>
  <sheetFormatPr defaultColWidth="9.1796875" defaultRowHeight="14.5" x14ac:dyDescent="0.35"/>
  <cols>
    <col min="1" max="1" width="12.81640625" style="5" customWidth="1"/>
    <col min="2" max="16384" width="9.1796875" style="5"/>
  </cols>
  <sheetData>
    <row r="1" spans="1:5" ht="29" x14ac:dyDescent="0.35">
      <c r="A1" s="20" t="s">
        <v>104</v>
      </c>
      <c r="B1" s="20"/>
      <c r="D1" s="5" t="s">
        <v>104</v>
      </c>
    </row>
    <row r="3" spans="1:5" x14ac:dyDescent="0.35">
      <c r="A3" s="2" t="s">
        <v>74</v>
      </c>
      <c r="B3" s="2" t="s">
        <v>76</v>
      </c>
      <c r="D3" s="2" t="s">
        <v>74</v>
      </c>
      <c r="E3" s="2" t="s">
        <v>75</v>
      </c>
    </row>
    <row r="4" spans="1:5" x14ac:dyDescent="0.35">
      <c r="A4" s="5">
        <v>374.76697420604501</v>
      </c>
      <c r="B4" s="5">
        <v>215.90017889986299</v>
      </c>
      <c r="D4" s="5">
        <v>375.65430566758101</v>
      </c>
      <c r="E4" s="5">
        <v>83.230300780628596</v>
      </c>
    </row>
    <row r="5" spans="1:5" x14ac:dyDescent="0.35">
      <c r="A5" s="5">
        <v>412.10995015364199</v>
      </c>
      <c r="B5" s="5">
        <v>215.87680469772599</v>
      </c>
      <c r="D5" s="5">
        <v>412.45324706043198</v>
      </c>
      <c r="E5" s="5">
        <v>81.215235235179406</v>
      </c>
    </row>
    <row r="6" spans="1:5" x14ac:dyDescent="0.35">
      <c r="A6" s="5">
        <v>474.554014292452</v>
      </c>
      <c r="B6" s="5">
        <v>212.84967108660001</v>
      </c>
      <c r="D6" s="5">
        <v>474.310642099799</v>
      </c>
      <c r="E6" s="5">
        <v>82.570938959143305</v>
      </c>
    </row>
    <row r="7" spans="1:5" x14ac:dyDescent="0.35">
      <c r="A7" s="5">
        <v>540.89825105148998</v>
      </c>
      <c r="B7" s="5">
        <v>210.01929941585399</v>
      </c>
      <c r="D7" s="5">
        <v>541.76559757019902</v>
      </c>
      <c r="E7" s="5">
        <v>80.337481614620103</v>
      </c>
    </row>
    <row r="8" spans="1:5" x14ac:dyDescent="0.35">
      <c r="A8" s="5">
        <v>603.34231519030095</v>
      </c>
      <c r="B8" s="5">
        <v>206.99216580472799</v>
      </c>
      <c r="D8" s="5">
        <v>601.96823934345696</v>
      </c>
      <c r="E8" s="5">
        <v>79.104579669049201</v>
      </c>
    </row>
    <row r="9" spans="1:5" x14ac:dyDescent="0.35">
      <c r="A9" s="5">
        <v>668.56250994275695</v>
      </c>
      <c r="B9" s="5">
        <v>205.55692001976001</v>
      </c>
      <c r="D9" s="5">
        <v>668.859175316284</v>
      </c>
      <c r="E9" s="5">
        <v>77.867491299214905</v>
      </c>
    </row>
    <row r="10" spans="1:5" x14ac:dyDescent="0.35">
      <c r="A10" s="5">
        <v>732.68797393811303</v>
      </c>
      <c r="B10" s="5">
        <v>201.13431165416799</v>
      </c>
      <c r="D10" s="5">
        <v>729.06981106667297</v>
      </c>
      <c r="E10" s="5">
        <v>75.439365226443698</v>
      </c>
    </row>
    <row r="11" spans="1:5" x14ac:dyDescent="0.35">
      <c r="A11" s="5">
        <v>793.45330287942204</v>
      </c>
      <c r="B11" s="5">
        <v>199.104244755108</v>
      </c>
      <c r="D11" s="5">
        <v>793.71532768538202</v>
      </c>
      <c r="E11" s="5">
        <v>76.5941205857645</v>
      </c>
    </row>
    <row r="12" spans="1:5" x14ac:dyDescent="0.35">
      <c r="A12" s="5">
        <v>858.12146910000195</v>
      </c>
      <c r="B12" s="5">
        <v>196.87253175402799</v>
      </c>
      <c r="D12" s="5">
        <v>857.25678724033696</v>
      </c>
      <c r="E12" s="5">
        <v>76.1559415128621</v>
      </c>
    </row>
    <row r="13" spans="1:5" x14ac:dyDescent="0.35">
      <c r="D13" s="5">
        <v>920.80490844290102</v>
      </c>
      <c r="E13" s="5">
        <v>74.721742333959497</v>
      </c>
    </row>
    <row r="14" spans="1:5" x14ac:dyDescent="0.35">
      <c r="D14" s="5">
        <v>979.91015480001397</v>
      </c>
      <c r="E14" s="5">
        <v>70.899885850165106</v>
      </c>
    </row>
    <row r="15" spans="1:5" x14ac:dyDescent="0.35">
      <c r="D15" s="5">
        <v>1044.5743240320301</v>
      </c>
      <c r="E15" s="5">
        <v>69.265784912685106</v>
      </c>
    </row>
    <row r="16" spans="1:5" x14ac:dyDescent="0.35">
      <c r="D16" s="5">
        <v>1108.68380007312</v>
      </c>
      <c r="E16" s="5">
        <v>67.233624801493704</v>
      </c>
    </row>
    <row r="17" spans="1:5" x14ac:dyDescent="0.35">
      <c r="D17" s="5">
        <v>1172.2532385480399</v>
      </c>
      <c r="E17" s="5">
        <v>62.612161283390201</v>
      </c>
    </row>
    <row r="18" spans="1:5" x14ac:dyDescent="0.35">
      <c r="D18" s="5">
        <v>1232.4625419689</v>
      </c>
      <c r="E18" s="5">
        <v>60.383239231819097</v>
      </c>
    </row>
    <row r="27" spans="1:5" ht="179.25" customHeight="1" x14ac:dyDescent="0.35">
      <c r="A27" s="17" t="s">
        <v>56</v>
      </c>
      <c r="B27" s="17"/>
    </row>
    <row r="30" spans="1:5" ht="29" x14ac:dyDescent="0.35">
      <c r="C30" s="22" t="s">
        <v>104</v>
      </c>
    </row>
    <row r="31" spans="1:5" ht="87" x14ac:dyDescent="0.35">
      <c r="A31" s="5" t="s">
        <v>77</v>
      </c>
    </row>
  </sheetData>
  <mergeCells count="2">
    <mergeCell ref="A1:B1"/>
    <mergeCell ref="A27:B27"/>
  </mergeCells>
  <hyperlinks>
    <hyperlink ref="C30" r:id="rId1" xr:uid="{20C01742-4F6F-4C19-B5CF-C6258268DDFB}"/>
  </hyperlinks>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499B7-5D41-461D-8465-819EE01970F8}">
  <dimension ref="A1:K41"/>
  <sheetViews>
    <sheetView workbookViewId="0">
      <selection activeCell="J2" sqref="J2"/>
    </sheetView>
  </sheetViews>
  <sheetFormatPr defaultColWidth="9.1796875" defaultRowHeight="14.5" x14ac:dyDescent="0.35"/>
  <cols>
    <col min="1" max="1" width="10.26953125" style="2" bestFit="1" customWidth="1"/>
    <col min="2" max="2" width="11.54296875" style="2" bestFit="1" customWidth="1"/>
    <col min="3" max="3" width="12.1796875" style="2" customWidth="1"/>
    <col min="4" max="4" width="10.26953125" style="2" bestFit="1" customWidth="1"/>
    <col min="5" max="5" width="11.54296875" style="2" bestFit="1" customWidth="1"/>
    <col min="6" max="6" width="12.1796875" style="2" customWidth="1"/>
    <col min="7" max="7" width="10.26953125" style="2" bestFit="1" customWidth="1"/>
    <col min="8" max="8" width="11.54296875" style="2" bestFit="1" customWidth="1"/>
    <col min="9" max="9" width="12.1796875" style="2" customWidth="1"/>
    <col min="10" max="10" width="10.26953125" style="2" bestFit="1" customWidth="1"/>
    <col min="11" max="11" width="11.54296875" style="2" bestFit="1" customWidth="1"/>
    <col min="12" max="16384" width="9.1796875" style="2"/>
  </cols>
  <sheetData>
    <row r="1" spans="1:11" ht="49.5" customHeight="1" x14ac:dyDescent="0.35">
      <c r="A1" s="17" t="s">
        <v>105</v>
      </c>
      <c r="B1" s="17"/>
      <c r="D1" s="17" t="s">
        <v>106</v>
      </c>
      <c r="E1" s="17"/>
      <c r="G1" s="17" t="s">
        <v>107</v>
      </c>
      <c r="H1" s="17"/>
      <c r="J1" s="17" t="s">
        <v>108</v>
      </c>
      <c r="K1" s="17"/>
    </row>
    <row r="2" spans="1:11" x14ac:dyDescent="0.35">
      <c r="A2" s="11"/>
      <c r="B2" s="11"/>
      <c r="C2" s="11"/>
      <c r="D2" s="11"/>
      <c r="E2" s="11"/>
      <c r="F2" s="11"/>
      <c r="G2" s="11"/>
      <c r="H2" s="11"/>
      <c r="I2" s="11"/>
      <c r="J2" s="11"/>
      <c r="K2" s="11"/>
    </row>
    <row r="3" spans="1:11" ht="33.5" x14ac:dyDescent="0.35">
      <c r="A3" s="2" t="s">
        <v>69</v>
      </c>
      <c r="B3" s="2" t="s">
        <v>70</v>
      </c>
      <c r="D3" s="2" t="s">
        <v>69</v>
      </c>
      <c r="E3" s="2" t="s">
        <v>70</v>
      </c>
      <c r="G3" s="2" t="s">
        <v>69</v>
      </c>
      <c r="H3" s="2" t="s">
        <v>70</v>
      </c>
      <c r="J3" s="2" t="s">
        <v>69</v>
      </c>
      <c r="K3" s="2" t="s">
        <v>70</v>
      </c>
    </row>
    <row r="4" spans="1:11" x14ac:dyDescent="0.35">
      <c r="A4" s="2">
        <v>20</v>
      </c>
      <c r="B4" s="8">
        <v>410.29411764705799</v>
      </c>
      <c r="D4" s="2">
        <v>20</v>
      </c>
      <c r="E4" s="8">
        <v>410.29411764705799</v>
      </c>
      <c r="G4" s="2">
        <v>20</v>
      </c>
      <c r="H4" s="8">
        <v>409.63725490195998</v>
      </c>
      <c r="J4" s="2">
        <v>20</v>
      </c>
      <c r="K4" s="2">
        <v>420.225490196078</v>
      </c>
    </row>
    <row r="5" spans="1:11" x14ac:dyDescent="0.35">
      <c r="A5" s="2">
        <v>100</v>
      </c>
      <c r="B5" s="8">
        <v>405</v>
      </c>
      <c r="D5" s="2">
        <v>100</v>
      </c>
      <c r="E5" s="8">
        <v>410</v>
      </c>
      <c r="G5" s="2">
        <v>100</v>
      </c>
      <c r="H5" s="8">
        <v>395</v>
      </c>
    </row>
    <row r="6" spans="1:11" x14ac:dyDescent="0.35">
      <c r="A6" s="2">
        <v>200</v>
      </c>
      <c r="B6" s="8">
        <v>400</v>
      </c>
      <c r="D6" s="2">
        <v>200</v>
      </c>
      <c r="E6" s="8">
        <v>400</v>
      </c>
      <c r="G6" s="2">
        <v>200</v>
      </c>
      <c r="H6" s="8">
        <v>400</v>
      </c>
      <c r="J6" s="2">
        <v>200</v>
      </c>
      <c r="K6" s="8">
        <v>400</v>
      </c>
    </row>
    <row r="7" spans="1:11" x14ac:dyDescent="0.35">
      <c r="A7" s="2">
        <v>350</v>
      </c>
      <c r="B7" s="8">
        <v>375</v>
      </c>
      <c r="D7" s="2">
        <v>350</v>
      </c>
      <c r="E7" s="8">
        <v>390</v>
      </c>
      <c r="G7" s="2">
        <v>350</v>
      </c>
      <c r="H7" s="8">
        <v>395</v>
      </c>
      <c r="J7" s="2">
        <v>350</v>
      </c>
      <c r="K7" s="8">
        <v>350</v>
      </c>
    </row>
    <row r="8" spans="1:11" x14ac:dyDescent="0.35">
      <c r="A8" s="2">
        <v>650</v>
      </c>
      <c r="B8" s="8">
        <v>310.53921568627402</v>
      </c>
      <c r="D8" s="2">
        <v>650</v>
      </c>
      <c r="E8" s="8">
        <v>309.803921568627</v>
      </c>
      <c r="G8" s="2">
        <v>650</v>
      </c>
      <c r="H8" s="8">
        <v>305.166666666666</v>
      </c>
      <c r="J8" s="2">
        <v>650</v>
      </c>
      <c r="K8" s="2">
        <v>300.225490196078</v>
      </c>
    </row>
    <row r="9" spans="1:11" x14ac:dyDescent="0.35">
      <c r="A9" s="2">
        <v>700</v>
      </c>
      <c r="B9" s="8">
        <v>264.70588235294099</v>
      </c>
      <c r="D9" s="2">
        <v>700</v>
      </c>
      <c r="E9" s="8">
        <v>260.04901960784298</v>
      </c>
      <c r="G9" s="2">
        <v>700</v>
      </c>
      <c r="H9" s="8">
        <v>264.57843137254901</v>
      </c>
      <c r="J9" s="2">
        <v>700</v>
      </c>
      <c r="K9" s="2">
        <v>255.04901960784301</v>
      </c>
    </row>
    <row r="10" spans="1:11" x14ac:dyDescent="0.35">
      <c r="A10" s="2">
        <v>725</v>
      </c>
      <c r="B10" s="8">
        <v>237.74509803921501</v>
      </c>
      <c r="D10" s="2">
        <v>750</v>
      </c>
      <c r="E10" s="8">
        <v>204.90196078431299</v>
      </c>
      <c r="G10" s="2">
        <v>750</v>
      </c>
      <c r="H10" s="8">
        <v>214.46078431372499</v>
      </c>
      <c r="J10" s="2">
        <v>750</v>
      </c>
      <c r="K10" s="2">
        <v>210.225490196078</v>
      </c>
    </row>
    <row r="11" spans="1:11" x14ac:dyDescent="0.35">
      <c r="A11" s="2">
        <v>775</v>
      </c>
      <c r="B11" s="8">
        <v>204.65686274509801</v>
      </c>
      <c r="D11" s="2">
        <v>800</v>
      </c>
      <c r="E11" s="8">
        <v>195.09803921568599</v>
      </c>
      <c r="G11" s="2">
        <v>800</v>
      </c>
      <c r="H11" s="8">
        <v>199.99019607843101</v>
      </c>
      <c r="J11" s="2">
        <v>800</v>
      </c>
      <c r="K11" s="2">
        <v>199.99019607843101</v>
      </c>
    </row>
    <row r="12" spans="1:11" x14ac:dyDescent="0.35">
      <c r="A12" s="2">
        <v>825</v>
      </c>
      <c r="B12" s="8">
        <v>234.803921568627</v>
      </c>
      <c r="D12" s="2">
        <v>825</v>
      </c>
      <c r="E12" s="8">
        <v>179.65686274509801</v>
      </c>
      <c r="G12" s="2">
        <v>825</v>
      </c>
      <c r="H12" s="8">
        <v>225.04901960784301</v>
      </c>
      <c r="J12" s="2">
        <v>825</v>
      </c>
      <c r="K12" s="2">
        <v>202.81372549019599</v>
      </c>
    </row>
    <row r="13" spans="1:11" x14ac:dyDescent="0.35">
      <c r="A13" s="2">
        <v>850</v>
      </c>
      <c r="B13" s="8">
        <v>299.50980392156799</v>
      </c>
      <c r="D13" s="2">
        <v>850</v>
      </c>
      <c r="E13" s="8">
        <v>364.70588235294099</v>
      </c>
      <c r="G13" s="2">
        <v>850</v>
      </c>
      <c r="H13" s="8">
        <v>389.87254901960699</v>
      </c>
      <c r="J13" s="2">
        <v>850</v>
      </c>
      <c r="K13" s="2">
        <v>394.81372549019602</v>
      </c>
    </row>
    <row r="14" spans="1:11" x14ac:dyDescent="0.35">
      <c r="A14" s="2">
        <v>950</v>
      </c>
      <c r="B14" s="8">
        <v>410.29411764705799</v>
      </c>
      <c r="D14" s="2">
        <v>950</v>
      </c>
      <c r="E14" s="8">
        <v>414.950980392156</v>
      </c>
      <c r="G14" s="2">
        <v>900</v>
      </c>
      <c r="H14" s="8">
        <v>405.40196078431302</v>
      </c>
      <c r="J14" s="2">
        <v>900</v>
      </c>
      <c r="K14" s="2">
        <v>410.34313725490199</v>
      </c>
    </row>
    <row r="15" spans="1:11" x14ac:dyDescent="0.35">
      <c r="A15" s="2">
        <v>1000</v>
      </c>
      <c r="B15" s="8">
        <v>415.19607843137197</v>
      </c>
      <c r="D15" s="2">
        <v>1000</v>
      </c>
      <c r="E15" s="8">
        <v>419.85294117646998</v>
      </c>
    </row>
    <row r="16" spans="1:11" x14ac:dyDescent="0.35">
      <c r="A16" s="2">
        <v>1050</v>
      </c>
      <c r="B16" s="8">
        <v>410.53921568627402</v>
      </c>
      <c r="D16" s="2">
        <v>1050</v>
      </c>
      <c r="E16" s="8">
        <v>417.15686274509801</v>
      </c>
    </row>
    <row r="17" spans="1:5" x14ac:dyDescent="0.35">
      <c r="A17" s="2">
        <v>1100</v>
      </c>
      <c r="B17" s="8">
        <v>405.14705882352899</v>
      </c>
      <c r="D17" s="2">
        <v>1100</v>
      </c>
      <c r="E17" s="8">
        <v>414.70588235294099</v>
      </c>
    </row>
    <row r="18" spans="1:5" x14ac:dyDescent="0.35">
      <c r="A18" s="2">
        <v>1150</v>
      </c>
      <c r="B18" s="8">
        <v>390.19607843137197</v>
      </c>
      <c r="D18" s="2">
        <v>1150</v>
      </c>
      <c r="E18" s="8">
        <v>394.85294117646998</v>
      </c>
    </row>
    <row r="39" spans="1:11" ht="53.25" customHeight="1" x14ac:dyDescent="0.35">
      <c r="A39" s="17" t="s">
        <v>71</v>
      </c>
      <c r="B39" s="17"/>
      <c r="C39" s="17"/>
      <c r="D39" s="17"/>
      <c r="E39" s="17"/>
      <c r="F39" s="17"/>
      <c r="G39" s="17"/>
      <c r="H39" s="17"/>
      <c r="I39" s="17"/>
      <c r="J39" s="17"/>
      <c r="K39" s="17"/>
    </row>
    <row r="41" spans="1:11" ht="29" x14ac:dyDescent="0.35">
      <c r="B41" s="7" t="s">
        <v>90</v>
      </c>
    </row>
  </sheetData>
  <mergeCells count="5">
    <mergeCell ref="A39:K39"/>
    <mergeCell ref="A1:B1"/>
    <mergeCell ref="D1:E1"/>
    <mergeCell ref="G1:H1"/>
    <mergeCell ref="J1:K1"/>
  </mergeCells>
  <hyperlinks>
    <hyperlink ref="B41" r:id="rId1" xr:uid="{6DCBDDF8-4BF4-4722-A0C1-5EADC355F994}"/>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Density</vt:lpstr>
      <vt:lpstr>Diffusivity</vt:lpstr>
      <vt:lpstr>Specific Heat</vt:lpstr>
      <vt:lpstr>Conductivity</vt:lpstr>
      <vt:lpstr>Resistivity</vt:lpstr>
      <vt:lpstr>CTE</vt:lpstr>
      <vt:lpstr>Emissivity</vt:lpstr>
      <vt:lpstr>Elastic Properties</vt:lpstr>
      <vt:lpstr>Hardness</vt:lpstr>
      <vt:lpstr>Yield Strength</vt:lpstr>
      <vt:lpstr>Ultimate Strength</vt:lpstr>
      <vt:lpstr>Total Elongation</vt:lpstr>
      <vt:lpstr>Uniform Elongation</vt:lpstr>
      <vt:lpstr>Toughness</vt:lpstr>
      <vt:lpstr>Creep</vt:lpstr>
      <vt:lpstr>Fatigue</vt:lpstr>
      <vt:lpstr>Chemical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Brianne Beers</dc:creator>
  <cp:lastModifiedBy>Nasr Ghoniem</cp:lastModifiedBy>
  <dcterms:created xsi:type="dcterms:W3CDTF">2024-03-18T18:24:48Z</dcterms:created>
  <dcterms:modified xsi:type="dcterms:W3CDTF">2024-09-10T19:00:46Z</dcterms:modified>
</cp:coreProperties>
</file>