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ootaekim/fMRI_analysis/fBGRED_0102/group/results/"/>
    </mc:Choice>
  </mc:AlternateContent>
  <xr:revisionPtr revIDLastSave="0" documentId="13_ncr:1_{6F5BC079-B385-FB41-A420-E09DD09ED5B5}" xr6:coauthVersionLast="43" xr6:coauthVersionMax="43" xr10:uidLastSave="{00000000-0000-0000-0000-000000000000}"/>
  <bookViews>
    <workbookView xWindow="11580" yWindow="5460" windowWidth="29320" windowHeight="20120" activeTab="1" xr2:uid="{C9439958-16E3-604A-8653-FA4C92E997DD}"/>
  </bookViews>
  <sheets>
    <sheet name="Sheet1" sheetId="1" r:id="rId1"/>
    <sheet name="Sheet2" sheetId="2" r:id="rId2"/>
  </sheets>
  <definedNames>
    <definedName name="_xlchart.v1.4" hidden="1">Sheet2!$A$1:$I$26</definedName>
    <definedName name="_xlchart.v1.5" hidden="1">Sheet2!$A$27</definedName>
    <definedName name="_xlchart.v1.6" hidden="1">Sheet2!$A$28</definedName>
    <definedName name="_xlchart.v1.7" hidden="1">Sheet2!$B$25:$I$26</definedName>
    <definedName name="_xlchart.v1.8" hidden="1">Sheet2!$B$27:$I$27</definedName>
    <definedName name="_xlchart.v1.9" hidden="1">Sheet2!$B$28:$I$28</definedName>
    <definedName name="_xlchart.v2.14" hidden="1">Sheet2!$A$1:$I$26</definedName>
    <definedName name="_xlchart.v2.15" hidden="1">Sheet2!$A$27</definedName>
    <definedName name="_xlchart.v2.16" hidden="1">Sheet2!$A$28</definedName>
    <definedName name="_xlchart.v2.17" hidden="1">Sheet2!$B$25:$I$26</definedName>
    <definedName name="_xlchart.v2.18" hidden="1">Sheet2!$B$27:$I$27</definedName>
    <definedName name="_xlchart.v2.19" hidden="1">Sheet2!$B$28:$I$28</definedName>
    <definedName name="_xlchart.v5.0" hidden="1">Sheet2!$A$25</definedName>
    <definedName name="_xlchart.v5.1" hidden="1">Sheet2!$A$26</definedName>
    <definedName name="_xlchart.v5.10" hidden="1">Sheet2!$A$25</definedName>
    <definedName name="_xlchart.v5.11" hidden="1">Sheet2!$A$26</definedName>
    <definedName name="_xlchart.v5.12" hidden="1">Sheet2!$B$25:$I$25</definedName>
    <definedName name="_xlchart.v5.13" hidden="1">Sheet2!$B$26:$I$26</definedName>
    <definedName name="_xlchart.v5.2" hidden="1">Sheet2!$B$25:$I$25</definedName>
    <definedName name="_xlchart.v5.3" hidden="1">Sheet2!$B$26:$I$26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8" i="2" l="1"/>
  <c r="I27" i="2"/>
  <c r="H28" i="2"/>
  <c r="H27" i="2"/>
  <c r="G28" i="2"/>
  <c r="G27" i="2"/>
  <c r="F28" i="2"/>
  <c r="F27" i="2"/>
  <c r="E28" i="2"/>
  <c r="E27" i="2"/>
  <c r="D28" i="2"/>
  <c r="D27" i="2"/>
  <c r="C28" i="2"/>
  <c r="C27" i="2"/>
  <c r="B28" i="2"/>
  <c r="B27" i="2"/>
  <c r="P21" i="2"/>
  <c r="N21" i="2"/>
  <c r="P20" i="2"/>
  <c r="N20" i="2"/>
  <c r="P19" i="2"/>
  <c r="N19" i="2"/>
  <c r="P18" i="2"/>
  <c r="N18" i="2"/>
  <c r="P17" i="2"/>
  <c r="N17" i="2"/>
  <c r="P16" i="2"/>
  <c r="N16" i="2"/>
  <c r="L21" i="2"/>
  <c r="J21" i="2"/>
  <c r="L20" i="2"/>
  <c r="J20" i="2"/>
  <c r="L19" i="2"/>
  <c r="J19" i="2"/>
  <c r="L18" i="2"/>
  <c r="J18" i="2"/>
  <c r="L17" i="2"/>
  <c r="J17" i="2"/>
  <c r="L16" i="2"/>
  <c r="J16" i="2"/>
  <c r="H21" i="2"/>
  <c r="F21" i="2"/>
  <c r="H20" i="2"/>
  <c r="F20" i="2"/>
  <c r="H19" i="2"/>
  <c r="F19" i="2"/>
  <c r="H18" i="2"/>
  <c r="F18" i="2"/>
  <c r="H17" i="2"/>
  <c r="F17" i="2"/>
  <c r="H16" i="2"/>
  <c r="F16" i="2"/>
  <c r="D17" i="2"/>
  <c r="D18" i="2"/>
  <c r="D19" i="2"/>
  <c r="D20" i="2"/>
  <c r="D21" i="2"/>
  <c r="D16" i="2"/>
  <c r="B21" i="2"/>
  <c r="B17" i="2"/>
  <c r="B18" i="2"/>
  <c r="B19" i="2"/>
  <c r="B20" i="2"/>
  <c r="B16" i="2"/>
  <c r="P13" i="2"/>
  <c r="N13" i="2"/>
  <c r="L13" i="2"/>
  <c r="J13" i="2"/>
  <c r="H13" i="2"/>
  <c r="F13" i="2"/>
  <c r="D13" i="2"/>
  <c r="B13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B12" i="2"/>
  <c r="G28" i="1"/>
  <c r="D33" i="1" s="1"/>
  <c r="F28" i="1"/>
  <c r="C33" i="1" s="1"/>
  <c r="E28" i="1"/>
  <c r="B33" i="1" s="1"/>
  <c r="D28" i="1"/>
  <c r="D32" i="1" s="1"/>
  <c r="C28" i="1"/>
  <c r="C32" i="1" s="1"/>
  <c r="B28" i="1"/>
  <c r="B32" i="1" s="1"/>
  <c r="O26" i="1"/>
  <c r="N26" i="1"/>
  <c r="L26" i="1"/>
  <c r="K26" i="1"/>
  <c r="J26" i="1"/>
  <c r="I26" i="1"/>
  <c r="O25" i="1"/>
  <c r="N25" i="1"/>
  <c r="L25" i="1"/>
  <c r="K25" i="1"/>
  <c r="J25" i="1"/>
  <c r="I25" i="1"/>
  <c r="O24" i="1"/>
  <c r="N24" i="1"/>
  <c r="L24" i="1"/>
  <c r="K24" i="1"/>
  <c r="J24" i="1"/>
  <c r="I24" i="1"/>
  <c r="O23" i="1"/>
  <c r="N23" i="1"/>
  <c r="L23" i="1"/>
  <c r="K23" i="1"/>
  <c r="J23" i="1"/>
  <c r="I23" i="1"/>
  <c r="O22" i="1"/>
  <c r="N22" i="1"/>
  <c r="L22" i="1"/>
  <c r="K22" i="1"/>
  <c r="J22" i="1"/>
  <c r="I22" i="1"/>
  <c r="O21" i="1"/>
  <c r="N21" i="1"/>
  <c r="N29" i="1" s="1"/>
  <c r="L21" i="1"/>
  <c r="K21" i="1"/>
  <c r="J21" i="1"/>
  <c r="I21" i="1"/>
  <c r="O4" i="1"/>
  <c r="O5" i="1"/>
  <c r="O6" i="1"/>
  <c r="O7" i="1"/>
  <c r="O8" i="1"/>
  <c r="N4" i="1"/>
  <c r="N5" i="1"/>
  <c r="N6" i="1"/>
  <c r="N7" i="1"/>
  <c r="N8" i="1"/>
  <c r="O3" i="1"/>
  <c r="N3" i="1"/>
  <c r="I3" i="1"/>
  <c r="J3" i="1"/>
  <c r="K3" i="1"/>
  <c r="L3" i="1"/>
  <c r="I8" i="1"/>
  <c r="J8" i="1"/>
  <c r="K8" i="1"/>
  <c r="L8" i="1"/>
  <c r="L4" i="1"/>
  <c r="L5" i="1"/>
  <c r="L6" i="1"/>
  <c r="L7" i="1"/>
  <c r="K4" i="1"/>
  <c r="K5" i="1"/>
  <c r="K6" i="1"/>
  <c r="K7" i="1"/>
  <c r="J4" i="1"/>
  <c r="J5" i="1"/>
  <c r="J6" i="1"/>
  <c r="J7" i="1"/>
  <c r="I4" i="1"/>
  <c r="I5" i="1"/>
  <c r="I6" i="1"/>
  <c r="I7" i="1"/>
  <c r="C10" i="1"/>
  <c r="C14" i="1" s="1"/>
  <c r="D10" i="1"/>
  <c r="D14" i="1" s="1"/>
  <c r="E10" i="1"/>
  <c r="B15" i="1" s="1"/>
  <c r="F10" i="1"/>
  <c r="C15" i="1" s="1"/>
  <c r="G10" i="1"/>
  <c r="D15" i="1" s="1"/>
  <c r="B10" i="1"/>
  <c r="B14" i="1" s="1"/>
  <c r="B23" i="2" l="1"/>
  <c r="N23" i="2"/>
  <c r="J23" i="2"/>
  <c r="F23" i="2"/>
  <c r="N10" i="1"/>
  <c r="N11" i="1"/>
  <c r="L10" i="1"/>
  <c r="K10" i="1"/>
  <c r="J10" i="1"/>
  <c r="I11" i="1"/>
  <c r="O10" i="1"/>
  <c r="J11" i="1"/>
  <c r="I10" i="1"/>
  <c r="I29" i="1"/>
  <c r="J28" i="1"/>
  <c r="L28" i="1"/>
  <c r="K28" i="1"/>
  <c r="O28" i="1"/>
  <c r="N28" i="1"/>
  <c r="I28" i="1"/>
  <c r="J29" i="1"/>
</calcChain>
</file>

<file path=xl/sharedStrings.xml><?xml version="1.0" encoding="utf-8"?>
<sst xmlns="http://schemas.openxmlformats.org/spreadsheetml/2006/main" count="93" uniqueCount="22">
  <si>
    <t>low</t>
  </si>
  <si>
    <t>sin</t>
  </si>
  <si>
    <t>sam</t>
  </si>
  <si>
    <t>dif</t>
  </si>
  <si>
    <t>high</t>
  </si>
  <si>
    <t>single</t>
  </si>
  <si>
    <t>same</t>
  </si>
  <si>
    <t>different</t>
  </si>
  <si>
    <t>Low BG voxels</t>
  </si>
  <si>
    <t>High BG voxels</t>
  </si>
  <si>
    <t>Same-Single</t>
  </si>
  <si>
    <t>Same-Different</t>
  </si>
  <si>
    <t>face</t>
  </si>
  <si>
    <t>scene</t>
  </si>
  <si>
    <t>ffa</t>
  </si>
  <si>
    <t>ppa</t>
  </si>
  <si>
    <t>v1</t>
  </si>
  <si>
    <t>v2</t>
  </si>
  <si>
    <t>v3</t>
  </si>
  <si>
    <t>v4</t>
  </si>
  <si>
    <t>ventral</t>
  </si>
  <si>
    <t>face-scene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</si>
</sst>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Sheet2!$A$27</c:f>
              <c:strCache>
                <c:ptCount val="1"/>
                <c:pt idx="0">
                  <c:v>face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Sheet2!$B$25:$I$26</c:f>
              <c:multiLvlStrCache>
                <c:ptCount val="8"/>
                <c:lvl>
                  <c:pt idx="0">
                    <c:v>ffa</c:v>
                  </c:pt>
                  <c:pt idx="1">
                    <c:v>ppa</c:v>
                  </c:pt>
                  <c:pt idx="2">
                    <c:v>ffa</c:v>
                  </c:pt>
                  <c:pt idx="3">
                    <c:v>ppa</c:v>
                  </c:pt>
                  <c:pt idx="4">
                    <c:v>ffa</c:v>
                  </c:pt>
                  <c:pt idx="5">
                    <c:v>ppa</c:v>
                  </c:pt>
                  <c:pt idx="6">
                    <c:v>ffa</c:v>
                  </c:pt>
                  <c:pt idx="7">
                    <c:v>ppa</c:v>
                  </c:pt>
                </c:lvl>
                <c:lvl>
                  <c:pt idx="0">
                    <c:v>v1</c:v>
                  </c:pt>
                  <c:pt idx="2">
                    <c:v>v2</c:v>
                  </c:pt>
                  <c:pt idx="4">
                    <c:v>v3</c:v>
                  </c:pt>
                  <c:pt idx="6">
                    <c:v>v4</c:v>
                  </c:pt>
                </c:lvl>
              </c:multiLvlStrCache>
            </c:multiLvlStrRef>
          </c:cat>
          <c:val>
            <c:numRef>
              <c:f>Sheet2!$B$27:$I$27</c:f>
              <c:numCache>
                <c:formatCode>General</c:formatCode>
                <c:ptCount val="8"/>
                <c:pt idx="0">
                  <c:v>0.42764689666666666</c:v>
                </c:pt>
                <c:pt idx="1">
                  <c:v>0.20440101816666667</c:v>
                </c:pt>
                <c:pt idx="2">
                  <c:v>0.51246256499999998</c:v>
                </c:pt>
                <c:pt idx="3">
                  <c:v>0.27472204166666664</c:v>
                </c:pt>
                <c:pt idx="4">
                  <c:v>0.62334608666666658</c:v>
                </c:pt>
                <c:pt idx="5">
                  <c:v>0.42040349499999996</c:v>
                </c:pt>
                <c:pt idx="6">
                  <c:v>0.58885615166666672</c:v>
                </c:pt>
                <c:pt idx="7">
                  <c:v>0.36640354833333338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6-484F-9E9C-FD7CE52C2066}"/>
            </c:ext>
          </c:extLst>
        </c:ser>
        <c:ser>
          <c:idx val="1"/>
          <c:order val="1"/>
          <c:tx>
            <c:strRef>
              <c:f>Sheet2!$A$28</c:f>
              <c:strCache>
                <c:ptCount val="1"/>
                <c:pt idx="0">
                  <c:v>scene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Sheet2!$B$25:$I$26</c:f>
              <c:multiLvlStrCache>
                <c:ptCount val="8"/>
                <c:lvl>
                  <c:pt idx="0">
                    <c:v>ffa</c:v>
                  </c:pt>
                  <c:pt idx="1">
                    <c:v>ppa</c:v>
                  </c:pt>
                  <c:pt idx="2">
                    <c:v>ffa</c:v>
                  </c:pt>
                  <c:pt idx="3">
                    <c:v>ppa</c:v>
                  </c:pt>
                  <c:pt idx="4">
                    <c:v>ffa</c:v>
                  </c:pt>
                  <c:pt idx="5">
                    <c:v>ppa</c:v>
                  </c:pt>
                  <c:pt idx="6">
                    <c:v>ffa</c:v>
                  </c:pt>
                  <c:pt idx="7">
                    <c:v>ppa</c:v>
                  </c:pt>
                </c:lvl>
                <c:lvl>
                  <c:pt idx="0">
                    <c:v>v1</c:v>
                  </c:pt>
                  <c:pt idx="2">
                    <c:v>v2</c:v>
                  </c:pt>
                  <c:pt idx="4">
                    <c:v>v3</c:v>
                  </c:pt>
                  <c:pt idx="6">
                    <c:v>v4</c:v>
                  </c:pt>
                </c:lvl>
              </c:multiLvlStrCache>
            </c:multiLvlStrRef>
          </c:cat>
          <c:val>
            <c:numRef>
              <c:f>Sheet2!$B$28:$I$28</c:f>
              <c:numCache>
                <c:formatCode>General</c:formatCode>
                <c:ptCount val="8"/>
                <c:pt idx="0">
                  <c:v>0.3460299785</c:v>
                </c:pt>
                <c:pt idx="1">
                  <c:v>0.28328543216666663</c:v>
                </c:pt>
                <c:pt idx="2">
                  <c:v>0.44912473833333327</c:v>
                </c:pt>
                <c:pt idx="3">
                  <c:v>0.35216709999999996</c:v>
                </c:pt>
                <c:pt idx="4">
                  <c:v>0.55126188666666665</c:v>
                </c:pt>
                <c:pt idx="5">
                  <c:v>0.44690730833333331</c:v>
                </c:pt>
                <c:pt idx="6">
                  <c:v>0.51261304333333324</c:v>
                </c:pt>
                <c:pt idx="7">
                  <c:v>0.38921379333333334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C6-484F-9E9C-FD7CE52C2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1492159"/>
        <c:axId val="681493791"/>
      </c:barChart>
      <c:catAx>
        <c:axId val="68149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493791"/>
        <c:crosses val="autoZero"/>
        <c:auto val="1"/>
        <c:lblAlgn val="ctr"/>
        <c:lblOffset val="100"/>
        <c:noMultiLvlLbl val="0"/>
      </c:catAx>
      <c:valAx>
        <c:axId val="68149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49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654050</xdr:colOff>
      <xdr:row>29</xdr:row>
      <xdr:rowOff>133350</xdr:rowOff>
    </xdr:from>
    <xdr:to>
      <xdr:col>9</xdr:col>
      <xdr:colOff>254000</xdr:colOff>
      <xdr:row>51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F8FDD8-3A65-FE45-A4B1-C19E695C6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CF42-0D6C-E34C-B3BB-29C68BFF9882}">
  <dimension ref="A1:O33"/>
  <sheetViews>
    <sheetView workbookViewId="0">
      <selection activeCell="L15" sqref="L15"/>
    </sheetView>
  </sheetViews>
  <sheetFormatPr baseColWidth="10" defaultRowHeight="16" x14ac:dyDescent="0.2"/>
  <sheetData>
    <row r="1" spans="1:15" x14ac:dyDescent="0.2">
      <c r="B1" t="s">
        <v>8</v>
      </c>
      <c r="E1" t="s">
        <v>9</v>
      </c>
      <c r="I1" t="s">
        <v>8</v>
      </c>
      <c r="K1" t="s">
        <v>9</v>
      </c>
      <c r="N1" t="s">
        <v>8</v>
      </c>
      <c r="O1" t="s">
        <v>9</v>
      </c>
    </row>
    <row r="2" spans="1:15" x14ac:dyDescent="0.2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I2" t="s">
        <v>10</v>
      </c>
      <c r="J2" t="s">
        <v>11</v>
      </c>
      <c r="K2" t="s">
        <v>10</v>
      </c>
      <c r="L2" t="s">
        <v>11</v>
      </c>
    </row>
    <row r="3" spans="1:15" x14ac:dyDescent="0.2">
      <c r="B3">
        <v>1.0018887999999999</v>
      </c>
      <c r="C3">
        <v>1.6865424</v>
      </c>
      <c r="D3">
        <v>1.5088337999999999</v>
      </c>
      <c r="E3">
        <v>1.1200829000000001</v>
      </c>
      <c r="F3">
        <v>2.4547460000000001</v>
      </c>
      <c r="G3">
        <v>2.2251213000000001</v>
      </c>
      <c r="I3">
        <f>C3-B3</f>
        <v>0.68465360000000008</v>
      </c>
      <c r="J3">
        <f>C3-D3</f>
        <v>0.17770860000000011</v>
      </c>
      <c r="K3">
        <f>F3-E3</f>
        <v>1.3346631</v>
      </c>
      <c r="L3">
        <f>F3-G3</f>
        <v>0.22962470000000001</v>
      </c>
      <c r="N3">
        <f>AVERAGE(B3:D3)</f>
        <v>1.3990883333333333</v>
      </c>
      <c r="O3">
        <f>AVERAGE(E3:G3)</f>
        <v>1.9333167333333332</v>
      </c>
    </row>
    <row r="4" spans="1:15" x14ac:dyDescent="0.2">
      <c r="B4">
        <v>2.3289021999999999</v>
      </c>
      <c r="C4">
        <v>4.6990689999999997</v>
      </c>
      <c r="D4">
        <v>3.8365946000000002</v>
      </c>
      <c r="E4">
        <v>3.2373500000000002</v>
      </c>
      <c r="F4">
        <v>6.2460627999999998</v>
      </c>
      <c r="G4">
        <v>5.1141148000000003</v>
      </c>
      <c r="I4">
        <f t="shared" ref="I4:I8" si="0">C4-B4</f>
        <v>2.3701667999999998</v>
      </c>
      <c r="J4">
        <f t="shared" ref="J4:J8" si="1">C4-D4</f>
        <v>0.86247439999999953</v>
      </c>
      <c r="K4">
        <f t="shared" ref="K4:K8" si="2">F4-E4</f>
        <v>3.0087127999999996</v>
      </c>
      <c r="L4">
        <f t="shared" ref="L4:L8" si="3">F4-G4</f>
        <v>1.1319479999999995</v>
      </c>
      <c r="N4">
        <f t="shared" ref="N4:N8" si="4">AVERAGE(B4:D4)</f>
        <v>3.6215219333333333</v>
      </c>
      <c r="O4">
        <f t="shared" ref="O4:O8" si="5">AVERAGE(E4:G4)</f>
        <v>4.8658425333333328</v>
      </c>
    </row>
    <row r="5" spans="1:15" x14ac:dyDescent="0.2">
      <c r="B5">
        <v>1.0452763</v>
      </c>
      <c r="C5">
        <v>2.742588</v>
      </c>
      <c r="D5">
        <v>2.2574458000000002</v>
      </c>
      <c r="E5">
        <v>1.2744732999999999</v>
      </c>
      <c r="F5">
        <v>3.0750608000000001</v>
      </c>
      <c r="G5">
        <v>2.4963386000000001</v>
      </c>
      <c r="I5">
        <f t="shared" si="0"/>
        <v>1.6973117</v>
      </c>
      <c r="J5">
        <f t="shared" si="1"/>
        <v>0.48514219999999986</v>
      </c>
      <c r="K5">
        <f t="shared" si="2"/>
        <v>1.8005875000000002</v>
      </c>
      <c r="L5">
        <f t="shared" si="3"/>
        <v>0.57872220000000008</v>
      </c>
      <c r="N5">
        <f t="shared" si="4"/>
        <v>2.0151033666666667</v>
      </c>
      <c r="O5">
        <f t="shared" si="5"/>
        <v>2.2819575666666663</v>
      </c>
    </row>
    <row r="6" spans="1:15" x14ac:dyDescent="0.2">
      <c r="B6" s="1">
        <v>-0.38179424000000001</v>
      </c>
      <c r="C6">
        <v>0.86638141000000002</v>
      </c>
      <c r="D6">
        <v>-0.57343887999999998</v>
      </c>
      <c r="E6">
        <v>0.80455648999999996</v>
      </c>
      <c r="F6">
        <v>3.0032307999999999</v>
      </c>
      <c r="G6">
        <v>1.2809874000000001</v>
      </c>
      <c r="I6">
        <f t="shared" si="0"/>
        <v>1.2481756500000001</v>
      </c>
      <c r="J6">
        <f t="shared" si="1"/>
        <v>1.4398202900000001</v>
      </c>
      <c r="K6">
        <f t="shared" si="2"/>
        <v>2.1986743099999999</v>
      </c>
      <c r="L6">
        <f t="shared" si="3"/>
        <v>1.7222433999999998</v>
      </c>
      <c r="N6">
        <f t="shared" si="4"/>
        <v>-2.9617236666666658E-2</v>
      </c>
      <c r="O6">
        <f t="shared" si="5"/>
        <v>1.69625823</v>
      </c>
    </row>
    <row r="7" spans="1:15" x14ac:dyDescent="0.2">
      <c r="B7">
        <v>0.86265974999999995</v>
      </c>
      <c r="C7">
        <v>2.8738505999999999</v>
      </c>
      <c r="D7">
        <v>2.0960374000000002</v>
      </c>
      <c r="E7">
        <v>0.84395927000000004</v>
      </c>
      <c r="F7">
        <v>2.8416375999999999</v>
      </c>
      <c r="G7">
        <v>1.9656925000000001</v>
      </c>
      <c r="I7">
        <f t="shared" si="0"/>
        <v>2.0111908500000002</v>
      </c>
      <c r="J7">
        <f t="shared" si="1"/>
        <v>0.77781319999999976</v>
      </c>
      <c r="K7">
        <f t="shared" si="2"/>
        <v>1.9976783299999998</v>
      </c>
      <c r="L7">
        <f t="shared" si="3"/>
        <v>0.87594509999999981</v>
      </c>
      <c r="N7">
        <f t="shared" si="4"/>
        <v>1.9441825833333333</v>
      </c>
      <c r="O7">
        <f t="shared" si="5"/>
        <v>1.8837631233333332</v>
      </c>
    </row>
    <row r="8" spans="1:15" x14ac:dyDescent="0.2">
      <c r="B8">
        <v>0.58172274000000002</v>
      </c>
      <c r="C8">
        <v>1.4374922999999999</v>
      </c>
      <c r="D8">
        <v>0.72051399999999999</v>
      </c>
      <c r="E8">
        <v>0.74401640999999996</v>
      </c>
      <c r="F8">
        <v>1.5952156</v>
      </c>
      <c r="G8">
        <v>0.70094699000000005</v>
      </c>
      <c r="I8">
        <f t="shared" si="0"/>
        <v>0.85576955999999993</v>
      </c>
      <c r="J8">
        <f t="shared" si="1"/>
        <v>0.71697829999999996</v>
      </c>
      <c r="K8">
        <f t="shared" si="2"/>
        <v>0.85119918999999999</v>
      </c>
      <c r="L8">
        <f t="shared" si="3"/>
        <v>0.89426860999999991</v>
      </c>
      <c r="N8">
        <f t="shared" si="4"/>
        <v>0.91324301333333324</v>
      </c>
      <c r="O8">
        <f t="shared" si="5"/>
        <v>1.013393</v>
      </c>
    </row>
    <row r="10" spans="1:15" x14ac:dyDescent="0.2">
      <c r="B10">
        <f>AVERAGE(B3:B8)</f>
        <v>0.90644259166666663</v>
      </c>
      <c r="C10">
        <f t="shared" ref="C10:O10" si="6">AVERAGE(C3:C8)</f>
        <v>2.3843206183333332</v>
      </c>
      <c r="D10">
        <f t="shared" si="6"/>
        <v>1.6409977866666667</v>
      </c>
      <c r="E10">
        <f t="shared" si="6"/>
        <v>1.3374063949999997</v>
      </c>
      <c r="F10">
        <f t="shared" si="6"/>
        <v>3.2026589333333333</v>
      </c>
      <c r="G10">
        <f t="shared" si="6"/>
        <v>2.2972002650000003</v>
      </c>
      <c r="I10">
        <f t="shared" si="6"/>
        <v>1.4778780266666667</v>
      </c>
      <c r="J10">
        <f t="shared" si="6"/>
        <v>0.74332283166666657</v>
      </c>
      <c r="K10">
        <f t="shared" si="6"/>
        <v>1.8652525383333334</v>
      </c>
      <c r="L10">
        <f t="shared" si="6"/>
        <v>0.90545866833333333</v>
      </c>
      <c r="N10">
        <f t="shared" si="6"/>
        <v>1.6439203322222224</v>
      </c>
      <c r="O10">
        <f t="shared" si="6"/>
        <v>2.2790885311111109</v>
      </c>
    </row>
    <row r="11" spans="1:15" x14ac:dyDescent="0.2">
      <c r="I11">
        <f>TTEST(I3:I9,K3:K9,2,1)</f>
        <v>6.8974571069925661E-2</v>
      </c>
      <c r="J11">
        <f>TTEST(J3:J9,L3:L9,2,1)</f>
        <v>9.4549259997171575E-3</v>
      </c>
      <c r="N11">
        <f>TTEST(N3:N9,O3:O9,2,1)</f>
        <v>7.8041643888598938E-2</v>
      </c>
    </row>
    <row r="13" spans="1:15" x14ac:dyDescent="0.2">
      <c r="B13" t="s">
        <v>1</v>
      </c>
      <c r="C13" t="s">
        <v>2</v>
      </c>
      <c r="D13" t="s">
        <v>3</v>
      </c>
    </row>
    <row r="14" spans="1:15" x14ac:dyDescent="0.2">
      <c r="A14" t="s">
        <v>0</v>
      </c>
      <c r="B14">
        <f>B10</f>
        <v>0.90644259166666663</v>
      </c>
      <c r="C14">
        <f t="shared" ref="C14:D14" si="7">C10</f>
        <v>2.3843206183333332</v>
      </c>
      <c r="D14">
        <f t="shared" si="7"/>
        <v>1.6409977866666667</v>
      </c>
    </row>
    <row r="15" spans="1:15" x14ac:dyDescent="0.2">
      <c r="A15" t="s">
        <v>4</v>
      </c>
      <c r="B15">
        <f>E10</f>
        <v>1.3374063949999997</v>
      </c>
      <c r="C15">
        <f t="shared" ref="C15:D15" si="8">F10</f>
        <v>3.2026589333333333</v>
      </c>
      <c r="D15">
        <f t="shared" si="8"/>
        <v>2.2972002650000003</v>
      </c>
    </row>
    <row r="19" spans="1:15" x14ac:dyDescent="0.2">
      <c r="B19" t="s">
        <v>8</v>
      </c>
      <c r="E19" t="s">
        <v>9</v>
      </c>
      <c r="I19" t="s">
        <v>8</v>
      </c>
      <c r="K19" t="s">
        <v>9</v>
      </c>
      <c r="N19" t="s">
        <v>8</v>
      </c>
      <c r="O19" t="s">
        <v>9</v>
      </c>
    </row>
    <row r="20" spans="1:15" x14ac:dyDescent="0.2">
      <c r="B20" t="s">
        <v>5</v>
      </c>
      <c r="C20" t="s">
        <v>6</v>
      </c>
      <c r="D20" t="s">
        <v>7</v>
      </c>
      <c r="E20" t="s">
        <v>5</v>
      </c>
      <c r="F20" t="s">
        <v>6</v>
      </c>
      <c r="G20" t="s">
        <v>7</v>
      </c>
      <c r="I20" t="s">
        <v>10</v>
      </c>
      <c r="J20" t="s">
        <v>11</v>
      </c>
      <c r="K20" t="s">
        <v>10</v>
      </c>
      <c r="L20" t="s">
        <v>11</v>
      </c>
    </row>
    <row r="21" spans="1:15" x14ac:dyDescent="0.2">
      <c r="B21">
        <v>1.1308240000000001</v>
      </c>
      <c r="C21">
        <v>2.8932033000000001</v>
      </c>
      <c r="D21">
        <v>2.7092185</v>
      </c>
      <c r="E21">
        <v>0.43575960000000002</v>
      </c>
      <c r="F21">
        <v>1.0856996000000001</v>
      </c>
      <c r="G21">
        <v>0.94803654999999998</v>
      </c>
      <c r="I21">
        <f>C21-B21</f>
        <v>1.7623793000000001</v>
      </c>
      <c r="J21">
        <f>C21-D21</f>
        <v>0.18398480000000017</v>
      </c>
      <c r="K21">
        <f>F21-E21</f>
        <v>0.64994000000000007</v>
      </c>
      <c r="L21">
        <f>F21-G21</f>
        <v>0.13766305000000012</v>
      </c>
      <c r="N21">
        <f>AVERAGE(B21:D21)</f>
        <v>2.244415266666667</v>
      </c>
      <c r="O21">
        <f>AVERAGE(E21:G21)</f>
        <v>0.82316525000000007</v>
      </c>
    </row>
    <row r="22" spans="1:15" x14ac:dyDescent="0.2">
      <c r="I22">
        <f t="shared" ref="I22:I26" si="9">C22-B22</f>
        <v>0</v>
      </c>
      <c r="J22">
        <f t="shared" ref="J22:J26" si="10">C22-D22</f>
        <v>0</v>
      </c>
      <c r="K22">
        <f t="shared" ref="K22:K26" si="11">F22-E22</f>
        <v>0</v>
      </c>
      <c r="L22">
        <f t="shared" ref="L22:L26" si="12">F22-G22</f>
        <v>0</v>
      </c>
      <c r="N22" t="e">
        <f t="shared" ref="N22:N26" si="13">AVERAGE(B22:D22)</f>
        <v>#DIV/0!</v>
      </c>
      <c r="O22" t="e">
        <f t="shared" ref="O22:O26" si="14">AVERAGE(E22:G22)</f>
        <v>#DIV/0!</v>
      </c>
    </row>
    <row r="23" spans="1:15" x14ac:dyDescent="0.2">
      <c r="I23">
        <f t="shared" si="9"/>
        <v>0</v>
      </c>
      <c r="J23">
        <f t="shared" si="10"/>
        <v>0</v>
      </c>
      <c r="K23">
        <f t="shared" si="11"/>
        <v>0</v>
      </c>
      <c r="L23">
        <f t="shared" si="12"/>
        <v>0</v>
      </c>
      <c r="N23" t="e">
        <f t="shared" si="13"/>
        <v>#DIV/0!</v>
      </c>
      <c r="O23" t="e">
        <f t="shared" si="14"/>
        <v>#DIV/0!</v>
      </c>
    </row>
    <row r="24" spans="1:15" x14ac:dyDescent="0.2">
      <c r="I24">
        <f t="shared" si="9"/>
        <v>0</v>
      </c>
      <c r="J24">
        <f t="shared" si="10"/>
        <v>0</v>
      </c>
      <c r="K24">
        <f t="shared" si="11"/>
        <v>0</v>
      </c>
      <c r="L24">
        <f t="shared" si="12"/>
        <v>0</v>
      </c>
      <c r="N24" t="e">
        <f t="shared" si="13"/>
        <v>#DIV/0!</v>
      </c>
      <c r="O24" t="e">
        <f t="shared" si="14"/>
        <v>#DIV/0!</v>
      </c>
    </row>
    <row r="25" spans="1:15" x14ac:dyDescent="0.2">
      <c r="I25">
        <f t="shared" si="9"/>
        <v>0</v>
      </c>
      <c r="J25">
        <f t="shared" si="10"/>
        <v>0</v>
      </c>
      <c r="K25">
        <f t="shared" si="11"/>
        <v>0</v>
      </c>
      <c r="L25">
        <f t="shared" si="12"/>
        <v>0</v>
      </c>
      <c r="N25" t="e">
        <f t="shared" si="13"/>
        <v>#DIV/0!</v>
      </c>
      <c r="O25" t="e">
        <f t="shared" si="14"/>
        <v>#DIV/0!</v>
      </c>
    </row>
    <row r="26" spans="1:15" x14ac:dyDescent="0.2">
      <c r="I26">
        <f t="shared" si="9"/>
        <v>0</v>
      </c>
      <c r="J26">
        <f t="shared" si="10"/>
        <v>0</v>
      </c>
      <c r="K26">
        <f t="shared" si="11"/>
        <v>0</v>
      </c>
      <c r="L26">
        <f t="shared" si="12"/>
        <v>0</v>
      </c>
      <c r="N26" t="e">
        <f t="shared" si="13"/>
        <v>#DIV/0!</v>
      </c>
      <c r="O26" t="e">
        <f t="shared" si="14"/>
        <v>#DIV/0!</v>
      </c>
    </row>
    <row r="28" spans="1:15" x14ac:dyDescent="0.2">
      <c r="B28">
        <f>AVERAGE(B21:B26)</f>
        <v>1.1308240000000001</v>
      </c>
      <c r="C28">
        <f t="shared" ref="C28:O28" si="15">AVERAGE(C21:C26)</f>
        <v>2.8932033000000001</v>
      </c>
      <c r="D28">
        <f t="shared" si="15"/>
        <v>2.7092185</v>
      </c>
      <c r="E28">
        <f t="shared" si="15"/>
        <v>0.43575960000000002</v>
      </c>
      <c r="F28">
        <f t="shared" si="15"/>
        <v>1.0856996000000001</v>
      </c>
      <c r="G28">
        <f t="shared" si="15"/>
        <v>0.94803654999999998</v>
      </c>
      <c r="I28">
        <f t="shared" ref="I28:O28" si="16">AVERAGE(I21:I26)</f>
        <v>0.29372988333333333</v>
      </c>
      <c r="J28">
        <f t="shared" si="16"/>
        <v>3.0664133333333361E-2</v>
      </c>
      <c r="K28">
        <f t="shared" si="16"/>
        <v>0.10832333333333334</v>
      </c>
      <c r="L28">
        <f t="shared" si="16"/>
        <v>2.2943841666666687E-2</v>
      </c>
      <c r="N28" t="e">
        <f t="shared" ref="N28:O28" si="17">AVERAGE(N21:N26)</f>
        <v>#DIV/0!</v>
      </c>
      <c r="O28" t="e">
        <f t="shared" si="17"/>
        <v>#DIV/0!</v>
      </c>
    </row>
    <row r="29" spans="1:15" x14ac:dyDescent="0.2">
      <c r="I29">
        <f>TTEST(I21:I27,K21:K27,2,1)</f>
        <v>0.36321746764912288</v>
      </c>
      <c r="J29">
        <f>TTEST(J21:J27,L21:L27,2,1)</f>
        <v>0.36321746764912027</v>
      </c>
      <c r="N29" t="e">
        <f>TTEST(N21:N27,O21:O27,2,1)</f>
        <v>#DIV/0!</v>
      </c>
    </row>
    <row r="31" spans="1:15" x14ac:dyDescent="0.2">
      <c r="B31" t="s">
        <v>1</v>
      </c>
      <c r="C31" t="s">
        <v>2</v>
      </c>
      <c r="D31" t="s">
        <v>3</v>
      </c>
    </row>
    <row r="32" spans="1:15" x14ac:dyDescent="0.2">
      <c r="A32" t="s">
        <v>0</v>
      </c>
      <c r="B32">
        <f>B28</f>
        <v>1.1308240000000001</v>
      </c>
      <c r="C32">
        <f t="shared" ref="C32:D32" si="18">C28</f>
        <v>2.8932033000000001</v>
      </c>
      <c r="D32">
        <f t="shared" si="18"/>
        <v>2.7092185</v>
      </c>
    </row>
    <row r="33" spans="1:4" x14ac:dyDescent="0.2">
      <c r="A33" t="s">
        <v>4</v>
      </c>
      <c r="B33">
        <f>E28</f>
        <v>0.43575960000000002</v>
      </c>
      <c r="C33">
        <f t="shared" ref="C33" si="19">F28</f>
        <v>1.0856996000000001</v>
      </c>
      <c r="D33">
        <f t="shared" ref="D33" si="20">G28</f>
        <v>0.94803654999999998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8A96-FF83-664C-8686-4E545C8A4996}">
  <dimension ref="A1:Q28"/>
  <sheetViews>
    <sheetView tabSelected="1" workbookViewId="0">
      <selection activeCell="L39" sqref="L39"/>
    </sheetView>
  </sheetViews>
  <sheetFormatPr baseColWidth="10" defaultRowHeight="16" x14ac:dyDescent="0.2"/>
  <sheetData>
    <row r="1" spans="2:17" x14ac:dyDescent="0.2">
      <c r="B1" t="s">
        <v>20</v>
      </c>
    </row>
    <row r="2" spans="2:17" x14ac:dyDescent="0.2">
      <c r="B2" t="s">
        <v>16</v>
      </c>
      <c r="F2" t="s">
        <v>17</v>
      </c>
      <c r="J2" t="s">
        <v>18</v>
      </c>
      <c r="N2" t="s">
        <v>19</v>
      </c>
    </row>
    <row r="3" spans="2:17" x14ac:dyDescent="0.2">
      <c r="B3" t="s">
        <v>14</v>
      </c>
      <c r="D3" t="s">
        <v>15</v>
      </c>
      <c r="F3" t="s">
        <v>14</v>
      </c>
      <c r="H3" t="s">
        <v>15</v>
      </c>
      <c r="J3" t="s">
        <v>14</v>
      </c>
      <c r="L3" t="s">
        <v>15</v>
      </c>
      <c r="N3" t="s">
        <v>14</v>
      </c>
      <c r="P3" t="s">
        <v>15</v>
      </c>
    </row>
    <row r="4" spans="2:17" x14ac:dyDescent="0.2">
      <c r="B4" t="s">
        <v>12</v>
      </c>
      <c r="C4" t="s">
        <v>13</v>
      </c>
      <c r="D4" t="s">
        <v>12</v>
      </c>
      <c r="E4" t="s">
        <v>13</v>
      </c>
      <c r="F4" t="s">
        <v>12</v>
      </c>
      <c r="G4" t="s">
        <v>13</v>
      </c>
      <c r="H4" t="s">
        <v>12</v>
      </c>
      <c r="I4" t="s">
        <v>13</v>
      </c>
      <c r="J4" t="s">
        <v>12</v>
      </c>
      <c r="K4" t="s">
        <v>13</v>
      </c>
      <c r="L4" t="s">
        <v>12</v>
      </c>
      <c r="M4" t="s">
        <v>13</v>
      </c>
      <c r="N4" t="s">
        <v>12</v>
      </c>
      <c r="O4" t="s">
        <v>13</v>
      </c>
      <c r="P4" t="s">
        <v>12</v>
      </c>
      <c r="Q4" t="s">
        <v>13</v>
      </c>
    </row>
    <row r="5" spans="2:17" x14ac:dyDescent="0.2">
      <c r="B5">
        <v>0.64412599999999998</v>
      </c>
      <c r="C5">
        <v>0.51631731000000003</v>
      </c>
      <c r="D5">
        <v>0.44881776000000001</v>
      </c>
      <c r="E5">
        <v>0.42253023000000001</v>
      </c>
      <c r="F5">
        <v>0.66064071999999996</v>
      </c>
      <c r="G5">
        <v>0.55030519</v>
      </c>
      <c r="H5">
        <v>0.44539031000000001</v>
      </c>
      <c r="I5">
        <v>0.39101269999999999</v>
      </c>
      <c r="J5">
        <v>0.69999420999999995</v>
      </c>
      <c r="K5">
        <v>0.61318653999999995</v>
      </c>
      <c r="L5">
        <v>0.49629711999999998</v>
      </c>
      <c r="M5">
        <v>0.48455215000000001</v>
      </c>
      <c r="N5">
        <v>0.66760790000000003</v>
      </c>
      <c r="O5">
        <v>0.61930335000000003</v>
      </c>
      <c r="P5">
        <v>0.44035964999999999</v>
      </c>
      <c r="Q5">
        <v>0.45748200999999999</v>
      </c>
    </row>
    <row r="6" spans="2:17" x14ac:dyDescent="0.2">
      <c r="B6">
        <v>0.33841749999999998</v>
      </c>
      <c r="C6">
        <v>0.2322351</v>
      </c>
      <c r="D6">
        <v>0.12750982999999999</v>
      </c>
      <c r="E6">
        <v>0.22327433999999999</v>
      </c>
      <c r="F6">
        <v>0.52118443999999997</v>
      </c>
      <c r="G6">
        <v>0.43617456999999998</v>
      </c>
      <c r="H6">
        <v>0.25260549999999998</v>
      </c>
      <c r="I6">
        <v>0.31384814</v>
      </c>
      <c r="J6">
        <v>0.69391625999999995</v>
      </c>
      <c r="K6">
        <v>0.58283859000000005</v>
      </c>
      <c r="L6">
        <v>0.38624963000000001</v>
      </c>
      <c r="M6">
        <v>0.36136531999999999</v>
      </c>
      <c r="N6">
        <v>0.5381996</v>
      </c>
      <c r="O6">
        <v>0.46204835</v>
      </c>
      <c r="P6">
        <v>0.28141685999999999</v>
      </c>
      <c r="Q6">
        <v>0.29936450999999997</v>
      </c>
    </row>
    <row r="7" spans="2:17" x14ac:dyDescent="0.2">
      <c r="B7">
        <v>0.11866396999999999</v>
      </c>
      <c r="C7">
        <v>7.3477991000000006E-2</v>
      </c>
      <c r="D7">
        <v>1.9793153000000001E-2</v>
      </c>
      <c r="E7">
        <v>4.6408150000000002E-2</v>
      </c>
      <c r="F7">
        <v>0.34946625999999997</v>
      </c>
      <c r="G7">
        <v>0.36890304000000002</v>
      </c>
      <c r="H7">
        <v>0.18204780000000001</v>
      </c>
      <c r="I7">
        <v>0.29625182999999999</v>
      </c>
      <c r="J7">
        <v>0.55550361000000004</v>
      </c>
      <c r="K7">
        <v>0.58607750999999997</v>
      </c>
      <c r="L7">
        <v>0.43291723999999998</v>
      </c>
      <c r="M7">
        <v>0.47945815000000003</v>
      </c>
      <c r="N7">
        <v>0.56288463</v>
      </c>
      <c r="O7">
        <v>0.56338750999999998</v>
      </c>
      <c r="P7">
        <v>0.40476549000000001</v>
      </c>
      <c r="Q7">
        <v>0.42363399000000002</v>
      </c>
    </row>
    <row r="8" spans="2:17" x14ac:dyDescent="0.2">
      <c r="B8">
        <v>0.47139117000000003</v>
      </c>
      <c r="C8">
        <v>0.34539219999999998</v>
      </c>
      <c r="D8">
        <v>7.2293296000000007E-2</v>
      </c>
      <c r="E8">
        <v>5.5989972999999998E-2</v>
      </c>
      <c r="F8">
        <v>0.52504592999999999</v>
      </c>
      <c r="G8">
        <v>0.37188986000000002</v>
      </c>
      <c r="H8">
        <v>0.15107404999999999</v>
      </c>
      <c r="I8">
        <v>0.11330584</v>
      </c>
      <c r="J8">
        <v>0.60404192999999995</v>
      </c>
      <c r="K8">
        <v>0.49218893000000002</v>
      </c>
      <c r="L8">
        <v>0.29147487999999999</v>
      </c>
      <c r="M8">
        <v>0.24714491</v>
      </c>
      <c r="N8">
        <v>0.63476860999999996</v>
      </c>
      <c r="O8">
        <v>0.50121753999999996</v>
      </c>
      <c r="P8">
        <v>0.32829562000000001</v>
      </c>
      <c r="Q8">
        <v>0.26548709999999998</v>
      </c>
    </row>
    <row r="9" spans="2:17" x14ac:dyDescent="0.2">
      <c r="B9">
        <v>0.43924331999999999</v>
      </c>
      <c r="C9">
        <v>0.36289090000000002</v>
      </c>
      <c r="D9">
        <v>0.17539245000000001</v>
      </c>
      <c r="E9">
        <v>0.42408413</v>
      </c>
      <c r="F9">
        <v>0.47409122999999997</v>
      </c>
      <c r="G9">
        <v>0.42888439</v>
      </c>
      <c r="H9">
        <v>0.22403523</v>
      </c>
      <c r="I9">
        <v>0.46823364000000001</v>
      </c>
      <c r="J9">
        <v>0.49434242</v>
      </c>
      <c r="K9">
        <v>0.42001446999999997</v>
      </c>
      <c r="L9">
        <v>0.31420004000000001</v>
      </c>
      <c r="M9">
        <v>0.45543492000000002</v>
      </c>
      <c r="N9">
        <v>0.42721081</v>
      </c>
      <c r="O9">
        <v>0.28699276000000001</v>
      </c>
      <c r="P9">
        <v>0.25267988000000002</v>
      </c>
      <c r="Q9">
        <v>0.35402396000000003</v>
      </c>
    </row>
    <row r="10" spans="2:17" x14ac:dyDescent="0.2">
      <c r="B10">
        <v>0.55403941999999995</v>
      </c>
      <c r="C10">
        <v>0.54586637000000005</v>
      </c>
      <c r="D10">
        <v>0.38259961999999997</v>
      </c>
      <c r="E10">
        <v>0.52742577000000002</v>
      </c>
      <c r="F10">
        <v>0.54434680999999996</v>
      </c>
      <c r="G10">
        <v>0.53859137999999995</v>
      </c>
      <c r="H10">
        <v>0.39317935999999998</v>
      </c>
      <c r="I10">
        <v>0.53035045000000003</v>
      </c>
      <c r="J10">
        <v>0.69227808999999996</v>
      </c>
      <c r="K10">
        <v>0.61326528000000002</v>
      </c>
      <c r="L10">
        <v>0.60128205999999995</v>
      </c>
      <c r="M10">
        <v>0.65348839999999997</v>
      </c>
      <c r="N10">
        <v>0.70246536000000004</v>
      </c>
      <c r="O10">
        <v>0.64272874999999996</v>
      </c>
      <c r="P10">
        <v>0.49090379000000001</v>
      </c>
      <c r="Q10">
        <v>0.53529119000000003</v>
      </c>
    </row>
    <row r="12" spans="2:17" x14ac:dyDescent="0.2">
      <c r="B12">
        <f>AVERAGE(B5:B11)</f>
        <v>0.42764689666666666</v>
      </c>
      <c r="C12">
        <f t="shared" ref="C12:Q12" si="0">AVERAGE(C5:C11)</f>
        <v>0.3460299785</v>
      </c>
      <c r="D12">
        <f t="shared" si="0"/>
        <v>0.20440101816666667</v>
      </c>
      <c r="E12">
        <f t="shared" si="0"/>
        <v>0.28328543216666663</v>
      </c>
      <c r="F12">
        <f t="shared" si="0"/>
        <v>0.51246256499999998</v>
      </c>
      <c r="G12">
        <f t="shared" si="0"/>
        <v>0.44912473833333327</v>
      </c>
      <c r="H12">
        <f t="shared" si="0"/>
        <v>0.27472204166666664</v>
      </c>
      <c r="I12">
        <f t="shared" si="0"/>
        <v>0.35216709999999996</v>
      </c>
      <c r="J12">
        <f t="shared" si="0"/>
        <v>0.62334608666666658</v>
      </c>
      <c r="K12">
        <f t="shared" si="0"/>
        <v>0.55126188666666665</v>
      </c>
      <c r="L12">
        <f t="shared" si="0"/>
        <v>0.42040349499999996</v>
      </c>
      <c r="M12">
        <f t="shared" si="0"/>
        <v>0.44690730833333331</v>
      </c>
      <c r="N12">
        <f t="shared" si="0"/>
        <v>0.58885615166666672</v>
      </c>
      <c r="O12">
        <f t="shared" si="0"/>
        <v>0.51261304333333324</v>
      </c>
      <c r="P12">
        <f t="shared" si="0"/>
        <v>0.36640354833333338</v>
      </c>
      <c r="Q12">
        <f t="shared" si="0"/>
        <v>0.38921379333333334</v>
      </c>
    </row>
    <row r="13" spans="2:17" x14ac:dyDescent="0.2">
      <c r="B13">
        <f>TTEST(B5:B11,C5:C11,2,1)</f>
        <v>8.6830779818496649E-3</v>
      </c>
      <c r="D13">
        <f>TTEST(D5:D11,E5:E11,2,1)</f>
        <v>0.12831046315036521</v>
      </c>
      <c r="F13">
        <f>TTEST(F5:F11,G5:G11,2,1)</f>
        <v>6.3143361924828931E-2</v>
      </c>
      <c r="H13">
        <f>TTEST(H5:H11,I5:I11,2,1)</f>
        <v>0.15349737212160133</v>
      </c>
      <c r="J13">
        <f>TTEST(J5:J11,K5:K11,2,1)</f>
        <v>2.0383130090410817E-2</v>
      </c>
      <c r="L13">
        <f>TTEST(L5:L11,M5:M11,2,1)</f>
        <v>0.38570225576323824</v>
      </c>
      <c r="N13">
        <f>TTEST(N5:N11,O5:O11,2,1)</f>
        <v>1.747577198121282E-2</v>
      </c>
      <c r="P13">
        <f>TTEST(P5:P11,Q5:Q11,2,1)</f>
        <v>0.33988632016810466</v>
      </c>
    </row>
    <row r="15" spans="2:17" x14ac:dyDescent="0.2">
      <c r="B15" t="s">
        <v>21</v>
      </c>
      <c r="D15" t="s">
        <v>21</v>
      </c>
      <c r="F15" t="s">
        <v>21</v>
      </c>
      <c r="H15" t="s">
        <v>21</v>
      </c>
      <c r="J15" t="s">
        <v>21</v>
      </c>
      <c r="L15" t="s">
        <v>21</v>
      </c>
      <c r="N15" t="s">
        <v>21</v>
      </c>
      <c r="P15" t="s">
        <v>21</v>
      </c>
    </row>
    <row r="16" spans="2:17" x14ac:dyDescent="0.2">
      <c r="B16">
        <f>B5-C5</f>
        <v>0.12780868999999995</v>
      </c>
      <c r="D16">
        <f>D5-E5</f>
        <v>2.6287530000000003E-2</v>
      </c>
      <c r="F16">
        <f>F5-G5</f>
        <v>0.11033552999999996</v>
      </c>
      <c r="H16">
        <f>H5-I5</f>
        <v>5.4377610000000021E-2</v>
      </c>
      <c r="J16">
        <f>J5-K5</f>
        <v>8.6807670000000003E-2</v>
      </c>
      <c r="L16">
        <f>L5-M5</f>
        <v>1.1744969999999966E-2</v>
      </c>
      <c r="N16">
        <f>N5-O5</f>
        <v>4.8304550000000002E-2</v>
      </c>
      <c r="P16">
        <f>P5-Q5</f>
        <v>-1.7122360000000003E-2</v>
      </c>
    </row>
    <row r="17" spans="1:16" x14ac:dyDescent="0.2">
      <c r="B17">
        <f t="shared" ref="B17:B20" si="1">B6-C6</f>
        <v>0.10618239999999998</v>
      </c>
      <c r="D17">
        <f t="shared" ref="D17:D21" si="2">D6-E6</f>
        <v>-9.5764509999999997E-2</v>
      </c>
      <c r="F17">
        <f t="shared" ref="F17:F20" si="3">F6-G6</f>
        <v>8.5009869999999987E-2</v>
      </c>
      <c r="H17">
        <f t="shared" ref="H17:H21" si="4">H6-I6</f>
        <v>-6.1242640000000015E-2</v>
      </c>
      <c r="J17">
        <f t="shared" ref="J17:J20" si="5">J6-K6</f>
        <v>0.11107766999999991</v>
      </c>
      <c r="L17">
        <f t="shared" ref="L17:L21" si="6">L6-M6</f>
        <v>2.4884310000000021E-2</v>
      </c>
      <c r="N17">
        <f t="shared" ref="N17:N20" si="7">N6-O6</f>
        <v>7.6151250000000004E-2</v>
      </c>
      <c r="P17">
        <f t="shared" ref="P17:P21" si="8">P6-Q6</f>
        <v>-1.7947649999999982E-2</v>
      </c>
    </row>
    <row r="18" spans="1:16" x14ac:dyDescent="0.2">
      <c r="B18">
        <f t="shared" si="1"/>
        <v>4.5185978999999987E-2</v>
      </c>
      <c r="D18">
        <f t="shared" si="2"/>
        <v>-2.6614997000000001E-2</v>
      </c>
      <c r="F18">
        <f t="shared" si="3"/>
        <v>-1.9436780000000042E-2</v>
      </c>
      <c r="H18">
        <f t="shared" si="4"/>
        <v>-0.11420402999999998</v>
      </c>
      <c r="J18">
        <f t="shared" si="5"/>
        <v>-3.0573899999999932E-2</v>
      </c>
      <c r="L18">
        <f t="shared" si="6"/>
        <v>-4.6540910000000046E-2</v>
      </c>
      <c r="N18">
        <f t="shared" si="7"/>
        <v>-5.0287999999998334E-4</v>
      </c>
      <c r="P18">
        <f t="shared" si="8"/>
        <v>-1.886850000000001E-2</v>
      </c>
    </row>
    <row r="19" spans="1:16" x14ac:dyDescent="0.2">
      <c r="B19">
        <f t="shared" si="1"/>
        <v>0.12599897000000004</v>
      </c>
      <c r="D19">
        <f t="shared" si="2"/>
        <v>1.6303323000000008E-2</v>
      </c>
      <c r="F19">
        <f t="shared" si="3"/>
        <v>0.15315606999999998</v>
      </c>
      <c r="H19">
        <f t="shared" si="4"/>
        <v>3.7768209999999983E-2</v>
      </c>
      <c r="J19">
        <f t="shared" si="5"/>
        <v>0.11185299999999992</v>
      </c>
      <c r="L19">
        <f t="shared" si="6"/>
        <v>4.4329969999999996E-2</v>
      </c>
      <c r="N19">
        <f t="shared" si="7"/>
        <v>0.13355106999999999</v>
      </c>
      <c r="P19">
        <f t="shared" si="8"/>
        <v>6.2808520000000034E-2</v>
      </c>
    </row>
    <row r="20" spans="1:16" x14ac:dyDescent="0.2">
      <c r="B20">
        <f t="shared" si="1"/>
        <v>7.6352419999999976E-2</v>
      </c>
      <c r="D20">
        <f t="shared" si="2"/>
        <v>-0.24869168</v>
      </c>
      <c r="F20">
        <f t="shared" si="3"/>
        <v>4.520683999999997E-2</v>
      </c>
      <c r="H20">
        <f t="shared" si="4"/>
        <v>-0.24419841</v>
      </c>
      <c r="J20">
        <f t="shared" si="5"/>
        <v>7.4327950000000031E-2</v>
      </c>
      <c r="L20">
        <f t="shared" si="6"/>
        <v>-0.14123488000000001</v>
      </c>
      <c r="N20">
        <f t="shared" si="7"/>
        <v>0.14021804999999998</v>
      </c>
      <c r="P20">
        <f t="shared" si="8"/>
        <v>-0.10134408</v>
      </c>
    </row>
    <row r="21" spans="1:16" x14ac:dyDescent="0.2">
      <c r="B21">
        <f>B10-C10</f>
        <v>8.173049999999904E-3</v>
      </c>
      <c r="D21">
        <f t="shared" si="2"/>
        <v>-0.14482615000000004</v>
      </c>
      <c r="F21">
        <f>F10-G10</f>
        <v>5.7554300000000058E-3</v>
      </c>
      <c r="H21">
        <f t="shared" si="4"/>
        <v>-0.13717109000000005</v>
      </c>
      <c r="J21">
        <f>J10-K10</f>
        <v>7.9012809999999933E-2</v>
      </c>
      <c r="L21">
        <f t="shared" si="6"/>
        <v>-5.2206340000000018E-2</v>
      </c>
      <c r="N21">
        <f>N10-O10</f>
        <v>5.9736610000000079E-2</v>
      </c>
      <c r="P21">
        <f t="shared" si="8"/>
        <v>-4.4387400000000021E-2</v>
      </c>
    </row>
    <row r="23" spans="1:16" x14ac:dyDescent="0.2">
      <c r="B23">
        <f>TTEST(B16:B22,D16:D22,2,1)</f>
        <v>8.0879926197507425E-3</v>
      </c>
      <c r="F23">
        <f>TTEST(F16:F22,H16:H22,2,1)</f>
        <v>7.6778468097153732E-3</v>
      </c>
      <c r="J23">
        <f>TTEST(J16:J22,L16:L22,2,1)</f>
        <v>1.6533135788231044E-2</v>
      </c>
      <c r="N23">
        <f>TTEST(N16:N22,P16:P22,2,1)</f>
        <v>2.4080188112287303E-2</v>
      </c>
    </row>
    <row r="25" spans="1:16" x14ac:dyDescent="0.2">
      <c r="B25" t="s">
        <v>16</v>
      </c>
      <c r="D25" t="s">
        <v>17</v>
      </c>
      <c r="F25" t="s">
        <v>18</v>
      </c>
      <c r="H25" t="s">
        <v>19</v>
      </c>
    </row>
    <row r="26" spans="1:16" x14ac:dyDescent="0.2">
      <c r="B26" t="s">
        <v>14</v>
      </c>
      <c r="C26" t="s">
        <v>15</v>
      </c>
      <c r="D26" t="s">
        <v>14</v>
      </c>
      <c r="E26" t="s">
        <v>15</v>
      </c>
      <c r="F26" t="s">
        <v>14</v>
      </c>
      <c r="G26" t="s">
        <v>15</v>
      </c>
      <c r="H26" t="s">
        <v>14</v>
      </c>
      <c r="I26" t="s">
        <v>15</v>
      </c>
    </row>
    <row r="27" spans="1:16" x14ac:dyDescent="0.2">
      <c r="A27" t="s">
        <v>12</v>
      </c>
      <c r="B27">
        <f>B12</f>
        <v>0.42764689666666666</v>
      </c>
      <c r="C27">
        <f>D12</f>
        <v>0.20440101816666667</v>
      </c>
      <c r="D27">
        <f>F12</f>
        <v>0.51246256499999998</v>
      </c>
      <c r="E27">
        <f>H12</f>
        <v>0.27472204166666664</v>
      </c>
      <c r="F27">
        <f>J12</f>
        <v>0.62334608666666658</v>
      </c>
      <c r="G27">
        <f>L12</f>
        <v>0.42040349499999996</v>
      </c>
      <c r="H27">
        <f>N12</f>
        <v>0.58885615166666672</v>
      </c>
      <c r="I27">
        <f>P12</f>
        <v>0.36640354833333338</v>
      </c>
    </row>
    <row r="28" spans="1:16" x14ac:dyDescent="0.2">
      <c r="A28" t="s">
        <v>13</v>
      </c>
      <c r="B28">
        <f>C12</f>
        <v>0.3460299785</v>
      </c>
      <c r="C28">
        <f>E12</f>
        <v>0.28328543216666663</v>
      </c>
      <c r="D28">
        <f>G12</f>
        <v>0.44912473833333327</v>
      </c>
      <c r="E28">
        <f>I12</f>
        <v>0.35216709999999996</v>
      </c>
      <c r="F28">
        <f>K12</f>
        <v>0.55126188666666665</v>
      </c>
      <c r="G28">
        <f>M12</f>
        <v>0.44690730833333331</v>
      </c>
      <c r="H28">
        <f>O12</f>
        <v>0.51261304333333324</v>
      </c>
      <c r="I28">
        <f>Q12</f>
        <v>0.38921379333333334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Ghootae Kim</dc:creator>
  <cp:lastModifiedBy>Ghootae Kim</cp:lastModifiedBy>
  <dcterms:created xsi:type="dcterms:W3CDTF">2019-06-25T14:16:46Z</dcterms:created>
  <dcterms:modified xsi:type="dcterms:W3CDTF">2019-06-26T06:40:02Z</dcterms:modified>
</cp:coreProperties>
</file>