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260" yWindow="1320" windowWidth="27040" windowHeight="2112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9" i="2" l="1"/>
  <c r="E329" i="2"/>
  <c r="F329" i="2"/>
  <c r="G329" i="2"/>
  <c r="H329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<sst xmlns="http://schemas.openxmlformats.org/spreadsheetml/2006/main" count="149" uniqueCount="139">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</sst>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;[Red]\-0\ "/>
    <numFmt numFmtId="178" formatCode="0.00_ ;[Red]\-0.00\ "/>
    <numFmt numFmtId="179" formatCode="0.0%"/>
  </numFmts>
  <fonts count="29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情绪数据!$T$2:$T$327</c:f>
              <c:numCache>
                <c:formatCode>General</c:formatCode>
                <c:ptCount val="32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69840"/>
        <c:axId val="2099672160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情绪数据!$U$2:$U$327</c:f>
              <c:numCache>
                <c:formatCode>General</c:formatCode>
                <c:ptCount val="32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9840"/>
        <c:axId val="2099672160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情绪数据!$J$2:$J$327</c:f>
              <c:numCache>
                <c:formatCode>0.00_ ;[Red]\-0.00\ </c:formatCode>
                <c:ptCount val="326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情绪数据!$K$2:$K$327</c:f>
              <c:numCache>
                <c:formatCode>0.00_ ;[Red]\-0.00\ </c:formatCode>
                <c:ptCount val="326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74480"/>
        <c:axId val="2099677424"/>
      </c:lineChart>
      <c:catAx>
        <c:axId val="20996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72160"/>
        <c:crossesAt val="0.0"/>
        <c:auto val="0"/>
        <c:lblAlgn val="ctr"/>
        <c:lblOffset val="100"/>
        <c:noMultiLvlLbl val="0"/>
      </c:catAx>
      <c:valAx>
        <c:axId val="2099672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69840"/>
        <c:crosses val="max"/>
        <c:crossBetween val="between"/>
        <c:majorUnit val="1.0"/>
      </c:valAx>
      <c:catAx>
        <c:axId val="20996744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99677424"/>
        <c:crosses val="autoZero"/>
        <c:auto val="0"/>
        <c:lblAlgn val="ctr"/>
        <c:lblOffset val="100"/>
        <c:noMultiLvlLbl val="1"/>
      </c:catAx>
      <c:valAx>
        <c:axId val="2099677424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情绪数据!$B$2:$B$327</c:f>
              <c:numCache>
                <c:formatCode>0_ ;[Red]\-0\ </c:formatCode>
                <c:ptCount val="326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情绪数据!$C$2:$C$327</c:f>
              <c:numCache>
                <c:formatCode>0_ ;[Red]\-0\ </c:formatCode>
                <c:ptCount val="326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34752"/>
        <c:axId val="1656437504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情绪数据!$D$2:$D$327</c:f>
              <c:numCache>
                <c:formatCode>0_ ;[Red]\-0\ </c:formatCode>
                <c:ptCount val="326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情绪数据!$F$2:$F$327</c:f>
              <c:numCache>
                <c:formatCode>0_ ;[Red]\-0\ </c:formatCode>
                <c:ptCount val="326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39984"/>
        <c:axId val="1656442464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情绪数据!$AF$2:$AF$327</c:f>
              <c:numCache>
                <c:formatCode>0.00_ </c:formatCode>
                <c:ptCount val="3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34752"/>
        <c:axId val="1656437504"/>
      </c:lineChart>
      <c:catAx>
        <c:axId val="16564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437504"/>
        <c:crosses val="autoZero"/>
        <c:auto val="0"/>
        <c:lblAlgn val="ctr"/>
        <c:lblOffset val="100"/>
        <c:noMultiLvlLbl val="0"/>
      </c:catAx>
      <c:valAx>
        <c:axId val="1656437504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434752"/>
        <c:crosses val="max"/>
        <c:crossBetween val="midCat"/>
      </c:valAx>
      <c:catAx>
        <c:axId val="1656439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56442464"/>
        <c:crosses val="autoZero"/>
        <c:auto val="0"/>
        <c:lblAlgn val="ctr"/>
        <c:lblOffset val="100"/>
        <c:noMultiLvlLbl val="1"/>
      </c:catAx>
      <c:valAx>
        <c:axId val="1656442464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4399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29</xdr:row>
      <xdr:rowOff>115781</xdr:rowOff>
    </xdr:from>
    <xdr:to>
      <xdr:col>75</xdr:col>
      <xdr:colOff>438269</xdr:colOff>
      <xdr:row>63</xdr:row>
      <xdr:rowOff>52098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0</xdr:row>
      <xdr:rowOff>71120</xdr:rowOff>
    </xdr:from>
    <xdr:to>
      <xdr:col>76</xdr:col>
      <xdr:colOff>49530</xdr:colOff>
      <xdr:row>29</xdr:row>
      <xdr:rowOff>115570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M1" zoomScale="125" zoomScaleNormal="125" zoomScalePageLayoutView="125" workbookViewId="0">
      <selection activeCell="BZ27" sqref="BZ27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9"/>
  <sheetViews>
    <sheetView zoomScale="117" workbookViewId="0">
      <pane ySplit="1" topLeftCell="A303" activePane="bottomLeft" state="frozen"/>
      <selection pane="bottomLeft" activeCell="F320" sqref="F320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9" width="8" style="39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10</v>
      </c>
      <c r="K1" s="32" t="s">
        <v>11</v>
      </c>
      <c r="L1" s="32" t="s">
        <v>136</v>
      </c>
      <c r="M1" s="32" t="s">
        <v>137</v>
      </c>
      <c r="N1" s="32" t="s">
        <v>138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4" t="s">
        <v>17</v>
      </c>
      <c r="U1" s="35" t="s">
        <v>18</v>
      </c>
      <c r="V1" s="36" t="s">
        <v>19</v>
      </c>
      <c r="W1" s="35" t="s">
        <v>20</v>
      </c>
      <c r="X1" s="36" t="s">
        <v>21</v>
      </c>
      <c r="Y1" s="35" t="s">
        <v>22</v>
      </c>
      <c r="Z1" s="35" t="s">
        <v>23</v>
      </c>
      <c r="AA1" s="35" t="s">
        <v>24</v>
      </c>
      <c r="AD1" s="105"/>
      <c r="AE1" s="105"/>
      <c r="AF1" s="106" t="s">
        <v>25</v>
      </c>
      <c r="AG1" s="107" t="s">
        <v>26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27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" si="33">(B324+B325+B326)/3</f>
        <v>69</v>
      </c>
      <c r="AG327" s="110">
        <f t="shared" ref="AG327" si="34">(B327-AF327)/AF327</f>
        <v>0.18840579710144928</v>
      </c>
    </row>
    <row r="328" spans="1:33" x14ac:dyDescent="0.2">
      <c r="A328" s="37">
        <v>44658</v>
      </c>
    </row>
    <row r="329" spans="1:33" x14ac:dyDescent="0.2">
      <c r="B329" s="39"/>
      <c r="C329" s="39"/>
      <c r="D329" s="39">
        <f t="shared" ref="C329:H329" si="35">SUM(D2:D327)/326</f>
        <v>-24.377300613496931</v>
      </c>
      <c r="E329" s="39">
        <f t="shared" si="35"/>
        <v>-11.334355828220859</v>
      </c>
      <c r="F329" s="39">
        <f t="shared" si="35"/>
        <v>-335.71779141104292</v>
      </c>
      <c r="G329" s="39">
        <f t="shared" si="35"/>
        <v>-172.32822085889572</v>
      </c>
      <c r="H329" s="39">
        <f t="shared" si="35"/>
        <v>-250</v>
      </c>
      <c r="I329" s="39">
        <f>SUM(I2:I327)/326</f>
        <v>69.227696668530712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6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B1:B1048576</xm:sqref>
        </x14:conditionalFormatting>
        <x14:conditionalFormatting xmlns:xm="http://schemas.microsoft.com/office/excel/2006/main">
          <x14:cfRule type="iconSet" priority="4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E1:E1048576</xm:sqref>
        </x14:conditionalFormatting>
        <x14:conditionalFormatting xmlns:xm="http://schemas.microsoft.com/office/excel/2006/main">
          <x14:cfRule type="iconSet" priority="2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F1:F1048576</xm:sqref>
        </x14:conditionalFormatting>
        <x14:conditionalFormatting xmlns:xm="http://schemas.microsoft.com/office/excel/2006/main">
          <x14:cfRule type="iconSet" priority="1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27</v>
      </c>
      <c r="B3" s="3" t="s">
        <v>28</v>
      </c>
      <c r="C3" s="4">
        <v>-0.1</v>
      </c>
      <c r="D3" s="3" t="s">
        <v>29</v>
      </c>
      <c r="E3" s="3" t="s">
        <v>30</v>
      </c>
      <c r="F3" s="3" t="s">
        <v>31</v>
      </c>
      <c r="G3" s="5" t="s">
        <v>32</v>
      </c>
      <c r="H3" s="5" t="s">
        <v>33</v>
      </c>
      <c r="I3" s="4">
        <v>-6.2799999999999995E-2</v>
      </c>
      <c r="J3" s="3" t="s">
        <v>34</v>
      </c>
      <c r="K3" s="3" t="s">
        <v>35</v>
      </c>
      <c r="L3" s="11">
        <v>4.4600000000000001E-2</v>
      </c>
      <c r="M3" s="3" t="s">
        <v>36</v>
      </c>
      <c r="N3" s="5" t="s">
        <v>37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38</v>
      </c>
      <c r="T3" s="10">
        <v>-3.7699999999999997E-2</v>
      </c>
      <c r="U3" s="12" t="s">
        <v>39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40</v>
      </c>
      <c r="C4" s="3" t="s">
        <v>41</v>
      </c>
      <c r="D4" s="3" t="s">
        <v>42</v>
      </c>
      <c r="E4" s="8">
        <v>-2.5999999999999999E-2</v>
      </c>
      <c r="F4" s="9">
        <v>1.29E-2</v>
      </c>
      <c r="G4" s="3" t="s">
        <v>43</v>
      </c>
      <c r="H4" s="3" t="s">
        <v>44</v>
      </c>
      <c r="I4" s="10">
        <v>-4.02E-2</v>
      </c>
      <c r="J4" s="11">
        <v>4.6300000000000001E-2</v>
      </c>
      <c r="K4" s="5" t="s">
        <v>45</v>
      </c>
      <c r="L4" s="12" t="s">
        <v>46</v>
      </c>
      <c r="M4" s="11">
        <v>1.84E-2</v>
      </c>
      <c r="N4" s="10">
        <v>-9.7999999999999997E-3</v>
      </c>
      <c r="O4" s="3" t="s">
        <v>47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48</v>
      </c>
      <c r="D5" s="3" t="s">
        <v>49</v>
      </c>
      <c r="E5" s="9">
        <v>4.4000000000000003E-3</v>
      </c>
      <c r="F5" s="5" t="s">
        <v>50</v>
      </c>
      <c r="G5" s="3" t="s">
        <v>51</v>
      </c>
      <c r="H5" s="5" t="s">
        <v>52</v>
      </c>
      <c r="I5" s="3" t="s">
        <v>53</v>
      </c>
      <c r="J5" s="3" t="s">
        <v>54</v>
      </c>
      <c r="K5" s="10">
        <v>-3.3399999999999999E-2</v>
      </c>
      <c r="L5" s="10">
        <v>-3.85E-2</v>
      </c>
      <c r="M5" s="3" t="s">
        <v>55</v>
      </c>
      <c r="N5" s="5" t="s">
        <v>56</v>
      </c>
      <c r="O5" s="3" t="s">
        <v>57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58</v>
      </c>
      <c r="E6" s="3" t="s">
        <v>59</v>
      </c>
      <c r="F6" s="3" t="s">
        <v>42</v>
      </c>
      <c r="G6" s="10">
        <v>-2.86E-2</v>
      </c>
      <c r="H6" s="3" t="s">
        <v>60</v>
      </c>
      <c r="I6" s="13" t="s">
        <v>61</v>
      </c>
      <c r="J6" s="3" t="s">
        <v>62</v>
      </c>
      <c r="K6" s="3" t="s">
        <v>63</v>
      </c>
      <c r="L6" s="10">
        <v>-2.1000000000000001E-2</v>
      </c>
      <c r="M6" s="3" t="s">
        <v>64</v>
      </c>
      <c r="N6" s="3" t="s">
        <v>65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66</v>
      </c>
      <c r="T6" s="3" t="s">
        <v>67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68</v>
      </c>
      <c r="H7" s="3" t="s">
        <v>69</v>
      </c>
      <c r="I7" s="3" t="s">
        <v>70</v>
      </c>
      <c r="J7" s="3" t="s">
        <v>71</v>
      </c>
      <c r="K7" s="3" t="s">
        <v>72</v>
      </c>
      <c r="L7" s="5" t="s">
        <v>73</v>
      </c>
      <c r="M7" s="3" t="s">
        <v>74</v>
      </c>
      <c r="N7" s="4">
        <v>-6.4000000000000001E-2</v>
      </c>
      <c r="O7" s="3" t="s">
        <v>75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76</v>
      </c>
      <c r="AA7" s="3" t="s">
        <v>77</v>
      </c>
    </row>
    <row r="8" spans="1:27" ht="28" x14ac:dyDescent="0.2">
      <c r="A8" s="6"/>
      <c r="B8" s="6"/>
      <c r="C8" s="6"/>
      <c r="D8" s="6"/>
      <c r="E8" s="6"/>
      <c r="F8" s="6"/>
      <c r="G8" s="6" t="s">
        <v>78</v>
      </c>
      <c r="H8" s="3" t="s">
        <v>79</v>
      </c>
      <c r="I8" s="3" t="s">
        <v>80</v>
      </c>
      <c r="J8" s="3" t="s">
        <v>81</v>
      </c>
      <c r="K8" s="5" t="s">
        <v>82</v>
      </c>
      <c r="L8" s="12" t="s">
        <v>83</v>
      </c>
      <c r="M8" s="11">
        <v>0</v>
      </c>
      <c r="N8" s="10">
        <v>-4.4400000000000002E-2</v>
      </c>
      <c r="O8" s="3" t="s">
        <v>84</v>
      </c>
      <c r="P8" s="3" t="s">
        <v>85</v>
      </c>
      <c r="Q8" s="3" t="s">
        <v>86</v>
      </c>
      <c r="R8" s="11">
        <v>5.8900000000000001E-2</v>
      </c>
      <c r="S8" s="10">
        <v>-2.7799999999999998E-2</v>
      </c>
      <c r="T8" s="3" t="s">
        <v>87</v>
      </c>
      <c r="U8" s="4">
        <v>-6.9699999999999998E-2</v>
      </c>
      <c r="V8" s="11">
        <v>3.1800000000000002E-2</v>
      </c>
      <c r="W8" s="3" t="s">
        <v>88</v>
      </c>
      <c r="X8" s="3" t="s">
        <v>89</v>
      </c>
      <c r="Y8" s="10">
        <v>-4.1999999999999997E-3</v>
      </c>
      <c r="Z8" s="11">
        <v>2.9499999999999998E-2</v>
      </c>
      <c r="AA8" s="3" t="s">
        <v>90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91</v>
      </c>
      <c r="M9" s="14" t="s">
        <v>92</v>
      </c>
      <c r="N9" s="5" t="s">
        <v>93</v>
      </c>
      <c r="O9" s="14" t="s">
        <v>94</v>
      </c>
      <c r="P9" s="10">
        <v>-2.47E-2</v>
      </c>
      <c r="Q9" s="14" t="s">
        <v>95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96</v>
      </c>
      <c r="O10" s="14" t="s">
        <v>70</v>
      </c>
      <c r="P10" s="14" t="s">
        <v>97</v>
      </c>
      <c r="Q10" s="5" t="s">
        <v>98</v>
      </c>
      <c r="R10" s="4">
        <v>-7.0300000000000001E-2</v>
      </c>
      <c r="S10" s="14" t="s">
        <v>99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100</v>
      </c>
      <c r="O11" s="14" t="s">
        <v>101</v>
      </c>
      <c r="P11" s="5" t="s">
        <v>102</v>
      </c>
      <c r="Q11" s="14" t="s">
        <v>103</v>
      </c>
      <c r="R11" s="16" t="s">
        <v>104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105</v>
      </c>
      <c r="Q12" s="3" t="s">
        <v>106</v>
      </c>
      <c r="R12" s="3" t="s">
        <v>28</v>
      </c>
      <c r="S12" s="3" t="s">
        <v>107</v>
      </c>
      <c r="T12" s="5" t="s">
        <v>108</v>
      </c>
      <c r="U12" s="3" t="s">
        <v>109</v>
      </c>
      <c r="V12" s="10">
        <v>-4.3799999999999999E-2</v>
      </c>
      <c r="W12" s="10">
        <v>-1.23E-2</v>
      </c>
      <c r="X12" s="3" t="s">
        <v>110</v>
      </c>
      <c r="Y12" s="3" t="s">
        <v>111</v>
      </c>
      <c r="Z12" s="3" t="s">
        <v>112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113</v>
      </c>
      <c r="Q13" s="14" t="s">
        <v>114</v>
      </c>
      <c r="R13" s="14" t="s">
        <v>115</v>
      </c>
      <c r="S13" s="5" t="s">
        <v>116</v>
      </c>
      <c r="T13" s="14" t="s">
        <v>117</v>
      </c>
      <c r="U13" s="4">
        <v>-7.6600000000000001E-2</v>
      </c>
      <c r="V13" s="14" t="s">
        <v>118</v>
      </c>
      <c r="W13" s="14" t="s">
        <v>119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120</v>
      </c>
      <c r="S14" s="17" t="s">
        <v>121</v>
      </c>
      <c r="T14" s="11">
        <v>1.21E-2</v>
      </c>
      <c r="U14" s="17" t="s">
        <v>94</v>
      </c>
      <c r="V14" s="11">
        <v>5.9799999999999999E-2</v>
      </c>
      <c r="W14" s="17" t="s">
        <v>95</v>
      </c>
      <c r="X14" s="17" t="s">
        <v>122</v>
      </c>
      <c r="Y14" s="5" t="s">
        <v>123</v>
      </c>
      <c r="Z14" s="17" t="s">
        <v>124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48</v>
      </c>
      <c r="T15" s="14" t="s">
        <v>125</v>
      </c>
      <c r="U15" s="14" t="s">
        <v>126</v>
      </c>
      <c r="V15" s="10">
        <v>-4.1000000000000002E-2</v>
      </c>
      <c r="W15" s="4">
        <v>-8.3099999999999993E-2</v>
      </c>
      <c r="X15" s="11">
        <v>0.03</v>
      </c>
      <c r="Y15" s="14" t="s">
        <v>127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113</v>
      </c>
      <c r="X16" s="14" t="s">
        <v>128</v>
      </c>
      <c r="Y16" s="14" t="s">
        <v>42</v>
      </c>
      <c r="Z16" s="14" t="s">
        <v>129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130</v>
      </c>
      <c r="X17" s="14" t="s">
        <v>131</v>
      </c>
      <c r="Y17" s="14" t="s">
        <v>132</v>
      </c>
      <c r="Z17" s="10">
        <v>-1.89E-2</v>
      </c>
      <c r="AA17" s="14" t="s">
        <v>104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133</v>
      </c>
      <c r="Y18" s="14" t="s">
        <v>134</v>
      </c>
      <c r="Z18" s="14" t="s">
        <v>42</v>
      </c>
      <c r="AA18" s="14" t="s">
        <v>135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2022-04-06T10:45:32Z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