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13000" yWindow="0" windowWidth="22320" windowHeight="19400"/>
  </bookViews>
  <sheets>
    <sheet name="图" sheetId="3" r:id="rId1"/>
    <sheet name="情绪数据" sheetId="2" r:id="rId2"/>
    <sheet name="Sheet3" sheetId="8" state="hidden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F337" i="2" l="1"/>
  <c r="AG337" i="2"/>
  <c r="I337" i="2"/>
  <c r="AF336" i="2"/>
  <c r="AG336" i="2"/>
  <c r="I336" i="2"/>
  <c r="AF335" i="2"/>
  <c r="AG335" i="2"/>
  <c r="I335" i="2"/>
  <c r="AF334" i="2"/>
  <c r="AG334" i="2"/>
  <c r="I334" i="2"/>
  <c r="AF333" i="2"/>
  <c r="AG333" i="2"/>
  <c r="I333" i="2"/>
  <c r="AF332" i="2"/>
  <c r="AG332" i="2"/>
  <c r="I332" i="2"/>
  <c r="AF331" i="2"/>
  <c r="AG331" i="2"/>
  <c r="I331" i="2"/>
  <c r="AF330" i="2"/>
  <c r="AG330" i="2"/>
  <c r="I330" i="2"/>
  <c r="AF328" i="2"/>
  <c r="AG328" i="2"/>
  <c r="AF329" i="2"/>
  <c r="AG329" i="2"/>
  <c r="I328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<sst xmlns="http://schemas.openxmlformats.org/spreadsheetml/2006/main" count="149" uniqueCount="139">
  <si>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</si>
  <si>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</si>
  <si>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</si>
  <si>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</si>
  <si>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</si>
  <si>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</si>
  <si>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</si>
  <si>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</si>
  <si>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</si>
  <si>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</si>
  <si>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昨日二板真实收益率（包含炸板）</t>
  </si>
  <si>
    <t>昨日三板理想收益率（封死涨停）</t>
  </si>
  <si>
    <t>昨日三板真实收益率（包含炸板）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</si>
  <si>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</si>
  <si>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</si>
  <si>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</si>
  <si>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</si>
  <si>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</si>
  <si>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</si>
  <si>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</si>
  <si>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</si>
  <si>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</si>
  <si>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</si>
  <si>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</si>
  <si>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</si>
  <si>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</si>
  <si>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</si>
  <si>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</si>
  <si>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</si>
  <si>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</si>
  <si>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</si>
  <si>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</si>
  <si>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</si>
  <si>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</si>
  <si>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</si>
  <si>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</si>
  <si>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</si>
  <si>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</si>
  <si>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</si>
  <si>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</si>
  <si>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</si>
  <si>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</si>
  <si>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</si>
  <si>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</si>
  <si>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</si>
  <si>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</si>
  <si>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</si>
  <si>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</si>
  <si>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</si>
  <si>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</si>
  <si>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</si>
  <si>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</si>
  <si>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</si>
  <si>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</si>
  <si>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</si>
  <si>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</si>
  <si>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</si>
  <si>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</si>
  <si>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</si>
  <si>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</si>
  <si>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</si>
  <si>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</si>
  <si>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</si>
  <si>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</si>
  <si>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</si>
  <si>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</si>
  <si>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</si>
  <si>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</si>
  <si>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</si>
  <si>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</si>
  <si>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</si>
  <si>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</si>
  <si>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</si>
  <si>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</si>
  <si>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</si>
  <si>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</si>
  <si>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</si>
  <si>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</si>
  <si>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</si>
  <si>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</si>
  <si>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</si>
  <si>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</si>
  <si>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</si>
  <si>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</si>
  <si>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</si>
  <si>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</si>
  <si>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</si>
  <si>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</si>
  <si>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</si>
  <si>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</si>
  <si>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</si>
  <si>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</si>
  <si>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</si>
  <si>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</si>
  <si>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</si>
  <si>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</si>
  <si>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</si>
  <si>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</si>
  <si>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</si>
  <si>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</si>
  <si>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</si>
  <si>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</si>
  <si>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</si>
  <si>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</si>
  <si>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</si>
  <si>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</si>
  <si>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</si>
  <si>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</si>
  <si>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</si>
  <si>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</si>
  <si>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</si>
  <si>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</si>
  <si>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</si>
  <si>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</si>
  <si>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</si>
  <si>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</si>
  <si>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</si>
  <si>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</si>
  <si>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</si>
  <si>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</si>
  <si>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</si>
  <si>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</si>
  <si>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</si>
  <si>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</si>
  <si>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</si>
  <si>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</si>
  <si>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</si>
  <si>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</si>
  <si>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</si>
  <si>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</si>
  <si>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</si>
  <si>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</si>
  <si>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</si>
  <si>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</si>
  <si>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</si>
  <si>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</si>
  <si>
    <t>昨日所有涨停收益率（不包含炸板）</t>
    <phoneticPr fontId="26" type="noConversion"/>
  </si>
  <si>
    <t>昨日所有涨停真实收益率（包含炸板）</t>
    <phoneticPr fontId="26" type="noConversion"/>
  </si>
  <si>
    <t>昨日最高板真实收益率（封死涨停）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</si>
</sst>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0.00_ "/>
    <numFmt numFmtId="178" formatCode="0_ ;[Red]\-0\ "/>
    <numFmt numFmtId="179" formatCode="0.00_ ;[Red]\-0.00\ "/>
    <numFmt numFmtId="180" formatCode="0.0%"/>
    <numFmt numFmtId="181" formatCode="_(* #,##0_);_(* \(#,##0\);_(* &quot;-&quot;??_);_(@_)"/>
  </numFmts>
  <fonts count="31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76" fontId="2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8" fontId="0" fillId="12" borderId="2" xfId="0" applyNumberFormat="1" applyFont="1" applyFill="1" applyBorder="1" applyAlignment="1"/>
    <xf numFmtId="179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7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1" fillId="0" borderId="2" xfId="0" applyNumberFormat="1" applyFont="1" applyFill="1" applyBorder="1" applyAlignment="1">
      <alignment horizontal="center" vertical="center" wrapText="1"/>
    </xf>
    <xf numFmtId="179" fontId="0" fillId="0" borderId="2" xfId="0" applyNumberFormat="1" applyFill="1" applyBorder="1" applyAlignment="1">
      <alignment horizontal="center" vertical="center" wrapText="1"/>
    </xf>
    <xf numFmtId="179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8" fontId="0" fillId="0" borderId="2" xfId="0" applyNumberFormat="1" applyFill="1" applyBorder="1" applyAlignment="1"/>
    <xf numFmtId="179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8" fontId="0" fillId="7" borderId="2" xfId="0" applyNumberFormat="1" applyFill="1" applyBorder="1" applyAlignment="1"/>
    <xf numFmtId="179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8" fontId="0" fillId="8" borderId="2" xfId="0" applyNumberFormat="1" applyFill="1" applyBorder="1" applyAlignment="1"/>
    <xf numFmtId="179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8" fontId="0" fillId="9" borderId="2" xfId="0" applyNumberFormat="1" applyFill="1" applyBorder="1" applyAlignment="1"/>
    <xf numFmtId="179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8" fontId="0" fillId="10" borderId="2" xfId="0" applyNumberFormat="1" applyFill="1" applyBorder="1" applyAlignment="1"/>
    <xf numFmtId="179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8" fontId="0" fillId="11" borderId="2" xfId="0" applyNumberFormat="1" applyFill="1" applyBorder="1" applyAlignment="1"/>
    <xf numFmtId="179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8" fontId="15" fillId="0" borderId="2" xfId="0" applyNumberFormat="1" applyFont="1" applyBorder="1" applyAlignment="1"/>
    <xf numFmtId="178" fontId="16" fillId="0" borderId="2" xfId="0" applyNumberFormat="1" applyFont="1" applyBorder="1" applyAlignment="1"/>
    <xf numFmtId="179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8" fontId="16" fillId="10" borderId="2" xfId="0" applyNumberFormat="1" applyFont="1" applyFill="1" applyBorder="1" applyAlignment="1"/>
    <xf numFmtId="178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179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8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8" fontId="0" fillId="0" borderId="2" xfId="0" applyNumberFormat="1" applyBorder="1" applyAlignment="1"/>
    <xf numFmtId="179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80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80" fontId="0" fillId="0" borderId="2" xfId="0" applyNumberFormat="1" applyFill="1" applyBorder="1" applyAlignment="1"/>
    <xf numFmtId="177" fontId="0" fillId="0" borderId="2" xfId="0" applyNumberFormat="1" applyFill="1" applyBorder="1" applyAlignment="1"/>
    <xf numFmtId="10" fontId="0" fillId="0" borderId="2" xfId="0" applyNumberFormat="1" applyFill="1" applyBorder="1" applyAlignment="1"/>
    <xf numFmtId="180" fontId="0" fillId="7" borderId="2" xfId="0" applyNumberFormat="1" applyFill="1" applyBorder="1" applyAlignment="1"/>
    <xf numFmtId="177" fontId="0" fillId="7" borderId="2" xfId="0" applyNumberFormat="1" applyFill="1" applyBorder="1" applyAlignment="1"/>
    <xf numFmtId="10" fontId="0" fillId="7" borderId="2" xfId="0" applyNumberFormat="1" applyFill="1" applyBorder="1" applyAlignment="1"/>
    <xf numFmtId="180" fontId="0" fillId="8" borderId="2" xfId="0" applyNumberFormat="1" applyFill="1" applyBorder="1" applyAlignment="1"/>
    <xf numFmtId="177" fontId="0" fillId="8" borderId="2" xfId="0" applyNumberFormat="1" applyFill="1" applyBorder="1" applyAlignment="1"/>
    <xf numFmtId="10" fontId="0" fillId="8" borderId="2" xfId="0" applyNumberFormat="1" applyFill="1" applyBorder="1" applyAlignment="1"/>
    <xf numFmtId="180" fontId="0" fillId="9" borderId="2" xfId="0" applyNumberFormat="1" applyFill="1" applyBorder="1" applyAlignment="1"/>
    <xf numFmtId="177" fontId="0" fillId="9" borderId="2" xfId="0" applyNumberFormat="1" applyFill="1" applyBorder="1" applyAlignment="1"/>
    <xf numFmtId="10" fontId="0" fillId="9" borderId="2" xfId="0" applyNumberFormat="1" applyFill="1" applyBorder="1" applyAlignment="1"/>
    <xf numFmtId="180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0" fontId="0" fillId="10" borderId="2" xfId="0" applyNumberFormat="1" applyFill="1" applyBorder="1" applyAlignment="1"/>
    <xf numFmtId="180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0" fontId="0" fillId="11" borderId="2" xfId="0" applyNumberFormat="1" applyFill="1" applyBorder="1" applyAlignment="1"/>
    <xf numFmtId="180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80" fontId="0" fillId="0" borderId="2" xfId="0" applyNumberFormat="1" applyBorder="1" applyAlignment="1"/>
    <xf numFmtId="177" fontId="0" fillId="0" borderId="2" xfId="0" applyNumberFormat="1" applyBorder="1" applyAlignment="1"/>
    <xf numFmtId="10" fontId="0" fillId="0" borderId="2" xfId="0" applyNumberFormat="1" applyBorder="1" applyAlignment="1"/>
    <xf numFmtId="179" fontId="0" fillId="12" borderId="2" xfId="0" applyNumberFormat="1" applyFill="1" applyBorder="1" applyAlignment="1"/>
    <xf numFmtId="179" fontId="18" fillId="12" borderId="2" xfId="0" applyNumberFormat="1" applyFont="1" applyFill="1" applyBorder="1" applyAlignment="1"/>
    <xf numFmtId="181" fontId="0" fillId="0" borderId="2" xfId="8" applyNumberFormat="1" applyFont="1" applyFill="1" applyBorder="1" applyAlignment="1"/>
  </cellXfs>
  <cellStyles count="13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9" builtinId="8" hidden="1"/>
    <cellStyle name="超链接" xfId="11" builtinId="8" hidden="1"/>
    <cellStyle name="逗号" xfId="8" builtinId="3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</c:numCache>
            </c:numRef>
          </c:cat>
          <c:val>
            <c:numRef>
              <c:f>情绪数据!$T$2:$T$337</c:f>
              <c:numCache>
                <c:formatCode>General</c:formatCode>
                <c:ptCount val="33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5.0</c:v>
                </c:pt>
                <c:pt idx="332">
                  <c:v>5.0</c:v>
                </c:pt>
                <c:pt idx="333">
                  <c:v>6.0</c:v>
                </c:pt>
                <c:pt idx="334">
                  <c:v>4.0</c:v>
                </c:pt>
                <c:pt idx="33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846808"/>
        <c:axId val="2100368984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情绪数据!$U$2:$U$337</c:f>
              <c:numCache>
                <c:formatCode>General</c:formatCode>
                <c:ptCount val="33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46808"/>
        <c:axId val="2100368984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情绪数据!$J$2:$J$337</c:f>
              <c:numCache>
                <c:formatCode>0.00_ ;[Red]\-0.00\ </c:formatCode>
                <c:ptCount val="336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-2.31</c:v>
                </c:pt>
                <c:pt idx="327">
                  <c:v>3.59</c:v>
                </c:pt>
                <c:pt idx="328">
                  <c:v>-0.3</c:v>
                </c:pt>
                <c:pt idx="329">
                  <c:v>3.46</c:v>
                </c:pt>
                <c:pt idx="330">
                  <c:v>0.52</c:v>
                </c:pt>
                <c:pt idx="331">
                  <c:v>2.02</c:v>
                </c:pt>
                <c:pt idx="332">
                  <c:v>-0.4</c:v>
                </c:pt>
                <c:pt idx="333">
                  <c:v>3.2</c:v>
                </c:pt>
                <c:pt idx="334">
                  <c:v>1.55</c:v>
                </c:pt>
                <c:pt idx="335">
                  <c:v>2.14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情绪数据!$K$2:$K$337</c:f>
              <c:numCache>
                <c:formatCode>0.00_ ;[Red]\-0.00\ </c:formatCode>
                <c:ptCount val="336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-2.1</c:v>
                </c:pt>
                <c:pt idx="327">
                  <c:v>1.81</c:v>
                </c:pt>
                <c:pt idx="328">
                  <c:v>-1.02</c:v>
                </c:pt>
                <c:pt idx="329">
                  <c:v>0.89</c:v>
                </c:pt>
                <c:pt idx="330">
                  <c:v>-0.76</c:v>
                </c:pt>
                <c:pt idx="331">
                  <c:v>-0.07</c:v>
                </c:pt>
                <c:pt idx="332">
                  <c:v>-0.8</c:v>
                </c:pt>
                <c:pt idx="333">
                  <c:v>0.18</c:v>
                </c:pt>
                <c:pt idx="334">
                  <c:v>0.82</c:v>
                </c:pt>
                <c:pt idx="335">
                  <c:v>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65608"/>
        <c:axId val="2100363544"/>
      </c:lineChart>
      <c:catAx>
        <c:axId val="210184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368984"/>
        <c:crossesAt val="0.0"/>
        <c:auto val="0"/>
        <c:lblAlgn val="ctr"/>
        <c:lblOffset val="100"/>
        <c:noMultiLvlLbl val="0"/>
      </c:catAx>
      <c:valAx>
        <c:axId val="2100368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846808"/>
        <c:crosses val="max"/>
        <c:crossBetween val="between"/>
        <c:majorUnit val="1.0"/>
      </c:valAx>
      <c:catAx>
        <c:axId val="210036560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00363544"/>
        <c:crosses val="autoZero"/>
        <c:auto val="0"/>
        <c:lblAlgn val="ctr"/>
        <c:lblOffset val="100"/>
        <c:noMultiLvlLbl val="1"/>
      </c:catAx>
      <c:valAx>
        <c:axId val="2100363544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36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</c:numCache>
            </c:numRef>
          </c:cat>
          <c:val>
            <c:numRef>
              <c:f>情绪数据!$B$2:$B$337</c:f>
              <c:numCache>
                <c:formatCode>0_ ;[Red]\-0\ </c:formatCode>
                <c:ptCount val="336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 formatCode="General">
                  <c:v>86.0</c:v>
                </c:pt>
                <c:pt idx="286" formatCode="General">
                  <c:v>97.0</c:v>
                </c:pt>
                <c:pt idx="287" formatCode="General">
                  <c:v>96.0</c:v>
                </c:pt>
                <c:pt idx="288" formatCode="General">
                  <c:v>56.0</c:v>
                </c:pt>
                <c:pt idx="289" formatCode="General">
                  <c:v>51.0</c:v>
                </c:pt>
                <c:pt idx="290" formatCode="General">
                  <c:v>84.0</c:v>
                </c:pt>
                <c:pt idx="291" formatCode="General">
                  <c:v>56.0</c:v>
                </c:pt>
                <c:pt idx="292" formatCode="General">
                  <c:v>72.0</c:v>
                </c:pt>
                <c:pt idx="293" formatCode="General">
                  <c:v>45.0</c:v>
                </c:pt>
                <c:pt idx="294" formatCode="General">
                  <c:v>52.0</c:v>
                </c:pt>
                <c:pt idx="295" formatCode="General">
                  <c:v>100.0</c:v>
                </c:pt>
                <c:pt idx="296" formatCode="General">
                  <c:v>51.0</c:v>
                </c:pt>
                <c:pt idx="297" formatCode="General">
                  <c:v>89.0</c:v>
                </c:pt>
                <c:pt idx="298" formatCode="General">
                  <c:v>38.0</c:v>
                </c:pt>
                <c:pt idx="299" formatCode="General">
                  <c:v>60.0</c:v>
                </c:pt>
                <c:pt idx="300" formatCode="General">
                  <c:v>45.0</c:v>
                </c:pt>
                <c:pt idx="301" formatCode="General">
                  <c:v>53.0</c:v>
                </c:pt>
                <c:pt idx="302" formatCode="General">
                  <c:v>64.0</c:v>
                </c:pt>
                <c:pt idx="303" formatCode="General">
                  <c:v>76.0</c:v>
                </c:pt>
                <c:pt idx="304" formatCode="General">
                  <c:v>45.0</c:v>
                </c:pt>
                <c:pt idx="305" formatCode="General">
                  <c:v>52.0</c:v>
                </c:pt>
                <c:pt idx="306" formatCode="General">
                  <c:v>21.0</c:v>
                </c:pt>
                <c:pt idx="307" formatCode="General">
                  <c:v>46.0</c:v>
                </c:pt>
                <c:pt idx="308" formatCode="General">
                  <c:v>84.0</c:v>
                </c:pt>
                <c:pt idx="309" formatCode="General">
                  <c:v>69.0</c:v>
                </c:pt>
                <c:pt idx="310" formatCode="General">
                  <c:v>43.0</c:v>
                </c:pt>
                <c:pt idx="311" formatCode="General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 formatCode="General">
                  <c:v>80.0</c:v>
                </c:pt>
                <c:pt idx="323" formatCode="General">
                  <c:v>55.0</c:v>
                </c:pt>
                <c:pt idx="324" formatCode="General">
                  <c:v>72.0</c:v>
                </c:pt>
                <c:pt idx="325" formatCode="General">
                  <c:v>82.0</c:v>
                </c:pt>
                <c:pt idx="326">
                  <c:v>32.0</c:v>
                </c:pt>
                <c:pt idx="327">
                  <c:v>64.0</c:v>
                </c:pt>
                <c:pt idx="328">
                  <c:v>53.0</c:v>
                </c:pt>
                <c:pt idx="329">
                  <c:v>96.0</c:v>
                </c:pt>
                <c:pt idx="330">
                  <c:v>53.0</c:v>
                </c:pt>
                <c:pt idx="331">
                  <c:v>77.0</c:v>
                </c:pt>
                <c:pt idx="332">
                  <c:v>38.0</c:v>
                </c:pt>
                <c:pt idx="333">
                  <c:v>76.0</c:v>
                </c:pt>
                <c:pt idx="334">
                  <c:v>56.0</c:v>
                </c:pt>
                <c:pt idx="335">
                  <c:v>52.0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</c:numCache>
            </c:numRef>
          </c:cat>
          <c:val>
            <c:numRef>
              <c:f>情绪数据!$C$2:$C$337</c:f>
              <c:numCache>
                <c:formatCode>0_ ;[Red]\-0\ </c:formatCode>
                <c:ptCount val="336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 formatCode="General">
                  <c:v>26.0</c:v>
                </c:pt>
                <c:pt idx="286" formatCode="General">
                  <c:v>19.0</c:v>
                </c:pt>
                <c:pt idx="287" formatCode="General">
                  <c:v>19.0</c:v>
                </c:pt>
                <c:pt idx="288" formatCode="General">
                  <c:v>25.0</c:v>
                </c:pt>
                <c:pt idx="289" formatCode="General">
                  <c:v>17.0</c:v>
                </c:pt>
                <c:pt idx="290" formatCode="General">
                  <c:v>28.0</c:v>
                </c:pt>
                <c:pt idx="291" formatCode="General">
                  <c:v>31.0</c:v>
                </c:pt>
                <c:pt idx="292" formatCode="General">
                  <c:v>26.0</c:v>
                </c:pt>
                <c:pt idx="293" formatCode="General">
                  <c:v>41.0</c:v>
                </c:pt>
                <c:pt idx="294" formatCode="General">
                  <c:v>19.0</c:v>
                </c:pt>
                <c:pt idx="295" formatCode="General">
                  <c:v>17.0</c:v>
                </c:pt>
                <c:pt idx="296" formatCode="General">
                  <c:v>24.0</c:v>
                </c:pt>
                <c:pt idx="297" formatCode="General">
                  <c:v>20.0</c:v>
                </c:pt>
                <c:pt idx="298" formatCode="General">
                  <c:v>36.0</c:v>
                </c:pt>
                <c:pt idx="299" formatCode="General">
                  <c:v>24.0</c:v>
                </c:pt>
                <c:pt idx="300" formatCode="General">
                  <c:v>22.0</c:v>
                </c:pt>
                <c:pt idx="301" formatCode="General">
                  <c:v>16.0</c:v>
                </c:pt>
                <c:pt idx="302" formatCode="General">
                  <c:v>13.0</c:v>
                </c:pt>
                <c:pt idx="303" formatCode="General">
                  <c:v>24.0</c:v>
                </c:pt>
                <c:pt idx="304" formatCode="General">
                  <c:v>25.0</c:v>
                </c:pt>
                <c:pt idx="305" formatCode="General">
                  <c:v>19.0</c:v>
                </c:pt>
                <c:pt idx="306" formatCode="General">
                  <c:v>33.0</c:v>
                </c:pt>
                <c:pt idx="307" formatCode="General">
                  <c:v>22.0</c:v>
                </c:pt>
                <c:pt idx="308" formatCode="General">
                  <c:v>39.0</c:v>
                </c:pt>
                <c:pt idx="309" formatCode="General">
                  <c:v>18.0</c:v>
                </c:pt>
                <c:pt idx="310" formatCode="General">
                  <c:v>25.0</c:v>
                </c:pt>
                <c:pt idx="311" formatCode="General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 formatCode="General">
                  <c:v>28.0</c:v>
                </c:pt>
                <c:pt idx="323" formatCode="General">
                  <c:v>48.0</c:v>
                </c:pt>
                <c:pt idx="324" formatCode="General">
                  <c:v>12.0</c:v>
                </c:pt>
                <c:pt idx="325" formatCode="General">
                  <c:v>27.0</c:v>
                </c:pt>
                <c:pt idx="326">
                  <c:v>32.0</c:v>
                </c:pt>
                <c:pt idx="327" formatCode="_(* #,##0_);_(* \(#,##0\);_(* &quot;-&quot;??_);_(@_)">
                  <c:v>20.0</c:v>
                </c:pt>
                <c:pt idx="328">
                  <c:v>43.0</c:v>
                </c:pt>
                <c:pt idx="329">
                  <c:v>32.0</c:v>
                </c:pt>
                <c:pt idx="330">
                  <c:v>40.0</c:v>
                </c:pt>
                <c:pt idx="331">
                  <c:v>19.0</c:v>
                </c:pt>
                <c:pt idx="332">
                  <c:v>32.0</c:v>
                </c:pt>
                <c:pt idx="333">
                  <c:v>16.0</c:v>
                </c:pt>
                <c:pt idx="334">
                  <c:v>21.0</c:v>
                </c:pt>
                <c:pt idx="335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54920"/>
        <c:axId val="2101936696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情绪数据!$D$2:$D$337</c:f>
              <c:numCache>
                <c:formatCode>0_ ;[Red]\-0\ </c:formatCode>
                <c:ptCount val="336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  <c:pt idx="327">
                  <c:v>-24.0</c:v>
                </c:pt>
                <c:pt idx="328">
                  <c:v>-62.0</c:v>
                </c:pt>
                <c:pt idx="329">
                  <c:v>-37.0</c:v>
                </c:pt>
                <c:pt idx="330">
                  <c:v>-54.0</c:v>
                </c:pt>
                <c:pt idx="331">
                  <c:v>-23.0</c:v>
                </c:pt>
                <c:pt idx="332">
                  <c:v>-54.0</c:v>
                </c:pt>
                <c:pt idx="333">
                  <c:v>-55.0</c:v>
                </c:pt>
                <c:pt idx="334">
                  <c:v>-29.0</c:v>
                </c:pt>
                <c:pt idx="335">
                  <c:v>-19.0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情绪数据!$F$2:$F$337</c:f>
              <c:numCache>
                <c:formatCode>0_ ;[Red]\-0\ </c:formatCode>
                <c:ptCount val="336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  <c:pt idx="327">
                  <c:v>-444.0</c:v>
                </c:pt>
                <c:pt idx="328">
                  <c:v>-1589.0</c:v>
                </c:pt>
                <c:pt idx="329">
                  <c:v>-326.0</c:v>
                </c:pt>
                <c:pt idx="330">
                  <c:v>-732.0</c:v>
                </c:pt>
                <c:pt idx="331">
                  <c:v>-188.0</c:v>
                </c:pt>
                <c:pt idx="332">
                  <c:v>-807.0</c:v>
                </c:pt>
                <c:pt idx="333">
                  <c:v>-391.0</c:v>
                </c:pt>
                <c:pt idx="334">
                  <c:v>-197.0</c:v>
                </c:pt>
                <c:pt idx="335">
                  <c:v>-408.0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40424"/>
        <c:axId val="2101943400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情绪数据!$AF$2:$AF$337</c:f>
              <c:numCache>
                <c:formatCode>0.00_ </c:formatCode>
                <c:ptCount val="3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  <c:pt idx="327">
                  <c:v>62.0</c:v>
                </c:pt>
                <c:pt idx="328">
                  <c:v>59.33333333333334</c:v>
                </c:pt>
                <c:pt idx="329">
                  <c:v>49.66666666666666</c:v>
                </c:pt>
                <c:pt idx="330">
                  <c:v>71.0</c:v>
                </c:pt>
                <c:pt idx="331">
                  <c:v>67.33333333333333</c:v>
                </c:pt>
                <c:pt idx="332">
                  <c:v>75.33333333333333</c:v>
                </c:pt>
                <c:pt idx="333">
                  <c:v>56.0</c:v>
                </c:pt>
                <c:pt idx="334">
                  <c:v>63.66666666666666</c:v>
                </c:pt>
                <c:pt idx="335">
                  <c:v>56.66666666666666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54920"/>
        <c:axId val="2101936696"/>
      </c:lineChart>
      <c:catAx>
        <c:axId val="209945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936696"/>
        <c:crosses val="autoZero"/>
        <c:auto val="0"/>
        <c:lblAlgn val="ctr"/>
        <c:lblOffset val="100"/>
        <c:noMultiLvlLbl val="0"/>
      </c:catAx>
      <c:valAx>
        <c:axId val="2101936696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454920"/>
        <c:crosses val="max"/>
        <c:crossBetween val="midCat"/>
      </c:valAx>
      <c:catAx>
        <c:axId val="210194042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01943400"/>
        <c:crosses val="autoZero"/>
        <c:auto val="0"/>
        <c:lblAlgn val="ctr"/>
        <c:lblOffset val="100"/>
        <c:noMultiLvlLbl val="1"/>
      </c:catAx>
      <c:valAx>
        <c:axId val="2101943400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9404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23</xdr:row>
      <xdr:rowOff>56748</xdr:rowOff>
    </xdr:from>
    <xdr:to>
      <xdr:col>75</xdr:col>
      <xdr:colOff>438269</xdr:colOff>
      <xdr:row>56</xdr:row>
      <xdr:rowOff>185041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0</xdr:row>
      <xdr:rowOff>71120</xdr:rowOff>
    </xdr:from>
    <xdr:to>
      <xdr:col>76</xdr:col>
      <xdr:colOff>223520</xdr:colOff>
      <xdr:row>29</xdr:row>
      <xdr:rowOff>132080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P1" zoomScale="90" zoomScaleNormal="120" zoomScalePageLayoutView="120" workbookViewId="0">
      <selection activeCell="BZ25" sqref="BZ25"/>
    </sheetView>
  </sheetViews>
  <sheetFormatPr baseColWidth="10" defaultColWidth="9" defaultRowHeight="12" x14ac:dyDescent="0"/>
  <sheetData>
    <row r="33" spans="97:104">
      <c r="CY33" s="18"/>
    </row>
    <row r="34" spans="97:104">
      <c r="CS34" s="18"/>
    </row>
    <row r="37" spans="97:104" ht="15">
      <c r="CZ37" s="19"/>
    </row>
    <row r="51" spans="98:103">
      <c r="CT51" s="18"/>
    </row>
    <row r="53" spans="98:103">
      <c r="CT53" s="20"/>
    </row>
    <row r="60" spans="98:103">
      <c r="CY60" s="21"/>
    </row>
    <row r="70" spans="20:20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7"/>
  <sheetViews>
    <sheetView zoomScale="117" workbookViewId="0">
      <pane ySplit="1" topLeftCell="A2" activePane="bottomLeft" state="frozen"/>
      <selection pane="bottomLeft" activeCell="T339" sqref="T339"/>
    </sheetView>
  </sheetViews>
  <sheetFormatPr baseColWidth="10" defaultColWidth="8" defaultRowHeight="14" x14ac:dyDescent="0"/>
  <cols>
    <col min="1" max="1" width="13.7109375" style="37" customWidth="1"/>
    <col min="2" max="3" width="8" style="38" customWidth="1"/>
    <col min="4" max="4" width="9.85546875" style="38" customWidth="1"/>
    <col min="5" max="6" width="9.42578125" style="38" customWidth="1"/>
    <col min="7" max="7" width="9.710937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5546875" style="110" customWidth="1"/>
    <col min="34" max="34" width="10" style="43" customWidth="1"/>
    <col min="35" max="16384" width="8" style="43"/>
  </cols>
  <sheetData>
    <row r="1" spans="1:33" s="35" customFormat="1" ht="105.75" customHeight="1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136</v>
      </c>
      <c r="K1" s="32" t="s">
        <v>137</v>
      </c>
      <c r="L1" s="32" t="s">
        <v>133</v>
      </c>
      <c r="M1" s="32" t="s">
        <v>134</v>
      </c>
      <c r="N1" s="32" t="s">
        <v>135</v>
      </c>
      <c r="O1" s="32" t="s">
        <v>10</v>
      </c>
      <c r="P1" s="32" t="s">
        <v>11</v>
      </c>
      <c r="Q1" s="32" t="s">
        <v>12</v>
      </c>
      <c r="R1" s="32" t="s">
        <v>138</v>
      </c>
      <c r="S1" s="32" t="s">
        <v>13</v>
      </c>
      <c r="T1" s="34" t="s">
        <v>14</v>
      </c>
      <c r="U1" s="35" t="s">
        <v>15</v>
      </c>
      <c r="V1" s="36" t="s">
        <v>16</v>
      </c>
      <c r="W1" s="35" t="s">
        <v>17</v>
      </c>
      <c r="X1" s="36" t="s">
        <v>18</v>
      </c>
      <c r="Y1" s="35" t="s">
        <v>19</v>
      </c>
      <c r="Z1" s="35" t="s">
        <v>20</v>
      </c>
      <c r="AA1" s="35" t="s">
        <v>21</v>
      </c>
      <c r="AD1" s="105"/>
      <c r="AE1" s="105"/>
      <c r="AF1" s="106" t="s">
        <v>22</v>
      </c>
      <c r="AG1" s="107" t="s">
        <v>23</v>
      </c>
    </row>
    <row r="2" spans="1:33" ht="15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ht="15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ht="15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ht="15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ht="15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ht="15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ht="15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ht="15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ht="15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ht="15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ht="15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ht="15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ht="15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ht="15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ht="15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ht="15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ht="15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ht="15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ht="15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ht="15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ht="15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ht="15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ht="15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ht="15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ht="15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ht="15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ht="15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ht="15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ht="15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ht="15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ht="15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ht="15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ht="15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ht="15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ht="15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ht="15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ht="15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ht="15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ht="15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ht="15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ht="15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ht="15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ht="15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ht="15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ht="15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ht="15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ht="15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ht="15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ht="15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ht="15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ht="15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ht="15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ht="15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ht="15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ht="15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ht="15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ht="15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ht="15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ht="15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ht="15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ht="15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ht="15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ht="15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ht="15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ht="15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ht="15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ht="15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ht="15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ht="15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ht="15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ht="15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ht="15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ht="15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ht="15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ht="15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ht="15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ht="15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ht="15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ht="15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ht="15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ht="15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ht="15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ht="15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ht="15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ht="15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ht="15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ht="15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ht="15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ht="15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ht="15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ht="15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ht="15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ht="15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ht="15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ht="15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ht="15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ht="15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ht="15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ht="15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ht="15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ht="15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ht="15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ht="15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ht="15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ht="15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ht="15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ht="15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ht="15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ht="15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ht="15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ht="15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ht="15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ht="15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ht="15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ht="15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ht="15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ht="15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ht="15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ht="15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ht="15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ht="15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ht="15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ht="15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ht="15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ht="15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ht="15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ht="15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ht="15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ht="15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ht="15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ht="15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ht="15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ht="15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ht="15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ht="15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ht="15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ht="15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ht="15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ht="15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ht="15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ht="15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ht="15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ht="15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ht="15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ht="15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ht="15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ht="15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ht="15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ht="15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ht="15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ht="15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ht="15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ht="15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ht="15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ht="15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ht="15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ht="15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ht="15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ht="15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ht="15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ht="15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ht="15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ht="15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ht="15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ht="15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ht="15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ht="15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ht="15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ht="15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ht="15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ht="15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ht="15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ht="15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ht="15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ht="15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ht="15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ht="15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ht="15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ht="15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ht="15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ht="15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ht="15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ht="15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ht="15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ht="15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ht="15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ht="15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ht="15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ht="15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ht="15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ht="15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ht="15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ht="15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ht="15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ht="15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ht="15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ht="15">
      <c r="A198" s="87">
        <v>44455</v>
      </c>
      <c r="B198" s="88">
        <v>46</v>
      </c>
      <c r="C198" s="88">
        <v>50</v>
      </c>
      <c r="D198" s="88">
        <v>-53</v>
      </c>
      <c r="E198" s="88">
        <v>-29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ht="15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ht="15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ht="15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ht="15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ht="15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ht="15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ht="15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ht="15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ht="15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ht="15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ht="15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ht="15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ht="15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ht="15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ht="15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37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8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8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8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8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8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8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8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8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8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8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8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8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8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8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8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8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8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8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8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8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8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8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8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8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8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8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8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8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8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8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8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8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8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8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:AF329" si="33">(B324+B325+B326)/3</f>
        <v>69</v>
      </c>
      <c r="AG327" s="110">
        <f t="shared" ref="AG327:AG329" si="34">(B327-AF327)/AF327</f>
        <v>0.18840579710144928</v>
      </c>
    </row>
    <row r="328" spans="1:33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-2.31</v>
      </c>
      <c r="K328" s="39">
        <v>-2.1</v>
      </c>
      <c r="T328" s="94">
        <v>5</v>
      </c>
      <c r="U328" s="43">
        <v>4</v>
      </c>
      <c r="AF328" s="109">
        <f t="shared" si="33"/>
        <v>69.666666666666671</v>
      </c>
      <c r="AG328" s="110">
        <f t="shared" si="34"/>
        <v>-0.54066985645933019</v>
      </c>
    </row>
    <row r="329" spans="1:33">
      <c r="A329" s="37">
        <v>44659</v>
      </c>
      <c r="B329" s="38">
        <v>64</v>
      </c>
      <c r="C329" s="134">
        <v>20</v>
      </c>
      <c r="D329" s="38">
        <v>-24</v>
      </c>
      <c r="E329" s="38">
        <v>-13</v>
      </c>
      <c r="F329" s="38">
        <v>-444</v>
      </c>
      <c r="G329" s="38">
        <v>-221</v>
      </c>
      <c r="H329" s="38">
        <v>-250</v>
      </c>
      <c r="I329" s="39">
        <f t="shared" si="26"/>
        <v>76.19047619047619</v>
      </c>
      <c r="J329" s="39">
        <v>3.59</v>
      </c>
      <c r="K329" s="39">
        <v>1.81</v>
      </c>
      <c r="T329" s="94">
        <v>6</v>
      </c>
      <c r="U329" s="43">
        <v>5</v>
      </c>
      <c r="AF329" s="109">
        <f t="shared" si="33"/>
        <v>62</v>
      </c>
      <c r="AG329" s="110">
        <f t="shared" si="34"/>
        <v>3.2258064516129031E-2</v>
      </c>
    </row>
    <row r="330" spans="1:33">
      <c r="A330" s="37">
        <v>44662</v>
      </c>
      <c r="B330" s="38">
        <v>53</v>
      </c>
      <c r="C330" s="38">
        <v>43</v>
      </c>
      <c r="D330" s="38">
        <v>-62</v>
      </c>
      <c r="E330" s="38">
        <v>-41</v>
      </c>
      <c r="F330" s="38">
        <v>-1589</v>
      </c>
      <c r="G330" s="38">
        <v>-958</v>
      </c>
      <c r="H330" s="38">
        <v>-250</v>
      </c>
      <c r="I330" s="39">
        <f t="shared" si="26"/>
        <v>55.208333333333336</v>
      </c>
      <c r="J330" s="39">
        <v>-0.3</v>
      </c>
      <c r="K330" s="39">
        <v>-1.02</v>
      </c>
      <c r="T330" s="94">
        <v>6</v>
      </c>
      <c r="U330" s="43">
        <v>4</v>
      </c>
      <c r="AF330" s="109">
        <f t="shared" ref="AF330" si="35">(B327+B328+B329)/3</f>
        <v>59.333333333333336</v>
      </c>
      <c r="AG330" s="110">
        <f t="shared" ref="AG330" si="36">(B330-AF330)/AF330</f>
        <v>-0.1067415730337079</v>
      </c>
    </row>
    <row r="331" spans="1:33">
      <c r="A331" s="37">
        <v>44663</v>
      </c>
      <c r="B331" s="38">
        <v>96</v>
      </c>
      <c r="C331" s="38">
        <v>32</v>
      </c>
      <c r="D331" s="38">
        <v>-37</v>
      </c>
      <c r="E331" s="38">
        <v>-14</v>
      </c>
      <c r="F331" s="38">
        <v>-326</v>
      </c>
      <c r="G331" s="38">
        <v>-66</v>
      </c>
      <c r="H331" s="38">
        <v>-250</v>
      </c>
      <c r="I331" s="39">
        <f t="shared" si="26"/>
        <v>75</v>
      </c>
      <c r="J331" s="39">
        <v>3.46</v>
      </c>
      <c r="K331" s="39">
        <v>0.89</v>
      </c>
      <c r="T331" s="94">
        <v>5</v>
      </c>
      <c r="U331" s="43">
        <v>4</v>
      </c>
      <c r="AF331" s="109">
        <f t="shared" ref="AF331" si="37">(B328+B329+B330)/3</f>
        <v>49.666666666666664</v>
      </c>
      <c r="AG331" s="110">
        <f t="shared" ref="AG331" si="38">(B331-AF331)/AF331</f>
        <v>0.93288590604026855</v>
      </c>
    </row>
    <row r="332" spans="1:33">
      <c r="A332" s="37">
        <v>44664</v>
      </c>
      <c r="B332" s="38">
        <v>53</v>
      </c>
      <c r="C332" s="38">
        <v>40</v>
      </c>
      <c r="D332" s="38">
        <v>-54</v>
      </c>
      <c r="E332" s="38">
        <v>-42</v>
      </c>
      <c r="F332" s="38">
        <v>-732</v>
      </c>
      <c r="G332" s="38">
        <v>-498</v>
      </c>
      <c r="H332" s="38">
        <v>-250</v>
      </c>
      <c r="I332" s="39">
        <f t="shared" si="26"/>
        <v>56.98924731182796</v>
      </c>
      <c r="J332" s="39">
        <v>0.52</v>
      </c>
      <c r="K332" s="39">
        <v>-0.76</v>
      </c>
      <c r="T332" s="94">
        <v>6</v>
      </c>
      <c r="U332" s="43">
        <v>4</v>
      </c>
      <c r="AF332" s="109">
        <f t="shared" ref="AF332" si="39">(B329+B330+B331)/3</f>
        <v>71</v>
      </c>
      <c r="AG332" s="110">
        <f t="shared" ref="AG332" si="40">(B332-AF332)/AF332</f>
        <v>-0.25352112676056338</v>
      </c>
    </row>
    <row r="333" spans="1:33">
      <c r="A333" s="37">
        <v>44665</v>
      </c>
      <c r="B333" s="38">
        <v>77</v>
      </c>
      <c r="C333" s="38">
        <v>19</v>
      </c>
      <c r="D333" s="38">
        <v>-23</v>
      </c>
      <c r="E333" s="38">
        <v>-4</v>
      </c>
      <c r="F333" s="38">
        <v>-188</v>
      </c>
      <c r="G333" s="38">
        <v>-73</v>
      </c>
      <c r="H333" s="38">
        <v>-250</v>
      </c>
      <c r="I333" s="39">
        <f t="shared" si="26"/>
        <v>80.208333333333343</v>
      </c>
      <c r="J333" s="39">
        <v>2.02</v>
      </c>
      <c r="K333" s="39">
        <v>-7.0000000000000007E-2</v>
      </c>
      <c r="T333" s="94">
        <v>5</v>
      </c>
      <c r="U333" s="43">
        <v>4</v>
      </c>
      <c r="AF333" s="109">
        <f t="shared" ref="AF333" si="41">(B330+B331+B332)/3</f>
        <v>67.333333333333329</v>
      </c>
      <c r="AG333" s="110">
        <f t="shared" ref="AG333" si="42">(B333-AF333)/AF333</f>
        <v>0.14356435643564364</v>
      </c>
    </row>
    <row r="334" spans="1:33">
      <c r="A334" s="37">
        <v>44666</v>
      </c>
      <c r="B334" s="38">
        <v>38</v>
      </c>
      <c r="C334" s="38">
        <v>32</v>
      </c>
      <c r="D334" s="38">
        <v>-54</v>
      </c>
      <c r="E334" s="38">
        <v>-31</v>
      </c>
      <c r="F334" s="38">
        <v>-807</v>
      </c>
      <c r="G334" s="38">
        <v>-442</v>
      </c>
      <c r="H334" s="38">
        <v>-250</v>
      </c>
      <c r="I334" s="39">
        <f t="shared" si="26"/>
        <v>54.285714285714285</v>
      </c>
      <c r="J334" s="39">
        <v>-0.4</v>
      </c>
      <c r="K334" s="39">
        <v>-0.8</v>
      </c>
      <c r="T334" s="94">
        <v>5</v>
      </c>
      <c r="U334" s="43">
        <v>2</v>
      </c>
      <c r="AF334" s="109">
        <f t="shared" ref="AF334" si="43">(B331+B332+B333)/3</f>
        <v>75.333333333333329</v>
      </c>
      <c r="AG334" s="110">
        <f t="shared" ref="AG334" si="44">(B334-AF334)/AF334</f>
        <v>-0.49557522123893805</v>
      </c>
    </row>
    <row r="335" spans="1:33">
      <c r="A335" s="37">
        <v>44669</v>
      </c>
      <c r="B335" s="38">
        <v>76</v>
      </c>
      <c r="C335" s="38">
        <v>16</v>
      </c>
      <c r="D335" s="38">
        <v>-55</v>
      </c>
      <c r="E335" s="38">
        <v>-34</v>
      </c>
      <c r="F335" s="38">
        <v>-391</v>
      </c>
      <c r="G335" s="38">
        <v>-121</v>
      </c>
      <c r="H335" s="38">
        <v>-250</v>
      </c>
      <c r="I335" s="39">
        <f t="shared" si="26"/>
        <v>82.608695652173907</v>
      </c>
      <c r="J335" s="39">
        <v>3.2</v>
      </c>
      <c r="K335" s="39">
        <v>0.18</v>
      </c>
      <c r="T335" s="94">
        <v>6</v>
      </c>
      <c r="U335" s="43">
        <v>3</v>
      </c>
      <c r="AF335" s="109">
        <f t="shared" ref="AF335" si="45">(B332+B333+B334)/3</f>
        <v>56</v>
      </c>
      <c r="AG335" s="110">
        <f t="shared" ref="AG335" si="46">(B335-AF335)/AF335</f>
        <v>0.35714285714285715</v>
      </c>
    </row>
    <row r="336" spans="1:33">
      <c r="A336" s="37">
        <v>44670</v>
      </c>
      <c r="B336" s="38">
        <v>56</v>
      </c>
      <c r="C336" s="38">
        <v>21</v>
      </c>
      <c r="D336" s="38">
        <v>-29</v>
      </c>
      <c r="E336" s="38">
        <v>-12</v>
      </c>
      <c r="F336" s="38">
        <v>-197</v>
      </c>
      <c r="G336" s="38">
        <v>-92</v>
      </c>
      <c r="H336" s="38">
        <v>-250</v>
      </c>
      <c r="I336" s="39">
        <f t="shared" si="26"/>
        <v>72.727272727272734</v>
      </c>
      <c r="J336" s="39">
        <v>1.55</v>
      </c>
      <c r="K336" s="39">
        <v>0.82</v>
      </c>
      <c r="T336" s="94">
        <v>4</v>
      </c>
      <c r="U336" s="43">
        <v>3</v>
      </c>
      <c r="AF336" s="109">
        <f t="shared" ref="AF336" si="47">(B333+B334+B335)/3</f>
        <v>63.666666666666664</v>
      </c>
      <c r="AG336" s="110">
        <f t="shared" ref="AG336" si="48">(B336-AF336)/AF336</f>
        <v>-0.12041884816753923</v>
      </c>
    </row>
    <row r="337" spans="1:33">
      <c r="A337" s="37">
        <v>44671</v>
      </c>
      <c r="B337" s="38">
        <v>52</v>
      </c>
      <c r="C337" s="38">
        <v>16</v>
      </c>
      <c r="D337" s="38">
        <v>-19</v>
      </c>
      <c r="E337" s="38">
        <v>-7</v>
      </c>
      <c r="F337" s="38">
        <v>-408</v>
      </c>
      <c r="G337" s="38">
        <v>-236</v>
      </c>
      <c r="H337" s="38">
        <v>-250</v>
      </c>
      <c r="I337" s="39">
        <f t="shared" si="26"/>
        <v>76.470588235294116</v>
      </c>
      <c r="J337" s="39">
        <v>2.14</v>
      </c>
      <c r="K337" s="39">
        <v>1.1599999999999999</v>
      </c>
      <c r="T337" s="94">
        <v>5</v>
      </c>
      <c r="U337" s="43">
        <v>4</v>
      </c>
      <c r="AF337" s="109">
        <f t="shared" ref="AF337" si="49">(B334+B335+B336)/3</f>
        <v>56.666666666666664</v>
      </c>
      <c r="AG337" s="110">
        <f t="shared" ref="AG337" si="50">(B337-AF337)/AF337</f>
        <v>-8.2352941176470545E-2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7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B1:B327 B330:B1048576 C328</xm:sqref>
        </x14:conditionalFormatting>
        <x14:conditionalFormatting xmlns:xm="http://schemas.microsoft.com/office/excel/2006/main">
          <x14:cfRule type="iconSet" priority="5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D1:D327 D330:D333 D335:D1048576 E334 E328</xm:sqref>
        </x14:conditionalFormatting>
        <x14:conditionalFormatting xmlns:xm="http://schemas.microsoft.com/office/excel/2006/main">
          <x14:cfRule type="iconSet" priority="4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E1:E327 E330:E333 E335:E1048576 F334 F328</xm:sqref>
        </x14:conditionalFormatting>
        <x14:conditionalFormatting xmlns:xm="http://schemas.microsoft.com/office/excel/2006/main">
          <x14:cfRule type="iconSet" priority="3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F1:F327 F330:F333 F335:F1048576</xm:sqref>
        </x14:conditionalFormatting>
        <x14:conditionalFormatting xmlns:xm="http://schemas.microsoft.com/office/excel/2006/main">
          <x14:cfRule type="iconSet" priority="2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G1:G328 G330:G1048576</xm:sqref>
        </x14:conditionalFormatting>
        <x14:conditionalFormatting xmlns:xm="http://schemas.microsoft.com/office/excel/2006/main">
          <x14:cfRule type="iconSet" priority="1" id="{39F9903C-C6F9-E74E-A92D-D03599FF392A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D329:H329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2" x14ac:dyDescent="0"/>
  <cols>
    <col min="1" max="1" width="27.85546875" customWidth="1"/>
    <col min="2" max="2" width="20.140625" hidden="1" customWidth="1"/>
    <col min="3" max="3" width="26.140625" customWidth="1"/>
    <col min="4" max="4" width="24.85546875" customWidth="1"/>
    <col min="5" max="5" width="29.7109375" customWidth="1"/>
    <col min="6" max="7" width="24.85546875" hidden="1" customWidth="1"/>
    <col min="8" max="8" width="26.140625" customWidth="1"/>
    <col min="9" max="9" width="24.85546875" hidden="1" customWidth="1"/>
    <col min="10" max="10" width="32.140625" hidden="1" customWidth="1"/>
    <col min="11" max="11" width="31.140625" hidden="1" customWidth="1"/>
    <col min="12" max="12" width="20.140625" hidden="1" customWidth="1"/>
    <col min="13" max="15" width="24.85546875" customWidth="1"/>
    <col min="16" max="16" width="24" customWidth="1"/>
    <col min="17" max="17" width="25" customWidth="1"/>
    <col min="18" max="18" width="20.140625" customWidth="1"/>
    <col min="19" max="19" width="23.85546875" customWidth="1"/>
    <col min="20" max="20" width="26" customWidth="1"/>
    <col min="21" max="21" width="24.85546875" customWidth="1"/>
    <col min="22" max="22" width="22.140625" customWidth="1"/>
    <col min="23" max="23" width="20.140625" customWidth="1"/>
    <col min="24" max="24" width="32.140625" customWidth="1"/>
    <col min="25" max="25" width="19.140625" customWidth="1"/>
    <col min="26" max="26" width="29.42578125" customWidth="1"/>
    <col min="27" max="27" width="23.85546875" customWidth="1"/>
  </cols>
  <sheetData>
    <row r="2" spans="1:27" ht="2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7">
      <c r="A3" s="3" t="s">
        <v>24</v>
      </c>
      <c r="B3" s="3" t="s">
        <v>25</v>
      </c>
      <c r="C3" s="4">
        <v>-0.1</v>
      </c>
      <c r="D3" s="3" t="s">
        <v>26</v>
      </c>
      <c r="E3" s="3" t="s">
        <v>27</v>
      </c>
      <c r="F3" s="3" t="s">
        <v>28</v>
      </c>
      <c r="G3" s="5" t="s">
        <v>29</v>
      </c>
      <c r="H3" s="5" t="s">
        <v>30</v>
      </c>
      <c r="I3" s="4">
        <v>-6.2799999999999995E-2</v>
      </c>
      <c r="J3" s="3" t="s">
        <v>31</v>
      </c>
      <c r="K3" s="3" t="s">
        <v>32</v>
      </c>
      <c r="L3" s="11">
        <v>4.4600000000000001E-2</v>
      </c>
      <c r="M3" s="3" t="s">
        <v>33</v>
      </c>
      <c r="N3" s="5" t="s">
        <v>34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35</v>
      </c>
      <c r="T3" s="10">
        <v>-3.7699999999999997E-2</v>
      </c>
      <c r="U3" s="12" t="s">
        <v>36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7">
      <c r="A4" s="6"/>
      <c r="B4" s="7" t="s">
        <v>37</v>
      </c>
      <c r="C4" s="3" t="s">
        <v>38</v>
      </c>
      <c r="D4" s="3" t="s">
        <v>39</v>
      </c>
      <c r="E4" s="8">
        <v>-2.5999999999999999E-2</v>
      </c>
      <c r="F4" s="9">
        <v>1.29E-2</v>
      </c>
      <c r="G4" s="3" t="s">
        <v>40</v>
      </c>
      <c r="H4" s="3" t="s">
        <v>41</v>
      </c>
      <c r="I4" s="10">
        <v>-4.02E-2</v>
      </c>
      <c r="J4" s="11">
        <v>4.6300000000000001E-2</v>
      </c>
      <c r="K4" s="5" t="s">
        <v>42</v>
      </c>
      <c r="L4" s="12" t="s">
        <v>43</v>
      </c>
      <c r="M4" s="11">
        <v>1.84E-2</v>
      </c>
      <c r="N4" s="10">
        <v>-9.7999999999999997E-3</v>
      </c>
      <c r="O4" s="3" t="s">
        <v>44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7">
      <c r="A5" s="6"/>
      <c r="B5" s="7"/>
      <c r="C5" s="6" t="s">
        <v>45</v>
      </c>
      <c r="D5" s="3" t="s">
        <v>46</v>
      </c>
      <c r="E5" s="9">
        <v>4.4000000000000003E-3</v>
      </c>
      <c r="F5" s="5" t="s">
        <v>47</v>
      </c>
      <c r="G5" s="3" t="s">
        <v>48</v>
      </c>
      <c r="H5" s="5" t="s">
        <v>49</v>
      </c>
      <c r="I5" s="3" t="s">
        <v>50</v>
      </c>
      <c r="J5" s="3" t="s">
        <v>51</v>
      </c>
      <c r="K5" s="10">
        <v>-3.3399999999999999E-2</v>
      </c>
      <c r="L5" s="10">
        <v>-3.85E-2</v>
      </c>
      <c r="M5" s="3" t="s">
        <v>52</v>
      </c>
      <c r="N5" s="5" t="s">
        <v>53</v>
      </c>
      <c r="O5" s="3" t="s">
        <v>54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7">
      <c r="A6" s="6"/>
      <c r="B6" s="6"/>
      <c r="C6" s="6"/>
      <c r="D6" s="6" t="s">
        <v>55</v>
      </c>
      <c r="E6" s="3" t="s">
        <v>56</v>
      </c>
      <c r="F6" s="3" t="s">
        <v>39</v>
      </c>
      <c r="G6" s="10">
        <v>-2.86E-2</v>
      </c>
      <c r="H6" s="3" t="s">
        <v>57</v>
      </c>
      <c r="I6" s="13" t="s">
        <v>58</v>
      </c>
      <c r="J6" s="3" t="s">
        <v>59</v>
      </c>
      <c r="K6" s="3" t="s">
        <v>60</v>
      </c>
      <c r="L6" s="10">
        <v>-2.1000000000000001E-2</v>
      </c>
      <c r="M6" s="3" t="s">
        <v>61</v>
      </c>
      <c r="N6" s="3" t="s">
        <v>62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63</v>
      </c>
      <c r="T6" s="3" t="s">
        <v>64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7">
      <c r="A7" s="6"/>
      <c r="B7" s="6"/>
      <c r="C7" s="6"/>
      <c r="D7" s="6"/>
      <c r="E7" s="6"/>
      <c r="F7" s="6"/>
      <c r="G7" s="6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5" t="s">
        <v>70</v>
      </c>
      <c r="M7" s="3" t="s">
        <v>71</v>
      </c>
      <c r="N7" s="4">
        <v>-6.4000000000000001E-2</v>
      </c>
      <c r="O7" s="3" t="s">
        <v>72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73</v>
      </c>
      <c r="AA7" s="3" t="s">
        <v>74</v>
      </c>
    </row>
    <row r="8" spans="1:27" ht="27">
      <c r="A8" s="6"/>
      <c r="B8" s="6"/>
      <c r="C8" s="6"/>
      <c r="D8" s="6"/>
      <c r="E8" s="6"/>
      <c r="F8" s="6"/>
      <c r="G8" s="6" t="s">
        <v>75</v>
      </c>
      <c r="H8" s="3" t="s">
        <v>76</v>
      </c>
      <c r="I8" s="3" t="s">
        <v>77</v>
      </c>
      <c r="J8" s="3" t="s">
        <v>78</v>
      </c>
      <c r="K8" s="5" t="s">
        <v>79</v>
      </c>
      <c r="L8" s="12" t="s">
        <v>80</v>
      </c>
      <c r="M8" s="11">
        <v>0</v>
      </c>
      <c r="N8" s="10">
        <v>-4.4400000000000002E-2</v>
      </c>
      <c r="O8" s="3" t="s">
        <v>81</v>
      </c>
      <c r="P8" s="3" t="s">
        <v>82</v>
      </c>
      <c r="Q8" s="3" t="s">
        <v>83</v>
      </c>
      <c r="R8" s="11">
        <v>5.8900000000000001E-2</v>
      </c>
      <c r="S8" s="10">
        <v>-2.7799999999999998E-2</v>
      </c>
      <c r="T8" s="3" t="s">
        <v>84</v>
      </c>
      <c r="U8" s="4">
        <v>-6.9699999999999998E-2</v>
      </c>
      <c r="V8" s="11">
        <v>3.1800000000000002E-2</v>
      </c>
      <c r="W8" s="3" t="s">
        <v>85</v>
      </c>
      <c r="X8" s="3" t="s">
        <v>86</v>
      </c>
      <c r="Y8" s="10">
        <v>-4.1999999999999997E-3</v>
      </c>
      <c r="Z8" s="11">
        <v>2.9499999999999998E-2</v>
      </c>
      <c r="AA8" s="3" t="s">
        <v>87</v>
      </c>
    </row>
    <row r="9" spans="1:27" ht="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88</v>
      </c>
      <c r="M9" s="14" t="s">
        <v>89</v>
      </c>
      <c r="N9" s="5" t="s">
        <v>90</v>
      </c>
      <c r="O9" s="14" t="s">
        <v>91</v>
      </c>
      <c r="P9" s="10">
        <v>-2.47E-2</v>
      </c>
      <c r="Q9" s="14" t="s">
        <v>92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93</v>
      </c>
      <c r="O10" s="14" t="s">
        <v>67</v>
      </c>
      <c r="P10" s="14" t="s">
        <v>94</v>
      </c>
      <c r="Q10" s="5" t="s">
        <v>95</v>
      </c>
      <c r="R10" s="4">
        <v>-7.0300000000000001E-2</v>
      </c>
      <c r="S10" s="14" t="s">
        <v>96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97</v>
      </c>
      <c r="O11" s="14" t="s">
        <v>98</v>
      </c>
      <c r="P11" s="5" t="s">
        <v>99</v>
      </c>
      <c r="Q11" s="14" t="s">
        <v>100</v>
      </c>
      <c r="R11" s="16" t="s">
        <v>101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102</v>
      </c>
      <c r="Q12" s="3" t="s">
        <v>103</v>
      </c>
      <c r="R12" s="3" t="s">
        <v>25</v>
      </c>
      <c r="S12" s="3" t="s">
        <v>104</v>
      </c>
      <c r="T12" s="5" t="s">
        <v>105</v>
      </c>
      <c r="U12" s="3" t="s">
        <v>106</v>
      </c>
      <c r="V12" s="10">
        <v>-4.3799999999999999E-2</v>
      </c>
      <c r="W12" s="10">
        <v>-1.23E-2</v>
      </c>
      <c r="X12" s="3" t="s">
        <v>107</v>
      </c>
      <c r="Y12" s="3" t="s">
        <v>108</v>
      </c>
      <c r="Z12" s="3" t="s">
        <v>109</v>
      </c>
      <c r="AA12" s="10">
        <v>-3.6999999999999998E-2</v>
      </c>
    </row>
    <row r="13" spans="1:27" ht="2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110</v>
      </c>
      <c r="Q13" s="14" t="s">
        <v>111</v>
      </c>
      <c r="R13" s="14" t="s">
        <v>112</v>
      </c>
      <c r="S13" s="5" t="s">
        <v>113</v>
      </c>
      <c r="T13" s="14" t="s">
        <v>114</v>
      </c>
      <c r="U13" s="4">
        <v>-7.6600000000000001E-2</v>
      </c>
      <c r="V13" s="14" t="s">
        <v>115</v>
      </c>
      <c r="W13" s="14" t="s">
        <v>116</v>
      </c>
      <c r="X13" s="11">
        <v>1.35E-2</v>
      </c>
      <c r="Y13" s="4">
        <v>-7.4800000000000005E-2</v>
      </c>
      <c r="Z13" s="10">
        <v>-2.69E-2</v>
      </c>
      <c r="AA13" s="6"/>
    </row>
    <row r="14" spans="1:27" ht="2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117</v>
      </c>
      <c r="S14" s="17" t="s">
        <v>118</v>
      </c>
      <c r="T14" s="11">
        <v>1.21E-2</v>
      </c>
      <c r="U14" s="17" t="s">
        <v>91</v>
      </c>
      <c r="V14" s="11">
        <v>5.9799999999999999E-2</v>
      </c>
      <c r="W14" s="17" t="s">
        <v>92</v>
      </c>
      <c r="X14" s="17" t="s">
        <v>119</v>
      </c>
      <c r="Y14" s="5" t="s">
        <v>120</v>
      </c>
      <c r="Z14" s="17" t="s">
        <v>121</v>
      </c>
      <c r="AA14" s="4">
        <v>-5.7200000000000001E-2</v>
      </c>
    </row>
    <row r="15" spans="1:27" ht="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45</v>
      </c>
      <c r="T15" s="14" t="s">
        <v>122</v>
      </c>
      <c r="U15" s="14" t="s">
        <v>123</v>
      </c>
      <c r="V15" s="10">
        <v>-4.1000000000000002E-2</v>
      </c>
      <c r="W15" s="4">
        <v>-8.3099999999999993E-2</v>
      </c>
      <c r="X15" s="11">
        <v>0.03</v>
      </c>
      <c r="Y15" s="14" t="s">
        <v>124</v>
      </c>
      <c r="Z15" s="10">
        <v>4.5100000000000001E-2</v>
      </c>
      <c r="AA15" s="10">
        <v>-1.1299999999999999E-2</v>
      </c>
    </row>
    <row r="16" spans="1:27" ht="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110</v>
      </c>
      <c r="X16" s="14" t="s">
        <v>125</v>
      </c>
      <c r="Y16" s="14" t="s">
        <v>39</v>
      </c>
      <c r="Z16" s="14" t="s">
        <v>126</v>
      </c>
      <c r="AA16" s="10">
        <v>-2.1700000000000001E-2</v>
      </c>
    </row>
    <row r="17" spans="1:27" ht="2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127</v>
      </c>
      <c r="X17" s="14" t="s">
        <v>128</v>
      </c>
      <c r="Y17" s="14" t="s">
        <v>129</v>
      </c>
      <c r="Z17" s="10">
        <v>-1.89E-2</v>
      </c>
      <c r="AA17" s="14" t="s">
        <v>101</v>
      </c>
    </row>
    <row r="18" spans="1:27" ht="2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130</v>
      </c>
      <c r="Y18" s="14" t="s">
        <v>131</v>
      </c>
      <c r="Z18" s="14" t="s">
        <v>39</v>
      </c>
      <c r="AA18" s="14" t="s">
        <v>132</v>
      </c>
    </row>
  </sheetData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源</cp:lastModifiedBy>
  <cp:lastPrinted>2021-11-25T16:11:00Z</cp:lastPrinted>
  <dcterms:created xsi:type="dcterms:W3CDTF">2019-06-23T12:32:00Z</dcterms:created>
  <dcterms:modified xsi:type="dcterms:W3CDTF">2022-04-20T10:25:09Z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