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ve\Desktop\Maga\1course\1sem\Логика и методология решения научных задач\1лаб\"/>
    </mc:Choice>
  </mc:AlternateContent>
  <bookViews>
    <workbookView xWindow="0" yWindow="0" windowWidth="21570" windowHeight="799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D1" i="1" l="1"/>
  <c r="D2" i="1"/>
  <c r="C10" i="2" l="1"/>
  <c r="C9" i="2"/>
  <c r="C8" i="2"/>
  <c r="C7" i="2"/>
  <c r="C6" i="2"/>
  <c r="C5" i="2"/>
  <c r="C4" i="2"/>
  <c r="C3" i="2"/>
  <c r="C2" i="2"/>
  <c r="F2" i="1" l="1" a="1"/>
  <c r="F7" i="1" s="1"/>
  <c r="F8" i="1" l="1"/>
  <c r="F6" i="1"/>
  <c r="F5" i="1"/>
  <c r="F4" i="1"/>
  <c r="F11" i="1"/>
  <c r="F3" i="1"/>
  <c r="F10" i="1"/>
  <c r="F2" i="1"/>
  <c r="G2" i="1" s="1"/>
  <c r="G3" i="1" s="1"/>
  <c r="G4" i="1" s="1"/>
  <c r="G5" i="1" s="1"/>
  <c r="G6" i="1" s="1"/>
  <c r="G7" i="1" s="1"/>
  <c r="F9" i="1"/>
  <c r="G8" i="1" l="1"/>
  <c r="G9" i="1" s="1"/>
  <c r="G10" i="1" s="1"/>
  <c r="G11" i="1" s="1"/>
</calcChain>
</file>

<file path=xl/sharedStrings.xml><?xml version="1.0" encoding="utf-8"?>
<sst xmlns="http://schemas.openxmlformats.org/spreadsheetml/2006/main" count="30" uniqueCount="25">
  <si>
    <t>данные</t>
  </si>
  <si>
    <t>Минимум</t>
  </si>
  <si>
    <t>Максимум</t>
  </si>
  <si>
    <t>Верхние границы интервалов</t>
  </si>
  <si>
    <t>Частота</t>
  </si>
  <si>
    <t>Накопленные частоты</t>
  </si>
  <si>
    <t>Обьем выборки</t>
  </si>
  <si>
    <t>Выборочное среднее</t>
  </si>
  <si>
    <t>Дисперсия</t>
  </si>
  <si>
    <t>Стандартное отклонение</t>
  </si>
  <si>
    <t>Медиана</t>
  </si>
  <si>
    <t>Мода</t>
  </si>
  <si>
    <t>Коффициент эксцесса</t>
  </si>
  <si>
    <t>Коффициент асиметрии</t>
  </si>
  <si>
    <t>Перцентиль 60%</t>
  </si>
  <si>
    <t>Перцентиль 90%</t>
  </si>
  <si>
    <t>Столбец1</t>
  </si>
  <si>
    <t>Среднее</t>
  </si>
  <si>
    <t>Стандартная ошибка</t>
  </si>
  <si>
    <t>Дисперсия выборки</t>
  </si>
  <si>
    <t>Эксцесс</t>
  </si>
  <si>
    <t>Асимметричность</t>
  </si>
  <si>
    <t>Интервал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</si>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</sst>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1A1A1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>
        <c:manualLayout>
          <c:xMode val="edge"/>
          <c:yMode val="edge"/>
          <c:x val="0.39703944778121358"/>
          <c:y val="4.76886372348919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Лист1!$E$2:$E$11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1-42F9-B005-C733F16D7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076928"/>
        <c:axId val="120103680"/>
      </c:barChart>
      <c:catAx>
        <c:axId val="12007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103680"/>
        <c:crosses val="autoZero"/>
        <c:auto val="1"/>
        <c:lblAlgn val="ctr"/>
        <c:lblOffset val="100"/>
        <c:noMultiLvlLbl val="0"/>
      </c:catAx>
      <c:valAx>
        <c:axId val="1201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Лист1!$E$2:$E$11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3-4EF7-9672-8FE967F10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4544"/>
        <c:axId val="120126464"/>
      </c:lineChart>
      <c:catAx>
        <c:axId val="12012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126464"/>
        <c:crosses val="autoZero"/>
        <c:auto val="1"/>
        <c:lblAlgn val="ctr"/>
        <c:lblOffset val="100"/>
        <c:noMultiLvlLbl val="0"/>
      </c:catAx>
      <c:valAx>
        <c:axId val="1201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1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>
        <c:manualLayout>
          <c:xMode val="edge"/>
          <c:yMode val="edge"/>
          <c:x val="0.42679155730533685"/>
          <c:y val="4.62962962962963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Лист1!$E$2:$E$11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23</c:v>
                </c:pt>
                <c:pt idx="6">
                  <c:v>27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8-43C2-8A8E-2DF742408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6560"/>
        <c:axId val="123201024"/>
      </c:lineChart>
      <c:catAx>
        <c:axId val="12318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01024"/>
        <c:crosses val="autoZero"/>
        <c:auto val="1"/>
        <c:lblAlgn val="ctr"/>
        <c:lblOffset val="100"/>
        <c:noMultiLvlLbl val="0"/>
      </c:catAx>
      <c:valAx>
        <c:axId val="1232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Накопленные</a:t>
                </a:r>
                <a:r>
                  <a:rPr lang="ru-RU" baseline="0"/>
                  <a:t> частот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8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17123</xdr:colOff>
      <xdr:row>0</xdr:row>
      <xdr:rowOff>15411</xdr:rowOff>
    </xdr:from>
    <xdr:to>
      <xdr:col>14</xdr:col>
      <xdr:colOff>314644</xdr:colOff>
      <xdr:row>14</xdr:row>
      <xdr:rowOff>44521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A2135B-B895-4E25-2F06-2F1BEFC9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1416979</xdr:colOff>
      <xdr:row>14</xdr:row>
      <xdr:rowOff>83905</xdr:rowOff>
    </xdr:from>
    <xdr:to>
      <xdr:col>14</xdr:col>
      <xdr:colOff>295382</xdr:colOff>
      <xdr:row>28</xdr:row>
      <xdr:rowOff>130139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235448</xdr:colOff>
      <xdr:row>24</xdr:row>
      <xdr:rowOff>19694</xdr:rowOff>
    </xdr:from>
    <xdr:to>
      <xdr:col>7</xdr:col>
      <xdr:colOff>237587</xdr:colOff>
      <xdr:row>38</xdr:row>
      <xdr:rowOff>65927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9" zoomScaleNormal="89" workbookViewId="0">
      <selection activeCell="G15" sqref="G15"/>
    </sheetView>
  </sheetViews>
  <sheetFormatPr defaultRowHeight="15" x14ac:dyDescent="0.25"/>
  <cols>
    <col min="3" max="3" width="10.85546875" customWidth="1"/>
    <col min="5" max="5" width="14.85546875" customWidth="1"/>
    <col min="6" max="6" width="8.85546875" customWidth="1"/>
    <col min="7" max="7" width="21.7109375" bestFit="1" customWidth="1"/>
    <col min="9" max="9" width="8.85546875" customWidth="1"/>
  </cols>
  <sheetData>
    <row r="1" spans="2:8" ht="31.9" customHeight="1" x14ac:dyDescent="0.25">
      <c r="B1" s="3" t="s">
        <v>0</v>
      </c>
      <c r="C1" s="3" t="s">
        <v>2</v>
      </c>
      <c r="D1" s="3">
        <f>MAX(B2:B31)</f>
        <v>27</v>
      </c>
      <c r="E1" s="3" t="s">
        <v>3</v>
      </c>
      <c r="F1" s="3" t="s">
        <v>4</v>
      </c>
      <c r="G1" s="3" t="s">
        <v>5</v>
      </c>
      <c r="H1" s="3"/>
    </row>
    <row r="2" spans="2:8" x14ac:dyDescent="0.25">
      <c r="B2" s="8">
        <v>22</v>
      </c>
      <c r="C2" s="3" t="s">
        <v>1</v>
      </c>
      <c r="D2" s="3">
        <f>MIN(B2:B31)</f>
        <v>13</v>
      </c>
      <c r="E2" s="3">
        <v>13</v>
      </c>
      <c r="F2" s="3">
        <f t="array" ref="F2:F11">FREQUENCY(B2:B31,E2:E11)</f>
        <v>1</v>
      </c>
      <c r="G2" s="3">
        <f>F2</f>
        <v>1</v>
      </c>
      <c r="H2" s="3"/>
    </row>
    <row r="3" spans="2:8" x14ac:dyDescent="0.25">
      <c r="B3" s="8">
        <v>23</v>
      </c>
      <c r="C3" s="3"/>
      <c r="D3" s="3"/>
      <c r="E3" s="3">
        <v>15</v>
      </c>
      <c r="F3" s="3">
        <v>0</v>
      </c>
      <c r="G3" s="3">
        <f>G2+F3</f>
        <v>1</v>
      </c>
      <c r="H3" s="3"/>
    </row>
    <row r="4" spans="2:8" x14ac:dyDescent="0.25">
      <c r="B4" s="8">
        <v>23</v>
      </c>
      <c r="C4" s="3"/>
      <c r="D4" s="3"/>
      <c r="E4" s="3">
        <v>17</v>
      </c>
      <c r="F4" s="3">
        <v>5</v>
      </c>
      <c r="G4" s="3">
        <f t="shared" ref="G4:G11" si="0">G3+F4</f>
        <v>6</v>
      </c>
      <c r="H4" s="3"/>
    </row>
    <row r="5" spans="2:8" x14ac:dyDescent="0.25">
      <c r="B5" s="8">
        <v>22</v>
      </c>
      <c r="C5" s="3"/>
      <c r="D5" s="3"/>
      <c r="E5" s="3">
        <v>19</v>
      </c>
      <c r="F5" s="3">
        <v>4</v>
      </c>
      <c r="G5" s="3">
        <f t="shared" si="0"/>
        <v>10</v>
      </c>
      <c r="H5" s="3"/>
    </row>
    <row r="6" spans="2:8" x14ac:dyDescent="0.25">
      <c r="B6" s="8">
        <v>21</v>
      </c>
      <c r="C6" s="3"/>
      <c r="D6" s="3"/>
      <c r="E6" s="3">
        <v>21</v>
      </c>
      <c r="F6" s="3">
        <v>6</v>
      </c>
      <c r="G6" s="3">
        <f t="shared" si="0"/>
        <v>16</v>
      </c>
      <c r="H6" s="3"/>
    </row>
    <row r="7" spans="2:8" x14ac:dyDescent="0.25">
      <c r="B7" s="8">
        <v>20</v>
      </c>
      <c r="C7" s="3"/>
      <c r="D7" s="3"/>
      <c r="E7" s="3">
        <v>23</v>
      </c>
      <c r="F7" s="3">
        <v>7</v>
      </c>
      <c r="G7" s="3">
        <f t="shared" si="0"/>
        <v>23</v>
      </c>
      <c r="H7" s="3"/>
    </row>
    <row r="8" spans="2:8" x14ac:dyDescent="0.25">
      <c r="B8" s="8">
        <v>21</v>
      </c>
      <c r="C8" s="3"/>
      <c r="D8" s="3"/>
      <c r="E8" s="3">
        <v>25</v>
      </c>
      <c r="F8" s="3">
        <v>4</v>
      </c>
      <c r="G8" s="3">
        <f t="shared" si="0"/>
        <v>27</v>
      </c>
      <c r="H8" s="3"/>
    </row>
    <row r="9" spans="2:8" x14ac:dyDescent="0.25">
      <c r="B9" s="8">
        <v>18</v>
      </c>
      <c r="C9" s="3"/>
      <c r="D9" s="3"/>
      <c r="E9" s="3">
        <v>27</v>
      </c>
      <c r="F9" s="3">
        <v>3</v>
      </c>
      <c r="G9" s="3">
        <f t="shared" si="0"/>
        <v>30</v>
      </c>
      <c r="H9" s="3"/>
    </row>
    <row r="10" spans="2:8" x14ac:dyDescent="0.25">
      <c r="B10" s="8">
        <v>16</v>
      </c>
      <c r="C10" s="3"/>
      <c r="D10" s="3"/>
      <c r="E10" s="3">
        <v>29</v>
      </c>
      <c r="F10" s="3">
        <v>0</v>
      </c>
      <c r="G10" s="3">
        <f t="shared" si="0"/>
        <v>30</v>
      </c>
      <c r="H10" s="3"/>
    </row>
    <row r="11" spans="2:8" x14ac:dyDescent="0.25">
      <c r="B11" s="8">
        <v>22</v>
      </c>
      <c r="C11" s="3"/>
      <c r="D11" s="3"/>
      <c r="E11" s="3">
        <v>31</v>
      </c>
      <c r="F11" s="3">
        <v>0</v>
      </c>
      <c r="G11" s="3">
        <f t="shared" si="0"/>
        <v>30</v>
      </c>
      <c r="H11" s="3"/>
    </row>
    <row r="12" spans="2:8" x14ac:dyDescent="0.25">
      <c r="B12" s="8">
        <v>18</v>
      </c>
      <c r="C12" s="3"/>
      <c r="D12" s="3"/>
      <c r="E12" s="3"/>
      <c r="F12" s="3"/>
      <c r="G12" s="3"/>
      <c r="H12" s="3"/>
    </row>
    <row r="13" spans="2:8" x14ac:dyDescent="0.25">
      <c r="B13" s="8">
        <v>25</v>
      </c>
      <c r="C13" s="3"/>
      <c r="D13" s="3"/>
      <c r="E13" s="3"/>
      <c r="F13" s="3"/>
      <c r="G13" s="3"/>
      <c r="H13" s="3"/>
    </row>
    <row r="14" spans="2:8" x14ac:dyDescent="0.25">
      <c r="B14" s="8">
        <v>13</v>
      </c>
      <c r="C14" s="3"/>
      <c r="D14" s="3"/>
      <c r="E14" s="3"/>
      <c r="F14" s="3"/>
      <c r="G14" s="3"/>
      <c r="H14" s="3"/>
    </row>
    <row r="15" spans="2:8" x14ac:dyDescent="0.25">
      <c r="B15" s="8">
        <v>23</v>
      </c>
      <c r="C15" s="3"/>
      <c r="D15" s="3"/>
      <c r="E15" s="3"/>
      <c r="F15" s="3"/>
      <c r="G15" s="3"/>
      <c r="H15" s="3"/>
    </row>
    <row r="16" spans="2:8" x14ac:dyDescent="0.25">
      <c r="B16" s="8">
        <v>17</v>
      </c>
      <c r="C16" s="3"/>
      <c r="D16" s="3"/>
      <c r="E16" s="3"/>
      <c r="F16" s="3"/>
      <c r="G16" s="3"/>
      <c r="H16" s="3"/>
    </row>
    <row r="17" spans="2:8" x14ac:dyDescent="0.25">
      <c r="B17" s="8">
        <v>24</v>
      </c>
      <c r="C17" s="3"/>
      <c r="D17" s="3"/>
      <c r="E17" s="3"/>
      <c r="F17" s="3"/>
      <c r="G17" s="3"/>
      <c r="H17" s="3"/>
    </row>
    <row r="18" spans="2:8" x14ac:dyDescent="0.25">
      <c r="B18" s="8">
        <v>21</v>
      </c>
      <c r="C18" s="3"/>
      <c r="D18" s="3"/>
      <c r="E18" s="3"/>
      <c r="F18" s="3"/>
      <c r="G18" s="3"/>
      <c r="H18" s="3"/>
    </row>
    <row r="19" spans="2:8" x14ac:dyDescent="0.25">
      <c r="B19" s="8">
        <v>17</v>
      </c>
      <c r="C19" s="3"/>
      <c r="D19" s="3"/>
      <c r="E19" s="3"/>
      <c r="F19" s="3"/>
      <c r="G19" s="3"/>
      <c r="H19" s="3"/>
    </row>
    <row r="20" spans="2:8" x14ac:dyDescent="0.25">
      <c r="B20" s="8">
        <v>19</v>
      </c>
      <c r="C20" s="3"/>
      <c r="D20" s="3"/>
      <c r="E20" s="3"/>
      <c r="F20" s="3"/>
      <c r="G20" s="3"/>
      <c r="H20" s="3"/>
    </row>
    <row r="21" spans="2:8" x14ac:dyDescent="0.25">
      <c r="B21" s="8">
        <v>27</v>
      </c>
      <c r="C21" s="3"/>
      <c r="D21" s="3"/>
      <c r="E21" s="3"/>
      <c r="F21" s="3"/>
      <c r="G21" s="3"/>
      <c r="H21" s="3"/>
    </row>
    <row r="22" spans="2:8" x14ac:dyDescent="0.25">
      <c r="B22" s="8">
        <v>26</v>
      </c>
      <c r="C22" s="3"/>
      <c r="D22" s="3"/>
      <c r="E22" s="3"/>
      <c r="F22" s="3"/>
      <c r="G22" s="3"/>
      <c r="H22" s="3"/>
    </row>
    <row r="23" spans="2:8" x14ac:dyDescent="0.25">
      <c r="B23" s="8">
        <v>25</v>
      </c>
      <c r="C23" s="3"/>
      <c r="D23" s="3"/>
      <c r="E23" s="3"/>
      <c r="F23" s="3"/>
      <c r="G23" s="3"/>
      <c r="H23" s="3"/>
    </row>
    <row r="24" spans="2:8" x14ac:dyDescent="0.25">
      <c r="B24" s="8">
        <v>21</v>
      </c>
      <c r="C24" s="3"/>
      <c r="D24" s="3"/>
      <c r="E24" s="3"/>
      <c r="F24" s="3"/>
      <c r="G24" s="3"/>
      <c r="H24" s="3"/>
    </row>
    <row r="25" spans="2:8" x14ac:dyDescent="0.25">
      <c r="B25" s="8">
        <v>26</v>
      </c>
      <c r="C25" s="3"/>
      <c r="D25" s="3"/>
      <c r="E25" s="3"/>
      <c r="F25" s="3"/>
      <c r="G25" s="3"/>
      <c r="H25" s="3"/>
    </row>
    <row r="26" spans="2:8" x14ac:dyDescent="0.25">
      <c r="B26" s="8">
        <v>17</v>
      </c>
      <c r="C26" s="3"/>
      <c r="D26" s="3"/>
      <c r="E26" s="3"/>
      <c r="F26" s="3"/>
      <c r="G26" s="3"/>
      <c r="H26" s="3"/>
    </row>
    <row r="27" spans="2:8" x14ac:dyDescent="0.25">
      <c r="B27" s="8">
        <v>24</v>
      </c>
      <c r="C27" s="3"/>
      <c r="D27" s="3"/>
      <c r="E27" s="3"/>
      <c r="F27" s="3"/>
      <c r="G27" s="3"/>
      <c r="H27" s="3"/>
    </row>
    <row r="28" spans="2:8" x14ac:dyDescent="0.25">
      <c r="B28" s="8">
        <v>20</v>
      </c>
      <c r="C28" s="3"/>
      <c r="D28" s="3"/>
      <c r="E28" s="3"/>
      <c r="F28" s="3"/>
      <c r="G28" s="3"/>
      <c r="H28" s="3"/>
    </row>
    <row r="29" spans="2:8" x14ac:dyDescent="0.25">
      <c r="B29" s="8">
        <v>18</v>
      </c>
      <c r="C29" s="3"/>
      <c r="D29" s="3"/>
      <c r="E29" s="3"/>
      <c r="F29" s="3"/>
      <c r="G29" s="3"/>
      <c r="H29" s="3"/>
    </row>
    <row r="30" spans="2:8" x14ac:dyDescent="0.25">
      <c r="B30" s="8">
        <v>23</v>
      </c>
      <c r="C30" s="3"/>
      <c r="D30" s="3"/>
      <c r="E30" s="3"/>
      <c r="F30" s="3"/>
      <c r="G30" s="3"/>
      <c r="H30" s="3"/>
    </row>
    <row r="31" spans="2:8" x14ac:dyDescent="0.25">
      <c r="B31" s="8">
        <v>17</v>
      </c>
      <c r="C31" s="3"/>
      <c r="D31" s="3"/>
      <c r="E31" s="3"/>
      <c r="F31" s="3"/>
      <c r="G31" s="3"/>
      <c r="H31" s="3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31" sqref="A31"/>
    </sheetView>
  </sheetViews>
  <sheetFormatPr defaultRowHeight="15" x14ac:dyDescent="0.25"/>
  <cols>
    <col min="1" max="1" width="10.28515625" customWidth="1"/>
    <col min="2" max="2" width="28.28515625" customWidth="1"/>
    <col min="3" max="3" width="13.140625" bestFit="1" customWidth="1"/>
    <col min="5" max="5" width="2.42578125" customWidth="1"/>
    <col min="6" max="6" width="24.85546875" customWidth="1"/>
    <col min="7" max="7" width="14" customWidth="1"/>
  </cols>
  <sheetData>
    <row r="1" spans="1:16" ht="15.75" customHeight="1" x14ac:dyDescent="0.25">
      <c r="A1" s="8">
        <v>48</v>
      </c>
      <c r="B1" s="2" t="s">
        <v>6</v>
      </c>
      <c r="C1" s="2">
        <f>COUNT(A1:A30)</f>
        <v>30</v>
      </c>
      <c r="D1" s="3"/>
      <c r="E1" s="3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6" ht="14.25" customHeight="1" thickBot="1" x14ac:dyDescent="0.3">
      <c r="A2" s="8">
        <v>43</v>
      </c>
      <c r="B2" s="2" t="s">
        <v>7</v>
      </c>
      <c r="C2" s="2">
        <f>AVERAGE(A1:A30)</f>
        <v>49.5</v>
      </c>
      <c r="D2" s="3"/>
      <c r="E2" s="3"/>
      <c r="F2" s="2"/>
      <c r="G2" s="2"/>
      <c r="H2" s="2"/>
      <c r="I2" s="2"/>
      <c r="J2" s="1"/>
      <c r="K2" s="1"/>
      <c r="L2" s="1"/>
      <c r="M2" s="1"/>
      <c r="N2" s="1"/>
      <c r="O2" s="1"/>
    </row>
    <row r="3" spans="1:16" ht="15.75" x14ac:dyDescent="0.25">
      <c r="A3" s="8">
        <v>52</v>
      </c>
      <c r="B3" s="2" t="s">
        <v>8</v>
      </c>
      <c r="C3" s="2">
        <f>VAR(A1:A30)</f>
        <v>19.775862068965516</v>
      </c>
      <c r="D3" s="3"/>
      <c r="E3" s="3"/>
      <c r="F3" s="4" t="s">
        <v>16</v>
      </c>
      <c r="G3" s="4"/>
      <c r="H3" s="2"/>
      <c r="I3" s="2"/>
      <c r="J3" s="1"/>
      <c r="K3" s="1"/>
      <c r="L3" s="1"/>
      <c r="M3" s="1"/>
      <c r="N3" s="1"/>
      <c r="O3" s="1"/>
      <c r="P3" s="1"/>
    </row>
    <row r="4" spans="1:16" ht="15.75" x14ac:dyDescent="0.25">
      <c r="A4" s="8">
        <v>42</v>
      </c>
      <c r="B4" s="5" t="s">
        <v>9</v>
      </c>
      <c r="C4" s="3">
        <f>STDEV(A1:A30)</f>
        <v>4.4470059668236912</v>
      </c>
      <c r="D4" s="3"/>
      <c r="E4" s="3"/>
      <c r="F4" s="6"/>
      <c r="G4" s="6"/>
      <c r="H4" s="3"/>
      <c r="I4" s="3"/>
    </row>
    <row r="5" spans="1:16" ht="15.75" x14ac:dyDescent="0.25">
      <c r="A5" s="8">
        <v>38</v>
      </c>
      <c r="B5" s="5" t="s">
        <v>10</v>
      </c>
      <c r="C5" s="3">
        <f>MEDIAN(A1:A30)</f>
        <v>50</v>
      </c>
      <c r="D5" s="3"/>
      <c r="E5" s="3"/>
      <c r="F5" s="6" t="s">
        <v>17</v>
      </c>
      <c r="G5" s="6">
        <v>59.666666666666664</v>
      </c>
      <c r="H5" s="3"/>
      <c r="I5" s="3"/>
    </row>
    <row r="6" spans="1:16" ht="15.75" x14ac:dyDescent="0.25">
      <c r="A6" s="8">
        <v>57</v>
      </c>
      <c r="B6" s="5" t="s">
        <v>11</v>
      </c>
      <c r="C6" s="3">
        <f>MODE(A1:A30)</f>
        <v>51</v>
      </c>
      <c r="D6" s="3"/>
      <c r="E6" s="3"/>
      <c r="F6" s="6" t="s">
        <v>18</v>
      </c>
      <c r="G6" s="6">
        <v>0.69370458672251278</v>
      </c>
      <c r="H6" s="3"/>
      <c r="I6" s="3"/>
    </row>
    <row r="7" spans="1:16" ht="15.75" x14ac:dyDescent="0.25">
      <c r="A7" s="8">
        <v>47</v>
      </c>
      <c r="B7" s="5" t="s">
        <v>12</v>
      </c>
      <c r="C7" s="3">
        <f>KURT(A1:A30)</f>
        <v>0.41136690308442558</v>
      </c>
      <c r="D7" s="3"/>
      <c r="E7" s="3"/>
      <c r="F7" s="6" t="s">
        <v>10</v>
      </c>
      <c r="G7" s="6">
        <v>59</v>
      </c>
      <c r="H7" s="3"/>
      <c r="I7" s="3"/>
    </row>
    <row r="8" spans="1:16" ht="15.75" x14ac:dyDescent="0.25">
      <c r="A8" s="8">
        <v>47</v>
      </c>
      <c r="B8" s="5" t="s">
        <v>13</v>
      </c>
      <c r="C8" s="3">
        <f>SKEW(A1:A30)</f>
        <v>-0.45749880996424674</v>
      </c>
      <c r="D8" s="3"/>
      <c r="E8" s="3"/>
      <c r="F8" s="6" t="s">
        <v>11</v>
      </c>
      <c r="G8" s="6">
        <v>59</v>
      </c>
      <c r="H8" s="3"/>
      <c r="I8" s="3"/>
    </row>
    <row r="9" spans="1:16" ht="15.75" x14ac:dyDescent="0.25">
      <c r="A9" s="8">
        <v>51</v>
      </c>
      <c r="B9" s="5" t="s">
        <v>14</v>
      </c>
      <c r="C9" s="3">
        <f>PERCENTILE(A1:A30,0.6)</f>
        <v>51</v>
      </c>
      <c r="D9" s="3"/>
      <c r="E9" s="3"/>
      <c r="F9" s="6" t="s">
        <v>9</v>
      </c>
      <c r="G9" s="6">
        <v>3.7995765039271903</v>
      </c>
      <c r="H9" s="3"/>
      <c r="I9" s="3"/>
    </row>
    <row r="10" spans="1:16" ht="15.75" x14ac:dyDescent="0.25">
      <c r="A10" s="8">
        <v>52</v>
      </c>
      <c r="B10" s="5" t="s">
        <v>15</v>
      </c>
      <c r="C10" s="3">
        <f>PERCENTILE(A1:A30,0.9)</f>
        <v>54.1</v>
      </c>
      <c r="D10" s="3"/>
      <c r="E10" s="3"/>
      <c r="F10" s="6" t="s">
        <v>19</v>
      </c>
      <c r="G10" s="6">
        <v>14.43678160919557</v>
      </c>
      <c r="H10" s="3"/>
      <c r="I10" s="3"/>
    </row>
    <row r="11" spans="1:16" x14ac:dyDescent="0.25">
      <c r="A11" s="8">
        <v>55</v>
      </c>
      <c r="B11" s="3"/>
      <c r="C11" s="3"/>
      <c r="D11" s="3"/>
      <c r="E11" s="3"/>
      <c r="F11" s="6" t="s">
        <v>20</v>
      </c>
      <c r="G11" s="6">
        <v>2.326633252290732</v>
      </c>
      <c r="H11" s="3"/>
      <c r="I11" s="3"/>
    </row>
    <row r="12" spans="1:16" x14ac:dyDescent="0.25">
      <c r="A12" s="8">
        <v>53</v>
      </c>
      <c r="B12" s="3"/>
      <c r="C12" s="3"/>
      <c r="D12" s="3"/>
      <c r="E12" s="3"/>
      <c r="F12" s="6" t="s">
        <v>21</v>
      </c>
      <c r="G12" s="6">
        <v>6.1815471072161787E-2</v>
      </c>
      <c r="H12" s="3"/>
      <c r="I12" s="3"/>
    </row>
    <row r="13" spans="1:16" x14ac:dyDescent="0.25">
      <c r="A13" s="8">
        <v>50</v>
      </c>
      <c r="B13" s="3"/>
      <c r="C13" s="3"/>
      <c r="D13" s="3"/>
      <c r="E13" s="3"/>
      <c r="F13" s="6" t="s">
        <v>22</v>
      </c>
      <c r="G13" s="6">
        <v>21</v>
      </c>
      <c r="H13" s="3"/>
      <c r="I13" s="3"/>
    </row>
    <row r="14" spans="1:16" x14ac:dyDescent="0.25">
      <c r="A14" s="8">
        <v>46</v>
      </c>
      <c r="B14" s="3"/>
      <c r="C14" s="3"/>
      <c r="D14" s="3"/>
      <c r="E14" s="3"/>
      <c r="F14" s="6" t="s">
        <v>1</v>
      </c>
      <c r="G14" s="6">
        <v>49</v>
      </c>
      <c r="H14" s="3"/>
      <c r="I14" s="3"/>
    </row>
    <row r="15" spans="1:16" x14ac:dyDescent="0.25">
      <c r="A15" s="8">
        <v>53</v>
      </c>
      <c r="B15" s="3"/>
      <c r="C15" s="3"/>
      <c r="D15" s="3"/>
      <c r="E15" s="3"/>
      <c r="F15" s="6" t="s">
        <v>2</v>
      </c>
      <c r="G15" s="6">
        <v>70</v>
      </c>
      <c r="H15" s="3"/>
      <c r="I15" s="3"/>
    </row>
    <row r="16" spans="1:16" x14ac:dyDescent="0.25">
      <c r="A16" s="8">
        <v>50</v>
      </c>
      <c r="B16" s="3"/>
      <c r="C16" s="3"/>
      <c r="D16" s="3"/>
      <c r="E16" s="3"/>
      <c r="F16" s="6" t="s">
        <v>23</v>
      </c>
      <c r="G16" s="6">
        <v>1790</v>
      </c>
      <c r="H16" s="3"/>
      <c r="I16" s="3"/>
    </row>
    <row r="17" spans="1:9" ht="15.75" thickBot="1" x14ac:dyDescent="0.3">
      <c r="A17" s="8">
        <v>49</v>
      </c>
      <c r="B17" s="3"/>
      <c r="C17" s="3"/>
      <c r="D17" s="3"/>
      <c r="E17" s="3"/>
      <c r="F17" s="7" t="s">
        <v>24</v>
      </c>
      <c r="G17" s="7">
        <v>30</v>
      </c>
      <c r="H17" s="3"/>
      <c r="I17" s="3"/>
    </row>
    <row r="18" spans="1:9" x14ac:dyDescent="0.25">
      <c r="A18" s="8">
        <v>58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8">
        <v>53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8">
        <v>44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8">
        <v>51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8">
        <v>49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8">
        <v>53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8">
        <v>51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8">
        <v>51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8">
        <v>48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8">
        <v>45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8">
        <v>46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8">
        <v>49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8">
        <v>54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Vladislave</cp:lastModifiedBy>
  <dcterms:created xsi:type="dcterms:W3CDTF">2015-06-05T18:19:34Z</dcterms:created>
  <dcterms:modified xsi:type="dcterms:W3CDTF">2023-12-15T19:16:28Z</dcterms:modified>
</cp:coreProperties>
</file>