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https://d.docs.live.net/0212c120946023de/cours/integration_2023/02 Évaluations/integration_trpr02/"/>
    </mc:Choice>
  </mc:AlternateContent>
  <xr:revisionPtr revIDLastSave="82" documentId="11_A08B882EC91637C8261C6F808D65424FE3B3E59F" xr6:coauthVersionLast="47" xr6:coauthVersionMax="47" xr10:uidLastSave="{E76578E2-E6F0-4DB4-BD20-A74FC5997550}"/>
  <bookViews>
    <workbookView xWindow="-110" yWindow="-110" windowWidth="25820" windowHeight="13900" tabRatio="500" xr2:uid="{00000000-000D-0000-FFFF-FFFF00000000}"/>
  </bookViews>
  <sheets>
    <sheet name="grille_evaluation" sheetId="1" r:id="rId1"/>
    <sheet name="echelle_descriptive" sheetId="2" r:id="rId2"/>
    <sheet name="liste_etudiants" sheetId="6" r:id="rId3"/>
    <sheet name="definitions" sheetId="7" r:id="rId4"/>
  </sheets>
  <definedNames>
    <definedName name="nb_points">grille_evaluation!$D$13</definedName>
    <definedName name="pts_francais">grille_evaluation!$D$18</definedName>
    <definedName name="pts_grandtotal">grille_evaluation!$D$19</definedName>
    <definedName name="pts_retard">grille_evaluation!$D$17</definedName>
    <definedName name="pts_soustotal">grille_evaluation!$D$16</definedName>
    <definedName name="reussite">grille_evaluation!$B$19</definedName>
    <definedName name="seuil">grille_evaluation!$D$15</definedName>
    <definedName name="seuil_excellence">grille_evaluation!$D$14</definedName>
    <definedName name="seuil_reussite">grille_evaluation!$D$15</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7" i="1" l="1"/>
  <c r="D3" i="1"/>
  <c r="D4" i="1"/>
  <c r="D8" i="1"/>
  <c r="D9" i="1"/>
  <c r="D10" i="1"/>
  <c r="D11" i="1"/>
  <c r="D6" i="1"/>
  <c r="B18" i="1"/>
  <c r="D5" i="1"/>
  <c r="D12" i="1"/>
  <c r="D2" i="1"/>
  <c r="D16" i="1"/>
  <c r="D19" i="1"/>
  <c r="E19" i="1"/>
  <c r="B19" i="1"/>
</calcChain>
</file>

<file path=xl/sharedStrings.xml><?xml version="1.0" encoding="utf-8"?>
<sst xmlns="http://schemas.openxmlformats.org/spreadsheetml/2006/main" count="85" uniqueCount="73">
  <si>
    <t>Critères d'évaluation</t>
  </si>
  <si>
    <t>Éléments observables</t>
  </si>
  <si>
    <t>Échelle descriptive</t>
  </si>
  <si>
    <t>Points</t>
  </si>
  <si>
    <t>Commentaires</t>
  </si>
  <si>
    <t>Sélection juste des balises à utiliser en respect de la sémantique et des bonnes pratiques.</t>
  </si>
  <si>
    <t>Création d'une page d'accueil contenant les éléments demandés</t>
  </si>
  <si>
    <t>Création d'une page de description contenant les éléments demandés</t>
  </si>
  <si>
    <t>Création d'une page de ressources et de données contenant les éléments demandés</t>
  </si>
  <si>
    <t>Navigations entre les pages présentes et bien intégrées</t>
  </si>
  <si>
    <t>Titres des pages présents et bien intégrés</t>
  </si>
  <si>
    <t>Les normes d'accessibilité des images, des liens, du tableau HTML et des navigations doit être prise en considération.</t>
  </si>
  <si>
    <t>Validation méthodique de la qualité du balisage.</t>
  </si>
  <si>
    <t>Structure HTML présente et bien intégrée</t>
  </si>
  <si>
    <t>L'indentation du code respecte les standards d'un site HTML</t>
  </si>
  <si>
    <t>Le site valide au  W3C</t>
  </si>
  <si>
    <t>Le code HTML respecte la sémantique et contient des commentaires pertinents</t>
  </si>
  <si>
    <t>Respect des consignes</t>
  </si>
  <si>
    <t>Les consignes sont respectées</t>
  </si>
  <si>
    <t>Nom de l'étudiant</t>
  </si>
  <si>
    <t>Choisir un nom….</t>
  </si>
  <si>
    <t>Nombre de points maximum</t>
  </si>
  <si>
    <t>Commentaires finaux</t>
  </si>
  <si>
    <t>Nom de l'enseignant</t>
  </si>
  <si>
    <t>Jimmy Gilbert</t>
  </si>
  <si>
    <t>Seuil d'excellence (en %)</t>
  </si>
  <si>
    <t>Titre du cours</t>
  </si>
  <si>
    <t>Techniques d'intégration</t>
  </si>
  <si>
    <t>Seuil de réussite (en %)</t>
  </si>
  <si>
    <t>Nom de l'évaluation</t>
  </si>
  <si>
    <t>Travail pratique 02</t>
  </si>
  <si>
    <t>Sous-Total</t>
  </si>
  <si>
    <t>Type d'évaluation</t>
  </si>
  <si>
    <t>Sommative</t>
  </si>
  <si>
    <t>Moins retard(s)</t>
  </si>
  <si>
    <t>Date de l'évaluation</t>
  </si>
  <si>
    <t>Correction français</t>
  </si>
  <si>
    <t>Niveau de réussite</t>
  </si>
  <si>
    <t>Grand Total</t>
  </si>
  <si>
    <t>Description de l'échelle descriptive</t>
  </si>
  <si>
    <t>Note</t>
  </si>
  <si>
    <t>Non fait ou aucun critère effectué</t>
  </si>
  <si>
    <t>Plus de 2 éléments manquant ou mal effectués</t>
  </si>
  <si>
    <t>2 éléments manquants ou mal effectués</t>
  </si>
  <si>
    <t>1 élément manquant ou mal effectué</t>
  </si>
  <si>
    <t>Tout est réussi</t>
  </si>
  <si>
    <t>2 éléments ou plus manquant ou mal effectués</t>
  </si>
  <si>
    <t>Temes</t>
  </si>
  <si>
    <t>Définitions</t>
  </si>
  <si>
    <t>Grille d'évaluation</t>
  </si>
  <si>
    <t>La grille d’évaluation permet de porter un jugement sur la qualité d’une production ou d’un produit, l’accomplissement d’une prestation ou d’un processus qui ne peuvent être jugés tout simplement bons ou mauvais comme dans le cas d’une question à correction objective (Scallon, 2004).</t>
  </si>
  <si>
    <t xml:space="preserve">Critères d’évaluation </t>
  </si>
  <si>
    <t>Qualité ou norme qui servent à porter un jugement (Legendre, 2005). 
Point de repère auquel on se réfère pour porter un jugement ou décider de la valeur de l’objet évalué (Legendre, 2005).</t>
  </si>
  <si>
    <t>Dans le présent guide, le terme élément observable est utilisé pour désigner une manifestation concrète d’une réalité; les éléments observables concrétisent les critères d’évaluation. 
Certains auteurs, dont Durand et Chouinard (2006), utilisent plutôt le terme indicateur pour désigner les manifestations observables.</t>
  </si>
  <si>
    <t>Échelles descriptives</t>
  </si>
  <si>
    <t>Série de portraits décrivant différents niveaux de qualité d’une tâche suivant un continuum de trois à six échelons (Durand et Chouinard, 2006).</t>
  </si>
  <si>
    <t>Autoévaluation</t>
  </si>
  <si>
    <t>Processus par lequel un sujet est amené à porter un jugement sur la qualité de son cheminement, de son travail ou de ses acquis au regard d’objectifs prédéfinis et tout en s’inspirant de critères précis d’appréciation (Legendre, 2005).</t>
  </si>
  <si>
    <t>Devin, Claudie</t>
  </si>
  <si>
    <t>Arbour, Marie-Élaine</t>
  </si>
  <si>
    <t>Baillargeon, Nathalie</t>
  </si>
  <si>
    <t>Baribeau, Vanessa</t>
  </si>
  <si>
    <t>Caron, François</t>
  </si>
  <si>
    <t>Chaumont, Christian</t>
  </si>
  <si>
    <t>Djouab, Bachir</t>
  </si>
  <si>
    <t>Forest, Sabrina</t>
  </si>
  <si>
    <t>Gaudreault, Charlotte</t>
  </si>
  <si>
    <t>Grenier, Jean</t>
  </si>
  <si>
    <t>Gutierrez-Duarte, Toni</t>
  </si>
  <si>
    <t>Palomino Ortiz, Diana Mercedes</t>
  </si>
  <si>
    <t>Paul, Jonel</t>
  </si>
  <si>
    <t>Plante, Alexandra</t>
  </si>
  <si>
    <t>Therrien-Chagnon, Juliane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</si>
</sst>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1" x14ac:knownFonts="1">
    <font>
      <sz val="12"/>
      <color theme="1"/>
      <name val="Calibri"/>
      <family val="2"/>
      <scheme val="minor"/>
    </font>
    <font>
      <b/>
      <sz val="15"/>
      <color theme="3"/>
      <name val="Calibri"/>
      <family val="2"/>
      <scheme val="minor"/>
    </font>
    <font>
      <b/>
      <sz val="12"/>
      <color theme="1"/>
      <name val="Calibri"/>
      <family val="2"/>
      <scheme val="minor"/>
    </font>
    <font>
      <sz val="8"/>
      <name val="Calibri"/>
      <family val="2"/>
      <scheme val="minor"/>
    </font>
    <font>
      <sz val="11"/>
      <color rgb="FF006100"/>
      <name val="Calibri"/>
      <family val="2"/>
      <scheme val="minor"/>
    </font>
    <font>
      <sz val="12"/>
      <color theme="1"/>
      <name val="Calibri"/>
      <family val="2"/>
      <scheme val="minor"/>
    </font>
    <font>
      <b/>
      <sz val="15"/>
      <color theme="0"/>
      <name val="Calibri"/>
      <family val="2"/>
      <scheme val="minor"/>
    </font>
    <font>
      <sz val="12"/>
      <color theme="1"/>
      <name val="Calibri"/>
      <family val="2"/>
      <scheme val="minor"/>
    </font>
    <font>
      <b/>
      <sz val="12"/>
      <color theme="0"/>
      <name val="Calibri"/>
      <family val="2"/>
      <scheme val="minor"/>
    </font>
    <font>
      <sz val="12"/>
      <color theme="0"/>
      <name val="Calibri"/>
      <family val="2"/>
      <scheme val="minor"/>
    </font>
    <font>
      <b/>
      <i/>
      <sz val="12"/>
      <name val="Calibri"/>
      <family val="2"/>
      <scheme val="minor"/>
    </font>
  </fonts>
  <fills count="13">
    <fill>
      <patternFill patternType="none"/>
    </fill>
    <fill>
      <patternFill patternType="gray125"/>
    </fill>
    <fill>
      <patternFill patternType="solid">
        <fgColor rgb="FFC6EFCE"/>
      </patternFill>
    </fill>
    <fill>
      <patternFill patternType="solid">
        <fgColor theme="8" tint="0.79998168889431442"/>
        <bgColor indexed="64"/>
      </patternFill>
    </fill>
    <fill>
      <patternFill patternType="solid">
        <fgColor theme="8" tint="0.39997558519241921"/>
        <bgColor indexed="64"/>
      </patternFill>
    </fill>
    <fill>
      <patternFill patternType="solid">
        <fgColor theme="0"/>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bgColor indexed="64"/>
      </patternFill>
    </fill>
  </fills>
  <borders count="22">
    <border>
      <left/>
      <right/>
      <top/>
      <bottom/>
      <diagonal/>
    </border>
    <border>
      <left/>
      <right/>
      <top/>
      <bottom style="thick">
        <color theme="4"/>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top/>
      <bottom/>
      <diagonal/>
    </border>
    <border>
      <left/>
      <right/>
      <top/>
      <bottom style="medium">
        <color auto="1"/>
      </bottom>
      <diagonal/>
    </border>
    <border>
      <left/>
      <right/>
      <top style="medium">
        <color auto="1"/>
      </top>
      <bottom/>
      <diagonal/>
    </border>
    <border>
      <left/>
      <right style="medium">
        <color auto="1"/>
      </right>
      <top style="medium">
        <color auto="1"/>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bottom style="medium">
        <color auto="1"/>
      </bottom>
      <diagonal/>
    </border>
    <border>
      <left style="medium">
        <color indexed="64"/>
      </left>
      <right style="medium">
        <color indexed="64"/>
      </right>
      <top style="medium">
        <color indexed="64"/>
      </top>
      <bottom/>
      <diagonal/>
    </border>
    <border>
      <left style="medium">
        <color indexed="64"/>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s>
  <cellStyleXfs count="3">
    <xf numFmtId="0" fontId="0" fillId="0" borderId="0"/>
    <xf numFmtId="0" fontId="1" fillId="0" borderId="1" applyNumberFormat="0" applyFill="0" applyAlignment="0" applyProtection="0"/>
    <xf numFmtId="0" fontId="4" fillId="2" borderId="0" applyNumberFormat="0" applyBorder="0" applyAlignment="0" applyProtection="0"/>
  </cellStyleXfs>
  <cellXfs count="56">
    <xf numFmtId="0" fontId="0" fillId="0" borderId="0" xfId="0"/>
    <xf numFmtId="0" fontId="5" fillId="0" borderId="0" xfId="0" applyFont="1" applyAlignment="1">
      <alignment horizontal="center"/>
    </xf>
    <xf numFmtId="0" fontId="0" fillId="0" borderId="0" xfId="0" applyAlignment="1">
      <alignment horizontal="center"/>
    </xf>
    <xf numFmtId="0" fontId="0" fillId="0" borderId="0" xfId="0"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top"/>
    </xf>
    <xf numFmtId="0" fontId="2" fillId="0" borderId="0" xfId="0" applyFont="1" applyAlignment="1">
      <alignment horizontal="center" vertical="top"/>
    </xf>
    <xf numFmtId="0" fontId="6" fillId="0" borderId="9" xfId="1" applyFont="1" applyBorder="1" applyAlignment="1">
      <alignment horizontal="center" vertical="top"/>
    </xf>
    <xf numFmtId="0" fontId="6" fillId="0" borderId="12" xfId="1" applyFont="1" applyBorder="1" applyAlignment="1">
      <alignment horizontal="center" vertical="top"/>
    </xf>
    <xf numFmtId="0" fontId="6" fillId="0" borderId="13" xfId="1" applyFont="1" applyBorder="1" applyAlignment="1">
      <alignment horizontal="center" vertical="top"/>
    </xf>
    <xf numFmtId="0" fontId="7" fillId="0" borderId="0" xfId="0" applyFont="1" applyAlignment="1">
      <alignment horizontal="center"/>
    </xf>
    <xf numFmtId="0" fontId="7" fillId="0" borderId="0" xfId="0" applyFont="1"/>
    <xf numFmtId="0" fontId="8" fillId="12" borderId="3" xfId="0" applyFont="1" applyFill="1" applyBorder="1" applyAlignment="1">
      <alignment horizontal="center" vertical="top" wrapText="1"/>
    </xf>
    <xf numFmtId="0" fontId="8" fillId="7" borderId="12" xfId="0" applyFont="1" applyFill="1" applyBorder="1" applyAlignment="1">
      <alignment horizontal="center" vertical="top"/>
    </xf>
    <xf numFmtId="0" fontId="9" fillId="8" borderId="14" xfId="0" applyFont="1" applyFill="1" applyBorder="1" applyAlignment="1">
      <alignment horizontal="center" vertical="top"/>
    </xf>
    <xf numFmtId="0" fontId="8" fillId="6" borderId="9" xfId="0" applyFont="1" applyFill="1" applyBorder="1" applyAlignment="1">
      <alignment horizontal="center" vertical="top"/>
    </xf>
    <xf numFmtId="9" fontId="10" fillId="4" borderId="3" xfId="0" applyNumberFormat="1" applyFont="1" applyFill="1" applyBorder="1" applyAlignment="1">
      <alignment horizontal="center" vertical="top"/>
    </xf>
    <xf numFmtId="0" fontId="5" fillId="0" borderId="15" xfId="0" applyFont="1" applyBorder="1" applyAlignment="1">
      <alignment vertical="top" wrapText="1"/>
    </xf>
    <xf numFmtId="0" fontId="5" fillId="0" borderId="15" xfId="0" applyFont="1" applyBorder="1" applyAlignment="1">
      <alignment horizontal="left" vertical="top"/>
    </xf>
    <xf numFmtId="0" fontId="5" fillId="0" borderId="15" xfId="0" applyFont="1" applyBorder="1" applyAlignment="1">
      <alignment horizontal="center" vertical="top"/>
    </xf>
    <xf numFmtId="0" fontId="5" fillId="0" borderId="8" xfId="0" applyFont="1" applyBorder="1" applyAlignment="1">
      <alignment vertical="top" wrapText="1"/>
    </xf>
    <xf numFmtId="0" fontId="5" fillId="0" borderId="4" xfId="0" applyFont="1" applyBorder="1" applyAlignment="1">
      <alignment vertical="top" wrapText="1"/>
    </xf>
    <xf numFmtId="0" fontId="5" fillId="0" borderId="2" xfId="0" applyFont="1" applyBorder="1" applyAlignment="1">
      <alignment vertical="top" wrapText="1"/>
    </xf>
    <xf numFmtId="0" fontId="5" fillId="0" borderId="3" xfId="0" applyFont="1" applyBorder="1" applyAlignment="1">
      <alignment vertical="top" wrapText="1"/>
    </xf>
    <xf numFmtId="0" fontId="5" fillId="0" borderId="9" xfId="0" applyFont="1" applyBorder="1" applyAlignment="1">
      <alignment horizontal="center" vertical="top"/>
    </xf>
    <xf numFmtId="0" fontId="5" fillId="0" borderId="9" xfId="0" applyFont="1" applyBorder="1" applyAlignment="1">
      <alignment vertical="top" wrapText="1"/>
    </xf>
    <xf numFmtId="0" fontId="5" fillId="0" borderId="9" xfId="0" applyFont="1" applyBorder="1" applyAlignment="1">
      <alignment horizontal="left" vertical="top"/>
    </xf>
    <xf numFmtId="0" fontId="5" fillId="0" borderId="13" xfId="0" applyFont="1" applyBorder="1" applyAlignment="1">
      <alignment vertical="top" wrapText="1"/>
    </xf>
    <xf numFmtId="0" fontId="2" fillId="3" borderId="21" xfId="0" applyFont="1" applyFill="1" applyBorder="1" applyAlignment="1">
      <alignment horizontal="left"/>
    </xf>
    <xf numFmtId="0" fontId="5" fillId="0" borderId="17" xfId="0" applyFont="1" applyBorder="1" applyAlignment="1">
      <alignment horizontal="center" vertical="top"/>
    </xf>
    <xf numFmtId="0" fontId="2" fillId="9" borderId="14" xfId="0" applyFont="1" applyFill="1" applyBorder="1" applyAlignment="1">
      <alignment horizontal="right" vertical="top"/>
    </xf>
    <xf numFmtId="0" fontId="5" fillId="0" borderId="14" xfId="0" applyFont="1" applyBorder="1" applyAlignment="1">
      <alignment horizontal="center" vertical="top"/>
    </xf>
    <xf numFmtId="0" fontId="2" fillId="3" borderId="20" xfId="0" applyFont="1" applyFill="1" applyBorder="1" applyAlignment="1">
      <alignment horizontal="left"/>
    </xf>
    <xf numFmtId="0" fontId="5" fillId="0" borderId="18" xfId="0" applyFont="1" applyBorder="1" applyAlignment="1">
      <alignment horizontal="center" vertical="top"/>
    </xf>
    <xf numFmtId="0" fontId="2" fillId="11" borderId="12" xfId="0" applyFont="1" applyFill="1" applyBorder="1" applyAlignment="1">
      <alignment horizontal="right" vertical="top"/>
    </xf>
    <xf numFmtId="0" fontId="2" fillId="10" borderId="14" xfId="0" applyFont="1" applyFill="1" applyBorder="1" applyAlignment="1">
      <alignment horizontal="right" vertical="top"/>
    </xf>
    <xf numFmtId="0" fontId="2" fillId="3" borderId="10" xfId="0" applyFont="1" applyFill="1" applyBorder="1" applyAlignment="1">
      <alignment horizontal="left"/>
    </xf>
    <xf numFmtId="0" fontId="5" fillId="0" borderId="10" xfId="0" applyFont="1" applyBorder="1" applyAlignment="1">
      <alignment horizontal="center" vertical="top"/>
    </xf>
    <xf numFmtId="0" fontId="2" fillId="9" borderId="7" xfId="0" applyFont="1" applyFill="1" applyBorder="1" applyAlignment="1">
      <alignment horizontal="right" vertical="top"/>
    </xf>
    <xf numFmtId="0" fontId="2" fillId="4" borderId="12" xfId="0" applyFont="1" applyFill="1" applyBorder="1" applyAlignment="1">
      <alignment horizontal="center" vertical="top"/>
    </xf>
    <xf numFmtId="0" fontId="2" fillId="3" borderId="19" xfId="0" applyFont="1" applyFill="1" applyBorder="1" applyAlignment="1">
      <alignment horizontal="left"/>
    </xf>
    <xf numFmtId="0" fontId="5" fillId="0" borderId="19" xfId="0" applyFont="1" applyBorder="1" applyAlignment="1">
      <alignment horizontal="center" vertical="top"/>
    </xf>
    <xf numFmtId="0" fontId="2" fillId="9" borderId="0" xfId="0" applyFont="1" applyFill="1" applyAlignment="1">
      <alignment horizontal="right" vertical="top"/>
    </xf>
    <xf numFmtId="0" fontId="5" fillId="0" borderId="5" xfId="0" applyFont="1" applyBorder="1" applyAlignment="1">
      <alignment horizontal="center" vertical="top"/>
    </xf>
    <xf numFmtId="164" fontId="5" fillId="0" borderId="17" xfId="0" applyNumberFormat="1" applyFont="1" applyBorder="1" applyAlignment="1">
      <alignment horizontal="center" vertical="top" wrapText="1"/>
    </xf>
    <xf numFmtId="0" fontId="2" fillId="3" borderId="16" xfId="0" applyFont="1" applyFill="1" applyBorder="1" applyAlignment="1">
      <alignment horizontal="left"/>
    </xf>
    <xf numFmtId="0" fontId="4" fillId="5" borderId="11" xfId="2" applyFill="1" applyBorder="1" applyAlignment="1">
      <alignment horizontal="center" vertical="top" wrapText="1"/>
    </xf>
    <xf numFmtId="0" fontId="2" fillId="9" borderId="6" xfId="0" applyFont="1" applyFill="1" applyBorder="1" applyAlignment="1">
      <alignment horizontal="right" vertical="top"/>
    </xf>
    <xf numFmtId="0" fontId="5" fillId="0" borderId="0" xfId="0" applyFont="1"/>
    <xf numFmtId="0" fontId="0" fillId="0" borderId="2" xfId="0" applyBorder="1" applyAlignment="1">
      <alignment horizontal="left" vertical="top"/>
    </xf>
    <xf numFmtId="0" fontId="0" fillId="0" borderId="3" xfId="0" applyBorder="1" applyAlignment="1">
      <alignment horizontal="left" vertical="top"/>
    </xf>
    <xf numFmtId="0" fontId="0" fillId="0" borderId="5" xfId="0" applyBorder="1" applyAlignment="1">
      <alignment horizontal="left" vertical="top"/>
    </xf>
    <xf numFmtId="0" fontId="5" fillId="0" borderId="15"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cellXfs>
  <cellStyles count="3">
    <cellStyle name="Normal" xfId="0" builtinId="0"/>
    <cellStyle name="Satisfaisant" xfId="2" builtinId="26"/>
    <cellStyle name="Titre 1" xfId="1" builtinId="16"/>
  </cellStyles>
  <dxfs count="22">
    <dxf>
      <alignment horizontal="left" vertical="top" textRotation="0" wrapText="1" indent="0" justifyLastLine="0" shrinkToFit="0" readingOrder="0"/>
    </dxf>
    <dxf>
      <font>
        <b/>
        <family val="2"/>
      </font>
      <alignment horizontal="center" vertical="top" textRotation="0" wrapText="0" indent="0" justifyLastLine="0" shrinkToFit="0" readingOrder="0"/>
    </dxf>
    <dxf>
      <alignment horizontal="center" vertical="top"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top" textRotation="0" wrapText="0" indent="0" justifyLastLine="0" shrinkToFit="0" readingOrder="0"/>
      <border diagonalUp="0" diagonalDown="0" outline="0">
        <left style="medium">
          <color indexed="64"/>
        </left>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border diagonalUp="0" diagonalDown="0" outline="0">
        <left style="medium">
          <color indexed="64"/>
        </left>
        <right style="medium">
          <color auto="1"/>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border diagonalUp="0" diagonalDown="0" outline="0">
        <left/>
        <right style="medium">
          <color indexed="64"/>
        </right>
        <top/>
        <bottom/>
      </border>
    </dxf>
    <dxf>
      <border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dxf>
    <dxf>
      <border>
        <bottom style="medium">
          <color indexed="64"/>
        </bottom>
      </border>
    </dxf>
    <dxf>
      <font>
        <b/>
        <i val="0"/>
        <strike val="0"/>
        <condense val="0"/>
        <extend val="0"/>
        <outline val="0"/>
        <shadow val="0"/>
        <u val="none"/>
        <vertAlign val="baseline"/>
        <sz val="15"/>
        <color theme="0"/>
        <name val="Calibri"/>
        <family val="2"/>
        <scheme val="minor"/>
      </font>
      <alignment horizontal="center" vertical="top" textRotation="0" wrapText="0"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bl_grille" displayName="tbl_grille" ref="A1:E12" totalsRowShown="0" headerRowDxfId="21" dataDxfId="19" headerRowBorderDxfId="20" tableBorderDxfId="18">
  <autoFilter ref="A1:E12" xr:uid="{00000000-0009-0000-0100-000003000000}"/>
  <tableColumns count="5">
    <tableColumn id="1" xr3:uid="{00000000-0010-0000-0000-000001000000}" name="Critères d'évaluation" dataDxfId="17"/>
    <tableColumn id="2" xr3:uid="{00000000-0010-0000-0000-000002000000}" name="Éléments observables" dataDxfId="16"/>
    <tableColumn id="3" xr3:uid="{00000000-0010-0000-0000-000003000000}" name="Échelle descriptive" dataDxfId="15"/>
    <tableColumn id="9" xr3:uid="{00000000-0010-0000-0000-000009000000}" name="Points" dataDxfId="14">
      <calculatedColumnFormula>VLOOKUP(C2,echelle1[#All],2,FALSE)</calculatedColumnFormula>
    </tableColumn>
    <tableColumn id="10" xr3:uid="{00000000-0010-0000-0000-00000A000000}" name="Commentaires" dataDxfId="1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echelle1" displayName="echelle1" ref="A1:B6" totalsRowShown="0" tableBorderDxfId="12">
  <autoFilter ref="A1:B6" xr:uid="{00000000-0009-0000-0100-000001000000}"/>
  <tableColumns count="2">
    <tableColumn id="1" xr3:uid="{00000000-0010-0000-0100-000001000000}" name="Description de l'échelle descriptive" dataDxfId="11"/>
    <tableColumn id="2" xr3:uid="{00000000-0010-0000-0100-000002000000}" name="Note" dataDxfId="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echelle2" displayName="echelle2" ref="A8:B10" totalsRowShown="0" tableBorderDxfId="9">
  <autoFilter ref="A8:B10" xr:uid="{00000000-0009-0000-0100-000005000000}"/>
  <tableColumns count="2">
    <tableColumn id="1" xr3:uid="{00000000-0010-0000-0200-000001000000}" name="Description de l'échelle descriptive" dataDxfId="8"/>
    <tableColumn id="2" xr3:uid="{00000000-0010-0000-0200-000002000000}" name="Note" dataDxf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echelle3" displayName="echelle3" ref="A12:B15" totalsRowShown="0" tableBorderDxfId="6">
  <autoFilter ref="A12:B15" xr:uid="{00000000-0009-0000-0100-000002000000}"/>
  <tableColumns count="2">
    <tableColumn id="1" xr3:uid="{00000000-0010-0000-0300-000001000000}" name="Description de l'échelle descriptive" dataDxfId="5"/>
    <tableColumn id="2" xr3:uid="{00000000-0010-0000-0300-000002000000}" name="Note" dataDxf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bl_etudiants" displayName="tbl_etudiants" ref="A1:A17" totalsRowShown="0" tableBorderDxfId="3">
  <autoFilter ref="A1:A17" xr:uid="{00000000-0009-0000-0100-000006000000}"/>
  <tableColumns count="1">
    <tableColumn id="1" xr3:uid="{00000000-0010-0000-0400-000001000000}" name="Nom de l'étudiant"/>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Tableau7" displayName="Tableau7" ref="A1:B6" totalsRowShown="0" headerRowDxfId="2">
  <autoFilter ref="A1:B6" xr:uid="{00000000-0009-0000-0100-000007000000}"/>
  <tableColumns count="2">
    <tableColumn id="1" xr3:uid="{00000000-0010-0000-0500-000001000000}" name="Temes" dataDxfId="1"/>
    <tableColumn id="2" xr3:uid="{00000000-0010-0000-0500-000002000000}" name="Définitions" dataDxfId="0"/>
  </tableColumns>
  <tableStyleInfo name="TableStyleMedium1" showFirstColumn="0" showLastColumn="0" showRowStripes="1" showColumnStripes="0"/>
</table>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2"/>
  <sheetViews>
    <sheetView tabSelected="1" showRuler="0" workbookViewId="0">
      <pane ySplit="1" topLeftCell="A2" activePane="bottomLeft" state="frozen"/>
      <selection pane="bottomLeft" activeCell="C7" sqref="C7"/>
    </sheetView>
  </sheetViews>
  <sheetFormatPr baseColWidth="10" defaultColWidth="11" defaultRowHeight="15.5" x14ac:dyDescent="0.35"/>
  <cols>
    <col min="1" max="1" width="20.5" style="12" customWidth="1"/>
    <col min="2" max="2" width="38.1640625" style="12" customWidth="1"/>
    <col min="3" max="3" width="56.1640625" style="12" customWidth="1"/>
    <col min="4" max="4" width="10.9140625" style="11"/>
    <col min="5" max="5" width="61.6640625" style="12" customWidth="1"/>
    <col min="6" max="16384" width="11" style="12"/>
  </cols>
  <sheetData>
    <row r="1" spans="1:5" s="11" customFormat="1" ht="20" thickBot="1" x14ac:dyDescent="0.4">
      <c r="A1" s="8" t="s">
        <v>0</v>
      </c>
      <c r="B1" s="8" t="s">
        <v>1</v>
      </c>
      <c r="C1" s="9" t="s">
        <v>2</v>
      </c>
      <c r="D1" s="8" t="s">
        <v>3</v>
      </c>
      <c r="E1" s="10" t="s">
        <v>4</v>
      </c>
    </row>
    <row r="2" spans="1:5" ht="33.75" customHeight="1" thickBot="1" x14ac:dyDescent="0.4">
      <c r="A2" s="18" t="s">
        <v>5</v>
      </c>
      <c r="B2" s="18" t="s">
        <v>6</v>
      </c>
      <c r="C2" s="19"/>
      <c r="D2" s="20" t="e">
        <f>VLOOKUP(C2,echelle1[#All],2,FALSE)</f>
        <v>#N/A</v>
      </c>
      <c r="E2" s="21"/>
    </row>
    <row r="3" spans="1:5" ht="38.25" customHeight="1" thickBot="1" x14ac:dyDescent="0.4">
      <c r="A3" s="22"/>
      <c r="B3" s="23" t="s">
        <v>7</v>
      </c>
      <c r="C3" s="50"/>
      <c r="D3" s="20" t="e">
        <f>VLOOKUP(C3,echelle1[#All],2,FALSE)</f>
        <v>#N/A</v>
      </c>
      <c r="E3" s="22"/>
    </row>
    <row r="4" spans="1:5" ht="38.25" customHeight="1" thickBot="1" x14ac:dyDescent="0.4">
      <c r="A4" s="22"/>
      <c r="B4" s="23" t="s">
        <v>8</v>
      </c>
      <c r="C4" s="50"/>
      <c r="D4" s="20" t="e">
        <f>VLOOKUP(C4,echelle1[#All],2,FALSE)</f>
        <v>#N/A</v>
      </c>
      <c r="E4" s="22"/>
    </row>
    <row r="5" spans="1:5" ht="33.75" customHeight="1" thickBot="1" x14ac:dyDescent="0.4">
      <c r="A5" s="23"/>
      <c r="B5" s="23" t="s">
        <v>9</v>
      </c>
      <c r="C5" s="50"/>
      <c r="D5" s="20" t="e">
        <f>VLOOKUP(C5,echelle3[#All],2,FALSE)</f>
        <v>#N/A</v>
      </c>
      <c r="E5" s="22"/>
    </row>
    <row r="6" spans="1:5" ht="33.75" customHeight="1" thickBot="1" x14ac:dyDescent="0.4">
      <c r="A6" s="22"/>
      <c r="B6" s="23" t="s">
        <v>10</v>
      </c>
      <c r="C6" s="50"/>
      <c r="D6" s="20" t="e">
        <f>VLOOKUP(C6,echelle3[#All],2,FALSE)</f>
        <v>#N/A</v>
      </c>
      <c r="E6" s="22"/>
    </row>
    <row r="7" spans="1:5" ht="50.25" customHeight="1" thickBot="1" x14ac:dyDescent="0.4">
      <c r="A7" s="22"/>
      <c r="B7" s="24" t="s">
        <v>11</v>
      </c>
      <c r="C7" s="51"/>
      <c r="D7" s="25" t="e">
        <f>VLOOKUP(C7,echelle1[#All],2,FALSE)</f>
        <v>#N/A</v>
      </c>
      <c r="E7" s="22"/>
    </row>
    <row r="8" spans="1:5" ht="47" thickBot="1" x14ac:dyDescent="0.4">
      <c r="A8" s="18" t="s">
        <v>12</v>
      </c>
      <c r="B8" s="23" t="s">
        <v>13</v>
      </c>
      <c r="C8" s="52"/>
      <c r="D8" s="20" t="e">
        <f>VLOOKUP(C8,echelle3[#All],2,FALSE)</f>
        <v>#N/A</v>
      </c>
      <c r="E8" s="21"/>
    </row>
    <row r="9" spans="1:5" ht="31.5" thickBot="1" x14ac:dyDescent="0.4">
      <c r="A9" s="23"/>
      <c r="B9" s="23" t="s">
        <v>14</v>
      </c>
      <c r="C9" s="52"/>
      <c r="D9" s="20" t="e">
        <f>VLOOKUP(C9,echelle3[#All],2,FALSE)</f>
        <v>#N/A</v>
      </c>
      <c r="E9" s="22"/>
    </row>
    <row r="10" spans="1:5" ht="16" thickBot="1" x14ac:dyDescent="0.4">
      <c r="A10" s="22"/>
      <c r="B10" s="23" t="s">
        <v>15</v>
      </c>
      <c r="C10" s="52"/>
      <c r="D10" s="20" t="e">
        <f>VLOOKUP(C10,echelle3[#All],2,FALSE)</f>
        <v>#N/A</v>
      </c>
      <c r="E10" s="22"/>
    </row>
    <row r="11" spans="1:5" ht="31.5" thickBot="1" x14ac:dyDescent="0.4">
      <c r="A11" s="22"/>
      <c r="B11" s="24" t="s">
        <v>16</v>
      </c>
      <c r="C11" s="52"/>
      <c r="D11" s="20" t="e">
        <f>VLOOKUP(C11,echelle3[#All],2,FALSE)</f>
        <v>#N/A</v>
      </c>
      <c r="E11" s="22"/>
    </row>
    <row r="12" spans="1:5" ht="16" thickBot="1" x14ac:dyDescent="0.4">
      <c r="A12" s="26" t="s">
        <v>17</v>
      </c>
      <c r="B12" s="26" t="s">
        <v>18</v>
      </c>
      <c r="C12" s="27" t="s">
        <v>45</v>
      </c>
      <c r="D12" s="20">
        <f>VLOOKUP(C12,echelle2[#All],2,FALSE)</f>
        <v>2</v>
      </c>
      <c r="E12" s="28"/>
    </row>
    <row r="13" spans="1:5" ht="16" thickBot="1" x14ac:dyDescent="0.4">
      <c r="A13" s="29" t="s">
        <v>19</v>
      </c>
      <c r="B13" s="30" t="s">
        <v>20</v>
      </c>
      <c r="C13" s="31" t="s">
        <v>21</v>
      </c>
      <c r="D13" s="32">
        <v>30</v>
      </c>
      <c r="E13" s="13" t="s">
        <v>22</v>
      </c>
    </row>
    <row r="14" spans="1:5" ht="16" thickBot="1" x14ac:dyDescent="0.4">
      <c r="A14" s="33" t="s">
        <v>23</v>
      </c>
      <c r="B14" s="34" t="s">
        <v>24</v>
      </c>
      <c r="C14" s="35" t="s">
        <v>25</v>
      </c>
      <c r="D14" s="14">
        <v>90</v>
      </c>
      <c r="E14" s="53"/>
    </row>
    <row r="15" spans="1:5" ht="16" thickBot="1" x14ac:dyDescent="0.4">
      <c r="A15" s="33" t="s">
        <v>26</v>
      </c>
      <c r="B15" s="34" t="s">
        <v>27</v>
      </c>
      <c r="C15" s="36" t="s">
        <v>28</v>
      </c>
      <c r="D15" s="15">
        <v>60</v>
      </c>
      <c r="E15" s="54"/>
    </row>
    <row r="16" spans="1:5" ht="16" thickBot="1" x14ac:dyDescent="0.4">
      <c r="A16" s="37" t="s">
        <v>29</v>
      </c>
      <c r="B16" s="38" t="s">
        <v>30</v>
      </c>
      <c r="C16" s="39" t="s">
        <v>31</v>
      </c>
      <c r="D16" s="40" t="e">
        <f>SUM(D2:D12)</f>
        <v>#N/A</v>
      </c>
      <c r="E16" s="54"/>
    </row>
    <row r="17" spans="1:5" x14ac:dyDescent="0.35">
      <c r="A17" s="41" t="s">
        <v>32</v>
      </c>
      <c r="B17" s="42" t="s">
        <v>33</v>
      </c>
      <c r="C17" s="43" t="s">
        <v>34</v>
      </c>
      <c r="D17" s="44">
        <v>0</v>
      </c>
      <c r="E17" s="54"/>
    </row>
    <row r="18" spans="1:5" ht="16" thickBot="1" x14ac:dyDescent="0.4">
      <c r="A18" s="29" t="s">
        <v>35</v>
      </c>
      <c r="B18" s="45">
        <f ca="1">NOW()</f>
        <v>45313.463705555558</v>
      </c>
      <c r="C18" s="43" t="s">
        <v>36</v>
      </c>
      <c r="D18" s="44">
        <v>0</v>
      </c>
      <c r="E18" s="55"/>
    </row>
    <row r="19" spans="1:5" ht="16" thickBot="1" x14ac:dyDescent="0.4">
      <c r="A19" s="46" t="s">
        <v>37</v>
      </c>
      <c r="B19" s="47" t="e">
        <f>(pts_grandtotal/nb_points)*100</f>
        <v>#N/A</v>
      </c>
      <c r="C19" s="48" t="s">
        <v>38</v>
      </c>
      <c r="D19" s="16" t="e">
        <f>pts_soustotal-pts_retard-pts_francais</f>
        <v>#N/A</v>
      </c>
      <c r="E19" s="17" t="e">
        <f>"Note finale en pourcent: "&amp;pts_grandtotal/nb_points*100&amp;"%"</f>
        <v>#N/A</v>
      </c>
    </row>
    <row r="20" spans="1:5" x14ac:dyDescent="0.35">
      <c r="A20" s="49"/>
      <c r="B20" s="49"/>
      <c r="C20" s="49"/>
      <c r="D20" s="49"/>
      <c r="E20" s="49"/>
    </row>
    <row r="21" spans="1:5" x14ac:dyDescent="0.35">
      <c r="A21" s="49"/>
      <c r="B21" s="49"/>
      <c r="C21" s="49"/>
      <c r="D21" s="49"/>
      <c r="E21" s="49"/>
    </row>
    <row r="22" spans="1:5" x14ac:dyDescent="0.35">
      <c r="A22" s="49"/>
      <c r="B22" s="49"/>
      <c r="C22" s="49"/>
      <c r="D22" s="49"/>
      <c r="E22" s="49"/>
    </row>
    <row r="23" spans="1:5" x14ac:dyDescent="0.35">
      <c r="A23" s="49"/>
      <c r="B23" s="49"/>
      <c r="C23" s="49"/>
      <c r="D23" s="49"/>
      <c r="E23" s="49"/>
    </row>
    <row r="24" spans="1:5" x14ac:dyDescent="0.35">
      <c r="A24" s="49"/>
      <c r="B24" s="49"/>
      <c r="C24" s="49"/>
      <c r="D24" s="49"/>
      <c r="E24" s="49"/>
    </row>
    <row r="26" spans="1:5" x14ac:dyDescent="0.35">
      <c r="A26" s="49"/>
      <c r="B26" s="49"/>
      <c r="C26" s="49"/>
      <c r="D26" s="49"/>
      <c r="E26" s="49"/>
    </row>
    <row r="27" spans="1:5" x14ac:dyDescent="0.35">
      <c r="A27" s="49"/>
      <c r="B27" s="49"/>
      <c r="C27" s="49"/>
      <c r="D27" s="49"/>
      <c r="E27" s="49"/>
    </row>
    <row r="28" spans="1:5" x14ac:dyDescent="0.35">
      <c r="A28" s="49"/>
      <c r="B28" s="49"/>
      <c r="C28" s="49"/>
      <c r="D28" s="49"/>
      <c r="E28" s="49"/>
    </row>
    <row r="29" spans="1:5" x14ac:dyDescent="0.35">
      <c r="A29" s="49"/>
      <c r="B29" s="49"/>
      <c r="C29" s="49"/>
      <c r="D29" s="49"/>
      <c r="E29" s="49"/>
    </row>
    <row r="30" spans="1:5" x14ac:dyDescent="0.35">
      <c r="A30" s="49"/>
      <c r="B30" s="49"/>
      <c r="C30" s="49"/>
      <c r="D30" s="49"/>
      <c r="E30" s="49"/>
    </row>
    <row r="31" spans="1:5" x14ac:dyDescent="0.35">
      <c r="A31" s="49"/>
      <c r="B31" s="49"/>
      <c r="C31" s="49"/>
      <c r="D31" s="49"/>
      <c r="E31" s="49"/>
    </row>
    <row r="32" spans="1:5" x14ac:dyDescent="0.35">
      <c r="A32" s="49"/>
      <c r="B32" s="49"/>
      <c r="C32" s="49"/>
      <c r="D32" s="49"/>
      <c r="E32" s="49"/>
    </row>
  </sheetData>
  <mergeCells count="1">
    <mergeCell ref="E14:E18"/>
  </mergeCells>
  <phoneticPr fontId="3" type="noConversion"/>
  <dataValidations count="1">
    <dataValidation type="list" allowBlank="1" showInputMessage="1" showErrorMessage="1" sqref="B17" xr:uid="{00000000-0002-0000-0000-000000000000}">
      <formula1>"Sommative,Formative,Autoévaluation"</formula1>
    </dataValidation>
  </dataValidations>
  <pageMargins left="0.7" right="0.7" top="0.75" bottom="0.75" header="0.3" footer="0.3"/>
  <pageSetup orientation="portrait" horizontalDpi="0" verticalDpi="0" r:id="rId1"/>
  <headerFooter>
    <oddHeader>&amp;CGrille d'évaluation</oddHead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 id="{EFEDCE7D-3326-41DC-8F0F-F9E5C3EC8391}">
            <x14:iconSet showValue="0" custom="1">
              <x14:cfvo type="percent">
                <xm:f>0</xm:f>
              </x14:cfvo>
              <x14:cfvo type="num">
                <xm:f>seuil_reussite</xm:f>
              </x14:cfvo>
              <x14:cfvo type="num">
                <xm:f>seuil_excellence</xm:f>
              </x14:cfvo>
              <x14:cfIcon iconSet="3TrafficLights1" iconId="0"/>
              <x14:cfIcon iconSet="3TrafficLights1" iconId="1"/>
              <x14:cfIcon iconSet="3TrafficLights1" iconId="2"/>
            </x14:iconSet>
          </x14:cfRule>
          <xm:sqref>B19</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2000000}">
          <x14:formula1>
            <xm:f>echelle_descriptive!$A$2:$A$6</xm:f>
          </x14:formula1>
          <xm:sqref>C2:C4 C7</xm:sqref>
        </x14:dataValidation>
        <x14:dataValidation type="list" allowBlank="1" showInputMessage="1" showErrorMessage="1" xr:uid="{00000000-0002-0000-0000-000003000000}">
          <x14:formula1>
            <xm:f>echelle_descriptive!$A$9:$A$10</xm:f>
          </x14:formula1>
          <xm:sqref>C12</xm:sqref>
        </x14:dataValidation>
        <x14:dataValidation type="list" allowBlank="1" showInputMessage="1" showErrorMessage="1" xr:uid="{00000000-0002-0000-0000-000004000000}">
          <x14:formula1>
            <xm:f>echelle_descriptive!$A$13:$A$15</xm:f>
          </x14:formula1>
          <xm:sqref>C5:C6 C8:C11</xm:sqref>
        </x14:dataValidation>
        <x14:dataValidation type="list" allowBlank="1" showInputMessage="1" showErrorMessage="1" xr:uid="{00000000-0002-0000-0000-000001000000}">
          <x14:formula1>
            <xm:f>liste_etudiants!$A$2:$A$17</xm:f>
          </x14:formula1>
          <xm:sqref>B13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5"/>
  <sheetViews>
    <sheetView workbookViewId="0">
      <selection activeCell="C10" sqref="C10"/>
    </sheetView>
  </sheetViews>
  <sheetFormatPr baseColWidth="10" defaultColWidth="11" defaultRowHeight="15.5" x14ac:dyDescent="0.35"/>
  <cols>
    <col min="1" max="1" width="50.08203125" customWidth="1"/>
    <col min="2" max="2" width="10.6640625" customWidth="1"/>
    <col min="3" max="3" width="11.1640625" customWidth="1"/>
  </cols>
  <sheetData>
    <row r="1" spans="1:2" x14ac:dyDescent="0.35">
      <c r="A1" t="s">
        <v>39</v>
      </c>
      <c r="B1" s="2" t="s">
        <v>40</v>
      </c>
    </row>
    <row r="2" spans="1:2" x14ac:dyDescent="0.35">
      <c r="A2" t="s">
        <v>41</v>
      </c>
      <c r="B2" s="2">
        <v>0</v>
      </c>
    </row>
    <row r="3" spans="1:2" x14ac:dyDescent="0.35">
      <c r="A3" t="s">
        <v>42</v>
      </c>
      <c r="B3" s="2">
        <v>1</v>
      </c>
    </row>
    <row r="4" spans="1:2" x14ac:dyDescent="0.35">
      <c r="A4" t="s">
        <v>43</v>
      </c>
      <c r="B4" s="2">
        <v>2</v>
      </c>
    </row>
    <row r="5" spans="1:2" x14ac:dyDescent="0.35">
      <c r="A5" t="s">
        <v>44</v>
      </c>
      <c r="B5" s="2">
        <v>3</v>
      </c>
    </row>
    <row r="6" spans="1:2" x14ac:dyDescent="0.35">
      <c r="A6" t="s">
        <v>45</v>
      </c>
      <c r="B6" s="1">
        <v>4</v>
      </c>
    </row>
    <row r="8" spans="1:2" x14ac:dyDescent="0.35">
      <c r="A8" t="s">
        <v>39</v>
      </c>
      <c r="B8" s="2" t="s">
        <v>40</v>
      </c>
    </row>
    <row r="9" spans="1:2" x14ac:dyDescent="0.35">
      <c r="A9" t="s">
        <v>41</v>
      </c>
      <c r="B9" s="1">
        <v>0</v>
      </c>
    </row>
    <row r="10" spans="1:2" x14ac:dyDescent="0.35">
      <c r="A10" t="s">
        <v>45</v>
      </c>
      <c r="B10" s="1">
        <v>2</v>
      </c>
    </row>
    <row r="12" spans="1:2" x14ac:dyDescent="0.35">
      <c r="A12" t="s">
        <v>39</v>
      </c>
      <c r="B12" s="2" t="s">
        <v>40</v>
      </c>
    </row>
    <row r="13" spans="1:2" x14ac:dyDescent="0.35">
      <c r="A13" t="s">
        <v>46</v>
      </c>
      <c r="B13" s="2">
        <v>0</v>
      </c>
    </row>
    <row r="14" spans="1:2" x14ac:dyDescent="0.35">
      <c r="A14" t="s">
        <v>44</v>
      </c>
      <c r="B14" s="2">
        <v>1</v>
      </c>
    </row>
    <row r="15" spans="1:2" x14ac:dyDescent="0.35">
      <c r="A15" t="s">
        <v>45</v>
      </c>
      <c r="B15" s="1">
        <v>2</v>
      </c>
    </row>
  </sheetData>
  <pageMargins left="0.7" right="0.7" top="0.75" bottom="0.75" header="0.3" footer="0.3"/>
  <pageSetup orientation="portrait" horizontalDpi="0" verticalDpi="0"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7"/>
  <sheetViews>
    <sheetView workbookViewId="0">
      <selection activeCell="C14" sqref="C14"/>
    </sheetView>
  </sheetViews>
  <sheetFormatPr baseColWidth="10" defaultColWidth="11" defaultRowHeight="15.5" x14ac:dyDescent="0.35"/>
  <cols>
    <col min="1" max="1" width="30.58203125" customWidth="1"/>
    <col min="3" max="3" width="11.08203125" bestFit="1" customWidth="1"/>
    <col min="4" max="4" width="17.5" customWidth="1"/>
  </cols>
  <sheetData>
    <row r="1" spans="1:1" x14ac:dyDescent="0.35">
      <c r="A1" t="s">
        <v>19</v>
      </c>
    </row>
    <row r="2" spans="1:1" x14ac:dyDescent="0.35">
      <c r="A2" t="s">
        <v>20</v>
      </c>
    </row>
    <row r="3" spans="1:1" x14ac:dyDescent="0.35">
      <c r="A3" t="s">
        <v>59</v>
      </c>
    </row>
    <row r="4" spans="1:1" x14ac:dyDescent="0.35">
      <c r="A4" t="s">
        <v>60</v>
      </c>
    </row>
    <row r="5" spans="1:1" x14ac:dyDescent="0.35">
      <c r="A5" t="s">
        <v>61</v>
      </c>
    </row>
    <row r="6" spans="1:1" x14ac:dyDescent="0.35">
      <c r="A6" t="s">
        <v>62</v>
      </c>
    </row>
    <row r="7" spans="1:1" x14ac:dyDescent="0.35">
      <c r="A7" t="s">
        <v>63</v>
      </c>
    </row>
    <row r="8" spans="1:1" x14ac:dyDescent="0.35">
      <c r="A8" t="s">
        <v>58</v>
      </c>
    </row>
    <row r="9" spans="1:1" x14ac:dyDescent="0.35">
      <c r="A9" t="s">
        <v>64</v>
      </c>
    </row>
    <row r="10" spans="1:1" x14ac:dyDescent="0.35">
      <c r="A10" t="s">
        <v>65</v>
      </c>
    </row>
    <row r="11" spans="1:1" x14ac:dyDescent="0.35">
      <c r="A11" t="s">
        <v>66</v>
      </c>
    </row>
    <row r="12" spans="1:1" x14ac:dyDescent="0.35">
      <c r="A12" t="s">
        <v>67</v>
      </c>
    </row>
    <row r="13" spans="1:1" x14ac:dyDescent="0.35">
      <c r="A13" t="s">
        <v>68</v>
      </c>
    </row>
    <row r="14" spans="1:1" x14ac:dyDescent="0.35">
      <c r="A14" t="s">
        <v>69</v>
      </c>
    </row>
    <row r="15" spans="1:1" x14ac:dyDescent="0.35">
      <c r="A15" t="s">
        <v>70</v>
      </c>
    </row>
    <row r="16" spans="1:1" x14ac:dyDescent="0.35">
      <c r="A16" t="s">
        <v>71</v>
      </c>
    </row>
    <row r="17" spans="1:1" x14ac:dyDescent="0.35">
      <c r="A17" t="s">
        <v>72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workbookViewId="0">
      <selection activeCell="B10" sqref="B10"/>
    </sheetView>
  </sheetViews>
  <sheetFormatPr baseColWidth="10" defaultColWidth="11.1640625" defaultRowHeight="15.5" x14ac:dyDescent="0.35"/>
  <cols>
    <col min="1" max="1" width="30.1640625" style="4" customWidth="1"/>
    <col min="2" max="2" width="140.6640625" style="4" customWidth="1"/>
    <col min="3" max="16384" width="11.1640625" style="4"/>
  </cols>
  <sheetData>
    <row r="1" spans="1:2" x14ac:dyDescent="0.35">
      <c r="A1" s="6" t="s">
        <v>47</v>
      </c>
      <c r="B1" s="6" t="s">
        <v>48</v>
      </c>
    </row>
    <row r="2" spans="1:2" ht="31" x14ac:dyDescent="0.35">
      <c r="A2" s="7" t="s">
        <v>49</v>
      </c>
      <c r="B2" s="5" t="s">
        <v>50</v>
      </c>
    </row>
    <row r="3" spans="1:2" ht="31" x14ac:dyDescent="0.35">
      <c r="A3" s="7" t="s">
        <v>51</v>
      </c>
      <c r="B3" s="5" t="s">
        <v>52</v>
      </c>
    </row>
    <row r="4" spans="1:2" ht="46.5" x14ac:dyDescent="0.35">
      <c r="A4" s="7" t="s">
        <v>1</v>
      </c>
      <c r="B4" s="3" t="s">
        <v>53</v>
      </c>
    </row>
    <row r="5" spans="1:2" x14ac:dyDescent="0.35">
      <c r="A5" s="7" t="s">
        <v>54</v>
      </c>
      <c r="B5" s="3" t="s">
        <v>55</v>
      </c>
    </row>
    <row r="6" spans="1:2" ht="31" x14ac:dyDescent="0.35">
      <c r="A6" s="7" t="s">
        <v>56</v>
      </c>
      <c r="B6" s="5" t="s">
        <v>57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9</vt:i4>
      </vt:variant>
    </vt:vector>
  </HeadingPairs>
  <TitlesOfParts>
    <vt:vector size="13" baseType="lpstr">
      <vt:lpstr>grille_evaluation</vt:lpstr>
      <vt:lpstr>echelle_descriptive</vt:lpstr>
      <vt:lpstr>liste_etudiants</vt:lpstr>
      <vt:lpstr>definitions</vt:lpstr>
      <vt:lpstr>nb_points</vt:lpstr>
      <vt:lpstr>pts_francais</vt:lpstr>
      <vt:lpstr>pts_grandtotal</vt:lpstr>
      <vt:lpstr>pts_retard</vt:lpstr>
      <vt:lpstr>pts_soustotal</vt:lpstr>
      <vt:lpstr>reussite</vt:lpstr>
      <vt:lpstr>seuil</vt:lpstr>
      <vt:lpstr>seuil_excellence</vt:lpstr>
      <vt:lpstr>seuil_reussite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Utilisateur de Microsoft Office</dc:creator>
  <cp:keywords/>
  <dc:description/>
  <cp:lastModifiedBy>Jimmy Gilbert</cp:lastModifiedBy>
  <cp:revision/>
  <dcterms:created xsi:type="dcterms:W3CDTF">2017-05-23T14:57:00Z</dcterms:created>
  <dcterms:modified xsi:type="dcterms:W3CDTF">2024-01-22T16:08:29Z</dcterms:modified>
  <cp:category/>
  <cp:contentStatus/>
</cp:coreProperties>
</file>