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83860\Desktop\"/>
    </mc:Choice>
  </mc:AlternateContent>
  <xr:revisionPtr revIDLastSave="0" documentId="8_{4F79627D-2256-4399-B9F8-5B1FD44BBAF9}" xr6:coauthVersionLast="47" xr6:coauthVersionMax="47" xr10:uidLastSave="{00000000-0000-0000-0000-000000000000}"/>
  <bookViews>
    <workbookView xWindow="28692" yWindow="-108" windowWidth="29016" windowHeight="15696" xr2:uid="{07C12E94-2105-4D57-A6CB-E189DF059A01}"/>
  </bookViews>
  <sheets>
    <sheet name="税込）F54BVQ" sheetId="1" r:id="rId1"/>
    <sheet name="税抜）F54BVQ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'税込）F54BVQ'!$A:$M</definedName>
    <definedName name="_xlnm.Print_Area" localSheetId="1">'税抜）F54BVQ'!$A:$M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50" i="2" s="1"/>
  <c r="E9" i="2" s="1"/>
  <c r="I21" i="2"/>
  <c r="I22" i="2"/>
  <c r="I23" i="2"/>
  <c r="I24" i="2"/>
  <c r="I25" i="2"/>
  <c r="O50" i="2"/>
  <c r="I13" i="1"/>
  <c r="I50" i="1" s="1"/>
  <c r="E9" i="1" s="1"/>
  <c r="O13" i="1"/>
  <c r="I14" i="1"/>
  <c r="O14" i="1"/>
  <c r="I15" i="1"/>
  <c r="O15" i="1"/>
  <c r="I16" i="1"/>
  <c r="O16" i="1"/>
  <c r="O50" i="1" s="1"/>
  <c r="F9" i="1" s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</calcChain>
</file>

<file path=xl/sharedStrings.xml><?xml version="1.0" encoding="utf-8"?>
<sst xmlns="http://schemas.openxmlformats.org/spreadsheetml/2006/main" count="177" uniqueCount="68">
  <si>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</si>
  <si>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</si>
  <si>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</si>
  <si>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</si>
  <si>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</si>
  <si>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</si>
  <si>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</si>
  <si>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</si>
  <si>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</si>
  <si>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</si>
  <si>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</si>
  <si>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</si>
  <si>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</si>
  <si>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</si>
  <si>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</si>
  <si>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ＬＥＤ埋込逆位相調光　　</t>
  </si>
  <si>
    <t>WTA575831WK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</si>
  <si>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</si>
  <si>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</si>
  <si>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</si>
  <si>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</si>
  <si>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</si>
  <si>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</si>
  <si>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</si>
  <si>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</si>
  <si>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</si>
  <si>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</si>
  <si>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A314-103</t>
  </si>
  <si>
    <t>ダウンライト</t>
  </si>
  <si>
    <t>LGD3100VLE1</t>
  </si>
  <si>
    <t>収納･階段･書斎</t>
  </si>
  <si>
    <t>LGD1120VLE1</t>
  </si>
  <si>
    <t>B</t>
  </si>
  <si>
    <t>手元灯</t>
  </si>
  <si>
    <t>LGD1120VLB1</t>
  </si>
  <si>
    <t>LGD1108VLE1</t>
  </si>
  <si>
    <t>ＤＫ･ＳＣ･ダイニング･トイレ･パントリー･玄関･洗面･トイレ･ファミリークローゼット･ホール･ランドリー･洗面･洋室１･洋室２</t>
  </si>
  <si>
    <t>LGD1100VLB1</t>
  </si>
  <si>
    <t>A314-228</t>
  </si>
  <si>
    <t>建築化照明</t>
  </si>
  <si>
    <t>LGB50147LU1</t>
  </si>
  <si>
    <t>A314-276</t>
  </si>
  <si>
    <t>ペンダント</t>
  </si>
  <si>
    <t>LGB15813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</si>
  <si>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</si>
  <si>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</si>
  <si>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</si>
  <si>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</si>
  <si>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</si>
  <si>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</si>
  <si>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</si>
  <si>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</si>
  <si>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</si>
  <si>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</si>
  <si>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</si>
  <si>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</si>
  <si>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</si>
  <si>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</si>
  <si>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</si>
  <si>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</si>
  <si>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F54BVQ-01</t>
    <phoneticPr fontId="12"/>
  </si>
  <si>
    <t>見積No.</t>
    <phoneticPr fontId="12"/>
  </si>
  <si>
    <t>株式会社Ｇハウス　規格住宅３０坪＿００９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</si>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</sst>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D609-8C5A-4CDF-BA8C-EEE254D86357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64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63</v>
      </c>
      <c r="J4" s="68"/>
      <c r="K4" s="68"/>
      <c r="L4" s="68"/>
    </row>
    <row r="5" spans="2:19" ht="17.25" customHeight="1" x14ac:dyDescent="0.2">
      <c r="C5" s="67" t="s">
        <v>62</v>
      </c>
      <c r="D5" s="67"/>
      <c r="E5" s="67"/>
      <c r="H5" s="63" t="s">
        <v>61</v>
      </c>
      <c r="I5" s="69" t="s">
        <v>60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59</v>
      </c>
      <c r="K7" s="62"/>
      <c r="L7" s="62" t="s">
        <v>58</v>
      </c>
    </row>
    <row r="8" spans="2:19" x14ac:dyDescent="0.2">
      <c r="C8" s="61"/>
      <c r="D8" s="61"/>
    </row>
    <row r="9" spans="2:19" ht="26.25" customHeight="1" x14ac:dyDescent="0.2">
      <c r="C9" s="60" t="s">
        <v>57</v>
      </c>
      <c r="D9" s="59"/>
      <c r="E9" s="58">
        <f>I50</f>
        <v>647856</v>
      </c>
      <c r="F9" s="57">
        <f>O50</f>
        <v>588960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56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55</v>
      </c>
      <c r="C12" s="48" t="s">
        <v>54</v>
      </c>
      <c r="D12" s="50" t="s">
        <v>53</v>
      </c>
      <c r="E12" s="48" t="s">
        <v>52</v>
      </c>
      <c r="F12" s="50" t="s">
        <v>51</v>
      </c>
      <c r="G12" s="49" t="s">
        <v>50</v>
      </c>
      <c r="H12" s="49" t="s">
        <v>49</v>
      </c>
      <c r="I12" s="49" t="s">
        <v>48</v>
      </c>
      <c r="J12" s="48" t="s">
        <v>47</v>
      </c>
      <c r="K12" s="47" t="s">
        <v>46</v>
      </c>
      <c r="L12" s="46" t="s">
        <v>45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/>
      <c r="E13" s="41" t="s">
        <v>43</v>
      </c>
      <c r="F13" s="40" t="s">
        <v>42</v>
      </c>
      <c r="G13" s="39">
        <v>2</v>
      </c>
      <c r="H13" s="39">
        <v>49500</v>
      </c>
      <c r="I13" s="39">
        <f t="shared" ref="I13:I25" si="0">IF(H13="","",G13*H13)</f>
        <v>99000</v>
      </c>
      <c r="J13" s="38" t="s">
        <v>23</v>
      </c>
      <c r="K13" s="37" t="s">
        <v>41</v>
      </c>
      <c r="L13" s="36"/>
      <c r="N13" s="2">
        <v>45000</v>
      </c>
      <c r="O13" s="2">
        <f t="shared" ref="O13:O25" si="1">N13*G13</f>
        <v>90000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40</v>
      </c>
      <c r="F14" s="31" t="s">
        <v>39</v>
      </c>
      <c r="G14" s="30">
        <v>2</v>
      </c>
      <c r="H14" s="29">
        <v>69300</v>
      </c>
      <c r="I14" s="29">
        <f t="shared" si="0"/>
        <v>138600</v>
      </c>
      <c r="J14" s="28" t="s">
        <v>23</v>
      </c>
      <c r="K14" s="27" t="s">
        <v>38</v>
      </c>
      <c r="L14" s="26"/>
      <c r="N14" s="2">
        <v>63000</v>
      </c>
      <c r="O14" s="2">
        <f t="shared" si="1"/>
        <v>126000</v>
      </c>
    </row>
    <row r="15" spans="2:19" ht="18.75" customHeight="1" x14ac:dyDescent="0.2">
      <c r="B15" s="34"/>
      <c r="C15" s="32" t="s">
        <v>17</v>
      </c>
      <c r="D15" s="33"/>
      <c r="E15" s="32" t="s">
        <v>37</v>
      </c>
      <c r="F15" s="31" t="s">
        <v>28</v>
      </c>
      <c r="G15" s="30">
        <v>4</v>
      </c>
      <c r="H15" s="29">
        <v>5610</v>
      </c>
      <c r="I15" s="29">
        <f t="shared" si="0"/>
        <v>22440</v>
      </c>
      <c r="J15" s="28" t="s">
        <v>23</v>
      </c>
      <c r="K15" s="27" t="s">
        <v>27</v>
      </c>
      <c r="L15" s="26"/>
      <c r="N15" s="2">
        <v>5100</v>
      </c>
      <c r="O15" s="2">
        <f t="shared" si="1"/>
        <v>20400</v>
      </c>
    </row>
    <row r="16" spans="2:19" ht="18.75" customHeight="1" x14ac:dyDescent="0.2">
      <c r="B16" s="34"/>
      <c r="C16" s="32" t="s">
        <v>36</v>
      </c>
      <c r="D16" s="33"/>
      <c r="E16" s="32" t="s">
        <v>35</v>
      </c>
      <c r="F16" s="31" t="s">
        <v>28</v>
      </c>
      <c r="G16" s="30">
        <v>28</v>
      </c>
      <c r="H16" s="29">
        <v>4290</v>
      </c>
      <c r="I16" s="29">
        <f t="shared" si="0"/>
        <v>120120</v>
      </c>
      <c r="J16" s="28" t="s">
        <v>23</v>
      </c>
      <c r="K16" s="27" t="s">
        <v>27</v>
      </c>
      <c r="L16" s="26"/>
      <c r="N16" s="2">
        <v>3900</v>
      </c>
      <c r="O16" s="2">
        <f t="shared" si="1"/>
        <v>109200</v>
      </c>
    </row>
    <row r="17" spans="2:15" ht="18.75" customHeight="1" x14ac:dyDescent="0.2">
      <c r="B17" s="34"/>
      <c r="C17" s="32" t="s">
        <v>6</v>
      </c>
      <c r="D17" s="33" t="s">
        <v>23</v>
      </c>
      <c r="E17" s="32" t="s">
        <v>34</v>
      </c>
      <c r="F17" s="31" t="s">
        <v>28</v>
      </c>
      <c r="G17" s="35">
        <v>3</v>
      </c>
      <c r="H17" s="29">
        <v>9240</v>
      </c>
      <c r="I17" s="29">
        <f t="shared" si="0"/>
        <v>27720</v>
      </c>
      <c r="J17" s="28" t="s">
        <v>23</v>
      </c>
      <c r="K17" s="27" t="s">
        <v>27</v>
      </c>
      <c r="L17" s="26"/>
      <c r="N17" s="2">
        <v>8400</v>
      </c>
      <c r="O17" s="2">
        <f t="shared" si="1"/>
        <v>25200</v>
      </c>
    </row>
    <row r="18" spans="2:15" ht="18.75" customHeight="1" x14ac:dyDescent="0.2">
      <c r="B18" s="34"/>
      <c r="C18" s="32" t="s">
        <v>33</v>
      </c>
      <c r="D18" s="33" t="s">
        <v>32</v>
      </c>
      <c r="E18" s="32" t="s">
        <v>31</v>
      </c>
      <c r="F18" s="31" t="s">
        <v>28</v>
      </c>
      <c r="G18" s="30">
        <v>2</v>
      </c>
      <c r="H18" s="29">
        <v>8030</v>
      </c>
      <c r="I18" s="29">
        <f t="shared" si="0"/>
        <v>16060</v>
      </c>
      <c r="J18" s="28" t="s">
        <v>23</v>
      </c>
      <c r="K18" s="27" t="s">
        <v>27</v>
      </c>
      <c r="L18" s="26"/>
      <c r="N18" s="2">
        <v>7300</v>
      </c>
      <c r="O18" s="2">
        <f t="shared" si="1"/>
        <v>14600</v>
      </c>
    </row>
    <row r="19" spans="2:15" ht="18.75" customHeight="1" x14ac:dyDescent="0.2">
      <c r="B19" s="34"/>
      <c r="C19" s="32" t="s">
        <v>30</v>
      </c>
      <c r="D19" s="33"/>
      <c r="E19" s="32" t="s">
        <v>29</v>
      </c>
      <c r="F19" s="31" t="s">
        <v>28</v>
      </c>
      <c r="G19" s="30">
        <v>3</v>
      </c>
      <c r="H19" s="29">
        <v>7040</v>
      </c>
      <c r="I19" s="29">
        <f t="shared" si="0"/>
        <v>21120</v>
      </c>
      <c r="J19" s="28" t="s">
        <v>23</v>
      </c>
      <c r="K19" s="27" t="s">
        <v>27</v>
      </c>
      <c r="L19" s="26"/>
      <c r="N19" s="2">
        <v>6400</v>
      </c>
      <c r="O19" s="2">
        <f t="shared" si="1"/>
        <v>19200</v>
      </c>
    </row>
    <row r="20" spans="2:15" ht="18.75" customHeight="1" x14ac:dyDescent="0.2">
      <c r="B20" s="34"/>
      <c r="C20" s="32" t="s">
        <v>21</v>
      </c>
      <c r="D20" s="33" t="s">
        <v>26</v>
      </c>
      <c r="E20" s="32" t="s">
        <v>25</v>
      </c>
      <c r="F20" s="31" t="s">
        <v>24</v>
      </c>
      <c r="G20" s="30">
        <v>1</v>
      </c>
      <c r="H20" s="29">
        <v>22330</v>
      </c>
      <c r="I20" s="29">
        <f t="shared" si="0"/>
        <v>22330</v>
      </c>
      <c r="J20" s="28" t="s">
        <v>23</v>
      </c>
      <c r="K20" s="27" t="s">
        <v>22</v>
      </c>
      <c r="L20" s="26"/>
      <c r="N20" s="2">
        <v>20300</v>
      </c>
      <c r="O20" s="2">
        <f t="shared" si="1"/>
        <v>20300</v>
      </c>
    </row>
    <row r="21" spans="2:15" ht="18.75" customHeight="1" x14ac:dyDescent="0.2">
      <c r="B21" s="34"/>
      <c r="C21" s="32" t="s">
        <v>21</v>
      </c>
      <c r="D21" s="33">
        <v>1</v>
      </c>
      <c r="E21" s="32" t="s">
        <v>20</v>
      </c>
      <c r="F21" s="31" t="s">
        <v>19</v>
      </c>
      <c r="G21" s="30">
        <v>1</v>
      </c>
      <c r="H21" s="29">
        <v>13640</v>
      </c>
      <c r="I21" s="29">
        <f t="shared" si="0"/>
        <v>13640</v>
      </c>
      <c r="J21" s="28" t="s">
        <v>3</v>
      </c>
      <c r="K21" s="27" t="s">
        <v>18</v>
      </c>
      <c r="L21" s="26"/>
      <c r="N21" s="2">
        <v>12400</v>
      </c>
      <c r="O21" s="2">
        <f t="shared" si="1"/>
        <v>12400</v>
      </c>
    </row>
    <row r="22" spans="2:15" ht="18.75" customHeight="1" x14ac:dyDescent="0.2">
      <c r="B22" s="34"/>
      <c r="C22" s="32" t="s">
        <v>17</v>
      </c>
      <c r="D22" s="33">
        <v>2</v>
      </c>
      <c r="E22" s="32" t="s">
        <v>16</v>
      </c>
      <c r="F22" s="31" t="s">
        <v>15</v>
      </c>
      <c r="G22" s="30">
        <v>2</v>
      </c>
      <c r="H22" s="29">
        <v>14113</v>
      </c>
      <c r="I22" s="29">
        <f t="shared" si="0"/>
        <v>28226</v>
      </c>
      <c r="J22" s="28" t="s">
        <v>3</v>
      </c>
      <c r="K22" s="27"/>
      <c r="L22" s="26"/>
      <c r="N22" s="2">
        <v>12830</v>
      </c>
      <c r="O22" s="2">
        <f t="shared" si="1"/>
        <v>25660</v>
      </c>
    </row>
    <row r="23" spans="2:15" ht="18.75" customHeight="1" x14ac:dyDescent="0.2">
      <c r="B23" s="34"/>
      <c r="C23" s="32" t="s">
        <v>14</v>
      </c>
      <c r="D23" s="33"/>
      <c r="E23" s="32" t="s">
        <v>13</v>
      </c>
      <c r="F23" s="31" t="s">
        <v>12</v>
      </c>
      <c r="G23" s="30">
        <v>1</v>
      </c>
      <c r="H23" s="29">
        <v>37400</v>
      </c>
      <c r="I23" s="29">
        <f t="shared" si="0"/>
        <v>37400</v>
      </c>
      <c r="J23" s="28" t="s">
        <v>3</v>
      </c>
      <c r="K23" s="27" t="s">
        <v>11</v>
      </c>
      <c r="L23" s="26"/>
      <c r="N23" s="2">
        <v>34000</v>
      </c>
      <c r="O23" s="2">
        <f t="shared" si="1"/>
        <v>34000</v>
      </c>
    </row>
    <row r="24" spans="2:15" ht="18.75" customHeight="1" x14ac:dyDescent="0.2">
      <c r="B24" s="34"/>
      <c r="C24" s="32" t="s">
        <v>10</v>
      </c>
      <c r="D24" s="33">
        <v>4</v>
      </c>
      <c r="E24" s="32" t="s">
        <v>9</v>
      </c>
      <c r="F24" s="31" t="s">
        <v>8</v>
      </c>
      <c r="G24" s="30">
        <v>2</v>
      </c>
      <c r="H24" s="29">
        <v>27500</v>
      </c>
      <c r="I24" s="29">
        <f t="shared" si="0"/>
        <v>55000</v>
      </c>
      <c r="J24" s="28" t="s">
        <v>3</v>
      </c>
      <c r="K24" s="27" t="s">
        <v>7</v>
      </c>
      <c r="L24" s="26"/>
      <c r="N24" s="2">
        <v>25000</v>
      </c>
      <c r="O24" s="2">
        <f t="shared" si="1"/>
        <v>50000</v>
      </c>
    </row>
    <row r="25" spans="2:15" ht="18.75" customHeight="1" x14ac:dyDescent="0.2">
      <c r="B25" s="34"/>
      <c r="C25" s="32" t="s">
        <v>6</v>
      </c>
      <c r="D25" s="33">
        <v>3</v>
      </c>
      <c r="E25" s="32" t="s">
        <v>5</v>
      </c>
      <c r="F25" s="31" t="s">
        <v>4</v>
      </c>
      <c r="G25" s="30">
        <v>2</v>
      </c>
      <c r="H25" s="29">
        <v>23100</v>
      </c>
      <c r="I25" s="29">
        <f t="shared" si="0"/>
        <v>46200</v>
      </c>
      <c r="J25" s="28" t="s">
        <v>3</v>
      </c>
      <c r="K25" s="27" t="s">
        <v>2</v>
      </c>
      <c r="L25" s="26"/>
      <c r="N25" s="2">
        <v>21000</v>
      </c>
      <c r="O25" s="2">
        <f t="shared" si="1"/>
        <v>42000</v>
      </c>
    </row>
    <row r="26" spans="2:15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647856</v>
      </c>
      <c r="J50" s="10"/>
      <c r="K50" s="9"/>
      <c r="L50" s="8"/>
      <c r="O50" s="2">
        <f>SUM(O12:O49)</f>
        <v>588960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9C14-AD3F-4DF2-82F0-A113AF8BAD21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64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63</v>
      </c>
      <c r="J4" s="68"/>
      <c r="K4" s="68"/>
      <c r="L4" s="68"/>
    </row>
    <row r="5" spans="2:19" ht="17.25" customHeight="1" x14ac:dyDescent="0.2">
      <c r="C5" s="67" t="s">
        <v>62</v>
      </c>
      <c r="D5" s="67"/>
      <c r="E5" s="67"/>
      <c r="H5" s="63" t="s">
        <v>61</v>
      </c>
      <c r="I5" s="69" t="s">
        <v>60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59</v>
      </c>
      <c r="K7" s="62"/>
      <c r="L7" s="62" t="s">
        <v>58</v>
      </c>
    </row>
    <row r="8" spans="2:19" x14ac:dyDescent="0.2">
      <c r="C8" s="61"/>
      <c r="D8" s="61"/>
    </row>
    <row r="9" spans="2:19" ht="26.25" customHeight="1" x14ac:dyDescent="0.2">
      <c r="C9" s="60" t="s">
        <v>57</v>
      </c>
      <c r="D9" s="59"/>
      <c r="E9" s="58">
        <f>I50</f>
        <v>588960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67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55</v>
      </c>
      <c r="C12" s="48" t="s">
        <v>54</v>
      </c>
      <c r="D12" s="50" t="s">
        <v>53</v>
      </c>
      <c r="E12" s="48" t="s">
        <v>52</v>
      </c>
      <c r="F12" s="50" t="s">
        <v>51</v>
      </c>
      <c r="G12" s="49" t="s">
        <v>50</v>
      </c>
      <c r="H12" s="49" t="s">
        <v>66</v>
      </c>
      <c r="I12" s="49" t="s">
        <v>48</v>
      </c>
      <c r="J12" s="48" t="s">
        <v>47</v>
      </c>
      <c r="K12" s="47" t="s">
        <v>46</v>
      </c>
      <c r="L12" s="46" t="s">
        <v>45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/>
      <c r="E13" s="41" t="s">
        <v>43</v>
      </c>
      <c r="F13" s="40" t="s">
        <v>42</v>
      </c>
      <c r="G13" s="39">
        <v>2</v>
      </c>
      <c r="H13" s="39">
        <v>45000</v>
      </c>
      <c r="I13" s="39">
        <f t="shared" ref="I13:I25" si="0">IF(H13="","",G13*H13)</f>
        <v>90000</v>
      </c>
      <c r="J13" s="38" t="s">
        <v>23</v>
      </c>
      <c r="K13" s="37" t="s">
        <v>41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40</v>
      </c>
      <c r="F14" s="31" t="s">
        <v>39</v>
      </c>
      <c r="G14" s="30">
        <v>2</v>
      </c>
      <c r="H14" s="29">
        <v>63000</v>
      </c>
      <c r="I14" s="29">
        <f t="shared" si="0"/>
        <v>126000</v>
      </c>
      <c r="J14" s="28" t="s">
        <v>23</v>
      </c>
      <c r="K14" s="27" t="s">
        <v>38</v>
      </c>
      <c r="L14" s="26"/>
    </row>
    <row r="15" spans="2:19" ht="18.75" customHeight="1" x14ac:dyDescent="0.2">
      <c r="B15" s="34"/>
      <c r="C15" s="32" t="s">
        <v>17</v>
      </c>
      <c r="D15" s="33"/>
      <c r="E15" s="32" t="s">
        <v>37</v>
      </c>
      <c r="F15" s="31" t="s">
        <v>28</v>
      </c>
      <c r="G15" s="30">
        <v>4</v>
      </c>
      <c r="H15" s="29">
        <v>5100</v>
      </c>
      <c r="I15" s="29">
        <f t="shared" si="0"/>
        <v>20400</v>
      </c>
      <c r="J15" s="28" t="s">
        <v>23</v>
      </c>
      <c r="K15" s="27" t="s">
        <v>27</v>
      </c>
      <c r="L15" s="26"/>
    </row>
    <row r="16" spans="2:19" ht="18.75" customHeight="1" x14ac:dyDescent="0.2">
      <c r="B16" s="34"/>
      <c r="C16" s="32" t="s">
        <v>36</v>
      </c>
      <c r="D16" s="33"/>
      <c r="E16" s="32" t="s">
        <v>35</v>
      </c>
      <c r="F16" s="31" t="s">
        <v>28</v>
      </c>
      <c r="G16" s="30">
        <v>28</v>
      </c>
      <c r="H16" s="29">
        <v>3900</v>
      </c>
      <c r="I16" s="29">
        <f t="shared" si="0"/>
        <v>109200</v>
      </c>
      <c r="J16" s="28" t="s">
        <v>23</v>
      </c>
      <c r="K16" s="27" t="s">
        <v>27</v>
      </c>
      <c r="L16" s="26"/>
    </row>
    <row r="17" spans="2:12" ht="18.75" customHeight="1" x14ac:dyDescent="0.2">
      <c r="B17" s="34"/>
      <c r="C17" s="32" t="s">
        <v>6</v>
      </c>
      <c r="D17" s="33" t="s">
        <v>23</v>
      </c>
      <c r="E17" s="32" t="s">
        <v>34</v>
      </c>
      <c r="F17" s="31" t="s">
        <v>28</v>
      </c>
      <c r="G17" s="35">
        <v>3</v>
      </c>
      <c r="H17" s="29">
        <v>8400</v>
      </c>
      <c r="I17" s="29">
        <f t="shared" si="0"/>
        <v>25200</v>
      </c>
      <c r="J17" s="28" t="s">
        <v>23</v>
      </c>
      <c r="K17" s="27" t="s">
        <v>27</v>
      </c>
      <c r="L17" s="26"/>
    </row>
    <row r="18" spans="2:12" ht="18.75" customHeight="1" x14ac:dyDescent="0.2">
      <c r="B18" s="34"/>
      <c r="C18" s="32" t="s">
        <v>33</v>
      </c>
      <c r="D18" s="33" t="s">
        <v>32</v>
      </c>
      <c r="E18" s="32" t="s">
        <v>31</v>
      </c>
      <c r="F18" s="31" t="s">
        <v>28</v>
      </c>
      <c r="G18" s="30">
        <v>2</v>
      </c>
      <c r="H18" s="29">
        <v>7300</v>
      </c>
      <c r="I18" s="29">
        <f t="shared" si="0"/>
        <v>14600</v>
      </c>
      <c r="J18" s="28" t="s">
        <v>23</v>
      </c>
      <c r="K18" s="27" t="s">
        <v>27</v>
      </c>
      <c r="L18" s="26"/>
    </row>
    <row r="19" spans="2:12" ht="18.75" customHeight="1" x14ac:dyDescent="0.2">
      <c r="B19" s="34"/>
      <c r="C19" s="32" t="s">
        <v>30</v>
      </c>
      <c r="D19" s="33"/>
      <c r="E19" s="32" t="s">
        <v>29</v>
      </c>
      <c r="F19" s="31" t="s">
        <v>28</v>
      </c>
      <c r="G19" s="30">
        <v>3</v>
      </c>
      <c r="H19" s="29">
        <v>6400</v>
      </c>
      <c r="I19" s="29">
        <f t="shared" si="0"/>
        <v>19200</v>
      </c>
      <c r="J19" s="28" t="s">
        <v>23</v>
      </c>
      <c r="K19" s="27" t="s">
        <v>27</v>
      </c>
      <c r="L19" s="26"/>
    </row>
    <row r="20" spans="2:12" ht="18.75" customHeight="1" x14ac:dyDescent="0.2">
      <c r="B20" s="34"/>
      <c r="C20" s="32" t="s">
        <v>21</v>
      </c>
      <c r="D20" s="33" t="s">
        <v>26</v>
      </c>
      <c r="E20" s="32" t="s">
        <v>25</v>
      </c>
      <c r="F20" s="31" t="s">
        <v>24</v>
      </c>
      <c r="G20" s="30">
        <v>1</v>
      </c>
      <c r="H20" s="29">
        <v>20300</v>
      </c>
      <c r="I20" s="29">
        <f t="shared" si="0"/>
        <v>20300</v>
      </c>
      <c r="J20" s="28" t="s">
        <v>23</v>
      </c>
      <c r="K20" s="27" t="s">
        <v>22</v>
      </c>
      <c r="L20" s="26"/>
    </row>
    <row r="21" spans="2:12" ht="18.75" customHeight="1" x14ac:dyDescent="0.2">
      <c r="B21" s="34"/>
      <c r="C21" s="32" t="s">
        <v>21</v>
      </c>
      <c r="D21" s="33">
        <v>1</v>
      </c>
      <c r="E21" s="32" t="s">
        <v>20</v>
      </c>
      <c r="F21" s="31" t="s">
        <v>19</v>
      </c>
      <c r="G21" s="30">
        <v>1</v>
      </c>
      <c r="H21" s="29">
        <v>12400</v>
      </c>
      <c r="I21" s="29">
        <f t="shared" si="0"/>
        <v>12400</v>
      </c>
      <c r="J21" s="28" t="s">
        <v>3</v>
      </c>
      <c r="K21" s="27" t="s">
        <v>18</v>
      </c>
      <c r="L21" s="26"/>
    </row>
    <row r="22" spans="2:12" ht="18.75" customHeight="1" x14ac:dyDescent="0.2">
      <c r="B22" s="34"/>
      <c r="C22" s="32" t="s">
        <v>17</v>
      </c>
      <c r="D22" s="33">
        <v>2</v>
      </c>
      <c r="E22" s="32" t="s">
        <v>16</v>
      </c>
      <c r="F22" s="31" t="s">
        <v>15</v>
      </c>
      <c r="G22" s="30">
        <v>2</v>
      </c>
      <c r="H22" s="29">
        <v>12830</v>
      </c>
      <c r="I22" s="29">
        <f t="shared" si="0"/>
        <v>25660</v>
      </c>
      <c r="J22" s="28" t="s">
        <v>3</v>
      </c>
      <c r="K22" s="27"/>
      <c r="L22" s="26"/>
    </row>
    <row r="23" spans="2:12" ht="18.75" customHeight="1" x14ac:dyDescent="0.2">
      <c r="B23" s="34"/>
      <c r="C23" s="32" t="s">
        <v>14</v>
      </c>
      <c r="D23" s="33"/>
      <c r="E23" s="32" t="s">
        <v>13</v>
      </c>
      <c r="F23" s="31" t="s">
        <v>12</v>
      </c>
      <c r="G23" s="30">
        <v>1</v>
      </c>
      <c r="H23" s="29">
        <v>34000</v>
      </c>
      <c r="I23" s="29">
        <f t="shared" si="0"/>
        <v>34000</v>
      </c>
      <c r="J23" s="28" t="s">
        <v>3</v>
      </c>
      <c r="K23" s="27" t="s">
        <v>11</v>
      </c>
      <c r="L23" s="26"/>
    </row>
    <row r="24" spans="2:12" ht="18.75" customHeight="1" x14ac:dyDescent="0.2">
      <c r="B24" s="34"/>
      <c r="C24" s="32" t="s">
        <v>10</v>
      </c>
      <c r="D24" s="33">
        <v>4</v>
      </c>
      <c r="E24" s="32" t="s">
        <v>9</v>
      </c>
      <c r="F24" s="31" t="s">
        <v>8</v>
      </c>
      <c r="G24" s="30">
        <v>2</v>
      </c>
      <c r="H24" s="29">
        <v>25000</v>
      </c>
      <c r="I24" s="29">
        <f t="shared" si="0"/>
        <v>50000</v>
      </c>
      <c r="J24" s="28" t="s">
        <v>3</v>
      </c>
      <c r="K24" s="27" t="s">
        <v>7</v>
      </c>
      <c r="L24" s="26"/>
    </row>
    <row r="25" spans="2:12" ht="18.75" customHeight="1" x14ac:dyDescent="0.2">
      <c r="B25" s="34"/>
      <c r="C25" s="32" t="s">
        <v>6</v>
      </c>
      <c r="D25" s="33">
        <v>3</v>
      </c>
      <c r="E25" s="32" t="s">
        <v>5</v>
      </c>
      <c r="F25" s="31" t="s">
        <v>4</v>
      </c>
      <c r="G25" s="30">
        <v>2</v>
      </c>
      <c r="H25" s="29">
        <v>21000</v>
      </c>
      <c r="I25" s="29">
        <f t="shared" si="0"/>
        <v>42000</v>
      </c>
      <c r="J25" s="28" t="s">
        <v>3</v>
      </c>
      <c r="K25" s="27" t="s">
        <v>2</v>
      </c>
      <c r="L25" s="26"/>
    </row>
    <row r="26" spans="2:12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65</v>
      </c>
      <c r="D50" s="15"/>
      <c r="E50" s="14"/>
      <c r="F50" s="13"/>
      <c r="G50" s="12"/>
      <c r="H50" s="12"/>
      <c r="I50" s="11">
        <f>SUM(I12:I49)</f>
        <v>588960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税込）F54BVQ</vt:lpstr>
      <vt:lpstr>税抜）F54BVQ</vt:lpstr>
      <vt:lpstr>'税込）F54BVQ'!Print_Area</vt:lpstr>
      <vt:lpstr>'税抜）F54BVQ'!Print_Area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2025-08-22T01:35:34Z</dcterms:created>
  <dcterms:modified xsi:type="dcterms:W3CDTF">2025-08-22T02:24:40Z</dcterms:modified>
</cp:coreProperties>
</file>