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ppanasonic-my.sharepoint.com/personal/yamamoto_karen001_jp_panasonic_com/Documents/"/>
    </mc:Choice>
  </mc:AlternateContent>
  <xr:revisionPtr revIDLastSave="0" documentId="8_{488B8898-6BDD-49DF-AE46-2D38D88A7D43}" xr6:coauthVersionLast="47" xr6:coauthVersionMax="47" xr10:uidLastSave="{00000000-0000-0000-0000-000000000000}"/>
  <bookViews>
    <workbookView xWindow="-108" yWindow="-108" windowWidth="23256" windowHeight="13896" xr2:uid="{599771D1-5883-49E9-857C-CB0EFB4B9566}"/>
  </bookViews>
  <sheets>
    <sheet name="税込）F54BVT" sheetId="1" r:id="rId1"/>
    <sheet name="税抜）F54BVT" sheetId="2" r:id="rId2"/>
  </sheets>
  <externalReferences>
    <externalReference r:id="rId3"/>
  </externalReferences>
  <definedNames>
    <definedName name="Ｇ品番合計表示スイッチ">[1]新見積書フォーマット!#REF!</definedName>
    <definedName name="_xlnm.Print_Area" localSheetId="0">'税込）F54BVT'!$A:$M</definedName>
    <definedName name="_xlnm.Print_Area" localSheetId="1">'税抜）F54BVT'!$A:$M</definedName>
    <definedName name="摘要品番表示スイッチ">[1]新見積書フォーマット!#REF!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14" i="2"/>
  <c r="I15" i="2"/>
  <c r="I50" i="2" s="1"/>
  <c r="E9" i="2" s="1"/>
  <c r="I16" i="2"/>
  <c r="I17" i="2"/>
  <c r="I18" i="2"/>
  <c r="I19" i="2"/>
  <c r="I20" i="2"/>
  <c r="I21" i="2"/>
  <c r="I22" i="2"/>
  <c r="I23" i="2"/>
  <c r="I24" i="2"/>
  <c r="I25" i="2"/>
  <c r="I26" i="2"/>
  <c r="I27" i="2"/>
  <c r="O50" i="2"/>
  <c r="I13" i="1"/>
  <c r="I50" i="1" s="1"/>
  <c r="E9" i="1" s="1"/>
  <c r="O13" i="1"/>
  <c r="O50" i="1" s="1"/>
  <c r="F9" i="1" s="1"/>
  <c r="I14" i="1"/>
  <c r="O14" i="1"/>
  <c r="I15" i="1"/>
  <c r="O15" i="1"/>
  <c r="I16" i="1"/>
  <c r="O16" i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  <c r="I26" i="1"/>
  <c r="O26" i="1"/>
  <c r="I27" i="1"/>
  <c r="O27" i="1"/>
</calcChain>
</file>

<file path=xl/sharedStrings.xml><?xml version="1.0" encoding="utf-8"?>
<sst xmlns="http://schemas.openxmlformats.org/spreadsheetml/2006/main" count="197" uniqueCount="72">
  <si>
    <t>税率10%</t>
  </si>
  <si>
    <t>税込価格 合計</t>
  </si>
  <si>
    <t>A309-113</t>
  </si>
  <si>
    <t>X</t>
  </si>
  <si>
    <t>リンクプラス調光スイッチ</t>
  </si>
  <si>
    <t>WTY24173W</t>
  </si>
  <si>
    <t>ＬＤ</t>
  </si>
  <si>
    <t>A309-114</t>
  </si>
  <si>
    <t>リンクプラススイッチ</t>
  </si>
  <si>
    <t>WTY2402W</t>
  </si>
  <si>
    <t>ＤＫ</t>
  </si>
  <si>
    <t>WTY2401W</t>
  </si>
  <si>
    <t>ＤＫ･デスクペース</t>
  </si>
  <si>
    <t>A309-118</t>
  </si>
  <si>
    <t>リンクプラス無線アダプタ</t>
  </si>
  <si>
    <t>WTY2001</t>
  </si>
  <si>
    <t>無線アダプタ</t>
  </si>
  <si>
    <t>A309-69</t>
  </si>
  <si>
    <t>ＬＥＤ埋込調光スイッチ</t>
  </si>
  <si>
    <t>WTA575831W</t>
  </si>
  <si>
    <t>主寝室</t>
  </si>
  <si>
    <t>A309-82</t>
  </si>
  <si>
    <t>壁用かってにスイッチ</t>
  </si>
  <si>
    <t>WTA1811WK</t>
  </si>
  <si>
    <t>玄関</t>
  </si>
  <si>
    <t>A314-674</t>
  </si>
  <si>
    <t>E</t>
  </si>
  <si>
    <t>エクステリアダウンライト</t>
  </si>
  <si>
    <t>LRDC1144LLE1</t>
  </si>
  <si>
    <t>A314-103</t>
  </si>
  <si>
    <t>ダウンライト</t>
  </si>
  <si>
    <t>LGD3100VLE1</t>
  </si>
  <si>
    <t>玄関･洋室１･洋室２･デスクスペース･ランドリー</t>
  </si>
  <si>
    <t>LGD1120VLE1</t>
  </si>
  <si>
    <t>階段･手元灯</t>
  </si>
  <si>
    <t>LGD1120VLB1</t>
  </si>
  <si>
    <t>リビング</t>
  </si>
  <si>
    <t>LGD1108VLE1</t>
  </si>
  <si>
    <t>ＳＣ･ＷＩＣ･トイレ･ホール･ＬＤ･キッチン･トイレ･パントリー･ファミリークローゼット･洗面</t>
  </si>
  <si>
    <t>LGD1100VLB1</t>
  </si>
  <si>
    <t>A314-228</t>
  </si>
  <si>
    <t>建築化照明</t>
  </si>
  <si>
    <t>LGB50147LU1</t>
  </si>
  <si>
    <t>LGB50145LU1</t>
  </si>
  <si>
    <t>A314-332</t>
  </si>
  <si>
    <t>ペンダント</t>
  </si>
  <si>
    <t>LGB10473LE1</t>
  </si>
  <si>
    <t>F</t>
  </si>
  <si>
    <t>ダイニング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</si>
  <si>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</si>
  <si>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</si>
  <si>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</si>
  <si>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</si>
  <si>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</si>
  <si>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</si>
  <si>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rPh sb="0" eb="2">
      <t>キグ</t>
    </rPh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</si>
  <si>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</si>
  <si>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</si>
  <si>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</si>
  <si>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</si>
  <si>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</si>
  <si>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</si>
  <si>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</si>
  <si>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</si>
  <si>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F54BVT-01</t>
    <phoneticPr fontId="12"/>
  </si>
  <si>
    <t>見積No.</t>
    <phoneticPr fontId="12"/>
  </si>
  <si>
    <t>株式会社Ｇハウス　規格住宅３０坪＿０１３</t>
    <phoneticPr fontId="12"/>
  </si>
  <si>
    <t>2025/08/22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</si>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</sst>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6" formatCode="&quot;¥&quot;#,##0;[Red]&quot;¥&quot;\-#,##0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38" fontId="5" fillId="0" borderId="21" xfId="1" applyFont="1" applyFill="1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2" fillId="0" borderId="21" xfId="0" applyFont="1" applyBorder="1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cio\&#12450;&#12523;&#12496;&#12452;&#12488;\&#32113;&#21512;&#12513;&#12491;&#12517;&#12540;\&#36039;&#26009;\20210712&#9733;&#26032;&#27231;&#33021;\&#24115;&#31080;&#39006;_&#21942;&#26989;&#25152;&#29992;20210709\&#24115;&#31080;&#39006;_&#21942;&#26989;&#25152;&#29992;20210709\&#27005;&#22826;&#37070;&#12373;&#12435;2008_socio\&#27005;&#22826;&#37070;&#12373;&#12435;2008_socio\&#21942;&#26989;&#25152;&#27096;_ooi&#20462;&#27491;\&#65319;&#34920;&#31034;TARO&#26032;&#35211;&#31309;(&#21942;)ver3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更新履歴"/>
      <sheetName val="ご利用方法について"/>
      <sheetName val="CSV"/>
      <sheetName val="メニュー画面"/>
      <sheetName val="新見積書フォーマット"/>
      <sheetName val="品番摘要テーブル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D709-AD77-4DBC-BB95-6469ECD8F37F}">
  <sheetPr codeName="Mitumori_form3"/>
  <dimension ref="B1:S50"/>
  <sheetViews>
    <sheetView showGridLines="0" tabSelected="1" zoomScaleNormal="100" zoomScaleSheetLayoutView="100" workbookViewId="0">
      <selection activeCell="I5" sqref="I5:L5"/>
    </sheetView>
  </sheetViews>
  <sheetFormatPr defaultColWidth="9" defaultRowHeight="13.2" x14ac:dyDescent="0.2"/>
  <cols>
    <col min="1" max="1" width="1.5546875" style="1" customWidth="1"/>
    <col min="2" max="2" width="3.5546875" style="3" customWidth="1"/>
    <col min="3" max="3" width="17.77734375" style="7" customWidth="1"/>
    <col min="4" max="4" width="4.5546875" style="7" customWidth="1"/>
    <col min="5" max="5" width="23.77734375" style="7" customWidth="1"/>
    <col min="6" max="6" width="28.77734375" style="6" customWidth="1"/>
    <col min="7" max="7" width="3.5546875" style="5" customWidth="1"/>
    <col min="8" max="8" width="9.5546875" style="4" customWidth="1"/>
    <col min="9" max="9" width="11.5546875" style="4" customWidth="1"/>
    <col min="10" max="10" width="7.5546875" style="3" hidden="1" customWidth="1"/>
    <col min="11" max="11" width="8.5546875" style="3" hidden="1" customWidth="1"/>
    <col min="12" max="12" width="8.554687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5" t="s">
        <v>68</v>
      </c>
      <c r="C2" s="65"/>
      <c r="D2" s="65"/>
      <c r="E2" s="65"/>
      <c r="F2" s="65"/>
      <c r="G2" s="65"/>
      <c r="H2" s="65"/>
      <c r="I2" s="65"/>
      <c r="J2" s="65"/>
      <c r="K2" s="65"/>
      <c r="L2" s="2"/>
    </row>
    <row r="3" spans="2:19" ht="12.75" customHeight="1" x14ac:dyDescent="0.2">
      <c r="B3" s="66"/>
      <c r="C3" s="66"/>
      <c r="D3" s="66"/>
      <c r="E3" s="66"/>
      <c r="F3" s="66"/>
      <c r="G3" s="66"/>
      <c r="H3" s="66"/>
      <c r="I3" s="66"/>
      <c r="J3" s="66"/>
      <c r="K3" s="66"/>
      <c r="L3" s="2"/>
    </row>
    <row r="4" spans="2:19" ht="17.25" customHeight="1" x14ac:dyDescent="0.2">
      <c r="C4" s="64"/>
      <c r="D4" s="64"/>
      <c r="E4" s="64"/>
      <c r="I4" s="68" t="s">
        <v>67</v>
      </c>
      <c r="J4" s="68"/>
      <c r="K4" s="68"/>
      <c r="L4" s="68"/>
    </row>
    <row r="5" spans="2:19" ht="17.25" customHeight="1" x14ac:dyDescent="0.2">
      <c r="C5" s="67" t="s">
        <v>66</v>
      </c>
      <c r="D5" s="67"/>
      <c r="E5" s="67"/>
      <c r="H5" s="63" t="s">
        <v>65</v>
      </c>
      <c r="I5" s="69" t="s">
        <v>64</v>
      </c>
      <c r="J5" s="69"/>
      <c r="K5" s="69"/>
      <c r="L5" s="69"/>
    </row>
    <row r="6" spans="2:19" ht="15" customHeight="1" x14ac:dyDescent="0.2">
      <c r="G6" s="4"/>
    </row>
    <row r="7" spans="2:19" x14ac:dyDescent="0.2">
      <c r="C7" s="61"/>
      <c r="D7" s="61"/>
      <c r="J7" s="62" t="s">
        <v>63</v>
      </c>
      <c r="K7" s="62"/>
      <c r="L7" s="62" t="s">
        <v>62</v>
      </c>
    </row>
    <row r="8" spans="2:19" x14ac:dyDescent="0.2">
      <c r="C8" s="61"/>
      <c r="D8" s="61"/>
    </row>
    <row r="9" spans="2:19" ht="26.25" customHeight="1" x14ac:dyDescent="0.2">
      <c r="C9" s="60" t="s">
        <v>61</v>
      </c>
      <c r="D9" s="59"/>
      <c r="E9" s="58">
        <f>I50</f>
        <v>720896</v>
      </c>
      <c r="F9" s="57">
        <f>O50</f>
        <v>655360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60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59</v>
      </c>
      <c r="C12" s="48" t="s">
        <v>58</v>
      </c>
      <c r="D12" s="50" t="s">
        <v>57</v>
      </c>
      <c r="E12" s="48" t="s">
        <v>56</v>
      </c>
      <c r="F12" s="50" t="s">
        <v>55</v>
      </c>
      <c r="G12" s="49" t="s">
        <v>54</v>
      </c>
      <c r="H12" s="49" t="s">
        <v>53</v>
      </c>
      <c r="I12" s="49" t="s">
        <v>52</v>
      </c>
      <c r="J12" s="48" t="s">
        <v>51</v>
      </c>
      <c r="K12" s="47" t="s">
        <v>50</v>
      </c>
      <c r="L12" s="46" t="s">
        <v>49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48</v>
      </c>
      <c r="D13" s="42" t="s">
        <v>47</v>
      </c>
      <c r="E13" s="41" t="s">
        <v>46</v>
      </c>
      <c r="F13" s="40" t="s">
        <v>45</v>
      </c>
      <c r="G13" s="39">
        <v>2</v>
      </c>
      <c r="H13" s="39">
        <v>21230</v>
      </c>
      <c r="I13" s="39">
        <f t="shared" ref="I13:I27" si="0">IF(H13="","",G13*H13)</f>
        <v>42460</v>
      </c>
      <c r="J13" s="38" t="s">
        <v>26</v>
      </c>
      <c r="K13" s="37" t="s">
        <v>44</v>
      </c>
      <c r="L13" s="36"/>
      <c r="N13" s="2">
        <v>19300</v>
      </c>
      <c r="O13" s="2">
        <f t="shared" ref="O13:O27" si="1">N13*G13</f>
        <v>38600</v>
      </c>
    </row>
    <row r="14" spans="2:19" ht="18.75" customHeight="1" x14ac:dyDescent="0.2">
      <c r="B14" s="34"/>
      <c r="C14" s="32" t="s">
        <v>36</v>
      </c>
      <c r="D14" s="33">
        <v>900</v>
      </c>
      <c r="E14" s="32" t="s">
        <v>43</v>
      </c>
      <c r="F14" s="31" t="s">
        <v>41</v>
      </c>
      <c r="G14" s="30">
        <v>1</v>
      </c>
      <c r="H14" s="29">
        <v>57200</v>
      </c>
      <c r="I14" s="29">
        <f t="shared" si="0"/>
        <v>57200</v>
      </c>
      <c r="J14" s="28" t="s">
        <v>26</v>
      </c>
      <c r="K14" s="27" t="s">
        <v>40</v>
      </c>
      <c r="L14" s="26"/>
      <c r="N14" s="2">
        <v>52000</v>
      </c>
      <c r="O14" s="2">
        <f t="shared" si="1"/>
        <v>52000</v>
      </c>
    </row>
    <row r="15" spans="2:19" ht="18.75" customHeight="1" x14ac:dyDescent="0.2">
      <c r="B15" s="34"/>
      <c r="C15" s="32" t="s">
        <v>36</v>
      </c>
      <c r="D15" s="33">
        <v>1200</v>
      </c>
      <c r="E15" s="32" t="s">
        <v>42</v>
      </c>
      <c r="F15" s="31" t="s">
        <v>41</v>
      </c>
      <c r="G15" s="30">
        <v>3</v>
      </c>
      <c r="H15" s="29">
        <v>69300</v>
      </c>
      <c r="I15" s="29">
        <f t="shared" si="0"/>
        <v>207900</v>
      </c>
      <c r="J15" s="28" t="s">
        <v>26</v>
      </c>
      <c r="K15" s="27" t="s">
        <v>40</v>
      </c>
      <c r="L15" s="26"/>
      <c r="N15" s="2">
        <v>63000</v>
      </c>
      <c r="O15" s="2">
        <f t="shared" si="1"/>
        <v>189000</v>
      </c>
    </row>
    <row r="16" spans="2:19" ht="18.75" customHeight="1" x14ac:dyDescent="0.2">
      <c r="B16" s="34"/>
      <c r="C16" s="32" t="s">
        <v>20</v>
      </c>
      <c r="D16" s="33"/>
      <c r="E16" s="32" t="s">
        <v>39</v>
      </c>
      <c r="F16" s="31" t="s">
        <v>30</v>
      </c>
      <c r="G16" s="30">
        <v>4</v>
      </c>
      <c r="H16" s="29">
        <v>5610</v>
      </c>
      <c r="I16" s="29">
        <f t="shared" si="0"/>
        <v>22440</v>
      </c>
      <c r="J16" s="28" t="s">
        <v>26</v>
      </c>
      <c r="K16" s="27" t="s">
        <v>29</v>
      </c>
      <c r="L16" s="26"/>
      <c r="N16" s="2">
        <v>5100</v>
      </c>
      <c r="O16" s="2">
        <f t="shared" si="1"/>
        <v>20400</v>
      </c>
    </row>
    <row r="17" spans="2:15" ht="18.75" customHeight="1" x14ac:dyDescent="0.2">
      <c r="B17" s="34"/>
      <c r="C17" s="32" t="s">
        <v>38</v>
      </c>
      <c r="D17" s="33"/>
      <c r="E17" s="32" t="s">
        <v>37</v>
      </c>
      <c r="F17" s="31" t="s">
        <v>30</v>
      </c>
      <c r="G17" s="35">
        <v>16</v>
      </c>
      <c r="H17" s="29">
        <v>4290</v>
      </c>
      <c r="I17" s="29">
        <f t="shared" si="0"/>
        <v>68640</v>
      </c>
      <c r="J17" s="28" t="s">
        <v>26</v>
      </c>
      <c r="K17" s="27" t="s">
        <v>29</v>
      </c>
      <c r="L17" s="26"/>
      <c r="N17" s="2">
        <v>3900</v>
      </c>
      <c r="O17" s="2">
        <f t="shared" si="1"/>
        <v>62400</v>
      </c>
    </row>
    <row r="18" spans="2:15" ht="18.75" customHeight="1" x14ac:dyDescent="0.2">
      <c r="B18" s="34"/>
      <c r="C18" s="32" t="s">
        <v>36</v>
      </c>
      <c r="D18" s="33" t="s">
        <v>26</v>
      </c>
      <c r="E18" s="32" t="s">
        <v>35</v>
      </c>
      <c r="F18" s="31" t="s">
        <v>30</v>
      </c>
      <c r="G18" s="30">
        <v>2</v>
      </c>
      <c r="H18" s="29">
        <v>9240</v>
      </c>
      <c r="I18" s="29">
        <f t="shared" si="0"/>
        <v>18480</v>
      </c>
      <c r="J18" s="28" t="s">
        <v>26</v>
      </c>
      <c r="K18" s="27" t="s">
        <v>29</v>
      </c>
      <c r="L18" s="26"/>
      <c r="N18" s="2">
        <v>8400</v>
      </c>
      <c r="O18" s="2">
        <f t="shared" si="1"/>
        <v>16800</v>
      </c>
    </row>
    <row r="19" spans="2:15" ht="18.75" customHeight="1" x14ac:dyDescent="0.2">
      <c r="B19" s="34"/>
      <c r="C19" s="32" t="s">
        <v>34</v>
      </c>
      <c r="D19" s="33"/>
      <c r="E19" s="32" t="s">
        <v>33</v>
      </c>
      <c r="F19" s="31" t="s">
        <v>30</v>
      </c>
      <c r="G19" s="30">
        <v>4</v>
      </c>
      <c r="H19" s="29">
        <v>8030</v>
      </c>
      <c r="I19" s="29">
        <f t="shared" si="0"/>
        <v>32120</v>
      </c>
      <c r="J19" s="28" t="s">
        <v>26</v>
      </c>
      <c r="K19" s="27" t="s">
        <v>29</v>
      </c>
      <c r="L19" s="26"/>
      <c r="N19" s="2">
        <v>7300</v>
      </c>
      <c r="O19" s="2">
        <f t="shared" si="1"/>
        <v>29200</v>
      </c>
    </row>
    <row r="20" spans="2:15" ht="18.75" customHeight="1" x14ac:dyDescent="0.2">
      <c r="B20" s="34"/>
      <c r="C20" s="32" t="s">
        <v>32</v>
      </c>
      <c r="D20" s="33"/>
      <c r="E20" s="32" t="s">
        <v>31</v>
      </c>
      <c r="F20" s="31" t="s">
        <v>30</v>
      </c>
      <c r="G20" s="30">
        <v>9</v>
      </c>
      <c r="H20" s="29">
        <v>7040</v>
      </c>
      <c r="I20" s="29">
        <f t="shared" si="0"/>
        <v>63360</v>
      </c>
      <c r="J20" s="28" t="s">
        <v>26</v>
      </c>
      <c r="K20" s="27" t="s">
        <v>29</v>
      </c>
      <c r="L20" s="26"/>
      <c r="N20" s="2">
        <v>6400</v>
      </c>
      <c r="O20" s="2">
        <f t="shared" si="1"/>
        <v>57600</v>
      </c>
    </row>
    <row r="21" spans="2:15" ht="18.75" customHeight="1" x14ac:dyDescent="0.2">
      <c r="B21" s="34"/>
      <c r="C21" s="32" t="s">
        <v>24</v>
      </c>
      <c r="D21" s="33"/>
      <c r="E21" s="32" t="s">
        <v>28</v>
      </c>
      <c r="F21" s="31" t="s">
        <v>27</v>
      </c>
      <c r="G21" s="30">
        <v>1</v>
      </c>
      <c r="H21" s="29">
        <v>22330</v>
      </c>
      <c r="I21" s="29">
        <f t="shared" si="0"/>
        <v>22330</v>
      </c>
      <c r="J21" s="28" t="s">
        <v>26</v>
      </c>
      <c r="K21" s="27" t="s">
        <v>25</v>
      </c>
      <c r="L21" s="26"/>
      <c r="N21" s="2">
        <v>20300</v>
      </c>
      <c r="O21" s="2">
        <f t="shared" si="1"/>
        <v>20300</v>
      </c>
    </row>
    <row r="22" spans="2:15" ht="18.75" customHeight="1" x14ac:dyDescent="0.2">
      <c r="B22" s="34"/>
      <c r="C22" s="32" t="s">
        <v>24</v>
      </c>
      <c r="D22" s="33">
        <v>1</v>
      </c>
      <c r="E22" s="32" t="s">
        <v>23</v>
      </c>
      <c r="F22" s="31" t="s">
        <v>22</v>
      </c>
      <c r="G22" s="30">
        <v>1</v>
      </c>
      <c r="H22" s="29">
        <v>13640</v>
      </c>
      <c r="I22" s="29">
        <f t="shared" si="0"/>
        <v>13640</v>
      </c>
      <c r="J22" s="28" t="s">
        <v>3</v>
      </c>
      <c r="K22" s="27" t="s">
        <v>21</v>
      </c>
      <c r="L22" s="26"/>
      <c r="N22" s="2">
        <v>12400</v>
      </c>
      <c r="O22" s="2">
        <f t="shared" si="1"/>
        <v>12400</v>
      </c>
    </row>
    <row r="23" spans="2:15" ht="18.75" customHeight="1" x14ac:dyDescent="0.2">
      <c r="B23" s="34"/>
      <c r="C23" s="32" t="s">
        <v>20</v>
      </c>
      <c r="D23" s="33">
        <v>2</v>
      </c>
      <c r="E23" s="32" t="s">
        <v>19</v>
      </c>
      <c r="F23" s="31" t="s">
        <v>18</v>
      </c>
      <c r="G23" s="30">
        <v>2</v>
      </c>
      <c r="H23" s="29">
        <v>14113</v>
      </c>
      <c r="I23" s="29">
        <f t="shared" si="0"/>
        <v>28226</v>
      </c>
      <c r="J23" s="28" t="s">
        <v>3</v>
      </c>
      <c r="K23" s="27" t="s">
        <v>17</v>
      </c>
      <c r="L23" s="26"/>
      <c r="N23" s="2">
        <v>12830</v>
      </c>
      <c r="O23" s="2">
        <f t="shared" si="1"/>
        <v>25660</v>
      </c>
    </row>
    <row r="24" spans="2:15" ht="18.75" customHeight="1" x14ac:dyDescent="0.2">
      <c r="B24" s="34"/>
      <c r="C24" s="32" t="s">
        <v>16</v>
      </c>
      <c r="D24" s="33"/>
      <c r="E24" s="32" t="s">
        <v>15</v>
      </c>
      <c r="F24" s="31" t="s">
        <v>14</v>
      </c>
      <c r="G24" s="30">
        <v>1</v>
      </c>
      <c r="H24" s="29">
        <v>37400</v>
      </c>
      <c r="I24" s="29">
        <f t="shared" si="0"/>
        <v>37400</v>
      </c>
      <c r="J24" s="28" t="s">
        <v>3</v>
      </c>
      <c r="K24" s="27" t="s">
        <v>13</v>
      </c>
      <c r="L24" s="26"/>
      <c r="N24" s="2">
        <v>34000</v>
      </c>
      <c r="O24" s="2">
        <f t="shared" si="1"/>
        <v>34000</v>
      </c>
    </row>
    <row r="25" spans="2:15" ht="18.75" customHeight="1" x14ac:dyDescent="0.2">
      <c r="B25" s="34"/>
      <c r="C25" s="32" t="s">
        <v>12</v>
      </c>
      <c r="D25" s="33"/>
      <c r="E25" s="32" t="s">
        <v>11</v>
      </c>
      <c r="F25" s="31" t="s">
        <v>8</v>
      </c>
      <c r="G25" s="30">
        <v>2</v>
      </c>
      <c r="H25" s="29">
        <v>16500</v>
      </c>
      <c r="I25" s="29">
        <f t="shared" si="0"/>
        <v>33000</v>
      </c>
      <c r="J25" s="28" t="s">
        <v>3</v>
      </c>
      <c r="K25" s="27" t="s">
        <v>7</v>
      </c>
      <c r="L25" s="26"/>
      <c r="N25" s="2">
        <v>15000</v>
      </c>
      <c r="O25" s="2">
        <f t="shared" si="1"/>
        <v>30000</v>
      </c>
    </row>
    <row r="26" spans="2:15" ht="18.75" customHeight="1" x14ac:dyDescent="0.2">
      <c r="B26" s="34"/>
      <c r="C26" s="32" t="s">
        <v>10</v>
      </c>
      <c r="D26" s="33">
        <v>5</v>
      </c>
      <c r="E26" s="32" t="s">
        <v>9</v>
      </c>
      <c r="F26" s="31" t="s">
        <v>8</v>
      </c>
      <c r="G26" s="30">
        <v>1</v>
      </c>
      <c r="H26" s="29">
        <v>27500</v>
      </c>
      <c r="I26" s="29">
        <f t="shared" si="0"/>
        <v>27500</v>
      </c>
      <c r="J26" s="28" t="s">
        <v>3</v>
      </c>
      <c r="K26" s="27" t="s">
        <v>7</v>
      </c>
      <c r="L26" s="26"/>
      <c r="N26" s="2">
        <v>25000</v>
      </c>
      <c r="O26" s="2">
        <f t="shared" si="1"/>
        <v>25000</v>
      </c>
    </row>
    <row r="27" spans="2:15" ht="18.75" customHeight="1" x14ac:dyDescent="0.2">
      <c r="B27" s="34"/>
      <c r="C27" s="32" t="s">
        <v>6</v>
      </c>
      <c r="D27" s="33">
        <v>3</v>
      </c>
      <c r="E27" s="32" t="s">
        <v>5</v>
      </c>
      <c r="F27" s="31" t="s">
        <v>4</v>
      </c>
      <c r="G27" s="30">
        <v>2</v>
      </c>
      <c r="H27" s="29">
        <v>23100</v>
      </c>
      <c r="I27" s="29">
        <f t="shared" si="0"/>
        <v>46200</v>
      </c>
      <c r="J27" s="28" t="s">
        <v>3</v>
      </c>
      <c r="K27" s="27" t="s">
        <v>2</v>
      </c>
      <c r="L27" s="26"/>
      <c r="N27" s="2">
        <v>21000</v>
      </c>
      <c r="O27" s="2">
        <f t="shared" si="1"/>
        <v>42000</v>
      </c>
    </row>
    <row r="28" spans="2:15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5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720896</v>
      </c>
      <c r="J50" s="10"/>
      <c r="K50" s="9"/>
      <c r="L50" s="8"/>
      <c r="O50" s="2">
        <f>SUM(O12:O49)</f>
        <v>655360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32BE-CAC9-4598-AE52-FEED45DAE95C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5546875" style="1" customWidth="1"/>
    <col min="2" max="2" width="3.5546875" style="3" customWidth="1"/>
    <col min="3" max="3" width="17.77734375" style="7" customWidth="1"/>
    <col min="4" max="4" width="4.5546875" style="7" customWidth="1"/>
    <col min="5" max="5" width="23.77734375" style="7" customWidth="1"/>
    <col min="6" max="6" width="28.77734375" style="6" customWidth="1"/>
    <col min="7" max="7" width="3.5546875" style="5" customWidth="1"/>
    <col min="8" max="8" width="9.5546875" style="4" customWidth="1"/>
    <col min="9" max="9" width="11.5546875" style="4" customWidth="1"/>
    <col min="10" max="10" width="7.5546875" style="3" hidden="1" customWidth="1"/>
    <col min="11" max="11" width="8.5546875" style="3" hidden="1" customWidth="1"/>
    <col min="12" max="12" width="8.554687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5" t="s">
        <v>68</v>
      </c>
      <c r="C2" s="65"/>
      <c r="D2" s="65"/>
      <c r="E2" s="65"/>
      <c r="F2" s="65"/>
      <c r="G2" s="65"/>
      <c r="H2" s="65"/>
      <c r="I2" s="65"/>
      <c r="J2" s="65"/>
      <c r="K2" s="65"/>
      <c r="L2" s="2"/>
    </row>
    <row r="3" spans="2:19" ht="12.75" customHeight="1" x14ac:dyDescent="0.2">
      <c r="B3" s="66"/>
      <c r="C3" s="66"/>
      <c r="D3" s="66"/>
      <c r="E3" s="66"/>
      <c r="F3" s="66"/>
      <c r="G3" s="66"/>
      <c r="H3" s="66"/>
      <c r="I3" s="66"/>
      <c r="J3" s="66"/>
      <c r="K3" s="66"/>
      <c r="L3" s="2"/>
    </row>
    <row r="4" spans="2:19" ht="17.25" customHeight="1" x14ac:dyDescent="0.2">
      <c r="C4" s="64"/>
      <c r="D4" s="64"/>
      <c r="E4" s="64"/>
      <c r="I4" s="68" t="s">
        <v>67</v>
      </c>
      <c r="J4" s="68"/>
      <c r="K4" s="68"/>
      <c r="L4" s="68"/>
    </row>
    <row r="5" spans="2:19" ht="17.25" customHeight="1" x14ac:dyDescent="0.2">
      <c r="C5" s="67" t="s">
        <v>66</v>
      </c>
      <c r="D5" s="67"/>
      <c r="E5" s="67"/>
      <c r="H5" s="63" t="s">
        <v>65</v>
      </c>
      <c r="I5" s="69" t="s">
        <v>64</v>
      </c>
      <c r="J5" s="69"/>
      <c r="K5" s="69"/>
      <c r="L5" s="69"/>
    </row>
    <row r="6" spans="2:19" ht="15" customHeight="1" x14ac:dyDescent="0.2">
      <c r="G6" s="4"/>
    </row>
    <row r="7" spans="2:19" x14ac:dyDescent="0.2">
      <c r="C7" s="61"/>
      <c r="D7" s="61"/>
      <c r="J7" s="62" t="s">
        <v>63</v>
      </c>
      <c r="K7" s="62"/>
      <c r="L7" s="62" t="s">
        <v>62</v>
      </c>
    </row>
    <row r="8" spans="2:19" x14ac:dyDescent="0.2">
      <c r="C8" s="61"/>
      <c r="D8" s="61"/>
    </row>
    <row r="9" spans="2:19" ht="26.25" customHeight="1" x14ac:dyDescent="0.2">
      <c r="C9" s="60" t="s">
        <v>61</v>
      </c>
      <c r="D9" s="59"/>
      <c r="E9" s="58">
        <f>I50</f>
        <v>655360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71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59</v>
      </c>
      <c r="C12" s="48" t="s">
        <v>58</v>
      </c>
      <c r="D12" s="50" t="s">
        <v>57</v>
      </c>
      <c r="E12" s="48" t="s">
        <v>56</v>
      </c>
      <c r="F12" s="50" t="s">
        <v>55</v>
      </c>
      <c r="G12" s="49" t="s">
        <v>54</v>
      </c>
      <c r="H12" s="49" t="s">
        <v>70</v>
      </c>
      <c r="I12" s="49" t="s">
        <v>52</v>
      </c>
      <c r="J12" s="48" t="s">
        <v>51</v>
      </c>
      <c r="K12" s="47" t="s">
        <v>50</v>
      </c>
      <c r="L12" s="46" t="s">
        <v>49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48</v>
      </c>
      <c r="D13" s="42" t="s">
        <v>47</v>
      </c>
      <c r="E13" s="41" t="s">
        <v>46</v>
      </c>
      <c r="F13" s="40" t="s">
        <v>45</v>
      </c>
      <c r="G13" s="39">
        <v>2</v>
      </c>
      <c r="H13" s="39">
        <v>19300</v>
      </c>
      <c r="I13" s="39">
        <f t="shared" ref="I13:I27" si="0">IF(H13="","",G13*H13)</f>
        <v>38600</v>
      </c>
      <c r="J13" s="38" t="s">
        <v>26</v>
      </c>
      <c r="K13" s="37" t="s">
        <v>44</v>
      </c>
      <c r="L13" s="36"/>
    </row>
    <row r="14" spans="2:19" ht="18.75" customHeight="1" x14ac:dyDescent="0.2">
      <c r="B14" s="34"/>
      <c r="C14" s="32" t="s">
        <v>36</v>
      </c>
      <c r="D14" s="33">
        <v>900</v>
      </c>
      <c r="E14" s="32" t="s">
        <v>43</v>
      </c>
      <c r="F14" s="31" t="s">
        <v>41</v>
      </c>
      <c r="G14" s="30">
        <v>1</v>
      </c>
      <c r="H14" s="29">
        <v>52000</v>
      </c>
      <c r="I14" s="29">
        <f t="shared" si="0"/>
        <v>52000</v>
      </c>
      <c r="J14" s="28" t="s">
        <v>26</v>
      </c>
      <c r="K14" s="27" t="s">
        <v>40</v>
      </c>
      <c r="L14" s="26"/>
    </row>
    <row r="15" spans="2:19" ht="18.75" customHeight="1" x14ac:dyDescent="0.2">
      <c r="B15" s="34"/>
      <c r="C15" s="32" t="s">
        <v>36</v>
      </c>
      <c r="D15" s="33">
        <v>1200</v>
      </c>
      <c r="E15" s="32" t="s">
        <v>42</v>
      </c>
      <c r="F15" s="31" t="s">
        <v>41</v>
      </c>
      <c r="G15" s="30">
        <v>3</v>
      </c>
      <c r="H15" s="29">
        <v>63000</v>
      </c>
      <c r="I15" s="29">
        <f t="shared" si="0"/>
        <v>189000</v>
      </c>
      <c r="J15" s="28" t="s">
        <v>26</v>
      </c>
      <c r="K15" s="27" t="s">
        <v>40</v>
      </c>
      <c r="L15" s="26"/>
    </row>
    <row r="16" spans="2:19" ht="18.75" customHeight="1" x14ac:dyDescent="0.2">
      <c r="B16" s="34"/>
      <c r="C16" s="32" t="s">
        <v>20</v>
      </c>
      <c r="D16" s="33"/>
      <c r="E16" s="32" t="s">
        <v>39</v>
      </c>
      <c r="F16" s="31" t="s">
        <v>30</v>
      </c>
      <c r="G16" s="30">
        <v>4</v>
      </c>
      <c r="H16" s="29">
        <v>5100</v>
      </c>
      <c r="I16" s="29">
        <f t="shared" si="0"/>
        <v>20400</v>
      </c>
      <c r="J16" s="28" t="s">
        <v>26</v>
      </c>
      <c r="K16" s="27" t="s">
        <v>29</v>
      </c>
      <c r="L16" s="26"/>
    </row>
    <row r="17" spans="2:12" ht="18.75" customHeight="1" x14ac:dyDescent="0.2">
      <c r="B17" s="34"/>
      <c r="C17" s="32" t="s">
        <v>38</v>
      </c>
      <c r="D17" s="33"/>
      <c r="E17" s="32" t="s">
        <v>37</v>
      </c>
      <c r="F17" s="31" t="s">
        <v>30</v>
      </c>
      <c r="G17" s="35">
        <v>16</v>
      </c>
      <c r="H17" s="29">
        <v>3900</v>
      </c>
      <c r="I17" s="29">
        <f t="shared" si="0"/>
        <v>62400</v>
      </c>
      <c r="J17" s="28" t="s">
        <v>26</v>
      </c>
      <c r="K17" s="27" t="s">
        <v>29</v>
      </c>
      <c r="L17" s="26"/>
    </row>
    <row r="18" spans="2:12" ht="18.75" customHeight="1" x14ac:dyDescent="0.2">
      <c r="B18" s="34"/>
      <c r="C18" s="32" t="s">
        <v>36</v>
      </c>
      <c r="D18" s="33" t="s">
        <v>26</v>
      </c>
      <c r="E18" s="32" t="s">
        <v>35</v>
      </c>
      <c r="F18" s="31" t="s">
        <v>30</v>
      </c>
      <c r="G18" s="30">
        <v>2</v>
      </c>
      <c r="H18" s="29">
        <v>8400</v>
      </c>
      <c r="I18" s="29">
        <f t="shared" si="0"/>
        <v>16800</v>
      </c>
      <c r="J18" s="28" t="s">
        <v>26</v>
      </c>
      <c r="K18" s="27" t="s">
        <v>29</v>
      </c>
      <c r="L18" s="26"/>
    </row>
    <row r="19" spans="2:12" ht="18.75" customHeight="1" x14ac:dyDescent="0.2">
      <c r="B19" s="34"/>
      <c r="C19" s="32" t="s">
        <v>34</v>
      </c>
      <c r="D19" s="33"/>
      <c r="E19" s="32" t="s">
        <v>33</v>
      </c>
      <c r="F19" s="31" t="s">
        <v>30</v>
      </c>
      <c r="G19" s="30">
        <v>4</v>
      </c>
      <c r="H19" s="29">
        <v>7300</v>
      </c>
      <c r="I19" s="29">
        <f t="shared" si="0"/>
        <v>29200</v>
      </c>
      <c r="J19" s="28" t="s">
        <v>26</v>
      </c>
      <c r="K19" s="27" t="s">
        <v>29</v>
      </c>
      <c r="L19" s="26"/>
    </row>
    <row r="20" spans="2:12" ht="18.75" customHeight="1" x14ac:dyDescent="0.2">
      <c r="B20" s="34"/>
      <c r="C20" s="32" t="s">
        <v>32</v>
      </c>
      <c r="D20" s="33"/>
      <c r="E20" s="32" t="s">
        <v>31</v>
      </c>
      <c r="F20" s="31" t="s">
        <v>30</v>
      </c>
      <c r="G20" s="30">
        <v>9</v>
      </c>
      <c r="H20" s="29">
        <v>6400</v>
      </c>
      <c r="I20" s="29">
        <f t="shared" si="0"/>
        <v>57600</v>
      </c>
      <c r="J20" s="28" t="s">
        <v>26</v>
      </c>
      <c r="K20" s="27" t="s">
        <v>29</v>
      </c>
      <c r="L20" s="26"/>
    </row>
    <row r="21" spans="2:12" ht="18.75" customHeight="1" x14ac:dyDescent="0.2">
      <c r="B21" s="34"/>
      <c r="C21" s="32" t="s">
        <v>24</v>
      </c>
      <c r="D21" s="33"/>
      <c r="E21" s="32" t="s">
        <v>28</v>
      </c>
      <c r="F21" s="31" t="s">
        <v>27</v>
      </c>
      <c r="G21" s="30">
        <v>1</v>
      </c>
      <c r="H21" s="29">
        <v>20300</v>
      </c>
      <c r="I21" s="29">
        <f t="shared" si="0"/>
        <v>20300</v>
      </c>
      <c r="J21" s="28" t="s">
        <v>26</v>
      </c>
      <c r="K21" s="27" t="s">
        <v>25</v>
      </c>
      <c r="L21" s="26"/>
    </row>
    <row r="22" spans="2:12" ht="18.75" customHeight="1" x14ac:dyDescent="0.2">
      <c r="B22" s="34"/>
      <c r="C22" s="32" t="s">
        <v>24</v>
      </c>
      <c r="D22" s="33">
        <v>1</v>
      </c>
      <c r="E22" s="32" t="s">
        <v>23</v>
      </c>
      <c r="F22" s="31" t="s">
        <v>22</v>
      </c>
      <c r="G22" s="30">
        <v>1</v>
      </c>
      <c r="H22" s="29">
        <v>12400</v>
      </c>
      <c r="I22" s="29">
        <f t="shared" si="0"/>
        <v>12400</v>
      </c>
      <c r="J22" s="28" t="s">
        <v>3</v>
      </c>
      <c r="K22" s="27" t="s">
        <v>21</v>
      </c>
      <c r="L22" s="26"/>
    </row>
    <row r="23" spans="2:12" ht="18.75" customHeight="1" x14ac:dyDescent="0.2">
      <c r="B23" s="34"/>
      <c r="C23" s="32" t="s">
        <v>20</v>
      </c>
      <c r="D23" s="33">
        <v>2</v>
      </c>
      <c r="E23" s="32" t="s">
        <v>19</v>
      </c>
      <c r="F23" s="31" t="s">
        <v>18</v>
      </c>
      <c r="G23" s="30">
        <v>2</v>
      </c>
      <c r="H23" s="29">
        <v>12830</v>
      </c>
      <c r="I23" s="29">
        <f t="shared" si="0"/>
        <v>25660</v>
      </c>
      <c r="J23" s="28" t="s">
        <v>3</v>
      </c>
      <c r="K23" s="27" t="s">
        <v>17</v>
      </c>
      <c r="L23" s="26"/>
    </row>
    <row r="24" spans="2:12" ht="18.75" customHeight="1" x14ac:dyDescent="0.2">
      <c r="B24" s="34"/>
      <c r="C24" s="32" t="s">
        <v>16</v>
      </c>
      <c r="D24" s="33"/>
      <c r="E24" s="32" t="s">
        <v>15</v>
      </c>
      <c r="F24" s="31" t="s">
        <v>14</v>
      </c>
      <c r="G24" s="30">
        <v>1</v>
      </c>
      <c r="H24" s="29">
        <v>34000</v>
      </c>
      <c r="I24" s="29">
        <f t="shared" si="0"/>
        <v>34000</v>
      </c>
      <c r="J24" s="28" t="s">
        <v>3</v>
      </c>
      <c r="K24" s="27" t="s">
        <v>13</v>
      </c>
      <c r="L24" s="26"/>
    </row>
    <row r="25" spans="2:12" ht="18.75" customHeight="1" x14ac:dyDescent="0.2">
      <c r="B25" s="34"/>
      <c r="C25" s="32" t="s">
        <v>12</v>
      </c>
      <c r="D25" s="33"/>
      <c r="E25" s="32" t="s">
        <v>11</v>
      </c>
      <c r="F25" s="31" t="s">
        <v>8</v>
      </c>
      <c r="G25" s="30">
        <v>2</v>
      </c>
      <c r="H25" s="29">
        <v>15000</v>
      </c>
      <c r="I25" s="29">
        <f t="shared" si="0"/>
        <v>30000</v>
      </c>
      <c r="J25" s="28" t="s">
        <v>3</v>
      </c>
      <c r="K25" s="27" t="s">
        <v>7</v>
      </c>
      <c r="L25" s="26"/>
    </row>
    <row r="26" spans="2:12" ht="18.75" customHeight="1" x14ac:dyDescent="0.2">
      <c r="B26" s="34"/>
      <c r="C26" s="32" t="s">
        <v>10</v>
      </c>
      <c r="D26" s="33">
        <v>5</v>
      </c>
      <c r="E26" s="32" t="s">
        <v>9</v>
      </c>
      <c r="F26" s="31" t="s">
        <v>8</v>
      </c>
      <c r="G26" s="30">
        <v>1</v>
      </c>
      <c r="H26" s="29">
        <v>25000</v>
      </c>
      <c r="I26" s="29">
        <f t="shared" si="0"/>
        <v>25000</v>
      </c>
      <c r="J26" s="28" t="s">
        <v>3</v>
      </c>
      <c r="K26" s="27" t="s">
        <v>7</v>
      </c>
      <c r="L26" s="26"/>
    </row>
    <row r="27" spans="2:12" ht="18.75" customHeight="1" x14ac:dyDescent="0.2">
      <c r="B27" s="34"/>
      <c r="C27" s="32" t="s">
        <v>6</v>
      </c>
      <c r="D27" s="33">
        <v>3</v>
      </c>
      <c r="E27" s="32" t="s">
        <v>5</v>
      </c>
      <c r="F27" s="31" t="s">
        <v>4</v>
      </c>
      <c r="G27" s="30">
        <v>2</v>
      </c>
      <c r="H27" s="29">
        <v>21000</v>
      </c>
      <c r="I27" s="29">
        <f t="shared" si="0"/>
        <v>42000</v>
      </c>
      <c r="J27" s="28" t="s">
        <v>3</v>
      </c>
      <c r="K27" s="27" t="s">
        <v>2</v>
      </c>
      <c r="L27" s="26"/>
    </row>
    <row r="28" spans="2:12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2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69</v>
      </c>
      <c r="D50" s="15"/>
      <c r="E50" s="14"/>
      <c r="F50" s="13"/>
      <c r="G50" s="12"/>
      <c r="H50" s="12"/>
      <c r="I50" s="11">
        <f>SUM(I12:I49)</f>
        <v>655360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税込）F54BVT</vt:lpstr>
      <vt:lpstr>税抜）F54BVT</vt:lpstr>
      <vt:lpstr>'税込）F54BVT'!Print_Area</vt:lpstr>
      <vt:lpstr>'税抜）F54BVT'!Print_Area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 KAREN (山本 可蓮)</dc:creator>
  <cp:lastModifiedBy>YAMAMOTO KAREN (山本 可蓮)</cp:lastModifiedBy>
  <dcterms:created xsi:type="dcterms:W3CDTF">2025-08-22T04:48:19Z</dcterms:created>
  <dcterms:modified xsi:type="dcterms:W3CDTF">2025-08-22T05:09:42Z</dcterms:modified>
</cp:coreProperties>
</file>