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1_2\"/>
    </mc:Choice>
  </mc:AlternateContent>
  <xr:revisionPtr revIDLastSave="0" documentId="13_ncr:1_{CC5827EA-8465-4114-BD1C-3BB442CF5A66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14" l="1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D38" i="8"/>
  <c r="D3" i="16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C42" i="11" l="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8" i="10" l="1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R35" i="10" l="1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F2" i="16" l="1"/>
  <c r="H116" i="15"/>
  <c r="E2" i="16"/>
  <c r="E8" i="16"/>
  <c r="D2" i="16"/>
  <c r="G2" i="16" s="1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E10" i="16" l="1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G10" i="16" l="1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H10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J118" i="15" l="1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27" i="15" l="1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J10" i="16" l="1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K10" i="16" l="1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L10" i="16" l="1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Q34" i="10" l="1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11" i="10" l="1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Q33" i="10" l="1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Q39" i="10" l="1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<sst xmlns="http://schemas.openxmlformats.org/spreadsheetml/2006/main" count="1393" uniqueCount="181">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</sst>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H27" sqref="H27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17.079944671000003</v>
      </c>
      <c r="E2" s="3">
        <f>LCA_tech_results!D119</f>
        <v>12.476411802000001</v>
      </c>
      <c r="F2" s="4">
        <f>LCA_op_results!F118</f>
        <v>107.37225380999999</v>
      </c>
      <c r="G2" s="4">
        <f>SUM(D2:F2)</f>
        <v>136.92861028299998</v>
      </c>
    </row>
    <row r="3" spans="1:17" x14ac:dyDescent="0.3">
      <c r="C3" t="s">
        <v>170</v>
      </c>
      <c r="D3" s="4">
        <f>Results_split!D38</f>
        <v>17.079944671000003</v>
      </c>
      <c r="E3" s="4">
        <f>Results_split!H117</f>
        <v>12.476411802000001</v>
      </c>
      <c r="F3" s="4">
        <f>Results_split!I117</f>
        <v>107.37225380999999</v>
      </c>
      <c r="G3" s="4">
        <f>SUM(D3:F3)</f>
        <v>136.92861028299998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196.46569518330898</v>
      </c>
      <c r="E7">
        <f>LCA_res_results!E40</f>
        <v>17.079944671000003</v>
      </c>
      <c r="F7">
        <f>LCA_res_results!F40</f>
        <v>1138631.4205771137</v>
      </c>
      <c r="G7">
        <f>LCA_res_results!G40</f>
        <v>12.767111383782078</v>
      </c>
      <c r="H7">
        <f>LCA_res_results!H40</f>
        <v>40.570149828425208</v>
      </c>
      <c r="I7">
        <f>LCA_res_results!I40</f>
        <v>350.76268642262238</v>
      </c>
      <c r="J7">
        <f>LCA_res_results!J40</f>
        <v>1.2123356872130448E-5</v>
      </c>
      <c r="K7">
        <f>LCA_res_results!K40</f>
        <v>3.3586517786673786E-4</v>
      </c>
      <c r="L7">
        <f>LCA_res_results!L40</f>
        <v>40734.267261320478</v>
      </c>
      <c r="M7">
        <f>LCA_res_results!M40</f>
        <v>274854.27319402352</v>
      </c>
      <c r="N7">
        <f>LCA_res_results!N40</f>
        <v>5.2583150943896227E-2</v>
      </c>
      <c r="O7">
        <f>LCA_res_results!O40</f>
        <v>1.2667063818769331E-3</v>
      </c>
      <c r="P7">
        <f>LCA_res_results!P40</f>
        <v>144.53868784044229</v>
      </c>
      <c r="Q7">
        <f>LCA_res_results!Q40</f>
        <v>7496.8010200926583</v>
      </c>
    </row>
    <row r="8" spans="1:17" x14ac:dyDescent="0.3">
      <c r="C8" t="s">
        <v>175</v>
      </c>
      <c r="D8">
        <f>LCA_tech_results!C119</f>
        <v>82.613156925181855</v>
      </c>
      <c r="E8">
        <f>LCA_tech_results!D119</f>
        <v>12.476411802000001</v>
      </c>
      <c r="F8">
        <f>LCA_tech_results!E119</f>
        <v>709189.37320240494</v>
      </c>
      <c r="G8">
        <f>LCA_tech_results!F119</f>
        <v>6.8231160996181801</v>
      </c>
      <c r="H8">
        <f>LCA_tech_results!G119</f>
        <v>13.101924529721614</v>
      </c>
      <c r="I8">
        <f>LCA_tech_results!H119</f>
        <v>131.10215521821328</v>
      </c>
      <c r="J8">
        <f>LCA_tech_results!I119</f>
        <v>3.7423232380026772E-5</v>
      </c>
      <c r="K8">
        <f>LCA_tech_results!J119</f>
        <v>5.4101411129677912E-4</v>
      </c>
      <c r="L8">
        <f>LCA_tech_results!K119</f>
        <v>1071.7829143341717</v>
      </c>
      <c r="M8">
        <f>LCA_tech_results!L119</f>
        <v>75575.449088354566</v>
      </c>
      <c r="N8">
        <f>LCA_tech_results!M119</f>
        <v>1.0867844758817302</v>
      </c>
      <c r="O8">
        <f>LCA_tech_results!N119</f>
        <v>1.1099177891602948E-3</v>
      </c>
      <c r="P8">
        <f>LCA_tech_results!O119</f>
        <v>49.799163961508462</v>
      </c>
      <c r="Q8">
        <f>LCA_tech_results!P119</f>
        <v>5104.4870777154847</v>
      </c>
    </row>
    <row r="9" spans="1:17" ht="15" thickBot="1" x14ac:dyDescent="0.35">
      <c r="C9" t="s">
        <v>176</v>
      </c>
      <c r="D9">
        <f>LCA_op_results!E118</f>
        <v>167.47255701920133</v>
      </c>
      <c r="E9">
        <f>LCA_op_results!F118</f>
        <v>107.37225380999999</v>
      </c>
      <c r="F9">
        <f>LCA_op_results!G118</f>
        <v>382818.03400775534</v>
      </c>
      <c r="G9">
        <f>LCA_op_results!H118</f>
        <v>0.44502023505649607</v>
      </c>
      <c r="H9">
        <f>LCA_op_results!I118</f>
        <v>36.464589756477423</v>
      </c>
      <c r="I9">
        <f>LCA_op_results!J118</f>
        <v>409.04919459345933</v>
      </c>
      <c r="J9">
        <f>LCA_op_results!K118</f>
        <v>1.2931907142166067E-5</v>
      </c>
      <c r="K9">
        <f>LCA_op_results!L118</f>
        <v>4.705830927752391E-4</v>
      </c>
      <c r="L9">
        <f>LCA_op_results!M118</f>
        <v>6557.1189493373959</v>
      </c>
      <c r="M9">
        <f>LCA_op_results!N118</f>
        <v>5283.2740402756481</v>
      </c>
      <c r="N9">
        <f>LCA_op_results!O118</f>
        <v>4.28613651097264E-2</v>
      </c>
      <c r="O9">
        <f>LCA_op_results!P118</f>
        <v>2.7467766209973089E-3</v>
      </c>
      <c r="P9">
        <f>LCA_op_results!Q118</f>
        <v>104.4242565527823</v>
      </c>
      <c r="Q9">
        <f>LCA_op_results!R118</f>
        <v>9776.8179334514443</v>
      </c>
    </row>
    <row r="10" spans="1:17" ht="15" thickBot="1" x14ac:dyDescent="0.35">
      <c r="C10" s="6" t="s">
        <v>177</v>
      </c>
      <c r="D10" s="7">
        <f>SUM(D7:D9)</f>
        <v>446.55140912769218</v>
      </c>
      <c r="E10" s="8">
        <f t="shared" ref="E10:Q10" si="0">SUM(E7:E9)</f>
        <v>136.92861028299998</v>
      </c>
      <c r="F10" s="8">
        <f t="shared" si="0"/>
        <v>2230638.827787274</v>
      </c>
      <c r="G10" s="8">
        <f t="shared" si="0"/>
        <v>20.035247718456755</v>
      </c>
      <c r="H10" s="8">
        <f t="shared" si="0"/>
        <v>90.136664114624239</v>
      </c>
      <c r="I10" s="8">
        <f t="shared" si="0"/>
        <v>890.91403623429505</v>
      </c>
      <c r="J10" s="8">
        <f t="shared" si="0"/>
        <v>6.2478496394323277E-5</v>
      </c>
      <c r="K10" s="8">
        <f t="shared" si="0"/>
        <v>1.347462381938756E-3</v>
      </c>
      <c r="L10" s="8">
        <f t="shared" si="0"/>
        <v>48363.169124992048</v>
      </c>
      <c r="M10" s="8">
        <f t="shared" si="0"/>
        <v>355712.99632265378</v>
      </c>
      <c r="N10" s="8">
        <f t="shared" si="0"/>
        <v>1.182228991935353</v>
      </c>
      <c r="O10" s="8">
        <f t="shared" si="0"/>
        <v>5.1234007920345371E-3</v>
      </c>
      <c r="P10" s="8">
        <f t="shared" si="0"/>
        <v>298.76210835473307</v>
      </c>
      <c r="Q10" s="9">
        <f t="shared" si="0"/>
        <v>22378.106031259587</v>
      </c>
    </row>
    <row r="152" spans="10:12" x14ac:dyDescent="0.3">
      <c r="J152">
        <f>SUM(J3:J150)</f>
        <v>1.2495699278864655E-4</v>
      </c>
      <c r="K152">
        <f>SUM(K3:K150)</f>
        <v>2.694924763877512E-3</v>
      </c>
      <c r="L152">
        <f t="shared" ref="L152" si="1">SUM(L3:L150)</f>
        <v>96726.338249984095</v>
      </c>
    </row>
    <row r="153" spans="10:12" x14ac:dyDescent="0.3">
      <c r="J153">
        <f>J152/1000</f>
        <v>1.2495699278864657E-7</v>
      </c>
      <c r="K153">
        <f t="shared" ref="K153:L153" si="2">K152/1000</f>
        <v>2.6949247638775121E-6</v>
      </c>
      <c r="L153">
        <f t="shared" si="2"/>
        <v>96.726338249984096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0</v>
      </c>
      <c r="D4">
        <f>LCA_tech_data!E3*Mult_tech!E3</f>
        <v>0</v>
      </c>
      <c r="E4">
        <f>LCA_tech_data!F3*Mult_tech!F3</f>
        <v>0</v>
      </c>
      <c r="F4">
        <f>LCA_tech_data!G3*Mult_tech!G3</f>
        <v>0</v>
      </c>
      <c r="G4">
        <f>LCA_tech_data!H3*Mult_tech!H3</f>
        <v>0</v>
      </c>
      <c r="H4">
        <f>LCA_tech_data!I3*Mult_tech!I3</f>
        <v>0</v>
      </c>
      <c r="I4">
        <f>LCA_tech_data!J3*Mult_tech!J3</f>
        <v>0</v>
      </c>
      <c r="J4">
        <f>LCA_tech_data!K3*Mult_tech!K3</f>
        <v>0</v>
      </c>
      <c r="K4">
        <f>LCA_tech_data!L3*Mult_tech!L3</f>
        <v>0</v>
      </c>
      <c r="L4">
        <f>LCA_tech_data!M3*Mult_tech!M3</f>
        <v>0</v>
      </c>
      <c r="M4">
        <f>LCA_tech_data!N3*Mult_tech!N3</f>
        <v>0</v>
      </c>
      <c r="N4">
        <f>LCA_tech_data!O3*Mult_tech!O3</f>
        <v>0</v>
      </c>
      <c r="O4">
        <f>LCA_tech_data!P3*Mult_tech!P3</f>
        <v>0</v>
      </c>
      <c r="P4">
        <f>LCA_tech_data!Q3*Mult_tech!Q3</f>
        <v>0</v>
      </c>
    </row>
    <row r="5" spans="1:16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</row>
    <row r="6" spans="1:16" x14ac:dyDescent="0.3">
      <c r="B6" t="s">
        <v>34</v>
      </c>
      <c r="C6">
        <f>LCA_tech_data!D5*Mult_tech!D5</f>
        <v>0</v>
      </c>
      <c r="D6">
        <f>LCA_tech_data!E5*Mult_tech!E5</f>
        <v>0</v>
      </c>
      <c r="E6">
        <f>LCA_tech_data!F5*Mult_tech!F5</f>
        <v>0</v>
      </c>
      <c r="F6">
        <f>LCA_tech_data!G5*Mult_tech!G5</f>
        <v>0</v>
      </c>
      <c r="G6">
        <f>LCA_tech_data!H5*Mult_tech!H5</f>
        <v>0</v>
      </c>
      <c r="H6">
        <f>LCA_tech_data!I5*Mult_tech!I5</f>
        <v>0</v>
      </c>
      <c r="I6">
        <f>LCA_tech_data!J5*Mult_tech!J5</f>
        <v>0</v>
      </c>
      <c r="J6">
        <f>LCA_tech_data!K5*Mult_tech!K5</f>
        <v>0</v>
      </c>
      <c r="K6">
        <f>LCA_tech_data!L5*Mult_tech!L5</f>
        <v>0</v>
      </c>
      <c r="L6">
        <f>LCA_tech_data!M5*Mult_tech!M5</f>
        <v>0</v>
      </c>
      <c r="M6">
        <f>LCA_tech_data!N5*Mult_tech!N5</f>
        <v>0</v>
      </c>
      <c r="N6">
        <f>LCA_tech_data!O5*Mult_tech!O5</f>
        <v>0</v>
      </c>
      <c r="O6">
        <f>LCA_tech_data!P5*Mult_tech!P5</f>
        <v>0</v>
      </c>
      <c r="P6">
        <f>LCA_tech_data!Q5*Mult_tech!Q5</f>
        <v>0</v>
      </c>
    </row>
    <row r="7" spans="1:16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</row>
    <row r="8" spans="1:16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</row>
    <row r="9" spans="1:16" x14ac:dyDescent="0.3">
      <c r="B9" t="s">
        <v>37</v>
      </c>
      <c r="C9">
        <f>LCA_tech_data!D8*Mult_tech!D8</f>
        <v>0</v>
      </c>
      <c r="D9">
        <f>LCA_tech_data!E8*Mult_tech!E8</f>
        <v>0</v>
      </c>
      <c r="E9">
        <f>LCA_tech_data!F8*Mult_tech!F8</f>
        <v>0</v>
      </c>
      <c r="F9">
        <f>LCA_tech_data!G8*Mult_tech!G8</f>
        <v>0</v>
      </c>
      <c r="G9">
        <f>LCA_tech_data!H8*Mult_tech!H8</f>
        <v>0</v>
      </c>
      <c r="H9">
        <f>LCA_tech_data!I8*Mult_tech!I8</f>
        <v>0</v>
      </c>
      <c r="I9">
        <f>LCA_tech_data!J8*Mult_tech!J8</f>
        <v>0</v>
      </c>
      <c r="J9">
        <f>LCA_tech_data!K8*Mult_tech!K8</f>
        <v>0</v>
      </c>
      <c r="K9">
        <f>LCA_tech_data!L8*Mult_tech!L8</f>
        <v>0</v>
      </c>
      <c r="L9">
        <f>LCA_tech_data!M8*Mult_tech!M8</f>
        <v>0</v>
      </c>
      <c r="M9">
        <f>LCA_tech_data!N8*Mult_tech!N8</f>
        <v>0</v>
      </c>
      <c r="N9">
        <f>LCA_tech_data!O8*Mult_tech!O8</f>
        <v>0</v>
      </c>
      <c r="O9">
        <f>LCA_tech_data!P8*Mult_tech!P8</f>
        <v>0</v>
      </c>
      <c r="P9">
        <f>LCA_tech_data!Q8*Mult_tech!Q8</f>
        <v>0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</row>
    <row r="12" spans="1:16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</row>
    <row r="13" spans="1:16" x14ac:dyDescent="0.3">
      <c r="B13" t="s">
        <v>41</v>
      </c>
      <c r="C13">
        <f>LCA_tech_data!D12*Mult_tech!D12</f>
        <v>0.23583040512515274</v>
      </c>
      <c r="D13">
        <f>LCA_tech_data!E12*Mult_tech!E12</f>
        <v>43.682478000000003</v>
      </c>
      <c r="E13">
        <f>LCA_tech_data!F12*Mult_tech!F12</f>
        <v>1493.8990462778052</v>
      </c>
      <c r="F13">
        <f>LCA_tech_data!G12*Mult_tech!G12</f>
        <v>1.5445991550888955E-2</v>
      </c>
      <c r="G13">
        <f>LCA_tech_data!H12*Mult_tech!H12</f>
        <v>5.3182330683624504E-2</v>
      </c>
      <c r="H13">
        <f>LCA_tech_data!I12*Mult_tech!I12</f>
        <v>0.54684979278886303</v>
      </c>
      <c r="I13">
        <f>LCA_tech_data!J12*Mult_tech!J12</f>
        <v>2.3924673219828002E-7</v>
      </c>
      <c r="J13">
        <f>LCA_tech_data!K12*Mult_tech!K12</f>
        <v>3.3314743078426638E-6</v>
      </c>
      <c r="K13">
        <f>LCA_tech_data!L12*Mult_tech!L12</f>
        <v>2.2953020310710621</v>
      </c>
      <c r="L13">
        <f>LCA_tech_data!M12*Mult_tech!M12</f>
        <v>1026.7881390352554</v>
      </c>
      <c r="M13">
        <f>LCA_tech_data!N12*Mult_tech!N12</f>
        <v>1.6398675110044201E-3</v>
      </c>
      <c r="N13">
        <f>LCA_tech_data!O12*Mult_tech!O12</f>
        <v>5.8464476868753061E-6</v>
      </c>
      <c r="O13">
        <f>LCA_tech_data!P12*Mult_tech!P12</f>
        <v>0.18411382403359022</v>
      </c>
      <c r="P13">
        <f>LCA_tech_data!Q12*Mult_tech!Q12</f>
        <v>12.546193525472342</v>
      </c>
    </row>
    <row r="14" spans="1:16" x14ac:dyDescent="0.3">
      <c r="B14" t="s">
        <v>42</v>
      </c>
      <c r="C14">
        <f>LCA_tech_data!D13*Mult_tech!D13</f>
        <v>7.6157193488972569E-2</v>
      </c>
      <c r="D14">
        <f>LCA_tech_data!E13*Mult_tech!E13</f>
        <v>11.323346000000001</v>
      </c>
      <c r="E14">
        <f>LCA_tech_data!F13*Mult_tech!F13</f>
        <v>438.11897816297613</v>
      </c>
      <c r="F14">
        <f>LCA_tech_data!G13*Mult_tech!G13</f>
        <v>4.9538917340504161E-3</v>
      </c>
      <c r="G14">
        <f>LCA_tech_data!H13*Mult_tech!H13</f>
        <v>1.2604274173006491E-2</v>
      </c>
      <c r="H14">
        <f>LCA_tech_data!I13*Mult_tech!I13</f>
        <v>0.11425294646528233</v>
      </c>
      <c r="I14">
        <f>LCA_tech_data!J13*Mult_tech!J13</f>
        <v>4.2719665301934387E-8</v>
      </c>
      <c r="J14">
        <f>LCA_tech_data!K13*Mult_tech!K13</f>
        <v>4.3533766033793858E-7</v>
      </c>
      <c r="K14">
        <f>LCA_tech_data!L13*Mult_tech!L13</f>
        <v>0.61898095307751932</v>
      </c>
      <c r="L14">
        <f>LCA_tech_data!M13*Mult_tech!M13</f>
        <v>81.408615739885164</v>
      </c>
      <c r="M14">
        <f>LCA_tech_data!N13*Mult_tech!N13</f>
        <v>3.4356228371764622E-4</v>
      </c>
      <c r="N14">
        <f>LCA_tech_data!O13*Mult_tech!O13</f>
        <v>1.1472512420259833E-6</v>
      </c>
      <c r="O14">
        <f>LCA_tech_data!P13*Mult_tech!P13</f>
        <v>0.17213306255235458</v>
      </c>
      <c r="P14">
        <f>LCA_tech_data!Q13*Mult_tech!Q13</f>
        <v>4.1818640779631897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</row>
    <row r="17" spans="2:16" x14ac:dyDescent="0.3">
      <c r="B17" t="s">
        <v>45</v>
      </c>
      <c r="C17">
        <f>LCA_tech_data!D16*Mult_tech!D16</f>
        <v>0.2454546318337214</v>
      </c>
      <c r="D17">
        <f>LCA_tech_data!E16*Mult_tech!E16</f>
        <v>24.152491000000005</v>
      </c>
      <c r="E17">
        <f>LCA_tech_data!F16*Mult_tech!F16</f>
        <v>1291.1502376424178</v>
      </c>
      <c r="F17">
        <f>LCA_tech_data!G16*Mult_tech!G16</f>
        <v>2.3908128391660531E-2</v>
      </c>
      <c r="G17">
        <f>LCA_tech_data!H16*Mult_tech!H16</f>
        <v>2.8213288718227383E-2</v>
      </c>
      <c r="H17">
        <f>LCA_tech_data!I16*Mult_tech!I16</f>
        <v>0.2431465748167087</v>
      </c>
      <c r="I17">
        <f>LCA_tech_data!J16*Mult_tech!J16</f>
        <v>7.3949394674877957E-8</v>
      </c>
      <c r="J17">
        <f>LCA_tech_data!K16*Mult_tech!K16</f>
        <v>1.0396087271529968E-6</v>
      </c>
      <c r="K17">
        <f>LCA_tech_data!L16*Mult_tech!L16</f>
        <v>2.4416839143037206</v>
      </c>
      <c r="L17">
        <f>LCA_tech_data!M16*Mult_tech!M16</f>
        <v>305.7260378583378</v>
      </c>
      <c r="M17">
        <f>LCA_tech_data!N16*Mult_tech!N16</f>
        <v>1.965738409743074E-3</v>
      </c>
      <c r="N17">
        <f>LCA_tech_data!O16*Mult_tech!O16</f>
        <v>1.5266180399282708E-6</v>
      </c>
      <c r="O17">
        <f>LCA_tech_data!P16*Mult_tech!P16</f>
        <v>8.9186135231356614E-2</v>
      </c>
      <c r="P17">
        <f>LCA_tech_data!Q16*Mult_tech!Q16</f>
        <v>20.471061751290311</v>
      </c>
    </row>
    <row r="18" spans="2:16" x14ac:dyDescent="0.3">
      <c r="B18" t="s">
        <v>46</v>
      </c>
      <c r="C18">
        <f>LCA_tech_data!D17*Mult_tech!D17</f>
        <v>1.1439791432317634</v>
      </c>
      <c r="D18">
        <f>LCA_tech_data!E17*Mult_tech!E17</f>
        <v>111.523454</v>
      </c>
      <c r="E18">
        <f>LCA_tech_data!F17*Mult_tech!F17</f>
        <v>6033.6993402004327</v>
      </c>
      <c r="F18">
        <f>LCA_tech_data!G17*Mult_tech!G17</f>
        <v>0.11201305953364467</v>
      </c>
      <c r="G18">
        <f>LCA_tech_data!H17*Mult_tech!H17</f>
        <v>0.13077899850723371</v>
      </c>
      <c r="H18">
        <f>LCA_tech_data!I17*Mult_tech!I17</f>
        <v>1.124339572203308</v>
      </c>
      <c r="I18">
        <f>LCA_tech_data!J17*Mult_tech!J17</f>
        <v>3.1408984435307927E-7</v>
      </c>
      <c r="J18">
        <f>LCA_tech_data!K17*Mult_tech!K17</f>
        <v>4.8226590626382134E-6</v>
      </c>
      <c r="K18">
        <f>LCA_tech_data!L17*Mult_tech!L17</f>
        <v>11.302755718493607</v>
      </c>
      <c r="L18">
        <f>LCA_tech_data!M17*Mult_tech!M17</f>
        <v>1411.968635852382</v>
      </c>
      <c r="M18">
        <f>LCA_tech_data!N17*Mult_tech!N17</f>
        <v>9.2558219056249422E-3</v>
      </c>
      <c r="N18">
        <f>LCA_tech_data!O17*Mult_tech!O17</f>
        <v>7.0527686565908523E-6</v>
      </c>
      <c r="O18">
        <f>LCA_tech_data!P17*Mult_tech!P17</f>
        <v>0.4124224893349574</v>
      </c>
      <c r="P18">
        <f>LCA_tech_data!Q17*Mult_tech!Q17</f>
        <v>95.696351999609192</v>
      </c>
    </row>
    <row r="19" spans="2:16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</row>
    <row r="20" spans="2:16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</row>
    <row r="21" spans="2:16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</row>
    <row r="22" spans="2:16" x14ac:dyDescent="0.3">
      <c r="B22" t="s">
        <v>50</v>
      </c>
      <c r="C22">
        <f>LCA_tech_data!D21*Mult_tech!D21</f>
        <v>0</v>
      </c>
      <c r="D22">
        <f>LCA_tech_data!E21*Mult_tech!E21</f>
        <v>0</v>
      </c>
      <c r="E22">
        <f>LCA_tech_data!F21*Mult_tech!F21</f>
        <v>0</v>
      </c>
      <c r="F22">
        <f>LCA_tech_data!G21*Mult_tech!G21</f>
        <v>0</v>
      </c>
      <c r="G22">
        <f>LCA_tech_data!H21*Mult_tech!H21</f>
        <v>0</v>
      </c>
      <c r="H22">
        <f>LCA_tech_data!I21*Mult_tech!I21</f>
        <v>0</v>
      </c>
      <c r="I22">
        <f>LCA_tech_data!J21*Mult_tech!J21</f>
        <v>0</v>
      </c>
      <c r="J22">
        <f>LCA_tech_data!K21*Mult_tech!K21</f>
        <v>0</v>
      </c>
      <c r="K22">
        <f>LCA_tech_data!L21*Mult_tech!L21</f>
        <v>0</v>
      </c>
      <c r="L22">
        <f>LCA_tech_data!M21*Mult_tech!M21</f>
        <v>0</v>
      </c>
      <c r="M22">
        <f>LCA_tech_data!N21*Mult_tech!N21</f>
        <v>0</v>
      </c>
      <c r="N22">
        <f>LCA_tech_data!O21*Mult_tech!O21</f>
        <v>0</v>
      </c>
      <c r="O22">
        <f>LCA_tech_data!P21*Mult_tech!P21</f>
        <v>0</v>
      </c>
      <c r="P22">
        <f>LCA_tech_data!Q21*Mult_tech!Q21</f>
        <v>0</v>
      </c>
    </row>
    <row r="23" spans="2:16" x14ac:dyDescent="0.3">
      <c r="B23" t="s">
        <v>51</v>
      </c>
      <c r="C23">
        <f>LCA_tech_data!D22*Mult_tech!D22</f>
        <v>33.402318867784132</v>
      </c>
      <c r="D23">
        <f>LCA_tech_data!E22*Mult_tech!E22</f>
        <v>5670.5534630000002</v>
      </c>
      <c r="E23">
        <f>LCA_tech_data!F22*Mult_tech!F22</f>
        <v>306274.13046802348</v>
      </c>
      <c r="F23">
        <f>LCA_tech_data!G22*Mult_tech!G22</f>
        <v>2.893415880991379</v>
      </c>
      <c r="G23">
        <f>LCA_tech_data!H22*Mult_tech!H22</f>
        <v>5.5255078606307073</v>
      </c>
      <c r="H23">
        <f>LCA_tech_data!I22*Mult_tech!I22</f>
        <v>53.874104482335675</v>
      </c>
      <c r="I23">
        <f>LCA_tech_data!J22*Mult_tech!J22</f>
        <v>1.5244759299512678E-5</v>
      </c>
      <c r="J23">
        <f>LCA_tech_data!K22*Mult_tech!K22</f>
        <v>2.0313570723351929E-4</v>
      </c>
      <c r="K23">
        <f>LCA_tech_data!L22*Mult_tech!L22</f>
        <v>456.00920967850044</v>
      </c>
      <c r="L23">
        <f>LCA_tech_data!M22*Mult_tech!M22</f>
        <v>22407.125773059546</v>
      </c>
      <c r="M23">
        <f>LCA_tech_data!N22*Mult_tech!N22</f>
        <v>0.44291899292990761</v>
      </c>
      <c r="N23">
        <f>LCA_tech_data!O22*Mult_tech!O22</f>
        <v>4.8360275719056391E-4</v>
      </c>
      <c r="O23">
        <f>LCA_tech_data!P22*Mult_tech!P22</f>
        <v>22.236033861108808</v>
      </c>
      <c r="P23">
        <f>LCA_tech_data!Q22*Mult_tech!Q22</f>
        <v>2282.0587600789058</v>
      </c>
    </row>
    <row r="24" spans="2:16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</row>
    <row r="25" spans="2:16" x14ac:dyDescent="0.3">
      <c r="B25" t="s">
        <v>53</v>
      </c>
      <c r="C25">
        <f>LCA_tech_data!D24*Mult_tech!D24</f>
        <v>20.308629027603274</v>
      </c>
      <c r="D25">
        <f>LCA_tech_data!E24*Mult_tech!E24</f>
        <v>3471.1760060000001</v>
      </c>
      <c r="E25">
        <f>LCA_tech_data!F24*Mult_tech!F24</f>
        <v>185580.31930748097</v>
      </c>
      <c r="F25">
        <f>LCA_tech_data!G24*Mult_tech!G24</f>
        <v>1.7768426614247959</v>
      </c>
      <c r="G25">
        <f>LCA_tech_data!H24*Mult_tech!H24</f>
        <v>3.3783913684423843</v>
      </c>
      <c r="H25">
        <f>LCA_tech_data!I24*Mult_tech!I24</f>
        <v>32.877142734053841</v>
      </c>
      <c r="I25">
        <f>LCA_tech_data!J24*Mult_tech!J24</f>
        <v>9.3412988335367641E-6</v>
      </c>
      <c r="J25">
        <f>LCA_tech_data!K24*Mult_tech!K24</f>
        <v>1.2427421310151008E-4</v>
      </c>
      <c r="K25">
        <f>LCA_tech_data!L24*Mult_tech!L24</f>
        <v>279.89217554331424</v>
      </c>
      <c r="L25">
        <f>LCA_tech_data!M24*Mult_tech!M24</f>
        <v>13733.476253421326</v>
      </c>
      <c r="M25">
        <f>LCA_tech_data!N24*Mult_tech!N24</f>
        <v>0.27376799440101446</v>
      </c>
      <c r="N25">
        <f>LCA_tech_data!O24*Mult_tech!O24</f>
        <v>2.9583861916181517E-4</v>
      </c>
      <c r="O25">
        <f>LCA_tech_data!P24*Mult_tech!P24</f>
        <v>13.593677617946486</v>
      </c>
      <c r="P25">
        <f>LCA_tech_data!Q24*Mult_tech!Q24</f>
        <v>1399.0657079216323</v>
      </c>
    </row>
    <row r="26" spans="2:16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</row>
    <row r="27" spans="2:16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</row>
    <row r="29" spans="2:16" x14ac:dyDescent="0.3">
      <c r="B29" t="s">
        <v>57</v>
      </c>
      <c r="C29">
        <f>LCA_tech_data!D28*Mult_tech!D28</f>
        <v>0</v>
      </c>
      <c r="D29">
        <f>LCA_tech_data!E28*Mult_tech!E28</f>
        <v>0</v>
      </c>
      <c r="E29">
        <f>LCA_tech_data!F28*Mult_tech!F28</f>
        <v>0</v>
      </c>
      <c r="F29">
        <f>LCA_tech_data!G28*Mult_tech!G28</f>
        <v>0</v>
      </c>
      <c r="G29">
        <f>LCA_tech_data!H28*Mult_tech!H28</f>
        <v>0</v>
      </c>
      <c r="H29">
        <f>LCA_tech_data!I28*Mult_tech!I28</f>
        <v>0</v>
      </c>
      <c r="I29">
        <f>LCA_tech_data!J28*Mult_tech!J28</f>
        <v>0</v>
      </c>
      <c r="J29">
        <f>LCA_tech_data!K28*Mult_tech!K28</f>
        <v>0</v>
      </c>
      <c r="K29">
        <f>LCA_tech_data!L28*Mult_tech!L28</f>
        <v>0</v>
      </c>
      <c r="L29">
        <f>LCA_tech_data!M28*Mult_tech!M28</f>
        <v>0</v>
      </c>
      <c r="M29">
        <f>LCA_tech_data!N28*Mult_tech!N28</f>
        <v>0</v>
      </c>
      <c r="N29">
        <f>LCA_tech_data!O28*Mult_tech!O28</f>
        <v>0</v>
      </c>
      <c r="O29">
        <f>LCA_tech_data!P28*Mult_tech!P28</f>
        <v>0</v>
      </c>
      <c r="P29">
        <f>LCA_tech_data!Q28*Mult_tech!Q28</f>
        <v>0</v>
      </c>
    </row>
    <row r="30" spans="2:16" x14ac:dyDescent="0.3">
      <c r="B30" t="s">
        <v>58</v>
      </c>
      <c r="C30">
        <f>LCA_tech_data!D29*Mult_tech!D29</f>
        <v>0.32879795388651173</v>
      </c>
      <c r="D30">
        <f>LCA_tech_data!E29*Mult_tech!E29</f>
        <v>25.066259999999996</v>
      </c>
      <c r="E30">
        <f>LCA_tech_data!F29*Mult_tech!F29</f>
        <v>1315.8173803937555</v>
      </c>
      <c r="F30">
        <f>LCA_tech_data!G29*Mult_tech!G29</f>
        <v>1.2130981861532948E-2</v>
      </c>
      <c r="G30">
        <f>LCA_tech_data!H29*Mult_tech!H29</f>
        <v>4.6318773481291972E-2</v>
      </c>
      <c r="H30">
        <f>LCA_tech_data!I29*Mult_tech!I29</f>
        <v>0.50419239863652221</v>
      </c>
      <c r="I30">
        <f>LCA_tech_data!J29*Mult_tech!J29</f>
        <v>1.5739573070572195E-7</v>
      </c>
      <c r="J30">
        <f>LCA_tech_data!K29*Mult_tech!K29</f>
        <v>2.4164898980141442E-6</v>
      </c>
      <c r="K30">
        <f>LCA_tech_data!L29*Mult_tech!L29</f>
        <v>2.0389324792384884</v>
      </c>
      <c r="L30">
        <f>LCA_tech_data!M29*Mult_tech!M29</f>
        <v>254.52071932367599</v>
      </c>
      <c r="M30">
        <f>LCA_tech_data!N29*Mult_tech!N29</f>
        <v>3.7982415651435144E-3</v>
      </c>
      <c r="N30">
        <f>LCA_tech_data!O29*Mult_tech!O29</f>
        <v>3.7802985669475077E-6</v>
      </c>
      <c r="O30">
        <f>LCA_tech_data!P29*Mult_tech!P29</f>
        <v>0.16381615565808005</v>
      </c>
      <c r="P30">
        <f>LCA_tech_data!Q29*Mult_tech!Q29</f>
        <v>8.5602038999287089</v>
      </c>
    </row>
    <row r="31" spans="2:16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</row>
    <row r="32" spans="2:16" x14ac:dyDescent="0.3">
      <c r="B32" t="s">
        <v>60</v>
      </c>
      <c r="C32">
        <f>LCA_tech_data!D31*Mult_tech!D31</f>
        <v>0</v>
      </c>
      <c r="D32">
        <f>LCA_tech_data!E31*Mult_tech!E31</f>
        <v>0</v>
      </c>
      <c r="E32">
        <f>LCA_tech_data!F31*Mult_tech!F31</f>
        <v>0</v>
      </c>
      <c r="F32">
        <f>LCA_tech_data!G31*Mult_tech!G31</f>
        <v>0</v>
      </c>
      <c r="G32">
        <f>LCA_tech_data!H31*Mult_tech!H31</f>
        <v>0</v>
      </c>
      <c r="H32">
        <f>LCA_tech_data!I31*Mult_tech!I31</f>
        <v>0</v>
      </c>
      <c r="I32">
        <f>LCA_tech_data!J31*Mult_tech!J31</f>
        <v>0</v>
      </c>
      <c r="J32">
        <f>LCA_tech_data!K31*Mult_tech!K31</f>
        <v>0</v>
      </c>
      <c r="K32">
        <f>LCA_tech_data!L31*Mult_tech!L31</f>
        <v>0</v>
      </c>
      <c r="L32">
        <f>LCA_tech_data!M31*Mult_tech!M31</f>
        <v>0</v>
      </c>
      <c r="M32">
        <f>LCA_tech_data!N31*Mult_tech!N31</f>
        <v>0</v>
      </c>
      <c r="N32">
        <f>LCA_tech_data!O31*Mult_tech!O31</f>
        <v>0</v>
      </c>
      <c r="O32">
        <f>LCA_tech_data!P31*Mult_tech!P31</f>
        <v>0</v>
      </c>
      <c r="P32">
        <f>LCA_tech_data!Q31*Mult_tech!Q31</f>
        <v>0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2.7919901555402256E-2</v>
      </c>
      <c r="D34">
        <f>LCA_tech_data!E33*Mult_tech!E33</f>
        <v>3.988426</v>
      </c>
      <c r="E34">
        <f>LCA_tech_data!F33*Mult_tech!F33</f>
        <v>190.24956009933109</v>
      </c>
      <c r="F34">
        <f>LCA_tech_data!G33*Mult_tech!G33</f>
        <v>2.1467355918200789E-3</v>
      </c>
      <c r="G34">
        <f>LCA_tech_data!H33*Mult_tech!H33</f>
        <v>5.1005331391753223E-3</v>
      </c>
      <c r="H34">
        <f>LCA_tech_data!I33*Mult_tech!I33</f>
        <v>5.3401842836109159E-2</v>
      </c>
      <c r="I34">
        <f>LCA_tech_data!J33*Mult_tech!J33</f>
        <v>1.93522741899261E-8</v>
      </c>
      <c r="J34">
        <f>LCA_tech_data!K33*Mult_tech!K33</f>
        <v>2.1122511139851139E-7</v>
      </c>
      <c r="K34">
        <f>LCA_tech_data!L33*Mult_tech!L33</f>
        <v>0.21869009131620368</v>
      </c>
      <c r="L34">
        <f>LCA_tech_data!M33*Mult_tech!M33</f>
        <v>46.963583443916157</v>
      </c>
      <c r="M34">
        <f>LCA_tech_data!N33*Mult_tech!N33</f>
        <v>2.6109360831615174E-4</v>
      </c>
      <c r="N34">
        <f>LCA_tech_data!O33*Mult_tech!O33</f>
        <v>4.4520699446376023E-7</v>
      </c>
      <c r="O34">
        <f>LCA_tech_data!P33*Mult_tech!P33</f>
        <v>1.9665608173139858E-2</v>
      </c>
      <c r="P34">
        <f>LCA_tech_data!Q33*Mult_tech!Q33</f>
        <v>1.5854232120268237</v>
      </c>
    </row>
    <row r="35" spans="2:16" x14ac:dyDescent="0.3">
      <c r="B35" t="s">
        <v>63</v>
      </c>
      <c r="C35">
        <f>LCA_tech_data!D34*Mult_tech!D34</f>
        <v>0</v>
      </c>
      <c r="D35">
        <f>LCA_tech_data!E34*Mult_tech!E34</f>
        <v>0</v>
      </c>
      <c r="E35">
        <f>LCA_tech_data!F34*Mult_tech!F34</f>
        <v>0</v>
      </c>
      <c r="F35">
        <f>LCA_tech_data!G34*Mult_tech!G34</f>
        <v>0</v>
      </c>
      <c r="G35">
        <f>LCA_tech_data!H34*Mult_tech!H34</f>
        <v>0</v>
      </c>
      <c r="H35">
        <f>LCA_tech_data!I34*Mult_tech!I34</f>
        <v>0</v>
      </c>
      <c r="I35">
        <f>LCA_tech_data!J34*Mult_tech!J34</f>
        <v>0</v>
      </c>
      <c r="J35">
        <f>LCA_tech_data!K34*Mult_tech!K34</f>
        <v>0</v>
      </c>
      <c r="K35">
        <f>LCA_tech_data!L34*Mult_tech!L34</f>
        <v>0</v>
      </c>
      <c r="L35">
        <f>LCA_tech_data!M34*Mult_tech!M34</f>
        <v>0</v>
      </c>
      <c r="M35">
        <f>LCA_tech_data!N34*Mult_tech!N34</f>
        <v>0</v>
      </c>
      <c r="N35">
        <f>LCA_tech_data!O34*Mult_tech!O34</f>
        <v>0</v>
      </c>
      <c r="O35">
        <f>LCA_tech_data!P34*Mult_tech!P34</f>
        <v>0</v>
      </c>
      <c r="P35">
        <f>LCA_tech_data!Q34*Mult_tech!Q34</f>
        <v>0</v>
      </c>
    </row>
    <row r="36" spans="2:16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</row>
    <row r="37" spans="2:16" x14ac:dyDescent="0.3">
      <c r="B37" t="s">
        <v>65</v>
      </c>
      <c r="C37">
        <f>LCA_tech_data!D36*Mult_tech!D36</f>
        <v>0.64230902191855233</v>
      </c>
      <c r="D37">
        <f>LCA_tech_data!E36*Mult_tech!E36</f>
        <v>60.193119000000003</v>
      </c>
      <c r="E37">
        <f>LCA_tech_data!F36*Mult_tech!F36</f>
        <v>5209.8964216922423</v>
      </c>
      <c r="F37">
        <f>LCA_tech_data!G36*Mult_tech!G36</f>
        <v>5.2624940391484541E-2</v>
      </c>
      <c r="G37">
        <f>LCA_tech_data!H36*Mult_tech!H36</f>
        <v>6.9804921626823974E-2</v>
      </c>
      <c r="H37">
        <f>LCA_tech_data!I36*Mult_tech!I36</f>
        <v>0.74560550463222353</v>
      </c>
      <c r="I37">
        <f>LCA_tech_data!J36*Mult_tech!J36</f>
        <v>3.7924746335230717E-7</v>
      </c>
      <c r="J37">
        <f>LCA_tech_data!K36*Mult_tech!K36</f>
        <v>6.5711583606179813E-6</v>
      </c>
      <c r="K37">
        <f>LCA_tech_data!L36*Mult_tech!L36</f>
        <v>4.5197978220778365</v>
      </c>
      <c r="L37">
        <f>LCA_tech_data!M36*Mult_tech!M36</f>
        <v>368.46129659723897</v>
      </c>
      <c r="M37">
        <f>LCA_tech_data!N36*Mult_tech!N36</f>
        <v>1.0216755950956972E-2</v>
      </c>
      <c r="N37">
        <f>LCA_tech_data!O36*Mult_tech!O36</f>
        <v>5.6195019778581791E-6</v>
      </c>
      <c r="O37">
        <f>LCA_tech_data!P36*Mult_tech!P36</f>
        <v>0.26600199962104143</v>
      </c>
      <c r="P37">
        <f>LCA_tech_data!Q36*Mult_tech!Q36</f>
        <v>27.245016204310801</v>
      </c>
    </row>
    <row r="38" spans="2:16" x14ac:dyDescent="0.3">
      <c r="B38" t="s">
        <v>66</v>
      </c>
      <c r="C38">
        <f>LCA_tech_data!D37*Mult_tech!D37</f>
        <v>0.78165385418138411</v>
      </c>
      <c r="D38">
        <f>LCA_tech_data!E37*Mult_tech!E37</f>
        <v>73.251631000000003</v>
      </c>
      <c r="E38">
        <f>LCA_tech_data!F37*Mult_tech!F37</f>
        <v>6340.1501130057823</v>
      </c>
      <c r="F38">
        <f>LCA_tech_data!G37*Mult_tech!G37</f>
        <v>6.4041584470045834E-2</v>
      </c>
      <c r="G38">
        <f>LCA_tech_data!H37*Mult_tech!H37</f>
        <v>8.4948652702180619E-2</v>
      </c>
      <c r="H38">
        <f>LCA_tech_data!I37*Mult_tech!I37</f>
        <v>0.90735984784055501</v>
      </c>
      <c r="I38">
        <f>LCA_tech_data!J37*Mult_tech!J37</f>
        <v>4.6152277377700309E-7</v>
      </c>
      <c r="J38">
        <f>LCA_tech_data!K37*Mult_tech!K37</f>
        <v>7.9967291190634812E-6</v>
      </c>
      <c r="K38">
        <f>LCA_tech_data!L37*Mult_tech!L37</f>
        <v>5.5003390380460155</v>
      </c>
      <c r="L38">
        <f>LCA_tech_data!M37*Mult_tech!M37</f>
        <v>448.39661716354163</v>
      </c>
      <c r="M38">
        <f>LCA_tech_data!N37*Mult_tech!N37</f>
        <v>1.2433215778975569E-2</v>
      </c>
      <c r="N38">
        <f>LCA_tech_data!O37*Mult_tech!O37</f>
        <v>6.8386169735752934E-6</v>
      </c>
      <c r="O38">
        <f>LCA_tech_data!P37*Mult_tech!P37</f>
        <v>0.32370943133055902</v>
      </c>
      <c r="P38">
        <f>LCA_tech_data!Q37*Mult_tech!Q37</f>
        <v>33.155648132923552</v>
      </c>
    </row>
    <row r="39" spans="2:16" x14ac:dyDescent="0.3">
      <c r="B39" t="s">
        <v>67</v>
      </c>
      <c r="C39">
        <f>LCA_tech_data!D38*Mult_tech!D38</f>
        <v>0.41379003566138994</v>
      </c>
      <c r="D39">
        <f>LCA_tech_data!E38*Mult_tech!E38</f>
        <v>94.359732999999991</v>
      </c>
      <c r="E39">
        <f>LCA_tech_data!F38*Mult_tech!F38</f>
        <v>2052.2963658635867</v>
      </c>
      <c r="F39">
        <f>LCA_tech_data!G38*Mult_tech!G38</f>
        <v>1.8850287978054738E-2</v>
      </c>
      <c r="G39">
        <f>LCA_tech_data!H38*Mult_tech!H38</f>
        <v>0.11511618207806215</v>
      </c>
      <c r="H39">
        <f>LCA_tech_data!I38*Mult_tech!I38</f>
        <v>1.1808728686750134</v>
      </c>
      <c r="I39">
        <f>LCA_tech_data!J38*Mult_tech!J38</f>
        <v>1.0118993425176062E-7</v>
      </c>
      <c r="J39">
        <f>LCA_tech_data!K38*Mult_tech!K38</f>
        <v>1.87686176580319E-6</v>
      </c>
      <c r="K39">
        <f>LCA_tech_data!L38*Mult_tech!L38</f>
        <v>4.876301257905463</v>
      </c>
      <c r="L39">
        <f>LCA_tech_data!M38*Mult_tech!M38</f>
        <v>3610.8258728773385</v>
      </c>
      <c r="M39">
        <f>LCA_tech_data!N38*Mult_tech!N38</f>
        <v>1.4506548217786213E-3</v>
      </c>
      <c r="N39">
        <f>LCA_tech_data!O38*Mult_tech!O38</f>
        <v>7.6560651832961023E-6</v>
      </c>
      <c r="O39">
        <f>LCA_tech_data!P38*Mult_tech!P38</f>
        <v>0.33150051002192793</v>
      </c>
      <c r="P39">
        <f>LCA_tech_data!Q38*Mult_tech!Q38</f>
        <v>22.659878751512277</v>
      </c>
    </row>
    <row r="40" spans="2:16" x14ac:dyDescent="0.3">
      <c r="B40" t="s">
        <v>68</v>
      </c>
      <c r="C40">
        <f>LCA_tech_data!D39*Mult_tech!D39</f>
        <v>9.9911835421442358E-2</v>
      </c>
      <c r="D40">
        <f>LCA_tech_data!E39*Mult_tech!E39</f>
        <v>14.271171000000001</v>
      </c>
      <c r="E40">
        <f>LCA_tech_data!F39*Mult_tech!F39</f>
        <v>551.99603473390437</v>
      </c>
      <c r="F40">
        <f>LCA_tech_data!G39*Mult_tech!G39</f>
        <v>7.2829865967421799E-3</v>
      </c>
      <c r="G40">
        <f>LCA_tech_data!H39*Mult_tech!H39</f>
        <v>1.4302039179266937E-2</v>
      </c>
      <c r="H40">
        <f>LCA_tech_data!I39*Mult_tech!I39</f>
        <v>0.14892571847222136</v>
      </c>
      <c r="I40">
        <f>LCA_tech_data!J39*Mult_tech!J39</f>
        <v>3.6573475611692322E-8</v>
      </c>
      <c r="J40">
        <f>LCA_tech_data!K39*Mult_tech!K39</f>
        <v>5.1967071926285037E-7</v>
      </c>
      <c r="K40">
        <f>LCA_tech_data!L39*Mult_tech!L39</f>
        <v>1.784645730456383</v>
      </c>
      <c r="L40">
        <f>LCA_tech_data!M39*Mult_tech!M39</f>
        <v>55.572157725962626</v>
      </c>
      <c r="M40">
        <f>LCA_tech_data!N39*Mult_tech!N39</f>
        <v>5.2501805824633791E-4</v>
      </c>
      <c r="N40">
        <f>LCA_tech_data!O39*Mult_tech!O39</f>
        <v>1.1687398779861126E-6</v>
      </c>
      <c r="O40">
        <f>LCA_tech_data!P39*Mult_tech!P39</f>
        <v>5.05624954261404E-2</v>
      </c>
      <c r="P40">
        <f>LCA_tech_data!Q39*Mult_tech!Q39</f>
        <v>3.9805719854248145</v>
      </c>
    </row>
    <row r="41" spans="2:16" x14ac:dyDescent="0.3">
      <c r="B41" t="s">
        <v>69</v>
      </c>
      <c r="C41">
        <f>LCA_tech_data!D40*Mult_tech!D40</f>
        <v>0</v>
      </c>
      <c r="D41">
        <f>LCA_tech_data!E40*Mult_tech!E40</f>
        <v>0</v>
      </c>
      <c r="E41">
        <f>LCA_tech_data!F40*Mult_tech!F40</f>
        <v>0</v>
      </c>
      <c r="F41">
        <f>LCA_tech_data!G40*Mult_tech!G40</f>
        <v>0</v>
      </c>
      <c r="G41">
        <f>LCA_tech_data!H40*Mult_tech!H40</f>
        <v>0</v>
      </c>
      <c r="H41">
        <f>LCA_tech_data!I40*Mult_tech!I40</f>
        <v>0</v>
      </c>
      <c r="I41">
        <f>LCA_tech_data!J40*Mult_tech!J40</f>
        <v>0</v>
      </c>
      <c r="J41">
        <f>LCA_tech_data!K40*Mult_tech!K40</f>
        <v>0</v>
      </c>
      <c r="K41">
        <f>LCA_tech_data!L40*Mult_tech!L40</f>
        <v>0</v>
      </c>
      <c r="L41">
        <f>LCA_tech_data!M40*Mult_tech!M40</f>
        <v>0</v>
      </c>
      <c r="M41">
        <f>LCA_tech_data!N40*Mult_tech!N40</f>
        <v>0</v>
      </c>
      <c r="N41">
        <f>LCA_tech_data!O40*Mult_tech!O40</f>
        <v>0</v>
      </c>
      <c r="O41">
        <f>LCA_tech_data!P40*Mult_tech!P40</f>
        <v>0</v>
      </c>
      <c r="P41">
        <f>LCA_tech_data!Q40*Mult_tech!Q40</f>
        <v>0</v>
      </c>
    </row>
    <row r="42" spans="2:16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</row>
    <row r="43" spans="2:16" x14ac:dyDescent="0.3">
      <c r="B43" t="s">
        <v>71</v>
      </c>
      <c r="C43">
        <f>LCA_tech_data!D42*Mult_tech!D42</f>
        <v>4.5664865723909716E-2</v>
      </c>
      <c r="D43">
        <f>LCA_tech_data!E42*Mult_tech!E42</f>
        <v>4.8154950000000003</v>
      </c>
      <c r="E43">
        <f>LCA_tech_data!F42*Mult_tech!F42</f>
        <v>391.21556950939919</v>
      </c>
      <c r="F43">
        <f>LCA_tech_data!G42*Mult_tech!G42</f>
        <v>3.642452206506538E-3</v>
      </c>
      <c r="G43">
        <f>LCA_tech_data!H42*Mult_tech!H42</f>
        <v>2.9797332723114447E-3</v>
      </c>
      <c r="H43">
        <f>LCA_tech_data!I42*Mult_tech!I42</f>
        <v>3.6388202439665271E-2</v>
      </c>
      <c r="I43">
        <f>LCA_tech_data!J42*Mult_tech!J42</f>
        <v>1.1996394528806299E-8</v>
      </c>
      <c r="J43">
        <f>LCA_tech_data!K42*Mult_tech!K42</f>
        <v>5.6368933715449422E-7</v>
      </c>
      <c r="K43">
        <f>LCA_tech_data!L42*Mult_tech!L42</f>
        <v>0.18618630560076452</v>
      </c>
      <c r="L43">
        <f>LCA_tech_data!M42*Mult_tech!M42</f>
        <v>17.338751200693896</v>
      </c>
      <c r="M43">
        <f>LCA_tech_data!N42*Mult_tech!N42</f>
        <v>9.8346861694072131E-4</v>
      </c>
      <c r="N43">
        <f>LCA_tech_data!O42*Mult_tech!O42</f>
        <v>2.0330921064415747E-7</v>
      </c>
      <c r="O43">
        <f>LCA_tech_data!P42*Mult_tech!P42</f>
        <v>1.2029512254110232E-2</v>
      </c>
      <c r="P43">
        <f>LCA_tech_data!Q42*Mult_tech!Q42</f>
        <v>1.0470301951941854</v>
      </c>
    </row>
    <row r="44" spans="2:16" x14ac:dyDescent="0.3">
      <c r="B44" t="s">
        <v>72</v>
      </c>
      <c r="C44">
        <f>LCA_tech_data!D43*Mult_tech!D43</f>
        <v>1.1395248174379393</v>
      </c>
      <c r="D44">
        <f>LCA_tech_data!E43*Mult_tech!E43</f>
        <v>61.750146000000001</v>
      </c>
      <c r="E44">
        <f>LCA_tech_data!F43*Mult_tech!F43</f>
        <v>8988.9105559108939</v>
      </c>
      <c r="F44">
        <f>LCA_tech_data!G43*Mult_tech!G43</f>
        <v>8.090489945581282E-2</v>
      </c>
      <c r="G44">
        <f>LCA_tech_data!H43*Mult_tech!H43</f>
        <v>8.8393186605094362E-2</v>
      </c>
      <c r="H44">
        <f>LCA_tech_data!I43*Mult_tech!I43</f>
        <v>1.0393381619163793</v>
      </c>
      <c r="I44">
        <f>LCA_tech_data!J43*Mult_tech!J43</f>
        <v>4.4049033961100712E-7</v>
      </c>
      <c r="J44">
        <f>LCA_tech_data!K43*Mult_tech!K43</f>
        <v>1.2267262776969209E-5</v>
      </c>
      <c r="K44">
        <f>LCA_tech_data!L43*Mult_tech!L43</f>
        <v>4.5058205955847663</v>
      </c>
      <c r="L44">
        <f>LCA_tech_data!M43*Mult_tech!M43</f>
        <v>549.04958316726345</v>
      </c>
      <c r="M44">
        <f>LCA_tech_data!N43*Mult_tech!N43</f>
        <v>2.1132026744427188E-2</v>
      </c>
      <c r="N44">
        <f>LCA_tech_data!O43*Mult_tech!O43</f>
        <v>6.5092382505758434E-6</v>
      </c>
      <c r="O44">
        <f>LCA_tech_data!P43*Mult_tech!P43</f>
        <v>0.30669147969473082</v>
      </c>
      <c r="P44">
        <f>LCA_tech_data!Q43*Mult_tech!Q43</f>
        <v>29.122800445279793</v>
      </c>
    </row>
    <row r="45" spans="2:16" x14ac:dyDescent="0.3">
      <c r="B45" t="s">
        <v>73</v>
      </c>
      <c r="C45">
        <f>LCA_tech_data!D44*Mult_tech!D44</f>
        <v>0</v>
      </c>
      <c r="D45">
        <f>LCA_tech_data!E44*Mult_tech!E44</f>
        <v>0</v>
      </c>
      <c r="E45">
        <f>LCA_tech_data!F44*Mult_tech!F44</f>
        <v>0</v>
      </c>
      <c r="F45">
        <f>LCA_tech_data!G44*Mult_tech!G44</f>
        <v>0</v>
      </c>
      <c r="G45">
        <f>LCA_tech_data!H44*Mult_tech!H44</f>
        <v>0</v>
      </c>
      <c r="H45">
        <f>LCA_tech_data!I44*Mult_tech!I44</f>
        <v>0</v>
      </c>
      <c r="I45">
        <f>LCA_tech_data!J44*Mult_tech!J44</f>
        <v>0</v>
      </c>
      <c r="J45">
        <f>LCA_tech_data!K44*Mult_tech!K44</f>
        <v>0</v>
      </c>
      <c r="K45">
        <f>LCA_tech_data!L44*Mult_tech!L44</f>
        <v>0</v>
      </c>
      <c r="L45">
        <f>LCA_tech_data!M44*Mult_tech!M44</f>
        <v>0</v>
      </c>
      <c r="M45">
        <f>LCA_tech_data!N44*Mult_tech!N44</f>
        <v>0</v>
      </c>
      <c r="N45">
        <f>LCA_tech_data!O44*Mult_tech!O44</f>
        <v>0</v>
      </c>
      <c r="O45">
        <f>LCA_tech_data!P44*Mult_tech!P44</f>
        <v>0</v>
      </c>
      <c r="P45">
        <f>LCA_tech_data!Q44*Mult_tech!Q44</f>
        <v>0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9.920094403761692E-4</v>
      </c>
      <c r="D47">
        <f>LCA_tech_data!E46*Mult_tech!E46</f>
        <v>0.232622</v>
      </c>
      <c r="E47">
        <f>LCA_tech_data!F46*Mult_tech!F46</f>
        <v>6.4462646999123994</v>
      </c>
      <c r="F47">
        <f>LCA_tech_data!G46*Mult_tech!G46</f>
        <v>8.2682685719911509E-5</v>
      </c>
      <c r="G47">
        <f>LCA_tech_data!H46*Mult_tech!H46</f>
        <v>2.0205485397815407E-4</v>
      </c>
      <c r="H47">
        <f>LCA_tech_data!I46*Mult_tech!I46</f>
        <v>2.0467969436883254E-3</v>
      </c>
      <c r="I47">
        <f>LCA_tech_data!J46*Mult_tech!J46</f>
        <v>2.4382679336680871E-9</v>
      </c>
      <c r="J47">
        <f>LCA_tech_data!K46*Mult_tech!K46</f>
        <v>2.6588713313182328E-8</v>
      </c>
      <c r="K47">
        <f>LCA_tech_data!L46*Mult_tech!L46</f>
        <v>1.6052191919483601E-2</v>
      </c>
      <c r="L47">
        <f>LCA_tech_data!M46*Mult_tech!M46</f>
        <v>0.81241789368994322</v>
      </c>
      <c r="M47">
        <f>LCA_tech_data!N46*Mult_tech!N46</f>
        <v>1.2891693361459224E-6</v>
      </c>
      <c r="N47">
        <f>LCA_tech_data!O46*Mult_tech!O46</f>
        <v>2.1875277372955467E-8</v>
      </c>
      <c r="O47">
        <f>LCA_tech_data!P46*Mult_tech!P46</f>
        <v>8.5130786768263238E-4</v>
      </c>
      <c r="P47">
        <f>LCA_tech_data!Q46*Mult_tech!Q46</f>
        <v>5.4547181124766794E-2</v>
      </c>
    </row>
    <row r="48" spans="2:16" x14ac:dyDescent="0.3">
      <c r="B48" t="s">
        <v>76</v>
      </c>
      <c r="C48">
        <f>LCA_tech_data!D47*Mult_tech!D47</f>
        <v>2.4478055333370063E-4</v>
      </c>
      <c r="D48">
        <f>LCA_tech_data!E47*Mult_tech!E47</f>
        <v>5.74E-2</v>
      </c>
      <c r="E48">
        <f>LCA_tech_data!F47*Mult_tech!F47</f>
        <v>1.5906302661612908</v>
      </c>
      <c r="F48">
        <f>LCA_tech_data!G47*Mult_tech!G47</f>
        <v>2.0402138062276661E-5</v>
      </c>
      <c r="G48">
        <f>LCA_tech_data!H47*Mult_tech!H47</f>
        <v>4.9857488192630297E-5</v>
      </c>
      <c r="H48">
        <f>LCA_tech_data!I47*Mult_tech!I47</f>
        <v>5.050517344348767E-4</v>
      </c>
      <c r="I48">
        <f>LCA_tech_data!J47*Mult_tech!J47</f>
        <v>6.016480788255118E-10</v>
      </c>
      <c r="J48">
        <f>LCA_tech_data!K47*Mult_tech!K47</f>
        <v>6.5608246175196915E-9</v>
      </c>
      <c r="K48">
        <f>LCA_tech_data!L47*Mult_tech!L47</f>
        <v>3.9609143424884953E-3</v>
      </c>
      <c r="L48">
        <f>LCA_tech_data!M47*Mult_tech!M47</f>
        <v>0.20046593657436848</v>
      </c>
      <c r="M48">
        <f>LCA_tech_data!N47*Mult_tech!N47</f>
        <v>3.1810542379816164E-7</v>
      </c>
      <c r="N48">
        <f>LCA_tech_data!O47*Mult_tech!O47</f>
        <v>5.3977737325259167E-9</v>
      </c>
      <c r="O48">
        <f>LCA_tech_data!P47*Mult_tech!P47</f>
        <v>2.1006212484194574E-4</v>
      </c>
      <c r="P48">
        <f>LCA_tech_data!Q47*Mult_tech!Q47</f>
        <v>1.3459639228282853E-2</v>
      </c>
    </row>
    <row r="49" spans="2:16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3.6184504543756886E-2</v>
      </c>
      <c r="D51">
        <f>LCA_tech_data!E50*Mult_tech!E50</f>
        <v>2.7585639999999998</v>
      </c>
      <c r="E51">
        <f>LCA_tech_data!F50*Mult_tech!F50</f>
        <v>144.80686213773083</v>
      </c>
      <c r="F51">
        <f>LCA_tech_data!G50*Mult_tech!G50</f>
        <v>1.3350252430110328E-3</v>
      </c>
      <c r="G51">
        <f>LCA_tech_data!H50*Mult_tech!H50</f>
        <v>5.0974218351539681E-3</v>
      </c>
      <c r="H51">
        <f>LCA_tech_data!I50*Mult_tech!I50</f>
        <v>5.5486817736365948E-2</v>
      </c>
      <c r="I51">
        <f>LCA_tech_data!J50*Mult_tech!J50</f>
        <v>1.7321538852566103E-8</v>
      </c>
      <c r="J51">
        <f>LCA_tech_data!K50*Mult_tech!K50</f>
        <v>2.6593684255363137E-7</v>
      </c>
      <c r="K51">
        <f>LCA_tech_data!L50*Mult_tech!L50</f>
        <v>0.22438631593456859</v>
      </c>
      <c r="L51">
        <f>LCA_tech_data!M50*Mult_tech!M50</f>
        <v>28.01022943113162</v>
      </c>
      <c r="M51">
        <f>LCA_tech_data!N50*Mult_tech!N50</f>
        <v>4.1799983104414334E-4</v>
      </c>
      <c r="N51">
        <f>LCA_tech_data!O50*Mult_tech!O50</f>
        <v>4.1602518828229566E-7</v>
      </c>
      <c r="O51">
        <f>LCA_tech_data!P50*Mult_tech!P50</f>
        <v>1.8028112275895018E-2</v>
      </c>
      <c r="P51">
        <f>LCA_tech_data!Q50*Mult_tech!Q50</f>
        <v>0.94205798196472001</v>
      </c>
    </row>
    <row r="52" spans="2:16" x14ac:dyDescent="0.3">
      <c r="B52" t="s">
        <v>80</v>
      </c>
      <c r="C52">
        <f>LCA_tech_data!D51*Mult_tech!D51</f>
        <v>8.4055484686023623E-3</v>
      </c>
      <c r="D52">
        <f>LCA_tech_data!E51*Mult_tech!E51</f>
        <v>2.1665139999999998</v>
      </c>
      <c r="E52">
        <f>LCA_tech_data!F51*Mult_tech!F51</f>
        <v>48.215213078145922</v>
      </c>
      <c r="F52">
        <f>LCA_tech_data!G51*Mult_tech!G51</f>
        <v>5.8742498483008588E-4</v>
      </c>
      <c r="G52">
        <f>LCA_tech_data!H51*Mult_tech!H51</f>
        <v>2.1946610944807332E-3</v>
      </c>
      <c r="H52">
        <f>LCA_tech_data!I51*Mult_tech!I51</f>
        <v>2.2256713017454129E-2</v>
      </c>
      <c r="I52">
        <f>LCA_tech_data!J51*Mult_tech!J51</f>
        <v>7.9671040019480992E-9</v>
      </c>
      <c r="J52">
        <f>LCA_tech_data!K51*Mult_tech!K51</f>
        <v>3.8384093546850295E-8</v>
      </c>
      <c r="K52">
        <f>LCA_tech_data!L51*Mult_tech!L51</f>
        <v>0.11527831039563681</v>
      </c>
      <c r="L52">
        <f>LCA_tech_data!M51*Mult_tech!M51</f>
        <v>15.91061060255621</v>
      </c>
      <c r="M52">
        <f>LCA_tech_data!N51*Mult_tech!N51</f>
        <v>1.4330049405183595E-5</v>
      </c>
      <c r="N52">
        <f>LCA_tech_data!O51*Mult_tech!O51</f>
        <v>2.163808338577055E-7</v>
      </c>
      <c r="O52">
        <f>LCA_tech_data!P51*Mult_tech!P51</f>
        <v>8.1759350204533721E-3</v>
      </c>
      <c r="P52">
        <f>LCA_tech_data!Q51*Mult_tech!Q51</f>
        <v>0.67046467489156147</v>
      </c>
    </row>
    <row r="53" spans="2:16" x14ac:dyDescent="0.3">
      <c r="B53" t="s">
        <v>81</v>
      </c>
      <c r="C53">
        <f>LCA_tech_data!D52*Mult_tech!D52</f>
        <v>0</v>
      </c>
      <c r="D53">
        <f>LCA_tech_data!E52*Mult_tech!E52</f>
        <v>0</v>
      </c>
      <c r="E53">
        <f>LCA_tech_data!F52*Mult_tech!F52</f>
        <v>0</v>
      </c>
      <c r="F53">
        <f>LCA_tech_data!G52*Mult_tech!G52</f>
        <v>0</v>
      </c>
      <c r="G53">
        <f>LCA_tech_data!H52*Mult_tech!H52</f>
        <v>0</v>
      </c>
      <c r="H53">
        <f>LCA_tech_data!I52*Mult_tech!I52</f>
        <v>0</v>
      </c>
      <c r="I53">
        <f>LCA_tech_data!J52*Mult_tech!J52</f>
        <v>0</v>
      </c>
      <c r="J53">
        <f>LCA_tech_data!K52*Mult_tech!K52</f>
        <v>0</v>
      </c>
      <c r="K53">
        <f>LCA_tech_data!L52*Mult_tech!L52</f>
        <v>0</v>
      </c>
      <c r="L53">
        <f>LCA_tech_data!M52*Mult_tech!M52</f>
        <v>0</v>
      </c>
      <c r="M53">
        <f>LCA_tech_data!N52*Mult_tech!N52</f>
        <v>0</v>
      </c>
      <c r="N53">
        <f>LCA_tech_data!O52*Mult_tech!O52</f>
        <v>0</v>
      </c>
      <c r="O53">
        <f>LCA_tech_data!P52*Mult_tech!P52</f>
        <v>0</v>
      </c>
      <c r="P53">
        <f>LCA_tech_data!Q52*Mult_tech!Q52</f>
        <v>0</v>
      </c>
    </row>
    <row r="54" spans="2:16" x14ac:dyDescent="0.3">
      <c r="B54" t="s">
        <v>82</v>
      </c>
      <c r="C54">
        <f>LCA_tech_data!D53*Mult_tech!D53</f>
        <v>1.7740573228702575E-3</v>
      </c>
      <c r="D54">
        <f>LCA_tech_data!E53*Mult_tech!E53</f>
        <v>0.32742199999999999</v>
      </c>
      <c r="E54">
        <f>LCA_tech_data!F53*Mult_tech!F53</f>
        <v>10.309015986643614</v>
      </c>
      <c r="F54">
        <f>LCA_tech_data!G53*Mult_tech!G53</f>
        <v>1.2964204670586684E-4</v>
      </c>
      <c r="G54">
        <f>LCA_tech_data!H53*Mult_tech!H53</f>
        <v>3.3669465912756195E-4</v>
      </c>
      <c r="H54">
        <f>LCA_tech_data!I53*Mult_tech!I53</f>
        <v>3.3131092968921201E-3</v>
      </c>
      <c r="I54">
        <f>LCA_tech_data!J53*Mult_tech!J53</f>
        <v>2.4300519551167715E-9</v>
      </c>
      <c r="J54">
        <f>LCA_tech_data!K53*Mult_tech!K53</f>
        <v>9.9421771699032162E-9</v>
      </c>
      <c r="K54">
        <f>LCA_tech_data!L53*Mult_tech!L53</f>
        <v>2.2191579905207065E-2</v>
      </c>
      <c r="L54">
        <f>LCA_tech_data!M53*Mult_tech!M53</f>
        <v>3.4914291727539348</v>
      </c>
      <c r="M54">
        <f>LCA_tech_data!N53*Mult_tech!N53</f>
        <v>6.6306482793272402E-6</v>
      </c>
      <c r="N54">
        <f>LCA_tech_data!O53*Mult_tech!O53</f>
        <v>2.9469284931189249E-8</v>
      </c>
      <c r="O54">
        <f>LCA_tech_data!P53*Mult_tech!P53</f>
        <v>1.3441500865710213E-3</v>
      </c>
      <c r="P54">
        <f>LCA_tech_data!Q53*Mult_tech!Q53</f>
        <v>0.14773176292627119</v>
      </c>
    </row>
    <row r="55" spans="2:16" x14ac:dyDescent="0.3">
      <c r="B55" t="s">
        <v>83</v>
      </c>
      <c r="C55">
        <f>LCA_tech_data!D54*Mult_tech!D54</f>
        <v>5.7985884601840793E-4</v>
      </c>
      <c r="D55">
        <f>LCA_tech_data!E54*Mult_tech!E54</f>
        <v>0.14480599999999999</v>
      </c>
      <c r="E55">
        <f>LCA_tech_data!F54*Mult_tech!F54</f>
        <v>104.60491972306596</v>
      </c>
      <c r="F55">
        <f>LCA_tech_data!G54*Mult_tech!G54</f>
        <v>5.46836852819624E-5</v>
      </c>
      <c r="G55">
        <f>LCA_tech_data!H54*Mult_tech!H54</f>
        <v>1.3948537100061425E-4</v>
      </c>
      <c r="H55">
        <f>LCA_tech_data!I54*Mult_tech!I54</f>
        <v>1.382533974883645E-3</v>
      </c>
      <c r="I55">
        <f>LCA_tech_data!J54*Mult_tech!J54</f>
        <v>6.1784774466482112E-10</v>
      </c>
      <c r="J55">
        <f>LCA_tech_data!K54*Mult_tech!K54</f>
        <v>4.5352394608606051E-9</v>
      </c>
      <c r="K55">
        <f>LCA_tech_data!L54*Mult_tech!L54</f>
        <v>3.6530481682798398E-2</v>
      </c>
      <c r="L55">
        <f>LCA_tech_data!M54*Mult_tech!M54</f>
        <v>1.2490172381529689</v>
      </c>
      <c r="M55">
        <f>LCA_tech_data!N54*Mult_tech!N54</f>
        <v>1.4091373623513944E-6</v>
      </c>
      <c r="N55">
        <f>LCA_tech_data!O54*Mult_tech!O54</f>
        <v>1.0127086064215424E-8</v>
      </c>
      <c r="O55">
        <f>LCA_tech_data!P54*Mult_tech!P54</f>
        <v>5.4500750040038641E-4</v>
      </c>
      <c r="P55">
        <f>LCA_tech_data!Q54*Mult_tech!Q54</f>
        <v>0.65163109454479806</v>
      </c>
    </row>
    <row r="56" spans="2:16" x14ac:dyDescent="0.3">
      <c r="B56" t="s">
        <v>84</v>
      </c>
      <c r="C56">
        <f>LCA_tech_data!D55*Mult_tech!D55</f>
        <v>2.4478214159318647E-3</v>
      </c>
      <c r="D56">
        <f>LCA_tech_data!E55*Mult_tech!E55</f>
        <v>0.25813000000000003</v>
      </c>
      <c r="E56">
        <f>LCA_tech_data!F55*Mult_tech!F55</f>
        <v>20.970736125250099</v>
      </c>
      <c r="F56">
        <f>LCA_tech_data!G55*Mult_tech!G55</f>
        <v>1.9525016391160882E-4</v>
      </c>
      <c r="G56">
        <f>LCA_tech_data!H55*Mult_tech!H55</f>
        <v>1.5972574981009289E-4</v>
      </c>
      <c r="H56">
        <f>LCA_tech_data!I55*Mult_tech!I55</f>
        <v>1.9505547603622883E-3</v>
      </c>
      <c r="I56">
        <f>LCA_tech_data!J55*Mult_tech!J55</f>
        <v>6.4305524556058523E-10</v>
      </c>
      <c r="J56">
        <f>LCA_tech_data!K55*Mult_tech!K55</f>
        <v>3.0216027344995602E-8</v>
      </c>
      <c r="K56">
        <f>LCA_tech_data!L55*Mult_tech!L55</f>
        <v>9.9803386909809565E-3</v>
      </c>
      <c r="L56">
        <f>LCA_tech_data!M55*Mult_tech!M55</f>
        <v>0.92942716116102619</v>
      </c>
      <c r="M56">
        <f>LCA_tech_data!N55*Mult_tech!N55</f>
        <v>5.2717893817958162E-5</v>
      </c>
      <c r="N56">
        <f>LCA_tech_data!O55*Mult_tech!O55</f>
        <v>1.0898195625491538E-8</v>
      </c>
      <c r="O56">
        <f>LCA_tech_data!P55*Mult_tech!P55</f>
        <v>6.4483048952464369E-4</v>
      </c>
      <c r="P56">
        <f>LCA_tech_data!Q55*Mult_tech!Q55</f>
        <v>5.6125051377994381E-2</v>
      </c>
    </row>
    <row r="57" spans="2:16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</row>
    <row r="58" spans="2:16" x14ac:dyDescent="0.3">
      <c r="B58" t="s">
        <v>86</v>
      </c>
      <c r="C58">
        <f>LCA_tech_data!D57*Mult_tech!D57</f>
        <v>0</v>
      </c>
      <c r="D58">
        <f>LCA_tech_data!E57*Mult_tech!E57</f>
        <v>0</v>
      </c>
      <c r="E58">
        <f>LCA_tech_data!F57*Mult_tech!F57</f>
        <v>0</v>
      </c>
      <c r="F58">
        <f>LCA_tech_data!G57*Mult_tech!G57</f>
        <v>0</v>
      </c>
      <c r="G58">
        <f>LCA_tech_data!H57*Mult_tech!H57</f>
        <v>0</v>
      </c>
      <c r="H58">
        <f>LCA_tech_data!I57*Mult_tech!I57</f>
        <v>0</v>
      </c>
      <c r="I58">
        <f>LCA_tech_data!J57*Mult_tech!J57</f>
        <v>0</v>
      </c>
      <c r="J58">
        <f>LCA_tech_data!K57*Mult_tech!K57</f>
        <v>0</v>
      </c>
      <c r="K58">
        <f>LCA_tech_data!L57*Mult_tech!L57</f>
        <v>0</v>
      </c>
      <c r="L58">
        <f>LCA_tech_data!M57*Mult_tech!M57</f>
        <v>0</v>
      </c>
      <c r="M58">
        <f>LCA_tech_data!N57*Mult_tech!N57</f>
        <v>0</v>
      </c>
      <c r="N58">
        <f>LCA_tech_data!O57*Mult_tech!O57</f>
        <v>0</v>
      </c>
      <c r="O58">
        <f>LCA_tech_data!P57*Mult_tech!P57</f>
        <v>0</v>
      </c>
      <c r="P58">
        <f>LCA_tech_data!Q57*Mult_tech!Q57</f>
        <v>0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0</v>
      </c>
      <c r="D60">
        <f>LCA_tech_data!E59*Mult_tech!E59</f>
        <v>0</v>
      </c>
      <c r="E60">
        <f>LCA_tech_data!F59*Mult_tech!F59</f>
        <v>0</v>
      </c>
      <c r="F60">
        <f>LCA_tech_data!G59*Mult_tech!G59</f>
        <v>0</v>
      </c>
      <c r="G60">
        <f>LCA_tech_data!H59*Mult_tech!H59</f>
        <v>0</v>
      </c>
      <c r="H60">
        <f>LCA_tech_data!I59*Mult_tech!I59</f>
        <v>0</v>
      </c>
      <c r="I60">
        <f>LCA_tech_data!J59*Mult_tech!J59</f>
        <v>0</v>
      </c>
      <c r="J60">
        <f>LCA_tech_data!K59*Mult_tech!K59</f>
        <v>0</v>
      </c>
      <c r="K60">
        <f>LCA_tech_data!L59*Mult_tech!L59</f>
        <v>0</v>
      </c>
      <c r="L60">
        <f>LCA_tech_data!M59*Mult_tech!M59</f>
        <v>0</v>
      </c>
      <c r="M60">
        <f>LCA_tech_data!N59*Mult_tech!N59</f>
        <v>0</v>
      </c>
      <c r="N60">
        <f>LCA_tech_data!O59*Mult_tech!O59</f>
        <v>0</v>
      </c>
      <c r="O60">
        <f>LCA_tech_data!P59*Mult_tech!P59</f>
        <v>0</v>
      </c>
      <c r="P60">
        <f>LCA_tech_data!Q59*Mult_tech!Q59</f>
        <v>0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0</v>
      </c>
      <c r="D63">
        <f>LCA_tech_data!E62*Mult_tech!E62</f>
        <v>0</v>
      </c>
      <c r="E63">
        <f>LCA_tech_data!F62*Mult_tech!F62</f>
        <v>0</v>
      </c>
      <c r="F63">
        <f>LCA_tech_data!G62*Mult_tech!G62</f>
        <v>0</v>
      </c>
      <c r="G63">
        <f>LCA_tech_data!H62*Mult_tech!H62</f>
        <v>0</v>
      </c>
      <c r="H63">
        <f>LCA_tech_data!I62*Mult_tech!I62</f>
        <v>0</v>
      </c>
      <c r="I63">
        <f>LCA_tech_data!J62*Mult_tech!J62</f>
        <v>0</v>
      </c>
      <c r="J63">
        <f>LCA_tech_data!K62*Mult_tech!K62</f>
        <v>0</v>
      </c>
      <c r="K63">
        <f>LCA_tech_data!L62*Mult_tech!L62</f>
        <v>0</v>
      </c>
      <c r="L63">
        <f>LCA_tech_data!M62*Mult_tech!M62</f>
        <v>0</v>
      </c>
      <c r="M63">
        <f>LCA_tech_data!N62*Mult_tech!N62</f>
        <v>0</v>
      </c>
      <c r="N63">
        <f>LCA_tech_data!O62*Mult_tech!O62</f>
        <v>0</v>
      </c>
      <c r="O63">
        <f>LCA_tech_data!P62*Mult_tech!P62</f>
        <v>0</v>
      </c>
      <c r="P63">
        <f>LCA_tech_data!Q62*Mult_tech!Q62</f>
        <v>0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1.3841051530555266</v>
      </c>
      <c r="D65">
        <f>LCA_tech_data!E64*Mult_tech!E64</f>
        <v>27.000699000000001</v>
      </c>
      <c r="E65">
        <f>LCA_tech_data!F64*Mult_tech!F64</f>
        <v>12553.619766364043</v>
      </c>
      <c r="F65">
        <f>LCA_tech_data!G64*Mult_tech!G64</f>
        <v>0.10937891346274202</v>
      </c>
      <c r="G65">
        <f>LCA_tech_data!H64*Mult_tech!H64</f>
        <v>6.9719039218454848E-2</v>
      </c>
      <c r="H65">
        <f>LCA_tech_data!I64*Mult_tech!I64</f>
        <v>0.94886396308511778</v>
      </c>
      <c r="I65">
        <f>LCA_tech_data!J64*Mult_tech!J64</f>
        <v>5.5302591992104472E-7</v>
      </c>
      <c r="J65">
        <f>LCA_tech_data!K64*Mult_tech!K64</f>
        <v>1.8496971436362921E-5</v>
      </c>
      <c r="K65">
        <f>LCA_tech_data!L64*Mult_tech!L64</f>
        <v>2.6212690378159604</v>
      </c>
      <c r="L65">
        <f>LCA_tech_data!M64*Mult_tech!M64</f>
        <v>620.99077870669237</v>
      </c>
      <c r="M65">
        <f>LCA_tech_data!N64*Mult_tech!N64</f>
        <v>3.3052667902096426E-2</v>
      </c>
      <c r="N65">
        <f>LCA_tech_data!O64*Mult_tech!O64</f>
        <v>3.7770850671636615E-6</v>
      </c>
      <c r="O65">
        <f>LCA_tech_data!P64*Mult_tech!P64</f>
        <v>0.27851595116011668</v>
      </c>
      <c r="P65">
        <f>LCA_tech_data!Q64*Mult_tech!Q64</f>
        <v>22.083821202534288</v>
      </c>
    </row>
    <row r="66" spans="2:16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</row>
    <row r="67" spans="2:16" x14ac:dyDescent="0.3">
      <c r="B67" t="s">
        <v>95</v>
      </c>
      <c r="C67">
        <f>LCA_tech_data!D66*Mult_tech!D66</f>
        <v>0</v>
      </c>
      <c r="D67">
        <f>LCA_tech_data!E66*Mult_tech!E66</f>
        <v>0</v>
      </c>
      <c r="E67">
        <f>LCA_tech_data!F66*Mult_tech!F66</f>
        <v>0</v>
      </c>
      <c r="F67">
        <f>LCA_tech_data!G66*Mult_tech!G66</f>
        <v>0</v>
      </c>
      <c r="G67">
        <f>LCA_tech_data!H66*Mult_tech!H66</f>
        <v>0</v>
      </c>
      <c r="H67">
        <f>LCA_tech_data!I66*Mult_tech!I66</f>
        <v>0</v>
      </c>
      <c r="I67">
        <f>LCA_tech_data!J66*Mult_tech!J66</f>
        <v>0</v>
      </c>
      <c r="J67">
        <f>LCA_tech_data!K66*Mult_tech!K66</f>
        <v>0</v>
      </c>
      <c r="K67">
        <f>LCA_tech_data!L66*Mult_tech!L66</f>
        <v>0</v>
      </c>
      <c r="L67">
        <f>LCA_tech_data!M66*Mult_tech!M66</f>
        <v>0</v>
      </c>
      <c r="M67">
        <f>LCA_tech_data!N66*Mult_tech!N66</f>
        <v>0</v>
      </c>
      <c r="N67">
        <f>LCA_tech_data!O66*Mult_tech!O66</f>
        <v>0</v>
      </c>
      <c r="O67">
        <f>LCA_tech_data!P66*Mult_tech!P66</f>
        <v>0</v>
      </c>
      <c r="P67">
        <f>LCA_tech_data!Q66*Mult_tech!Q66</f>
        <v>0</v>
      </c>
    </row>
    <row r="68" spans="2:16" x14ac:dyDescent="0.3">
      <c r="B68" t="s">
        <v>96</v>
      </c>
      <c r="C68">
        <f>LCA_tech_data!D67*Mult_tech!D67</f>
        <v>0</v>
      </c>
      <c r="D68">
        <f>LCA_tech_data!E67*Mult_tech!E67</f>
        <v>0</v>
      </c>
      <c r="E68">
        <f>LCA_tech_data!F67*Mult_tech!F67</f>
        <v>0</v>
      </c>
      <c r="F68">
        <f>LCA_tech_data!G67*Mult_tech!G67</f>
        <v>0</v>
      </c>
      <c r="G68">
        <f>LCA_tech_data!H67*Mult_tech!H67</f>
        <v>0</v>
      </c>
      <c r="H68">
        <f>LCA_tech_data!I67*Mult_tech!I67</f>
        <v>0</v>
      </c>
      <c r="I68">
        <f>LCA_tech_data!J67*Mult_tech!J67</f>
        <v>0</v>
      </c>
      <c r="J68">
        <f>LCA_tech_data!K67*Mult_tech!K67</f>
        <v>0</v>
      </c>
      <c r="K68">
        <f>LCA_tech_data!L67*Mult_tech!L67</f>
        <v>0</v>
      </c>
      <c r="L68">
        <f>LCA_tech_data!M67*Mult_tech!M67</f>
        <v>0</v>
      </c>
      <c r="M68">
        <f>LCA_tech_data!N67*Mult_tech!N67</f>
        <v>0</v>
      </c>
      <c r="N68">
        <f>LCA_tech_data!O67*Mult_tech!O67</f>
        <v>0</v>
      </c>
      <c r="O68">
        <f>LCA_tech_data!P67*Mult_tech!P67</f>
        <v>0</v>
      </c>
      <c r="P68">
        <f>LCA_tech_data!Q67*Mult_tech!Q67</f>
        <v>0</v>
      </c>
    </row>
    <row r="69" spans="2:16" x14ac:dyDescent="0.3">
      <c r="B69" t="s">
        <v>97</v>
      </c>
      <c r="C69">
        <f>LCA_tech_data!D68*Mult_tech!D68</f>
        <v>2.6717457007738132</v>
      </c>
      <c r="D69">
        <f>LCA_tech_data!E68*Mult_tech!E68</f>
        <v>225.779493</v>
      </c>
      <c r="E69">
        <f>LCA_tech_data!F68*Mult_tech!F68</f>
        <v>21793.367247321552</v>
      </c>
      <c r="F69">
        <f>LCA_tech_data!G68*Mult_tech!G68</f>
        <v>0.23365492229512727</v>
      </c>
      <c r="G69">
        <f>LCA_tech_data!H68*Mult_tech!H68</f>
        <v>0.28084968646257363</v>
      </c>
      <c r="H69">
        <f>LCA_tech_data!I68*Mult_tech!I68</f>
        <v>3.2112955507950369</v>
      </c>
      <c r="I69">
        <f>LCA_tech_data!J68*Mult_tech!J68</f>
        <v>1.1827714664585328E-6</v>
      </c>
      <c r="J69">
        <f>LCA_tech_data!K68*Mult_tech!K68</f>
        <v>2.588353219850611E-5</v>
      </c>
      <c r="K69">
        <f>LCA_tech_data!L68*Mult_tech!L68</f>
        <v>32.63163611080742</v>
      </c>
      <c r="L69">
        <f>LCA_tech_data!M68*Mult_tech!M68</f>
        <v>3740.2143899731609</v>
      </c>
      <c r="M69">
        <f>LCA_tech_data!N68*Mult_tech!N68</f>
        <v>5.0017435571282416E-2</v>
      </c>
      <c r="N69">
        <f>LCA_tech_data!O68*Mult_tech!O68</f>
        <v>2.2436749878061081E-5</v>
      </c>
      <c r="O69">
        <f>LCA_tech_data!P68*Mult_tech!P68</f>
        <v>0.94135528878847596</v>
      </c>
      <c r="P69">
        <f>LCA_tech_data!Q68*Mult_tech!Q68</f>
        <v>97.733482285163959</v>
      </c>
    </row>
    <row r="70" spans="2:16" x14ac:dyDescent="0.3">
      <c r="B70" t="s">
        <v>98</v>
      </c>
      <c r="C70">
        <f>LCA_tech_data!D69*Mult_tech!D69</f>
        <v>2.0422370984797121E-2</v>
      </c>
      <c r="D70">
        <f>LCA_tech_data!E69*Mult_tech!E69</f>
        <v>4.2428990000000004</v>
      </c>
      <c r="E70">
        <f>LCA_tech_data!F69*Mult_tech!F69</f>
        <v>88.432470807782209</v>
      </c>
      <c r="F70">
        <f>LCA_tech_data!G69*Mult_tech!G69</f>
        <v>9.7084802478574601E-4</v>
      </c>
      <c r="G70">
        <f>LCA_tech_data!H69*Mult_tech!H69</f>
        <v>6.34521248941211E-3</v>
      </c>
      <c r="H70">
        <f>LCA_tech_data!I69*Mult_tech!I69</f>
        <v>6.592810708509915E-2</v>
      </c>
      <c r="I70">
        <f>LCA_tech_data!J69*Mult_tech!J69</f>
        <v>1.2295204107033182E-8</v>
      </c>
      <c r="J70">
        <f>LCA_tech_data!K69*Mult_tech!K69</f>
        <v>7.3133315499962363E-8</v>
      </c>
      <c r="K70">
        <f>LCA_tech_data!L69*Mult_tech!L69</f>
        <v>0.22268101980066959</v>
      </c>
      <c r="L70">
        <f>LCA_tech_data!M69*Mult_tech!M69</f>
        <v>28.889170007716206</v>
      </c>
      <c r="M70">
        <f>LCA_tech_data!N69*Mult_tech!N69</f>
        <v>3.9025766228387074E-5</v>
      </c>
      <c r="N70">
        <f>LCA_tech_data!O69*Mult_tech!O69</f>
        <v>5.7053157014670583E-7</v>
      </c>
      <c r="O70">
        <f>LCA_tech_data!P69*Mult_tech!P69</f>
        <v>1.9787662527166357E-2</v>
      </c>
      <c r="P70">
        <f>LCA_tech_data!Q69*Mult_tech!Q69</f>
        <v>1.1257016302913971</v>
      </c>
    </row>
    <row r="71" spans="2:16" x14ac:dyDescent="0.3">
      <c r="B71" t="s">
        <v>99</v>
      </c>
      <c r="C71">
        <f>LCA_tech_data!D70*Mult_tech!D70</f>
        <v>0.14325382326485081</v>
      </c>
      <c r="D71">
        <f>LCA_tech_data!E70*Mult_tech!E70</f>
        <v>17.746385</v>
      </c>
      <c r="E71">
        <f>LCA_tech_data!F70*Mult_tech!F70</f>
        <v>718.79015555159719</v>
      </c>
      <c r="F71">
        <f>LCA_tech_data!G70*Mult_tech!G70</f>
        <v>7.5595446271922266E-3</v>
      </c>
      <c r="G71">
        <f>LCA_tech_data!H70*Mult_tech!H70</f>
        <v>3.2494589517864769E-2</v>
      </c>
      <c r="H71">
        <f>LCA_tech_data!I70*Mult_tech!I70</f>
        <v>0.34066996315476566</v>
      </c>
      <c r="I71">
        <f>LCA_tech_data!J70*Mult_tech!J70</f>
        <v>4.3723960917430897E-8</v>
      </c>
      <c r="J71">
        <f>LCA_tech_data!K70*Mult_tech!K70</f>
        <v>7.299519190649765E-7</v>
      </c>
      <c r="K71">
        <f>LCA_tech_data!L70*Mult_tech!L70</f>
        <v>1.0273080442853335</v>
      </c>
      <c r="L71">
        <f>LCA_tech_data!M70*Mult_tech!M70</f>
        <v>463.44949434071765</v>
      </c>
      <c r="M71">
        <f>LCA_tech_data!N70*Mult_tech!N70</f>
        <v>9.2994612415846917E-4</v>
      </c>
      <c r="N71">
        <f>LCA_tech_data!O70*Mult_tech!O70</f>
        <v>2.3498311389808959E-6</v>
      </c>
      <c r="O71">
        <f>LCA_tech_data!P70*Mult_tech!P70</f>
        <v>0.10228222248481875</v>
      </c>
      <c r="P71">
        <f>LCA_tech_data!Q70*Mult_tech!Q70</f>
        <v>5.1907817433520504</v>
      </c>
    </row>
    <row r="72" spans="2:16" x14ac:dyDescent="0.3">
      <c r="B72" t="s">
        <v>100</v>
      </c>
      <c r="C72">
        <f>LCA_tech_data!D71*Mult_tech!D71</f>
        <v>9.8878891295669877E-3</v>
      </c>
      <c r="D72">
        <f>LCA_tech_data!E71*Mult_tech!E71</f>
        <v>2.3186680000000002</v>
      </c>
      <c r="E72">
        <f>LCA_tech_data!F71*Mult_tech!F71</f>
        <v>64.253371044941957</v>
      </c>
      <c r="F72">
        <f>LCA_tech_data!G71*Mult_tech!G71</f>
        <v>8.2414258983593914E-4</v>
      </c>
      <c r="G72">
        <f>LCA_tech_data!H71*Mult_tech!H71</f>
        <v>2.0139888925545246E-3</v>
      </c>
      <c r="H72">
        <f>LCA_tech_data!I71*Mult_tech!I71</f>
        <v>2.0401520818443326E-2</v>
      </c>
      <c r="I72">
        <f>LCA_tech_data!J71*Mult_tech!J71</f>
        <v>2.4303521735787319E-8</v>
      </c>
      <c r="J72">
        <f>LCA_tech_data!K71*Mult_tech!K71</f>
        <v>2.6502393892430577E-7</v>
      </c>
      <c r="K72">
        <f>LCA_tech_data!L71*Mult_tech!L71</f>
        <v>0.16000078983744107</v>
      </c>
      <c r="L72">
        <f>LCA_tech_data!M71*Mult_tech!M71</f>
        <v>8.0978040457320191</v>
      </c>
      <c r="M72">
        <f>LCA_tech_data!N71*Mult_tech!N71</f>
        <v>1.2849840884795051E-5</v>
      </c>
      <c r="N72">
        <f>LCA_tech_data!O71*Mult_tech!O71</f>
        <v>2.1804259973603491E-7</v>
      </c>
      <c r="O72">
        <f>LCA_tech_data!P71*Mult_tech!P71</f>
        <v>8.4854412348959012E-3</v>
      </c>
      <c r="P72">
        <f>LCA_tech_data!Q71*Mult_tech!Q71</f>
        <v>0.54370095418404452</v>
      </c>
    </row>
    <row r="73" spans="2:16" x14ac:dyDescent="0.3">
      <c r="B73" t="s">
        <v>101</v>
      </c>
      <c r="C73">
        <f>LCA_tech_data!D72*Mult_tech!D72</f>
        <v>5.5397933110203921E-3</v>
      </c>
      <c r="D73">
        <f>LCA_tech_data!E72*Mult_tech!E72</f>
        <v>1.299058</v>
      </c>
      <c r="E73">
        <f>LCA_tech_data!F72*Mult_tech!F72</f>
        <v>35.998623210783173</v>
      </c>
      <c r="F73">
        <f>LCA_tech_data!G72*Mult_tech!G72</f>
        <v>4.6173450639207307E-4</v>
      </c>
      <c r="G73">
        <f>LCA_tech_data!H72*Mult_tech!H72</f>
        <v>1.1283583431453297E-3</v>
      </c>
      <c r="H73">
        <f>LCA_tech_data!I72*Mult_tech!I72</f>
        <v>1.1430165436088886E-2</v>
      </c>
      <c r="I73">
        <f>LCA_tech_data!J72*Mult_tech!J72</f>
        <v>1.3616302264510658E-8</v>
      </c>
      <c r="J73">
        <f>LCA_tech_data!K72*Mult_tech!K72</f>
        <v>1.484824339021933E-7</v>
      </c>
      <c r="K73">
        <f>LCA_tech_data!L72*Mult_tech!L72</f>
        <v>8.9642116096244256E-2</v>
      </c>
      <c r="L73">
        <f>LCA_tech_data!M72*Mult_tech!M72</f>
        <v>4.5368794187182226</v>
      </c>
      <c r="M73">
        <f>LCA_tech_data!N72*Mult_tech!N72</f>
        <v>7.1992577635608409E-6</v>
      </c>
      <c r="N73">
        <f>LCA_tech_data!O72*Mult_tech!O72</f>
        <v>1.2216064720257234E-7</v>
      </c>
      <c r="O73">
        <f>LCA_tech_data!P72*Mult_tech!P72</f>
        <v>4.754057208587602E-3</v>
      </c>
      <c r="P73">
        <f>LCA_tech_data!Q72*Mult_tech!Q72</f>
        <v>0.30461414663091757</v>
      </c>
    </row>
    <row r="74" spans="2:16" x14ac:dyDescent="0.3">
      <c r="B74" t="s">
        <v>102</v>
      </c>
      <c r="C74">
        <f>LCA_tech_data!D73*Mult_tech!D73</f>
        <v>0</v>
      </c>
      <c r="D74">
        <f>LCA_tech_data!E73*Mult_tech!E73</f>
        <v>0</v>
      </c>
      <c r="E74">
        <f>LCA_tech_data!F73*Mult_tech!F73</f>
        <v>0</v>
      </c>
      <c r="F74">
        <f>LCA_tech_data!G73*Mult_tech!G73</f>
        <v>0</v>
      </c>
      <c r="G74">
        <f>LCA_tech_data!H73*Mult_tech!H73</f>
        <v>0</v>
      </c>
      <c r="H74">
        <f>LCA_tech_data!I73*Mult_tech!I73</f>
        <v>0</v>
      </c>
      <c r="I74">
        <f>LCA_tech_data!J73*Mult_tech!J73</f>
        <v>0</v>
      </c>
      <c r="J74">
        <f>LCA_tech_data!K73*Mult_tech!K73</f>
        <v>0</v>
      </c>
      <c r="K74">
        <f>LCA_tech_data!L73*Mult_tech!L73</f>
        <v>0</v>
      </c>
      <c r="L74">
        <f>LCA_tech_data!M73*Mult_tech!M73</f>
        <v>0</v>
      </c>
      <c r="M74">
        <f>LCA_tech_data!N73*Mult_tech!N73</f>
        <v>0</v>
      </c>
      <c r="N74">
        <f>LCA_tech_data!O73*Mult_tech!O73</f>
        <v>0</v>
      </c>
      <c r="O74">
        <f>LCA_tech_data!P73*Mult_tech!P73</f>
        <v>0</v>
      </c>
      <c r="P74">
        <f>LCA_tech_data!Q73*Mult_tech!Q73</f>
        <v>0</v>
      </c>
    </row>
    <row r="75" spans="2:16" x14ac:dyDescent="0.3">
      <c r="B75" t="s">
        <v>103</v>
      </c>
      <c r="C75">
        <f>LCA_tech_data!D74*Mult_tech!D74</f>
        <v>0</v>
      </c>
      <c r="D75">
        <f>LCA_tech_data!E74*Mult_tech!E74</f>
        <v>0</v>
      </c>
      <c r="E75">
        <f>LCA_tech_data!F74*Mult_tech!F74</f>
        <v>0</v>
      </c>
      <c r="F75">
        <f>LCA_tech_data!G74*Mult_tech!G74</f>
        <v>0</v>
      </c>
      <c r="G75">
        <f>LCA_tech_data!H74*Mult_tech!H74</f>
        <v>0</v>
      </c>
      <c r="H75">
        <f>LCA_tech_data!I74*Mult_tech!I74</f>
        <v>0</v>
      </c>
      <c r="I75">
        <f>LCA_tech_data!J74*Mult_tech!J74</f>
        <v>0</v>
      </c>
      <c r="J75">
        <f>LCA_tech_data!K74*Mult_tech!K74</f>
        <v>0</v>
      </c>
      <c r="K75">
        <f>LCA_tech_data!L74*Mult_tech!L74</f>
        <v>0</v>
      </c>
      <c r="L75">
        <f>LCA_tech_data!M74*Mult_tech!M74</f>
        <v>0</v>
      </c>
      <c r="M75">
        <f>LCA_tech_data!N74*Mult_tech!N74</f>
        <v>0</v>
      </c>
      <c r="N75">
        <f>LCA_tech_data!O74*Mult_tech!O74</f>
        <v>0</v>
      </c>
      <c r="O75">
        <f>LCA_tech_data!P74*Mult_tech!P74</f>
        <v>0</v>
      </c>
      <c r="P75">
        <f>LCA_tech_data!Q74*Mult_tech!Q74</f>
        <v>0</v>
      </c>
    </row>
    <row r="76" spans="2:16" x14ac:dyDescent="0.3">
      <c r="B76" t="s">
        <v>104</v>
      </c>
      <c r="C76">
        <f>LCA_tech_data!D75*Mult_tech!D75</f>
        <v>0.12135108283683747</v>
      </c>
      <c r="D76">
        <f>LCA_tech_data!E75*Mult_tech!E75</f>
        <v>16.234807</v>
      </c>
      <c r="E76">
        <f>LCA_tech_data!F75*Mult_tech!F75</f>
        <v>701.16672455902028</v>
      </c>
      <c r="F76">
        <f>LCA_tech_data!G75*Mult_tech!G75</f>
        <v>8.9036568345708823E-3</v>
      </c>
      <c r="G76">
        <f>LCA_tech_data!H75*Mult_tech!H75</f>
        <v>1.6557894986324727E-2</v>
      </c>
      <c r="H76">
        <f>LCA_tech_data!I75*Mult_tech!I75</f>
        <v>0.17387772375480978</v>
      </c>
      <c r="I76">
        <f>LCA_tech_data!J75*Mult_tech!J75</f>
        <v>4.5754286539413344E-8</v>
      </c>
      <c r="J76">
        <f>LCA_tech_data!K75*Mult_tech!K75</f>
        <v>7.3510701589071062E-7</v>
      </c>
      <c r="K76">
        <f>LCA_tech_data!L75*Mult_tech!L75</f>
        <v>2.0112376847675715</v>
      </c>
      <c r="L76">
        <f>LCA_tech_data!M75*Mult_tech!M75</f>
        <v>65.539038409547786</v>
      </c>
      <c r="M76">
        <f>LCA_tech_data!N75*Mult_tech!N75</f>
        <v>8.0561668984052964E-4</v>
      </c>
      <c r="N76">
        <f>LCA_tech_data!O75*Mult_tech!O75</f>
        <v>1.3466698486735543E-6</v>
      </c>
      <c r="O76">
        <f>LCA_tech_data!P75*Mult_tech!P75</f>
        <v>5.893502299352095E-2</v>
      </c>
      <c r="P76">
        <f>LCA_tech_data!Q75*Mult_tech!Q75</f>
        <v>4.5817739491696434</v>
      </c>
    </row>
    <row r="77" spans="2:16" x14ac:dyDescent="0.3">
      <c r="B77" t="s">
        <v>105</v>
      </c>
      <c r="C77">
        <f>LCA_tech_data!D76*Mult_tech!D76</f>
        <v>7.0528136717371917E-2</v>
      </c>
      <c r="D77">
        <f>LCA_tech_data!E76*Mult_tech!E76</f>
        <v>18.178491999999999</v>
      </c>
      <c r="E77">
        <f>LCA_tech_data!F76*Mult_tech!F76</f>
        <v>404.55767431891559</v>
      </c>
      <c r="F77">
        <f>LCA_tech_data!G76*Mult_tech!G76</f>
        <v>4.9288859371939614E-3</v>
      </c>
      <c r="G77">
        <f>LCA_tech_data!H76*Mult_tech!H76</f>
        <v>1.8414664825027328E-2</v>
      </c>
      <c r="H77">
        <f>LCA_tech_data!I76*Mult_tech!I76</f>
        <v>0.18674861068706955</v>
      </c>
      <c r="I77">
        <f>LCA_tech_data!J76*Mult_tech!J76</f>
        <v>6.6849296317762789E-8</v>
      </c>
      <c r="J77">
        <f>LCA_tech_data!K76*Mult_tech!K76</f>
        <v>3.2206804916500418E-7</v>
      </c>
      <c r="K77">
        <f>LCA_tech_data!L76*Mult_tech!L76</f>
        <v>0.96726162088064083</v>
      </c>
      <c r="L77">
        <f>LCA_tech_data!M76*Mult_tech!M76</f>
        <v>133.50059475899221</v>
      </c>
      <c r="M77">
        <f>LCA_tech_data!N76*Mult_tech!N76</f>
        <v>1.2023863610931421E-4</v>
      </c>
      <c r="N77">
        <f>LCA_tech_data!O76*Mult_tech!O76</f>
        <v>1.8155789702885045E-6</v>
      </c>
      <c r="O77">
        <f>LCA_tech_data!P76*Mult_tech!P76</f>
        <v>6.8601527320770364E-2</v>
      </c>
      <c r="P77">
        <f>LCA_tech_data!Q76*Mult_tech!Q76</f>
        <v>5.6256441125230916</v>
      </c>
    </row>
    <row r="78" spans="2:16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</row>
    <row r="79" spans="2:16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0</v>
      </c>
      <c r="D81">
        <f>LCA_tech_data!E80*Mult_tech!E80</f>
        <v>0</v>
      </c>
      <c r="E81">
        <f>LCA_tech_data!F80*Mult_tech!F80</f>
        <v>0</v>
      </c>
      <c r="F81">
        <f>LCA_tech_data!G80*Mult_tech!G80</f>
        <v>0</v>
      </c>
      <c r="G81">
        <f>LCA_tech_data!H80*Mult_tech!H80</f>
        <v>0</v>
      </c>
      <c r="H81">
        <f>LCA_tech_data!I80*Mult_tech!I80</f>
        <v>0</v>
      </c>
      <c r="I81">
        <f>LCA_tech_data!J80*Mult_tech!J80</f>
        <v>0</v>
      </c>
      <c r="J81">
        <f>LCA_tech_data!K80*Mult_tech!K80</f>
        <v>0</v>
      </c>
      <c r="K81">
        <f>LCA_tech_data!L80*Mult_tech!L80</f>
        <v>0</v>
      </c>
      <c r="L81">
        <f>LCA_tech_data!M80*Mult_tech!M80</f>
        <v>0</v>
      </c>
      <c r="M81">
        <f>LCA_tech_data!N80*Mult_tech!N80</f>
        <v>0</v>
      </c>
      <c r="N81">
        <f>LCA_tech_data!O80*Mult_tech!O80</f>
        <v>0</v>
      </c>
      <c r="O81">
        <f>LCA_tech_data!P80*Mult_tech!P80</f>
        <v>0</v>
      </c>
      <c r="P81">
        <f>LCA_tech_data!Q80*Mult_tech!Q80</f>
        <v>0</v>
      </c>
    </row>
    <row r="82" spans="2:16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</row>
    <row r="83" spans="2:16" x14ac:dyDescent="0.3">
      <c r="B83" t="s">
        <v>111</v>
      </c>
      <c r="C83">
        <f>LCA_tech_data!D82*Mult_tech!D82</f>
        <v>0</v>
      </c>
      <c r="D83">
        <f>LCA_tech_data!E82*Mult_tech!E82</f>
        <v>0</v>
      </c>
      <c r="E83">
        <f>LCA_tech_data!F82*Mult_tech!F82</f>
        <v>0</v>
      </c>
      <c r="F83">
        <f>LCA_tech_data!G82*Mult_tech!G82</f>
        <v>0</v>
      </c>
      <c r="G83">
        <f>LCA_tech_data!H82*Mult_tech!H82</f>
        <v>0</v>
      </c>
      <c r="H83">
        <f>LCA_tech_data!I82*Mult_tech!I82</f>
        <v>0</v>
      </c>
      <c r="I83">
        <f>LCA_tech_data!J82*Mult_tech!J82</f>
        <v>0</v>
      </c>
      <c r="J83">
        <f>LCA_tech_data!K82*Mult_tech!K82</f>
        <v>0</v>
      </c>
      <c r="K83">
        <f>LCA_tech_data!L82*Mult_tech!L82</f>
        <v>0</v>
      </c>
      <c r="L83">
        <f>LCA_tech_data!M82*Mult_tech!M82</f>
        <v>0</v>
      </c>
      <c r="M83">
        <f>LCA_tech_data!N82*Mult_tech!N82</f>
        <v>0</v>
      </c>
      <c r="N83">
        <f>LCA_tech_data!O82*Mult_tech!O82</f>
        <v>0</v>
      </c>
      <c r="O83">
        <f>LCA_tech_data!P82*Mult_tech!P82</f>
        <v>0</v>
      </c>
      <c r="P83">
        <f>LCA_tech_data!Q82*Mult_tech!Q82</f>
        <v>0</v>
      </c>
    </row>
    <row r="84" spans="2:16" x14ac:dyDescent="0.3">
      <c r="B84" t="s">
        <v>112</v>
      </c>
      <c r="C84">
        <f>LCA_tech_data!D83*Mult_tech!D83</f>
        <v>0</v>
      </c>
      <c r="D84">
        <f>LCA_tech_data!E83*Mult_tech!E83</f>
        <v>0</v>
      </c>
      <c r="E84">
        <f>LCA_tech_data!F83*Mult_tech!F83</f>
        <v>0</v>
      </c>
      <c r="F84">
        <f>LCA_tech_data!G83*Mult_tech!G83</f>
        <v>0</v>
      </c>
      <c r="G84">
        <f>LCA_tech_data!H83*Mult_tech!H83</f>
        <v>0</v>
      </c>
      <c r="H84">
        <f>LCA_tech_data!I83*Mult_tech!I83</f>
        <v>0</v>
      </c>
      <c r="I84">
        <f>LCA_tech_data!J83*Mult_tech!J83</f>
        <v>0</v>
      </c>
      <c r="J84">
        <f>LCA_tech_data!K83*Mult_tech!K83</f>
        <v>0</v>
      </c>
      <c r="K84">
        <f>LCA_tech_data!L83*Mult_tech!L83</f>
        <v>0</v>
      </c>
      <c r="L84">
        <f>LCA_tech_data!M83*Mult_tech!M83</f>
        <v>0</v>
      </c>
      <c r="M84">
        <f>LCA_tech_data!N83*Mult_tech!N83</f>
        <v>0</v>
      </c>
      <c r="N84">
        <f>LCA_tech_data!O83*Mult_tech!O83</f>
        <v>0</v>
      </c>
      <c r="O84">
        <f>LCA_tech_data!P83*Mult_tech!P83</f>
        <v>0</v>
      </c>
      <c r="P84">
        <f>LCA_tech_data!Q83*Mult_tech!Q83</f>
        <v>0</v>
      </c>
    </row>
    <row r="85" spans="2:16" x14ac:dyDescent="0.3">
      <c r="B85" t="s">
        <v>113</v>
      </c>
      <c r="C85">
        <f>LCA_tech_data!D84*Mult_tech!D84</f>
        <v>0.38129285638329447</v>
      </c>
      <c r="D85">
        <f>LCA_tech_data!E84*Mult_tech!E84</f>
        <v>51.131641999999999</v>
      </c>
      <c r="E85">
        <f>LCA_tech_data!F84*Mult_tech!F84</f>
        <v>1900.645471578398</v>
      </c>
      <c r="F85">
        <f>LCA_tech_data!G84*Mult_tech!G84</f>
        <v>3.2372948263806933E-2</v>
      </c>
      <c r="G85">
        <f>LCA_tech_data!H84*Mult_tech!H84</f>
        <v>5.8480768544880199E-2</v>
      </c>
      <c r="H85">
        <f>LCA_tech_data!I84*Mult_tech!I84</f>
        <v>0.58976224977523017</v>
      </c>
      <c r="I85">
        <f>LCA_tech_data!J84*Mult_tech!J84</f>
        <v>3.2681489962928088E-7</v>
      </c>
      <c r="J85">
        <f>LCA_tech_data!K84*Mult_tech!K84</f>
        <v>1.9442327154529726E-6</v>
      </c>
      <c r="K85">
        <f>LCA_tech_data!L84*Mult_tech!L84</f>
        <v>10.323144719537538</v>
      </c>
      <c r="L85">
        <f>LCA_tech_data!M84*Mult_tech!M84</f>
        <v>495.82532784945187</v>
      </c>
      <c r="M85">
        <f>LCA_tech_data!N84*Mult_tech!N84</f>
        <v>2.4456525290260512E-3</v>
      </c>
      <c r="N85">
        <f>LCA_tech_data!O84*Mult_tech!O84</f>
        <v>3.571825979466033E-6</v>
      </c>
      <c r="O85">
        <f>LCA_tech_data!P84*Mult_tech!P84</f>
        <v>0.19279118633422537</v>
      </c>
      <c r="P85">
        <f>LCA_tech_data!Q84*Mult_tech!Q84</f>
        <v>29.20572731597294</v>
      </c>
    </row>
    <row r="86" spans="2:16" x14ac:dyDescent="0.3">
      <c r="B86" t="s">
        <v>114</v>
      </c>
      <c r="C86">
        <f>LCA_tech_data!D85*Mult_tech!D85</f>
        <v>5.7801547225185121</v>
      </c>
      <c r="D86">
        <f>LCA_tech_data!E85*Mult_tech!E85</f>
        <v>488.459812</v>
      </c>
      <c r="E86">
        <f>LCA_tech_data!F85*Mult_tech!F85</f>
        <v>47148.586999766332</v>
      </c>
      <c r="F86">
        <f>LCA_tech_data!G85*Mult_tech!G85</f>
        <v>0.50549781072080102</v>
      </c>
      <c r="G86">
        <f>LCA_tech_data!H85*Mult_tech!H85</f>
        <v>0.60760073125758951</v>
      </c>
      <c r="H86">
        <f>LCA_tech_data!I85*Mult_tech!I85</f>
        <v>6.9474370775461809</v>
      </c>
      <c r="I86">
        <f>LCA_tech_data!J85*Mult_tech!J85</f>
        <v>2.5588520926710907E-6</v>
      </c>
      <c r="J86">
        <f>LCA_tech_data!K85*Mult_tech!K85</f>
        <v>5.5997403057214604E-5</v>
      </c>
      <c r="K86">
        <f>LCA_tech_data!L85*Mult_tech!L85</f>
        <v>70.596503819491616</v>
      </c>
      <c r="L86">
        <f>LCA_tech_data!M85*Mult_tech!M85</f>
        <v>8091.7199055185365</v>
      </c>
      <c r="M86">
        <f>LCA_tech_data!N85*Mult_tech!N85</f>
        <v>0.10820959357841535</v>
      </c>
      <c r="N86">
        <f>LCA_tech_data!O85*Mult_tech!O85</f>
        <v>4.8540505081782306E-5</v>
      </c>
      <c r="O86">
        <f>LCA_tech_data!P85*Mult_tech!P85</f>
        <v>2.0365632913651051</v>
      </c>
      <c r="P86">
        <f>LCA_tech_data!Q85*Mult_tech!Q85</f>
        <v>211.44027630142915</v>
      </c>
    </row>
    <row r="87" spans="2:16" x14ac:dyDescent="0.3">
      <c r="B87" t="s">
        <v>115</v>
      </c>
      <c r="C87">
        <f>LCA_tech_data!D86*Mult_tech!D86</f>
        <v>0</v>
      </c>
      <c r="D87">
        <f>LCA_tech_data!E86*Mult_tech!E86</f>
        <v>0</v>
      </c>
      <c r="E87">
        <f>LCA_tech_data!F86*Mult_tech!F86</f>
        <v>0</v>
      </c>
      <c r="F87">
        <f>LCA_tech_data!G86*Mult_tech!G86</f>
        <v>0</v>
      </c>
      <c r="G87">
        <f>LCA_tech_data!H86*Mult_tech!H86</f>
        <v>0</v>
      </c>
      <c r="H87">
        <f>LCA_tech_data!I86*Mult_tech!I86</f>
        <v>0</v>
      </c>
      <c r="I87">
        <f>LCA_tech_data!J86*Mult_tech!J86</f>
        <v>0</v>
      </c>
      <c r="J87">
        <f>LCA_tech_data!K86*Mult_tech!K86</f>
        <v>0</v>
      </c>
      <c r="K87">
        <f>LCA_tech_data!L86*Mult_tech!L86</f>
        <v>0</v>
      </c>
      <c r="L87">
        <f>LCA_tech_data!M86*Mult_tech!M86</f>
        <v>0</v>
      </c>
      <c r="M87">
        <f>LCA_tech_data!N86*Mult_tech!N86</f>
        <v>0</v>
      </c>
      <c r="N87">
        <f>LCA_tech_data!O86*Mult_tech!O86</f>
        <v>0</v>
      </c>
      <c r="O87">
        <f>LCA_tech_data!P86*Mult_tech!P86</f>
        <v>0</v>
      </c>
      <c r="P87">
        <f>LCA_tech_data!Q86*Mult_tech!Q86</f>
        <v>0</v>
      </c>
    </row>
    <row r="88" spans="2:16" x14ac:dyDescent="0.3">
      <c r="B88" t="s">
        <v>116</v>
      </c>
      <c r="C88">
        <f>LCA_tech_data!D87*Mult_tech!D87</f>
        <v>3.8549309080938134</v>
      </c>
      <c r="D88">
        <f>LCA_tech_data!E87*Mult_tech!E87</f>
        <v>892.14326400000004</v>
      </c>
      <c r="E88">
        <f>LCA_tech_data!F87*Mult_tech!F87</f>
        <v>16319.434140316769</v>
      </c>
      <c r="F88">
        <f>LCA_tech_data!G87*Mult_tech!G87</f>
        <v>0.20169949601999596</v>
      </c>
      <c r="G88">
        <f>LCA_tech_data!H87*Mult_tech!H87</f>
        <v>1.1378660700745076</v>
      </c>
      <c r="H88">
        <f>LCA_tech_data!I87*Mult_tech!I87</f>
        <v>11.765012219859402</v>
      </c>
      <c r="I88">
        <f>LCA_tech_data!J87*Mult_tech!J87</f>
        <v>2.3208234001568536E-6</v>
      </c>
      <c r="J88">
        <f>LCA_tech_data!K87*Mult_tech!K87</f>
        <v>1.3344644093145297E-5</v>
      </c>
      <c r="K88">
        <f>LCA_tech_data!L87*Mult_tech!L87</f>
        <v>62.687255594549654</v>
      </c>
      <c r="L88">
        <f>LCA_tech_data!M87*Mult_tech!M87</f>
        <v>5343.313627214904</v>
      </c>
      <c r="M88">
        <f>LCA_tech_data!N87*Mult_tech!N87</f>
        <v>7.3353441043815274E-3</v>
      </c>
      <c r="N88">
        <f>LCA_tech_data!O87*Mult_tech!O87</f>
        <v>1.1097358649745071E-4</v>
      </c>
      <c r="O88">
        <f>LCA_tech_data!P87*Mult_tech!P87</f>
        <v>3.3377811098407952</v>
      </c>
      <c r="P88">
        <f>LCA_tech_data!Q87*Mult_tech!Q87</f>
        <v>215.44028000780048</v>
      </c>
    </row>
    <row r="89" spans="2:16" x14ac:dyDescent="0.3">
      <c r="B89" t="s">
        <v>117</v>
      </c>
      <c r="C89">
        <f>LCA_tech_data!D88*Mult_tech!D88</f>
        <v>1.0393738770602485</v>
      </c>
      <c r="D89">
        <f>LCA_tech_data!E88*Mult_tech!E88</f>
        <v>169.87309099999999</v>
      </c>
      <c r="E89">
        <f>LCA_tech_data!F88*Mult_tech!F88</f>
        <v>6705.0520562101965</v>
      </c>
      <c r="F89">
        <f>LCA_tech_data!G88*Mult_tech!G88</f>
        <v>7.5390919723032093E-2</v>
      </c>
      <c r="G89">
        <f>LCA_tech_data!H88*Mult_tech!H88</f>
        <v>0.20230636093707716</v>
      </c>
      <c r="H89">
        <f>LCA_tech_data!I88*Mult_tech!I88</f>
        <v>1.7577500406950335</v>
      </c>
      <c r="I89">
        <f>LCA_tech_data!J88*Mult_tech!J88</f>
        <v>2.0026868416697272E-7</v>
      </c>
      <c r="J89">
        <f>LCA_tech_data!K88*Mult_tech!K88</f>
        <v>6.3401671728432779E-6</v>
      </c>
      <c r="K89">
        <f>LCA_tech_data!L88*Mult_tech!L88</f>
        <v>15.909490237261377</v>
      </c>
      <c r="L89">
        <f>LCA_tech_data!M88*Mult_tech!M88</f>
        <v>834.64150977726172</v>
      </c>
      <c r="M89">
        <f>LCA_tech_data!N88*Mult_tech!N88</f>
        <v>8.9974038569199475E-3</v>
      </c>
      <c r="N89">
        <f>LCA_tech_data!O88*Mult_tech!O88</f>
        <v>1.333291162159559E-5</v>
      </c>
      <c r="O89">
        <f>LCA_tech_data!P88*Mult_tech!P88</f>
        <v>0.56629466914968696</v>
      </c>
      <c r="P89">
        <f>LCA_tech_data!Q88*Mult_tech!Q88</f>
        <v>125.99978307206823</v>
      </c>
    </row>
    <row r="90" spans="2:16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</row>
    <row r="93" spans="2:16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</row>
    <row r="94" spans="2:16" x14ac:dyDescent="0.3">
      <c r="B94" t="s">
        <v>121</v>
      </c>
      <c r="C94">
        <f>LCA_tech_data!D93*Mult_tech!D93</f>
        <v>8.3892411947130138E-2</v>
      </c>
      <c r="D94">
        <f>LCA_tech_data!E93*Mult_tech!E93</f>
        <v>14.324221</v>
      </c>
      <c r="E94">
        <f>LCA_tech_data!F93*Mult_tech!F93</f>
        <v>471.46045348760549</v>
      </c>
      <c r="F94">
        <f>LCA_tech_data!G93*Mult_tech!G93</f>
        <v>5.6582006746612509E-3</v>
      </c>
      <c r="G94">
        <f>LCA_tech_data!H93*Mult_tech!H93</f>
        <v>1.3246045421258023E-2</v>
      </c>
      <c r="H94">
        <f>LCA_tech_data!I93*Mult_tech!I93</f>
        <v>0.1323293339046521</v>
      </c>
      <c r="I94">
        <f>LCA_tech_data!J93*Mult_tech!J93</f>
        <v>5.0652690168390875E-8</v>
      </c>
      <c r="J94">
        <f>LCA_tech_data!K93*Mult_tech!K93</f>
        <v>4.736350272645933E-7</v>
      </c>
      <c r="K94">
        <f>LCA_tech_data!L93*Mult_tech!L93</f>
        <v>0.82062399597681668</v>
      </c>
      <c r="L94">
        <f>LCA_tech_data!M93*Mult_tech!M93</f>
        <v>80.006058687549896</v>
      </c>
      <c r="M94">
        <f>LCA_tech_data!N93*Mult_tech!N93</f>
        <v>2.4095514138259495E-4</v>
      </c>
      <c r="N94">
        <f>LCA_tech_data!O93*Mult_tech!O93</f>
        <v>1.4189119692602583E-6</v>
      </c>
      <c r="O94">
        <f>LCA_tech_data!P93*Mult_tech!P93</f>
        <v>4.8573561281711877E-2</v>
      </c>
      <c r="P94">
        <f>LCA_tech_data!Q93*Mult_tech!Q93</f>
        <v>3.9701789724719139</v>
      </c>
    </row>
    <row r="95" spans="2:16" x14ac:dyDescent="0.3">
      <c r="B95" t="s">
        <v>122</v>
      </c>
      <c r="C95">
        <f>LCA_tech_data!D94*Mult_tech!D94</f>
        <v>0.13251426204450348</v>
      </c>
      <c r="D95">
        <f>LCA_tech_data!E94*Mult_tech!E94</f>
        <v>9.8281529999999986</v>
      </c>
      <c r="E95">
        <f>LCA_tech_data!F94*Mult_tech!F94</f>
        <v>924.47985599660274</v>
      </c>
      <c r="F95">
        <f>LCA_tech_data!G94*Mult_tech!G94</f>
        <v>1.1063221352416604E-2</v>
      </c>
      <c r="G95">
        <f>LCA_tech_data!H94*Mult_tech!H94</f>
        <v>1.3226992390222226E-2</v>
      </c>
      <c r="H95">
        <f>LCA_tech_data!I94*Mult_tech!I94</f>
        <v>0.13518416034638023</v>
      </c>
      <c r="I95">
        <f>LCA_tech_data!J94*Mult_tech!J94</f>
        <v>4.7828342375997396E-8</v>
      </c>
      <c r="J95">
        <f>LCA_tech_data!K94*Mult_tech!K94</f>
        <v>1.2395858307842801E-6</v>
      </c>
      <c r="K95">
        <f>LCA_tech_data!L94*Mult_tech!L94</f>
        <v>0.6487027022442593</v>
      </c>
      <c r="L95">
        <f>LCA_tech_data!M94*Mult_tech!M94</f>
        <v>128.04979582617014</v>
      </c>
      <c r="M95">
        <f>LCA_tech_data!N94*Mult_tech!N94</f>
        <v>1.8895148341863447E-3</v>
      </c>
      <c r="N95">
        <f>LCA_tech_data!O94*Mult_tech!O94</f>
        <v>1.1274445486620937E-6</v>
      </c>
      <c r="O95">
        <f>LCA_tech_data!P94*Mult_tech!P94</f>
        <v>5.0727734717524918E-2</v>
      </c>
      <c r="P95">
        <f>LCA_tech_data!Q94*Mult_tech!Q94</f>
        <v>6.9868485041172486</v>
      </c>
    </row>
    <row r="96" spans="2:16" x14ac:dyDescent="0.3">
      <c r="B96" t="s">
        <v>123</v>
      </c>
      <c r="C96">
        <f>LCA_tech_data!D95*Mult_tech!D95</f>
        <v>7.2962352650694185E-3</v>
      </c>
      <c r="D96">
        <f>LCA_tech_data!E95*Mult_tech!E95</f>
        <v>0.94412300000000005</v>
      </c>
      <c r="E96">
        <f>LCA_tech_data!F95*Mult_tech!F95</f>
        <v>51.563910029386854</v>
      </c>
      <c r="F96">
        <f>LCA_tech_data!G95*Mult_tech!G95</f>
        <v>6.2020053694075423E-4</v>
      </c>
      <c r="G96">
        <f>LCA_tech_data!H95*Mult_tech!H95</f>
        <v>9.3272407710265153E-4</v>
      </c>
      <c r="H96">
        <f>LCA_tech_data!I95*Mult_tech!I95</f>
        <v>8.7820189706390907E-3</v>
      </c>
      <c r="I96">
        <f>LCA_tech_data!J95*Mult_tech!J95</f>
        <v>1.6542581299656511E-9</v>
      </c>
      <c r="J96">
        <f>LCA_tech_data!K95*Mult_tech!K95</f>
        <v>5.4589250903986722E-8</v>
      </c>
      <c r="K96">
        <f>LCA_tech_data!L95*Mult_tech!L95</f>
        <v>0.11229523458386258</v>
      </c>
      <c r="L96">
        <f>LCA_tech_data!M95*Mult_tech!M95</f>
        <v>3.6558715271476694</v>
      </c>
      <c r="M96">
        <f>LCA_tech_data!N95*Mult_tech!N95</f>
        <v>7.9960345209693947E-5</v>
      </c>
      <c r="N96">
        <f>LCA_tech_data!O95*Mult_tech!O95</f>
        <v>7.2240472942851387E-8</v>
      </c>
      <c r="O96">
        <f>LCA_tech_data!P95*Mult_tech!P95</f>
        <v>4.0059930391227851E-3</v>
      </c>
      <c r="P96">
        <f>LCA_tech_data!Q95*Mult_tech!Q95</f>
        <v>0.32263012290945725</v>
      </c>
    </row>
    <row r="97" spans="2:16" x14ac:dyDescent="0.3">
      <c r="B97" t="s">
        <v>124</v>
      </c>
      <c r="C97">
        <f>LCA_tech_data!D96*Mult_tech!D96</f>
        <v>7.3034468800711734</v>
      </c>
      <c r="D97">
        <f>LCA_tech_data!E96*Mult_tech!E96</f>
        <v>774.32938200000001</v>
      </c>
      <c r="E97">
        <f>LCA_tech_data!F96*Mult_tech!F96</f>
        <v>67519.067948837212</v>
      </c>
      <c r="F97">
        <f>LCA_tech_data!G96*Mult_tech!G96</f>
        <v>0.50733279779255147</v>
      </c>
      <c r="G97">
        <f>LCA_tech_data!H96*Mult_tech!H96</f>
        <v>0.97128307001621972</v>
      </c>
      <c r="H97">
        <f>LCA_tech_data!I96*Mult_tech!I96</f>
        <v>10.272972822823411</v>
      </c>
      <c r="I97">
        <f>LCA_tech_data!J96*Mult_tech!J96</f>
        <v>2.6597243450984352E-6</v>
      </c>
      <c r="J97">
        <f>LCA_tech_data!K96*Mult_tech!K96</f>
        <v>4.0822468936573617E-5</v>
      </c>
      <c r="K97">
        <f>LCA_tech_data!L96*Mult_tech!L96</f>
        <v>86.625738259643327</v>
      </c>
      <c r="L97">
        <f>LCA_tech_data!M96*Mult_tech!M96</f>
        <v>10120.612263384111</v>
      </c>
      <c r="M97">
        <f>LCA_tech_data!N96*Mult_tech!N96</f>
        <v>8.465922758337488E-2</v>
      </c>
      <c r="N97">
        <f>LCA_tech_data!O96*Mult_tech!O96</f>
        <v>6.2453387209876799E-5</v>
      </c>
      <c r="O97">
        <f>LCA_tech_data!P96*Mult_tech!P96</f>
        <v>3.5154582343230305</v>
      </c>
      <c r="P97">
        <f>LCA_tech_data!Q96*Mult_tech!Q96</f>
        <v>387.18283931772925</v>
      </c>
    </row>
    <row r="98" spans="2:16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</row>
    <row r="99" spans="2:16" x14ac:dyDescent="0.3">
      <c r="B99" t="s">
        <v>126</v>
      </c>
      <c r="C99">
        <f>LCA_tech_data!D98*Mult_tech!D98</f>
        <v>0</v>
      </c>
      <c r="D99">
        <f>LCA_tech_data!E98*Mult_tech!E98</f>
        <v>0</v>
      </c>
      <c r="E99">
        <f>LCA_tech_data!F98*Mult_tech!F98</f>
        <v>0</v>
      </c>
      <c r="F99">
        <f>LCA_tech_data!G98*Mult_tech!G98</f>
        <v>0</v>
      </c>
      <c r="G99">
        <f>LCA_tech_data!H98*Mult_tech!H98</f>
        <v>0</v>
      </c>
      <c r="H99">
        <f>LCA_tech_data!I98*Mult_tech!I98</f>
        <v>0</v>
      </c>
      <c r="I99">
        <f>LCA_tech_data!J98*Mult_tech!J98</f>
        <v>0</v>
      </c>
      <c r="J99">
        <f>LCA_tech_data!K98*Mult_tech!K98</f>
        <v>0</v>
      </c>
      <c r="K99">
        <f>LCA_tech_data!L98*Mult_tech!L98</f>
        <v>0</v>
      </c>
      <c r="L99">
        <f>LCA_tech_data!M98*Mult_tech!M98</f>
        <v>0</v>
      </c>
      <c r="M99">
        <f>LCA_tech_data!N98*Mult_tech!N98</f>
        <v>0</v>
      </c>
      <c r="N99">
        <f>LCA_tech_data!O98*Mult_tech!O98</f>
        <v>0</v>
      </c>
      <c r="O99">
        <f>LCA_tech_data!P98*Mult_tech!P98</f>
        <v>0</v>
      </c>
      <c r="P99">
        <f>LCA_tech_data!Q98*Mult_tech!Q98</f>
        <v>0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0.38598101911175181</v>
      </c>
      <c r="D101">
        <f>LCA_tech_data!E100*Mult_tech!E100</f>
        <v>41.745415000000001</v>
      </c>
      <c r="E101">
        <f>LCA_tech_data!F100*Mult_tech!F100</f>
        <v>3526.6245982380779</v>
      </c>
      <c r="F101">
        <f>LCA_tech_data!G100*Mult_tech!G100</f>
        <v>2.6481473643295606E-2</v>
      </c>
      <c r="G101">
        <f>LCA_tech_data!H100*Mult_tech!H100</f>
        <v>5.136950461160749E-2</v>
      </c>
      <c r="H101">
        <f>LCA_tech_data!I100*Mult_tech!I100</f>
        <v>0.54825370545433671</v>
      </c>
      <c r="I101">
        <f>LCA_tech_data!J100*Mult_tech!J100</f>
        <v>1.5125068059424969E-7</v>
      </c>
      <c r="J101">
        <f>LCA_tech_data!K100*Mult_tech!K100</f>
        <v>2.131949742022344E-6</v>
      </c>
      <c r="K101">
        <f>LCA_tech_data!L100*Mult_tech!L100</f>
        <v>4.6078974781814068</v>
      </c>
      <c r="L101">
        <f>LCA_tech_data!M100*Mult_tech!M100</f>
        <v>551.52085414841986</v>
      </c>
      <c r="M101">
        <f>LCA_tech_data!N100*Mult_tech!N100</f>
        <v>4.3095485582769809E-3</v>
      </c>
      <c r="N101">
        <f>LCA_tech_data!O100*Mult_tech!O100</f>
        <v>3.3214838149612751E-6</v>
      </c>
      <c r="O101">
        <f>LCA_tech_data!P100*Mult_tech!P100</f>
        <v>0.18823185088451549</v>
      </c>
      <c r="P101">
        <f>LCA_tech_data!Q100*Mult_tech!Q100</f>
        <v>20.222215697221078</v>
      </c>
    </row>
    <row r="102" spans="2:16" x14ac:dyDescent="0.3">
      <c r="B102" t="s">
        <v>129</v>
      </c>
      <c r="C102">
        <f>LCA_tech_data!D101*Mult_tech!D101</f>
        <v>0</v>
      </c>
      <c r="D102">
        <f>LCA_tech_data!E101*Mult_tech!E101</f>
        <v>0</v>
      </c>
      <c r="E102">
        <f>LCA_tech_data!F101*Mult_tech!F101</f>
        <v>0</v>
      </c>
      <c r="F102">
        <f>LCA_tech_data!G101*Mult_tech!G101</f>
        <v>0</v>
      </c>
      <c r="G102">
        <f>LCA_tech_data!H101*Mult_tech!H101</f>
        <v>0</v>
      </c>
      <c r="H102">
        <f>LCA_tech_data!I101*Mult_tech!I101</f>
        <v>0</v>
      </c>
      <c r="I102">
        <f>LCA_tech_data!J101*Mult_tech!J101</f>
        <v>0</v>
      </c>
      <c r="J102">
        <f>LCA_tech_data!K101*Mult_tech!K101</f>
        <v>0</v>
      </c>
      <c r="K102">
        <f>LCA_tech_data!L101*Mult_tech!L101</f>
        <v>0</v>
      </c>
      <c r="L102">
        <f>LCA_tech_data!M101*Mult_tech!M101</f>
        <v>0</v>
      </c>
      <c r="M102">
        <f>LCA_tech_data!N101*Mult_tech!N101</f>
        <v>0</v>
      </c>
      <c r="N102">
        <f>LCA_tech_data!O101*Mult_tech!O101</f>
        <v>0</v>
      </c>
      <c r="O102">
        <f>LCA_tech_data!P101*Mult_tech!P101</f>
        <v>0</v>
      </c>
      <c r="P102">
        <f>LCA_tech_data!Q101*Mult_tech!Q101</f>
        <v>0</v>
      </c>
    </row>
    <row r="103" spans="2:16" x14ac:dyDescent="0.3">
      <c r="B103" t="s">
        <v>130</v>
      </c>
      <c r="C103">
        <f>LCA_tech_data!D102*Mult_tech!D102</f>
        <v>0</v>
      </c>
      <c r="D103">
        <f>LCA_tech_data!E102*Mult_tech!E102</f>
        <v>0</v>
      </c>
      <c r="E103">
        <f>LCA_tech_data!F102*Mult_tech!F102</f>
        <v>0</v>
      </c>
      <c r="F103">
        <f>LCA_tech_data!G102*Mult_tech!G102</f>
        <v>0</v>
      </c>
      <c r="G103">
        <f>LCA_tech_data!H102*Mult_tech!H102</f>
        <v>0</v>
      </c>
      <c r="H103">
        <f>LCA_tech_data!I102*Mult_tech!I102</f>
        <v>0</v>
      </c>
      <c r="I103">
        <f>LCA_tech_data!J102*Mult_tech!J102</f>
        <v>0</v>
      </c>
      <c r="J103">
        <f>LCA_tech_data!K102*Mult_tech!K102</f>
        <v>0</v>
      </c>
      <c r="K103">
        <f>LCA_tech_data!L102*Mult_tech!L102</f>
        <v>0</v>
      </c>
      <c r="L103">
        <f>LCA_tech_data!M102*Mult_tech!M102</f>
        <v>0</v>
      </c>
      <c r="M103">
        <f>LCA_tech_data!N102*Mult_tech!N102</f>
        <v>0</v>
      </c>
      <c r="N103">
        <f>LCA_tech_data!O102*Mult_tech!O102</f>
        <v>0</v>
      </c>
      <c r="O103">
        <f>LCA_tech_data!P102*Mult_tech!P102</f>
        <v>0</v>
      </c>
      <c r="P103">
        <f>LCA_tech_data!Q102*Mult_tech!Q102</f>
        <v>0</v>
      </c>
    </row>
    <row r="104" spans="2:16" x14ac:dyDescent="0.3">
      <c r="B104" t="s">
        <v>131</v>
      </c>
      <c r="C104">
        <f>LCA_tech_data!D103*Mult_tech!D103</f>
        <v>0</v>
      </c>
      <c r="D104">
        <f>LCA_tech_data!E103*Mult_tech!E103</f>
        <v>0</v>
      </c>
      <c r="E104">
        <f>LCA_tech_data!F103*Mult_tech!F103</f>
        <v>0</v>
      </c>
      <c r="F104">
        <f>LCA_tech_data!G103*Mult_tech!G103</f>
        <v>0</v>
      </c>
      <c r="G104">
        <f>LCA_tech_data!H103*Mult_tech!H103</f>
        <v>0</v>
      </c>
      <c r="H104">
        <f>LCA_tech_data!I103*Mult_tech!I103</f>
        <v>0</v>
      </c>
      <c r="I104">
        <f>LCA_tech_data!J103*Mult_tech!J103</f>
        <v>0</v>
      </c>
      <c r="J104">
        <f>LCA_tech_data!K103*Mult_tech!K103</f>
        <v>0</v>
      </c>
      <c r="K104">
        <f>LCA_tech_data!L103*Mult_tech!L103</f>
        <v>0</v>
      </c>
      <c r="L104">
        <f>LCA_tech_data!M103*Mult_tech!M103</f>
        <v>0</v>
      </c>
      <c r="M104">
        <f>LCA_tech_data!N103*Mult_tech!N103</f>
        <v>0</v>
      </c>
      <c r="N104">
        <f>LCA_tech_data!O103*Mult_tech!O103</f>
        <v>0</v>
      </c>
      <c r="O104">
        <f>LCA_tech_data!P103*Mult_tech!P103</f>
        <v>0</v>
      </c>
      <c r="P104">
        <f>LCA_tech_data!Q103*Mult_tech!Q103</f>
        <v>0</v>
      </c>
    </row>
    <row r="105" spans="2:16" x14ac:dyDescent="0.3">
      <c r="B105" t="s">
        <v>132</v>
      </c>
      <c r="C105">
        <f>LCA_tech_data!D104*Mult_tech!D104</f>
        <v>0</v>
      </c>
      <c r="D105">
        <f>LCA_tech_data!E104*Mult_tech!E104</f>
        <v>0</v>
      </c>
      <c r="E105">
        <f>LCA_tech_data!F104*Mult_tech!F104</f>
        <v>0</v>
      </c>
      <c r="F105">
        <f>LCA_tech_data!G104*Mult_tech!G104</f>
        <v>0</v>
      </c>
      <c r="G105">
        <f>LCA_tech_data!H104*Mult_tech!H104</f>
        <v>0</v>
      </c>
      <c r="H105">
        <f>LCA_tech_data!I104*Mult_tech!I104</f>
        <v>0</v>
      </c>
      <c r="I105">
        <f>LCA_tech_data!J104*Mult_tech!J104</f>
        <v>0</v>
      </c>
      <c r="J105">
        <f>LCA_tech_data!K104*Mult_tech!K104</f>
        <v>0</v>
      </c>
      <c r="K105">
        <f>LCA_tech_data!L104*Mult_tech!L104</f>
        <v>0</v>
      </c>
      <c r="L105">
        <f>LCA_tech_data!M104*Mult_tech!M104</f>
        <v>0</v>
      </c>
      <c r="M105">
        <f>LCA_tech_data!N104*Mult_tech!N104</f>
        <v>0</v>
      </c>
      <c r="N105">
        <f>LCA_tech_data!O104*Mult_tech!O104</f>
        <v>0</v>
      </c>
      <c r="O105">
        <f>LCA_tech_data!P104*Mult_tech!P104</f>
        <v>0</v>
      </c>
      <c r="P105">
        <f>LCA_tech_data!Q104*Mult_tech!Q104</f>
        <v>0</v>
      </c>
    </row>
    <row r="106" spans="2:16" x14ac:dyDescent="0.3">
      <c r="B106" t="s">
        <v>133</v>
      </c>
      <c r="C106">
        <f>LCA_tech_data!D105*Mult_tech!D105</f>
        <v>0</v>
      </c>
      <c r="D106">
        <f>LCA_tech_data!E105*Mult_tech!E105</f>
        <v>0</v>
      </c>
      <c r="E106">
        <f>LCA_tech_data!F105*Mult_tech!F105</f>
        <v>0</v>
      </c>
      <c r="F106">
        <f>LCA_tech_data!G105*Mult_tech!G105</f>
        <v>0</v>
      </c>
      <c r="G106">
        <f>LCA_tech_data!H105*Mult_tech!H105</f>
        <v>0</v>
      </c>
      <c r="H106">
        <f>LCA_tech_data!I105*Mult_tech!I105</f>
        <v>0</v>
      </c>
      <c r="I106">
        <f>LCA_tech_data!J105*Mult_tech!J105</f>
        <v>0</v>
      </c>
      <c r="J106">
        <f>LCA_tech_data!K105*Mult_tech!K105</f>
        <v>0</v>
      </c>
      <c r="K106">
        <f>LCA_tech_data!L105*Mult_tech!L105</f>
        <v>0</v>
      </c>
      <c r="L106">
        <f>LCA_tech_data!M105*Mult_tech!M105</f>
        <v>0</v>
      </c>
      <c r="M106">
        <f>LCA_tech_data!N105*Mult_tech!N105</f>
        <v>0</v>
      </c>
      <c r="N106">
        <f>LCA_tech_data!O105*Mult_tech!O105</f>
        <v>0</v>
      </c>
      <c r="O106">
        <f>LCA_tech_data!P105*Mult_tech!P105</f>
        <v>0</v>
      </c>
      <c r="P106">
        <f>LCA_tech_data!Q105*Mult_tech!Q105</f>
        <v>0</v>
      </c>
    </row>
    <row r="107" spans="2:16" x14ac:dyDescent="0.3">
      <c r="B107" t="s">
        <v>134</v>
      </c>
      <c r="C107">
        <f>LCA_tech_data!D106*Mult_tech!D106</f>
        <v>0</v>
      </c>
      <c r="D107">
        <f>LCA_tech_data!E106*Mult_tech!E106</f>
        <v>0</v>
      </c>
      <c r="E107">
        <f>LCA_tech_data!F106*Mult_tech!F106</f>
        <v>0</v>
      </c>
      <c r="F107">
        <f>LCA_tech_data!G106*Mult_tech!G106</f>
        <v>0</v>
      </c>
      <c r="G107">
        <f>LCA_tech_data!H106*Mult_tech!H106</f>
        <v>0</v>
      </c>
      <c r="H107">
        <f>LCA_tech_data!I106*Mult_tech!I106</f>
        <v>0</v>
      </c>
      <c r="I107">
        <f>LCA_tech_data!J106*Mult_tech!J106</f>
        <v>0</v>
      </c>
      <c r="J107">
        <f>LCA_tech_data!K106*Mult_tech!K106</f>
        <v>0</v>
      </c>
      <c r="K107">
        <f>LCA_tech_data!L106*Mult_tech!L106</f>
        <v>0</v>
      </c>
      <c r="L107">
        <f>LCA_tech_data!M106*Mult_tech!M106</f>
        <v>0</v>
      </c>
      <c r="M107">
        <f>LCA_tech_data!N106*Mult_tech!N106</f>
        <v>0</v>
      </c>
      <c r="N107">
        <f>LCA_tech_data!O106*Mult_tech!O106</f>
        <v>0</v>
      </c>
      <c r="O107">
        <f>LCA_tech_data!P106*Mult_tech!P106</f>
        <v>0</v>
      </c>
      <c r="P107">
        <f>LCA_tech_data!Q106*Mult_tech!Q106</f>
        <v>0</v>
      </c>
    </row>
    <row r="108" spans="2:16" x14ac:dyDescent="0.3">
      <c r="B108" t="s">
        <v>135</v>
      </c>
      <c r="C108">
        <f>LCA_tech_data!D107*Mult_tech!D107</f>
        <v>0</v>
      </c>
      <c r="D108">
        <f>LCA_tech_data!E107*Mult_tech!E107</f>
        <v>0</v>
      </c>
      <c r="E108">
        <f>LCA_tech_data!F107*Mult_tech!F107</f>
        <v>0</v>
      </c>
      <c r="F108">
        <f>LCA_tech_data!G107*Mult_tech!G107</f>
        <v>0</v>
      </c>
      <c r="G108">
        <f>LCA_tech_data!H107*Mult_tech!H107</f>
        <v>0</v>
      </c>
      <c r="H108">
        <f>LCA_tech_data!I107*Mult_tech!I107</f>
        <v>0</v>
      </c>
      <c r="I108">
        <f>LCA_tech_data!J107*Mult_tech!J107</f>
        <v>0</v>
      </c>
      <c r="J108">
        <f>LCA_tech_data!K107*Mult_tech!K107</f>
        <v>0</v>
      </c>
      <c r="K108">
        <f>LCA_tech_data!L107*Mult_tech!L107</f>
        <v>0</v>
      </c>
      <c r="L108">
        <f>LCA_tech_data!M107*Mult_tech!M107</f>
        <v>0</v>
      </c>
      <c r="M108">
        <f>LCA_tech_data!N107*Mult_tech!N107</f>
        <v>0</v>
      </c>
      <c r="N108">
        <f>LCA_tech_data!O107*Mult_tech!O107</f>
        <v>0</v>
      </c>
      <c r="O108">
        <f>LCA_tech_data!P107*Mult_tech!P107</f>
        <v>0</v>
      </c>
      <c r="P108">
        <f>LCA_tech_data!Q107*Mult_tech!Q107</f>
        <v>0</v>
      </c>
    </row>
    <row r="109" spans="2:16" x14ac:dyDescent="0.3">
      <c r="B109" t="s">
        <v>136</v>
      </c>
      <c r="C109">
        <f>LCA_tech_data!D108*Mult_tech!D108</f>
        <v>0</v>
      </c>
      <c r="D109">
        <f>LCA_tech_data!E108*Mult_tech!E108</f>
        <v>0</v>
      </c>
      <c r="E109">
        <f>LCA_tech_data!F108*Mult_tech!F108</f>
        <v>0</v>
      </c>
      <c r="F109">
        <f>LCA_tech_data!G108*Mult_tech!G108</f>
        <v>0</v>
      </c>
      <c r="G109">
        <f>LCA_tech_data!H108*Mult_tech!H108</f>
        <v>0</v>
      </c>
      <c r="H109">
        <f>LCA_tech_data!I108*Mult_tech!I108</f>
        <v>0</v>
      </c>
      <c r="I109">
        <f>LCA_tech_data!J108*Mult_tech!J108</f>
        <v>0</v>
      </c>
      <c r="J109">
        <f>LCA_tech_data!K108*Mult_tech!K108</f>
        <v>0</v>
      </c>
      <c r="K109">
        <f>LCA_tech_data!L108*Mult_tech!L108</f>
        <v>0</v>
      </c>
      <c r="L109">
        <f>LCA_tech_data!M108*Mult_tech!M108</f>
        <v>0</v>
      </c>
      <c r="M109">
        <f>LCA_tech_data!N108*Mult_tech!N108</f>
        <v>0</v>
      </c>
      <c r="N109">
        <f>LCA_tech_data!O108*Mult_tech!O108</f>
        <v>0</v>
      </c>
      <c r="O109">
        <f>LCA_tech_data!P108*Mult_tech!P108</f>
        <v>0</v>
      </c>
      <c r="P109">
        <f>LCA_tech_data!Q108*Mult_tech!Q108</f>
        <v>0</v>
      </c>
    </row>
    <row r="110" spans="2:16" x14ac:dyDescent="0.3">
      <c r="B110" t="s">
        <v>137</v>
      </c>
      <c r="C110">
        <f>LCA_tech_data!D109*Mult_tech!D109</f>
        <v>0</v>
      </c>
      <c r="D110">
        <f>LCA_tech_data!E109*Mult_tech!E109</f>
        <v>0</v>
      </c>
      <c r="E110">
        <f>LCA_tech_data!F109*Mult_tech!F109</f>
        <v>0</v>
      </c>
      <c r="F110">
        <f>LCA_tech_data!G109*Mult_tech!G109</f>
        <v>0</v>
      </c>
      <c r="G110">
        <f>LCA_tech_data!H109*Mult_tech!H109</f>
        <v>0</v>
      </c>
      <c r="H110">
        <f>LCA_tech_data!I109*Mult_tech!I109</f>
        <v>0</v>
      </c>
      <c r="I110">
        <f>LCA_tech_data!J109*Mult_tech!J109</f>
        <v>0</v>
      </c>
      <c r="J110">
        <f>LCA_tech_data!K109*Mult_tech!K109</f>
        <v>0</v>
      </c>
      <c r="K110">
        <f>LCA_tech_data!L109*Mult_tech!L109</f>
        <v>0</v>
      </c>
      <c r="L110">
        <f>LCA_tech_data!M109*Mult_tech!M109</f>
        <v>0</v>
      </c>
      <c r="M110">
        <f>LCA_tech_data!N109*Mult_tech!N109</f>
        <v>0</v>
      </c>
      <c r="N110">
        <f>LCA_tech_data!O109*Mult_tech!O109</f>
        <v>0</v>
      </c>
      <c r="O110">
        <f>LCA_tech_data!P109*Mult_tech!P109</f>
        <v>0</v>
      </c>
      <c r="P110">
        <f>LCA_tech_data!Q109*Mult_tech!Q109</f>
        <v>0</v>
      </c>
    </row>
    <row r="111" spans="2:16" x14ac:dyDescent="0.3">
      <c r="B111" t="s">
        <v>138</v>
      </c>
      <c r="C111">
        <f>LCA_tech_data!D110*Mult_tech!D110</f>
        <v>0</v>
      </c>
      <c r="D111">
        <f>LCA_tech_data!E110*Mult_tech!E110</f>
        <v>0</v>
      </c>
      <c r="E111">
        <f>LCA_tech_data!F110*Mult_tech!F110</f>
        <v>0</v>
      </c>
      <c r="F111">
        <f>LCA_tech_data!G110*Mult_tech!G110</f>
        <v>0</v>
      </c>
      <c r="G111">
        <f>LCA_tech_data!H110*Mult_tech!H110</f>
        <v>0</v>
      </c>
      <c r="H111">
        <f>LCA_tech_data!I110*Mult_tech!I110</f>
        <v>0</v>
      </c>
      <c r="I111">
        <f>LCA_tech_data!J110*Mult_tech!J110</f>
        <v>0</v>
      </c>
      <c r="J111">
        <f>LCA_tech_data!K110*Mult_tech!K110</f>
        <v>0</v>
      </c>
      <c r="K111">
        <f>LCA_tech_data!L110*Mult_tech!L110</f>
        <v>0</v>
      </c>
      <c r="L111">
        <f>LCA_tech_data!M110*Mult_tech!M110</f>
        <v>0</v>
      </c>
      <c r="M111">
        <f>LCA_tech_data!N110*Mult_tech!N110</f>
        <v>0</v>
      </c>
      <c r="N111">
        <f>LCA_tech_data!O110*Mult_tech!O110</f>
        <v>0</v>
      </c>
      <c r="O111">
        <f>LCA_tech_data!P110*Mult_tech!P110</f>
        <v>0</v>
      </c>
      <c r="P111">
        <f>LCA_tech_data!Q110*Mult_tech!Q110</f>
        <v>0</v>
      </c>
    </row>
    <row r="112" spans="2:16" x14ac:dyDescent="0.3">
      <c r="B112" t="s">
        <v>139</v>
      </c>
      <c r="C112">
        <f>LCA_tech_data!D111*Mult_tech!D111</f>
        <v>0</v>
      </c>
      <c r="D112">
        <f>LCA_tech_data!E111*Mult_tech!E111</f>
        <v>0</v>
      </c>
      <c r="E112">
        <f>LCA_tech_data!F111*Mult_tech!F111</f>
        <v>0</v>
      </c>
      <c r="F112">
        <f>LCA_tech_data!G111*Mult_tech!G111</f>
        <v>0</v>
      </c>
      <c r="G112">
        <f>LCA_tech_data!H111*Mult_tech!H111</f>
        <v>0</v>
      </c>
      <c r="H112">
        <f>LCA_tech_data!I111*Mult_tech!I111</f>
        <v>0</v>
      </c>
      <c r="I112">
        <f>LCA_tech_data!J111*Mult_tech!J111</f>
        <v>0</v>
      </c>
      <c r="J112">
        <f>LCA_tech_data!K111*Mult_tech!K111</f>
        <v>0</v>
      </c>
      <c r="K112">
        <f>LCA_tech_data!L111*Mult_tech!L111</f>
        <v>0</v>
      </c>
      <c r="L112">
        <f>LCA_tech_data!M111*Mult_tech!M111</f>
        <v>0</v>
      </c>
      <c r="M112">
        <f>LCA_tech_data!N111*Mult_tech!N111</f>
        <v>0</v>
      </c>
      <c r="N112">
        <f>LCA_tech_data!O111*Mult_tech!O111</f>
        <v>0</v>
      </c>
      <c r="O112">
        <f>LCA_tech_data!P111*Mult_tech!P111</f>
        <v>0</v>
      </c>
      <c r="P112">
        <f>LCA_tech_data!Q111*Mult_tech!Q111</f>
        <v>0</v>
      </c>
    </row>
    <row r="113" spans="2:16" x14ac:dyDescent="0.3">
      <c r="B113" t="s">
        <v>140</v>
      </c>
      <c r="C113">
        <f>LCA_tech_data!D112*Mult_tech!D112</f>
        <v>0</v>
      </c>
      <c r="D113">
        <f>LCA_tech_data!E112*Mult_tech!E112</f>
        <v>0</v>
      </c>
      <c r="E113">
        <f>LCA_tech_data!F112*Mult_tech!F112</f>
        <v>0</v>
      </c>
      <c r="F113">
        <f>LCA_tech_data!G112*Mult_tech!G112</f>
        <v>0</v>
      </c>
      <c r="G113">
        <f>LCA_tech_data!H112*Mult_tech!H112</f>
        <v>0</v>
      </c>
      <c r="H113">
        <f>LCA_tech_data!I112*Mult_tech!I112</f>
        <v>0</v>
      </c>
      <c r="I113">
        <f>LCA_tech_data!J112*Mult_tech!J112</f>
        <v>0</v>
      </c>
      <c r="J113">
        <f>LCA_tech_data!K112*Mult_tech!K112</f>
        <v>0</v>
      </c>
      <c r="K113">
        <f>LCA_tech_data!L112*Mult_tech!L112</f>
        <v>0</v>
      </c>
      <c r="L113">
        <f>LCA_tech_data!M112*Mult_tech!M112</f>
        <v>0</v>
      </c>
      <c r="M113">
        <f>LCA_tech_data!N112*Mult_tech!N112</f>
        <v>0</v>
      </c>
      <c r="N113">
        <f>LCA_tech_data!O112*Mult_tech!O112</f>
        <v>0</v>
      </c>
      <c r="O113">
        <f>LCA_tech_data!P112*Mult_tech!P112</f>
        <v>0</v>
      </c>
      <c r="P113">
        <f>LCA_tech_data!Q112*Mult_tech!Q112</f>
        <v>0</v>
      </c>
    </row>
    <row r="114" spans="2:16" x14ac:dyDescent="0.3">
      <c r="B114" t="s">
        <v>141</v>
      </c>
      <c r="C114">
        <f>LCA_tech_data!D113*Mult_tech!D113</f>
        <v>0</v>
      </c>
      <c r="D114">
        <f>LCA_tech_data!E113*Mult_tech!E113</f>
        <v>0</v>
      </c>
      <c r="E114">
        <f>LCA_tech_data!F113*Mult_tech!F113</f>
        <v>0</v>
      </c>
      <c r="F114">
        <f>LCA_tech_data!G113*Mult_tech!G113</f>
        <v>0</v>
      </c>
      <c r="G114">
        <f>LCA_tech_data!H113*Mult_tech!H113</f>
        <v>0</v>
      </c>
      <c r="H114">
        <f>LCA_tech_data!I113*Mult_tech!I113</f>
        <v>0</v>
      </c>
      <c r="I114">
        <f>LCA_tech_data!J113*Mult_tech!J113</f>
        <v>0</v>
      </c>
      <c r="J114">
        <f>LCA_tech_data!K113*Mult_tech!K113</f>
        <v>0</v>
      </c>
      <c r="K114">
        <f>LCA_tech_data!L113*Mult_tech!L113</f>
        <v>0</v>
      </c>
      <c r="L114">
        <f>LCA_tech_data!M113*Mult_tech!M113</f>
        <v>0</v>
      </c>
      <c r="M114">
        <f>LCA_tech_data!N113*Mult_tech!N113</f>
        <v>0</v>
      </c>
      <c r="N114">
        <f>LCA_tech_data!O113*Mult_tech!O113</f>
        <v>0</v>
      </c>
      <c r="O114">
        <f>LCA_tech_data!P113*Mult_tech!P113</f>
        <v>0</v>
      </c>
      <c r="P114">
        <f>LCA_tech_data!Q113*Mult_tech!Q113</f>
        <v>0</v>
      </c>
    </row>
    <row r="115" spans="2:16" x14ac:dyDescent="0.3">
      <c r="B115" t="s">
        <v>142</v>
      </c>
      <c r="C115">
        <f>LCA_tech_data!D114*Mult_tech!D114</f>
        <v>0.12475414363111696</v>
      </c>
      <c r="D115">
        <f>LCA_tech_data!E114*Mult_tech!E114</f>
        <v>19.429438999999999</v>
      </c>
      <c r="E115">
        <f>LCA_tech_data!F114*Mult_tech!F114</f>
        <v>776.01141887263418</v>
      </c>
      <c r="F115">
        <f>LCA_tech_data!G114*Mult_tech!G114</f>
        <v>8.4056447996831308E-3</v>
      </c>
      <c r="G115">
        <f>LCA_tech_data!H114*Mult_tech!H114</f>
        <v>2.3644314094234183E-2</v>
      </c>
      <c r="H115">
        <f>LCA_tech_data!I114*Mult_tech!I114</f>
        <v>0.21328424298817131</v>
      </c>
      <c r="I115">
        <f>LCA_tech_data!J114*Mult_tech!J114</f>
        <v>1.3282225335355048E-7</v>
      </c>
      <c r="J115">
        <f>LCA_tech_data!K114*Mult_tech!K114</f>
        <v>1.0361211311317808E-6</v>
      </c>
      <c r="K115">
        <f>LCA_tech_data!L114*Mult_tech!L114</f>
        <v>1.2466072753134281</v>
      </c>
      <c r="L115">
        <f>LCA_tech_data!M114*Mult_tech!M114</f>
        <v>105.24408768431275</v>
      </c>
      <c r="M115">
        <f>LCA_tech_data!N114*Mult_tech!N114</f>
        <v>1.2339526816684816E-3</v>
      </c>
      <c r="N115">
        <f>LCA_tech_data!O114*Mult_tech!O114</f>
        <v>1.7636029225028205E-6</v>
      </c>
      <c r="O115">
        <f>LCA_tech_data!P114*Mult_tech!P114</f>
        <v>7.4612554137686651E-2</v>
      </c>
      <c r="P115">
        <f>LCA_tech_data!Q114*Mult_tech!Q114</f>
        <v>10.831272624191147</v>
      </c>
    </row>
    <row r="116" spans="2:16" x14ac:dyDescent="0.3">
      <c r="B116" t="s">
        <v>143</v>
      </c>
      <c r="C116">
        <f>LCA_tech_data!D115*Mult_tech!D115</f>
        <v>0.15011552353699362</v>
      </c>
      <c r="D116">
        <f>LCA_tech_data!E115*Mult_tech!E115</f>
        <v>25.350082</v>
      </c>
      <c r="E116">
        <f>LCA_tech_data!F115*Mult_tech!F115</f>
        <v>997.46729487929235</v>
      </c>
      <c r="F116">
        <f>LCA_tech_data!G115*Mult_tech!G115</f>
        <v>1.130114468721332E-2</v>
      </c>
      <c r="G116">
        <f>LCA_tech_data!H115*Mult_tech!H115</f>
        <v>3.0622469270419349E-2</v>
      </c>
      <c r="H116">
        <f>LCA_tech_data!I115*Mult_tech!I115</f>
        <v>0.28930951545696321</v>
      </c>
      <c r="I116">
        <f>LCA_tech_data!J115*Mult_tech!J115</f>
        <v>1.3434910600226949E-7</v>
      </c>
      <c r="J116">
        <f>LCA_tech_data!K115*Mult_tech!K115</f>
        <v>1.1307929328342085E-6</v>
      </c>
      <c r="K116">
        <f>LCA_tech_data!L115*Mult_tech!L115</f>
        <v>1.8544173012391003</v>
      </c>
      <c r="L116">
        <f>LCA_tech_data!M115*Mult_tech!M115</f>
        <v>387.41600317304795</v>
      </c>
      <c r="M116">
        <f>LCA_tech_data!N115*Mult_tech!N115</f>
        <v>1.2111954600581812E-3</v>
      </c>
      <c r="N116">
        <f>LCA_tech_data!O115*Mult_tech!O115</f>
        <v>2.7596266685284808E-6</v>
      </c>
      <c r="O116">
        <f>LCA_tech_data!P115*Mult_tech!P115</f>
        <v>0.11006301496404566</v>
      </c>
      <c r="P116">
        <f>LCA_tech_data!Q115*Mult_tech!Q115</f>
        <v>11.782976188191576</v>
      </c>
    </row>
    <row r="118" spans="2:16" x14ac:dyDescent="0.3">
      <c r="C118">
        <f>SUM(C4:C116)</f>
        <v>82.613156925181855</v>
      </c>
      <c r="D118">
        <f>SUM(D4:D116)</f>
        <v>12476.411802000001</v>
      </c>
      <c r="E118">
        <f t="shared" ref="E118:P118" si="0">SUM(E4:E116)</f>
        <v>709189.37320240494</v>
      </c>
      <c r="F118">
        <f t="shared" si="0"/>
        <v>6.8231160996181801</v>
      </c>
      <c r="G118">
        <f t="shared" si="0"/>
        <v>13.101924529721614</v>
      </c>
      <c r="H118">
        <f t="shared" si="0"/>
        <v>131.10215521821328</v>
      </c>
      <c r="I118">
        <f t="shared" si="0"/>
        <v>3.7423232380026772E-5</v>
      </c>
      <c r="J118">
        <f t="shared" si="0"/>
        <v>5.4101411129677912E-4</v>
      </c>
      <c r="K118">
        <f t="shared" si="0"/>
        <v>1071.7829143341717</v>
      </c>
      <c r="L118">
        <f t="shared" si="0"/>
        <v>75575.449088354566</v>
      </c>
      <c r="M118">
        <f t="shared" si="0"/>
        <v>1.0867844758817302</v>
      </c>
      <c r="N118">
        <f t="shared" si="0"/>
        <v>1.1099177891602948E-3</v>
      </c>
      <c r="O118">
        <f t="shared" si="0"/>
        <v>49.799163961508462</v>
      </c>
      <c r="P118">
        <f t="shared" si="0"/>
        <v>5104.4870777154847</v>
      </c>
    </row>
    <row r="119" spans="2:16" x14ac:dyDescent="0.3">
      <c r="C119">
        <f>C118</f>
        <v>82.613156925181855</v>
      </c>
      <c r="D119">
        <f>D118/1000</f>
        <v>12.476411802000001</v>
      </c>
      <c r="E119">
        <f t="shared" ref="E119:P119" si="1">E118</f>
        <v>709189.37320240494</v>
      </c>
      <c r="F119">
        <f t="shared" si="1"/>
        <v>6.8231160996181801</v>
      </c>
      <c r="G119">
        <f t="shared" si="1"/>
        <v>13.101924529721614</v>
      </c>
      <c r="H119">
        <f t="shared" si="1"/>
        <v>131.10215521821328</v>
      </c>
      <c r="I119">
        <f t="shared" si="1"/>
        <v>3.7423232380026772E-5</v>
      </c>
      <c r="J119">
        <f t="shared" si="1"/>
        <v>5.4101411129677912E-4</v>
      </c>
      <c r="K119">
        <f t="shared" si="1"/>
        <v>1071.7829143341717</v>
      </c>
      <c r="L119">
        <f t="shared" si="1"/>
        <v>75575.449088354566</v>
      </c>
      <c r="M119">
        <f t="shared" si="1"/>
        <v>1.0867844758817302</v>
      </c>
      <c r="N119">
        <f t="shared" si="1"/>
        <v>1.1099177891602948E-3</v>
      </c>
      <c r="O119">
        <f t="shared" si="1"/>
        <v>49.799163961508462</v>
      </c>
      <c r="P119">
        <f t="shared" si="1"/>
        <v>5104.4870777154847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0</v>
      </c>
      <c r="E3">
        <f t="shared" ref="E3:Q3" si="0">D3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4" spans="2:17" x14ac:dyDescent="0.3">
      <c r="C4" t="s">
        <v>145</v>
      </c>
      <c r="D4">
        <f>Mult_split!I4</f>
        <v>0</v>
      </c>
      <c r="E4">
        <f t="shared" ref="E4:Q4" si="1">D4</f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0</v>
      </c>
      <c r="E7">
        <f t="shared" ref="E7:Q7" si="4">D7</f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0</v>
      </c>
      <c r="E10">
        <f t="shared" ref="E10:Q10" si="7">D10</f>
        <v>0</v>
      </c>
      <c r="F10">
        <f t="shared" si="7"/>
        <v>0</v>
      </c>
      <c r="G10">
        <f t="shared" si="7"/>
        <v>0</v>
      </c>
      <c r="H10">
        <f t="shared" si="7"/>
        <v>0</v>
      </c>
      <c r="I10">
        <f t="shared" si="7"/>
        <v>0</v>
      </c>
      <c r="J10">
        <f t="shared" si="7"/>
        <v>0</v>
      </c>
      <c r="K10">
        <f t="shared" si="7"/>
        <v>0</v>
      </c>
      <c r="L10">
        <f t="shared" si="7"/>
        <v>0</v>
      </c>
      <c r="M10">
        <f t="shared" si="7"/>
        <v>0</v>
      </c>
      <c r="N10">
        <f t="shared" si="7"/>
        <v>0</v>
      </c>
      <c r="O10">
        <f t="shared" si="7"/>
        <v>0</v>
      </c>
      <c r="P10">
        <f t="shared" si="7"/>
        <v>0</v>
      </c>
      <c r="Q10">
        <f t="shared" si="7"/>
        <v>0</v>
      </c>
    </row>
    <row r="11" spans="2:17" x14ac:dyDescent="0.3">
      <c r="C11" t="s">
        <v>40</v>
      </c>
      <c r="D11">
        <f>Mult_split!I11</f>
        <v>0</v>
      </c>
      <c r="E11">
        <f t="shared" ref="E11:Q11" si="8">D11</f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0</v>
      </c>
      <c r="M11">
        <f t="shared" si="8"/>
        <v>0</v>
      </c>
      <c r="N11">
        <f t="shared" si="8"/>
        <v>0</v>
      </c>
      <c r="O11">
        <f t="shared" si="8"/>
        <v>0</v>
      </c>
      <c r="P11">
        <f t="shared" si="8"/>
        <v>0</v>
      </c>
      <c r="Q11">
        <f t="shared" si="8"/>
        <v>0</v>
      </c>
    </row>
    <row r="12" spans="2:17" x14ac:dyDescent="0.3">
      <c r="C12" t="s">
        <v>41</v>
      </c>
      <c r="D12">
        <f>Mult_split!I12</f>
        <v>2034.8904586523581</v>
      </c>
      <c r="E12">
        <f t="shared" ref="E12:Q12" si="9">D12</f>
        <v>2034.8904586523581</v>
      </c>
      <c r="F12">
        <f t="shared" si="9"/>
        <v>2034.8904586523581</v>
      </c>
      <c r="G12">
        <f t="shared" si="9"/>
        <v>2034.8904586523581</v>
      </c>
      <c r="H12">
        <f t="shared" si="9"/>
        <v>2034.8904586523581</v>
      </c>
      <c r="I12">
        <f t="shared" si="9"/>
        <v>2034.8904586523581</v>
      </c>
      <c r="J12">
        <f t="shared" si="9"/>
        <v>2034.8904586523581</v>
      </c>
      <c r="K12">
        <f t="shared" si="9"/>
        <v>2034.8904586523581</v>
      </c>
      <c r="L12">
        <f t="shared" si="9"/>
        <v>2034.8904586523581</v>
      </c>
      <c r="M12">
        <f t="shared" si="9"/>
        <v>2034.8904586523581</v>
      </c>
      <c r="N12">
        <f t="shared" si="9"/>
        <v>2034.8904586523581</v>
      </c>
      <c r="O12">
        <f t="shared" si="9"/>
        <v>2034.8904586523581</v>
      </c>
      <c r="P12">
        <f t="shared" si="9"/>
        <v>2034.8904586523581</v>
      </c>
      <c r="Q12">
        <f t="shared" si="9"/>
        <v>2034.8904586523581</v>
      </c>
    </row>
    <row r="13" spans="2:17" x14ac:dyDescent="0.3">
      <c r="C13" t="s">
        <v>42</v>
      </c>
      <c r="D13">
        <f>Mult_split!I13</f>
        <v>10950.349167747272</v>
      </c>
      <c r="E13">
        <f t="shared" ref="E13:Q13" si="10">D13</f>
        <v>10950.349167747272</v>
      </c>
      <c r="F13">
        <f t="shared" si="10"/>
        <v>10950.349167747272</v>
      </c>
      <c r="G13">
        <f t="shared" si="10"/>
        <v>10950.349167747272</v>
      </c>
      <c r="H13">
        <f t="shared" si="10"/>
        <v>10950.349167747272</v>
      </c>
      <c r="I13">
        <f t="shared" si="10"/>
        <v>10950.349167747272</v>
      </c>
      <c r="J13">
        <f t="shared" si="10"/>
        <v>10950.349167747272</v>
      </c>
      <c r="K13">
        <f t="shared" si="10"/>
        <v>10950.349167747272</v>
      </c>
      <c r="L13">
        <f t="shared" si="10"/>
        <v>10950.349167747272</v>
      </c>
      <c r="M13">
        <f t="shared" si="10"/>
        <v>10950.349167747272</v>
      </c>
      <c r="N13">
        <f t="shared" si="10"/>
        <v>10950.349167747272</v>
      </c>
      <c r="O13">
        <f t="shared" si="10"/>
        <v>10950.349167747272</v>
      </c>
      <c r="P13">
        <f t="shared" si="10"/>
        <v>10950.349167747272</v>
      </c>
      <c r="Q13">
        <f t="shared" si="10"/>
        <v>10950.349167747272</v>
      </c>
    </row>
    <row r="14" spans="2:17" x14ac:dyDescent="0.3">
      <c r="C14" t="s">
        <v>43</v>
      </c>
      <c r="D14">
        <f>Mult_split!I14</f>
        <v>0</v>
      </c>
      <c r="E14">
        <f t="shared" ref="E14:Q14" si="11">D14</f>
        <v>0</v>
      </c>
      <c r="F14">
        <f t="shared" si="11"/>
        <v>0</v>
      </c>
      <c r="G14">
        <f t="shared" si="11"/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f t="shared" si="11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</row>
    <row r="15" spans="2:17" x14ac:dyDescent="0.3">
      <c r="C15" t="s">
        <v>44</v>
      </c>
      <c r="D15">
        <f>Mult_split!I15</f>
        <v>0</v>
      </c>
      <c r="E15">
        <f t="shared" ref="E15:Q15" si="12">D15</f>
        <v>0</v>
      </c>
      <c r="F15">
        <f t="shared" si="12"/>
        <v>0</v>
      </c>
      <c r="G15">
        <f t="shared" si="12"/>
        <v>0</v>
      </c>
      <c r="H15">
        <f t="shared" si="12"/>
        <v>0</v>
      </c>
      <c r="I15">
        <f t="shared" si="12"/>
        <v>0</v>
      </c>
      <c r="J15">
        <f t="shared" si="12"/>
        <v>0</v>
      </c>
      <c r="K15">
        <f t="shared" si="12"/>
        <v>0</v>
      </c>
      <c r="L15">
        <f t="shared" si="12"/>
        <v>0</v>
      </c>
      <c r="M15">
        <f t="shared" si="12"/>
        <v>0</v>
      </c>
      <c r="N15">
        <f t="shared" si="12"/>
        <v>0</v>
      </c>
      <c r="O15">
        <f t="shared" si="12"/>
        <v>0</v>
      </c>
      <c r="P15">
        <f t="shared" si="12"/>
        <v>0</v>
      </c>
      <c r="Q15">
        <f t="shared" si="12"/>
        <v>0</v>
      </c>
    </row>
    <row r="16" spans="2:17" x14ac:dyDescent="0.3">
      <c r="C16" t="s">
        <v>45</v>
      </c>
      <c r="D16">
        <f>Mult_split!I16</f>
        <v>3145.9612602341267</v>
      </c>
      <c r="E16">
        <f t="shared" ref="E16:Q16" si="13">D16</f>
        <v>3145.9612602341267</v>
      </c>
      <c r="F16">
        <f t="shared" si="13"/>
        <v>3145.9612602341267</v>
      </c>
      <c r="G16">
        <f t="shared" si="13"/>
        <v>3145.9612602341267</v>
      </c>
      <c r="H16">
        <f t="shared" si="13"/>
        <v>3145.9612602341267</v>
      </c>
      <c r="I16">
        <f t="shared" si="13"/>
        <v>3145.9612602341267</v>
      </c>
      <c r="J16">
        <f t="shared" si="13"/>
        <v>3145.9612602341267</v>
      </c>
      <c r="K16">
        <f t="shared" si="13"/>
        <v>3145.9612602341267</v>
      </c>
      <c r="L16">
        <f t="shared" si="13"/>
        <v>3145.9612602341267</v>
      </c>
      <c r="M16">
        <f t="shared" si="13"/>
        <v>3145.9612602341267</v>
      </c>
      <c r="N16">
        <f t="shared" si="13"/>
        <v>3145.9612602341267</v>
      </c>
      <c r="O16">
        <f t="shared" si="13"/>
        <v>3145.9612602341267</v>
      </c>
      <c r="P16">
        <f t="shared" si="13"/>
        <v>3145.9612602341267</v>
      </c>
      <c r="Q16">
        <f t="shared" si="13"/>
        <v>3145.9612602341267</v>
      </c>
    </row>
    <row r="17" spans="3:17" x14ac:dyDescent="0.3">
      <c r="C17" t="s">
        <v>46</v>
      </c>
      <c r="D17">
        <f>Mult_split!I17</f>
        <v>12598.279916613168</v>
      </c>
      <c r="E17">
        <f t="shared" ref="E17:Q17" si="14">D17</f>
        <v>12598.279916613168</v>
      </c>
      <c r="F17">
        <f t="shared" si="14"/>
        <v>12598.279916613168</v>
      </c>
      <c r="G17">
        <f t="shared" si="14"/>
        <v>12598.279916613168</v>
      </c>
      <c r="H17">
        <f t="shared" si="14"/>
        <v>12598.279916613168</v>
      </c>
      <c r="I17">
        <f t="shared" si="14"/>
        <v>12598.279916613168</v>
      </c>
      <c r="J17">
        <f t="shared" si="14"/>
        <v>12598.279916613168</v>
      </c>
      <c r="K17">
        <f t="shared" si="14"/>
        <v>12598.279916613168</v>
      </c>
      <c r="L17">
        <f t="shared" si="14"/>
        <v>12598.279916613168</v>
      </c>
      <c r="M17">
        <f t="shared" si="14"/>
        <v>12598.279916613168</v>
      </c>
      <c r="N17">
        <f t="shared" si="14"/>
        <v>12598.279916613168</v>
      </c>
      <c r="O17">
        <f t="shared" si="14"/>
        <v>12598.279916613168</v>
      </c>
      <c r="P17">
        <f t="shared" si="14"/>
        <v>12598.279916613168</v>
      </c>
      <c r="Q17">
        <f t="shared" si="14"/>
        <v>12598.279916613168</v>
      </c>
    </row>
    <row r="18" spans="3:17" x14ac:dyDescent="0.3">
      <c r="C18" t="s">
        <v>48</v>
      </c>
      <c r="D18">
        <f>Mult_split!I18</f>
        <v>0</v>
      </c>
      <c r="E18">
        <f t="shared" ref="E18:Q18" si="15">D18</f>
        <v>0</v>
      </c>
      <c r="F18">
        <f t="shared" si="15"/>
        <v>0</v>
      </c>
      <c r="G18">
        <f t="shared" si="15"/>
        <v>0</v>
      </c>
      <c r="H18">
        <f t="shared" si="15"/>
        <v>0</v>
      </c>
      <c r="I18">
        <f t="shared" si="15"/>
        <v>0</v>
      </c>
      <c r="J18">
        <f t="shared" si="15"/>
        <v>0</v>
      </c>
      <c r="K18">
        <f t="shared" si="15"/>
        <v>0</v>
      </c>
      <c r="L18">
        <f t="shared" si="15"/>
        <v>0</v>
      </c>
      <c r="M18">
        <f t="shared" si="15"/>
        <v>0</v>
      </c>
      <c r="N18">
        <f t="shared" si="15"/>
        <v>0</v>
      </c>
      <c r="O18">
        <f t="shared" si="15"/>
        <v>0</v>
      </c>
      <c r="P18">
        <f t="shared" si="15"/>
        <v>0</v>
      </c>
      <c r="Q18">
        <f t="shared" si="15"/>
        <v>0</v>
      </c>
    </row>
    <row r="19" spans="3:17" x14ac:dyDescent="0.3">
      <c r="C19" t="s">
        <v>47</v>
      </c>
      <c r="D19">
        <f>Mult_split!I19</f>
        <v>0</v>
      </c>
      <c r="E19">
        <f t="shared" ref="E19:Q19" si="16">D19</f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</row>
    <row r="20" spans="3:17" x14ac:dyDescent="0.3">
      <c r="C20" t="s">
        <v>49</v>
      </c>
      <c r="D20">
        <f>Mult_split!I20</f>
        <v>0</v>
      </c>
      <c r="E20">
        <f t="shared" ref="E20:Q20" si="17">D20</f>
        <v>0</v>
      </c>
      <c r="F20">
        <f t="shared" si="17"/>
        <v>0</v>
      </c>
      <c r="G20">
        <f t="shared" si="17"/>
        <v>0</v>
      </c>
      <c r="H20">
        <f t="shared" si="17"/>
        <v>0</v>
      </c>
      <c r="I20">
        <f t="shared" si="17"/>
        <v>0</v>
      </c>
      <c r="J20">
        <f t="shared" si="17"/>
        <v>0</v>
      </c>
      <c r="K20">
        <f t="shared" si="17"/>
        <v>0</v>
      </c>
      <c r="L20">
        <f t="shared" si="17"/>
        <v>0</v>
      </c>
      <c r="M20">
        <f t="shared" si="17"/>
        <v>0</v>
      </c>
      <c r="N20">
        <f t="shared" si="17"/>
        <v>0</v>
      </c>
      <c r="O20">
        <f t="shared" si="17"/>
        <v>0</v>
      </c>
      <c r="P20">
        <f t="shared" si="17"/>
        <v>0</v>
      </c>
      <c r="Q20">
        <f t="shared" si="17"/>
        <v>0</v>
      </c>
    </row>
    <row r="21" spans="3:17" x14ac:dyDescent="0.3">
      <c r="C21" t="s">
        <v>50</v>
      </c>
      <c r="D21">
        <f>Mult_split!I21</f>
        <v>0</v>
      </c>
      <c r="E21">
        <f t="shared" ref="E21:Q21" si="18">D21</f>
        <v>0</v>
      </c>
      <c r="F21">
        <f t="shared" si="18"/>
        <v>0</v>
      </c>
      <c r="G21">
        <f t="shared" si="18"/>
        <v>0</v>
      </c>
      <c r="H21">
        <f t="shared" si="18"/>
        <v>0</v>
      </c>
      <c r="I21">
        <f t="shared" si="18"/>
        <v>0</v>
      </c>
      <c r="J21">
        <f t="shared" si="18"/>
        <v>0</v>
      </c>
      <c r="K21">
        <f t="shared" si="18"/>
        <v>0</v>
      </c>
      <c r="L21">
        <f t="shared" si="18"/>
        <v>0</v>
      </c>
      <c r="M21">
        <f t="shared" si="18"/>
        <v>0</v>
      </c>
      <c r="N21">
        <f t="shared" si="18"/>
        <v>0</v>
      </c>
      <c r="O21">
        <f t="shared" si="18"/>
        <v>0</v>
      </c>
      <c r="P21">
        <f t="shared" si="18"/>
        <v>0</v>
      </c>
      <c r="Q21">
        <f t="shared" si="18"/>
        <v>0</v>
      </c>
    </row>
    <row r="22" spans="3:17" x14ac:dyDescent="0.3">
      <c r="C22" t="s">
        <v>51</v>
      </c>
      <c r="D22">
        <f>Mult_split!I22</f>
        <v>104087.0774446962</v>
      </c>
      <c r="E22">
        <f t="shared" ref="E22:Q22" si="19">D22</f>
        <v>104087.0774446962</v>
      </c>
      <c r="F22">
        <f t="shared" si="19"/>
        <v>104087.0774446962</v>
      </c>
      <c r="G22">
        <f t="shared" si="19"/>
        <v>104087.0774446962</v>
      </c>
      <c r="H22">
        <f t="shared" si="19"/>
        <v>104087.0774446962</v>
      </c>
      <c r="I22">
        <f t="shared" si="19"/>
        <v>104087.0774446962</v>
      </c>
      <c r="J22">
        <f t="shared" si="19"/>
        <v>104087.0774446962</v>
      </c>
      <c r="K22">
        <f t="shared" si="19"/>
        <v>104087.0774446962</v>
      </c>
      <c r="L22">
        <f t="shared" si="19"/>
        <v>104087.0774446962</v>
      </c>
      <c r="M22">
        <f t="shared" si="19"/>
        <v>104087.0774446962</v>
      </c>
      <c r="N22">
        <f t="shared" si="19"/>
        <v>104087.0774446962</v>
      </c>
      <c r="O22">
        <f t="shared" si="19"/>
        <v>104087.0774446962</v>
      </c>
      <c r="P22">
        <f t="shared" si="19"/>
        <v>104087.0774446962</v>
      </c>
      <c r="Q22">
        <f t="shared" si="19"/>
        <v>104087.0774446962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13788.104384705384</v>
      </c>
      <c r="E24">
        <f t="shared" ref="E24:Q24" si="21">D24</f>
        <v>13788.104384705384</v>
      </c>
      <c r="F24">
        <f t="shared" si="21"/>
        <v>13788.104384705384</v>
      </c>
      <c r="G24">
        <f t="shared" si="21"/>
        <v>13788.104384705384</v>
      </c>
      <c r="H24">
        <f t="shared" si="21"/>
        <v>13788.104384705384</v>
      </c>
      <c r="I24">
        <f t="shared" si="21"/>
        <v>13788.104384705384</v>
      </c>
      <c r="J24">
        <f t="shared" si="21"/>
        <v>13788.104384705384</v>
      </c>
      <c r="K24">
        <f t="shared" si="21"/>
        <v>13788.104384705384</v>
      </c>
      <c r="L24">
        <f t="shared" si="21"/>
        <v>13788.104384705384</v>
      </c>
      <c r="M24">
        <f t="shared" si="21"/>
        <v>13788.104384705384</v>
      </c>
      <c r="N24">
        <f t="shared" si="21"/>
        <v>13788.104384705384</v>
      </c>
      <c r="O24">
        <f t="shared" si="21"/>
        <v>13788.104384705384</v>
      </c>
      <c r="P24">
        <f t="shared" si="21"/>
        <v>13788.104384705384</v>
      </c>
      <c r="Q24">
        <f t="shared" si="21"/>
        <v>13788.104384705384</v>
      </c>
    </row>
    <row r="25" spans="3:17" x14ac:dyDescent="0.3">
      <c r="C25" t="s">
        <v>54</v>
      </c>
      <c r="D25">
        <f>Mult_split!I25</f>
        <v>0</v>
      </c>
      <c r="E25">
        <f t="shared" ref="E25:Q25" si="22">D25</f>
        <v>0</v>
      </c>
      <c r="F25">
        <f t="shared" si="22"/>
        <v>0</v>
      </c>
      <c r="G25">
        <f t="shared" si="22"/>
        <v>0</v>
      </c>
      <c r="H25">
        <f t="shared" si="22"/>
        <v>0</v>
      </c>
      <c r="I25">
        <f t="shared" si="22"/>
        <v>0</v>
      </c>
      <c r="J25">
        <f t="shared" si="22"/>
        <v>0</v>
      </c>
      <c r="K25">
        <f t="shared" si="22"/>
        <v>0</v>
      </c>
      <c r="L25">
        <f t="shared" si="22"/>
        <v>0</v>
      </c>
      <c r="M25">
        <f t="shared" si="22"/>
        <v>0</v>
      </c>
      <c r="N25">
        <f t="shared" si="22"/>
        <v>0</v>
      </c>
      <c r="O25">
        <f t="shared" si="22"/>
        <v>0</v>
      </c>
      <c r="P25">
        <f t="shared" si="22"/>
        <v>0</v>
      </c>
      <c r="Q25">
        <f t="shared" si="22"/>
        <v>0</v>
      </c>
    </row>
    <row r="26" spans="3:17" x14ac:dyDescent="0.3">
      <c r="C26" t="s">
        <v>55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56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57</v>
      </c>
      <c r="D28">
        <f>Mult_split!I28</f>
        <v>0</v>
      </c>
      <c r="E28">
        <f t="shared" ref="E28:Q28" si="25">D28</f>
        <v>0</v>
      </c>
      <c r="F28">
        <f t="shared" si="25"/>
        <v>0</v>
      </c>
      <c r="G28">
        <f t="shared" si="25"/>
        <v>0</v>
      </c>
      <c r="H28">
        <f t="shared" si="25"/>
        <v>0</v>
      </c>
      <c r="I28">
        <f t="shared" si="25"/>
        <v>0</v>
      </c>
      <c r="J28">
        <f t="shared" si="25"/>
        <v>0</v>
      </c>
      <c r="K28">
        <f t="shared" si="25"/>
        <v>0</v>
      </c>
      <c r="L28">
        <f t="shared" si="25"/>
        <v>0</v>
      </c>
      <c r="M28">
        <f t="shared" si="25"/>
        <v>0</v>
      </c>
      <c r="N28">
        <f t="shared" si="25"/>
        <v>0</v>
      </c>
      <c r="O28">
        <f t="shared" si="25"/>
        <v>0</v>
      </c>
      <c r="P28">
        <f t="shared" si="25"/>
        <v>0</v>
      </c>
      <c r="Q28">
        <f t="shared" si="25"/>
        <v>0</v>
      </c>
    </row>
    <row r="29" spans="3:17" x14ac:dyDescent="0.3">
      <c r="C29" t="s">
        <v>58</v>
      </c>
      <c r="D29">
        <f>Mult_split!I29</f>
        <v>12265.322037887418</v>
      </c>
      <c r="E29">
        <f t="shared" ref="E29:Q29" si="26">D29</f>
        <v>12265.322037887418</v>
      </c>
      <c r="F29">
        <f t="shared" si="26"/>
        <v>12265.322037887418</v>
      </c>
      <c r="G29">
        <f t="shared" si="26"/>
        <v>12265.322037887418</v>
      </c>
      <c r="H29">
        <f t="shared" si="26"/>
        <v>12265.322037887418</v>
      </c>
      <c r="I29">
        <f t="shared" si="26"/>
        <v>12265.322037887418</v>
      </c>
      <c r="J29">
        <f t="shared" si="26"/>
        <v>12265.322037887418</v>
      </c>
      <c r="K29">
        <f t="shared" si="26"/>
        <v>12265.322037887418</v>
      </c>
      <c r="L29">
        <f t="shared" si="26"/>
        <v>12265.322037887418</v>
      </c>
      <c r="M29">
        <f t="shared" si="26"/>
        <v>12265.322037887418</v>
      </c>
      <c r="N29">
        <f t="shared" si="26"/>
        <v>12265.322037887418</v>
      </c>
      <c r="O29">
        <f t="shared" si="26"/>
        <v>12265.322037887418</v>
      </c>
      <c r="P29">
        <f t="shared" si="26"/>
        <v>12265.322037887418</v>
      </c>
      <c r="Q29">
        <f t="shared" si="26"/>
        <v>12265.322037887418</v>
      </c>
    </row>
    <row r="30" spans="3:17" x14ac:dyDescent="0.3">
      <c r="C30" t="s">
        <v>59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2603.1915616769775</v>
      </c>
      <c r="E33">
        <f t="shared" ref="E33:Q33" si="30">D33</f>
        <v>2603.1915616769775</v>
      </c>
      <c r="F33">
        <f t="shared" si="30"/>
        <v>2603.1915616769775</v>
      </c>
      <c r="G33">
        <f t="shared" si="30"/>
        <v>2603.1915616769775</v>
      </c>
      <c r="H33">
        <f t="shared" si="30"/>
        <v>2603.1915616769775</v>
      </c>
      <c r="I33">
        <f t="shared" si="30"/>
        <v>2603.1915616769775</v>
      </c>
      <c r="J33">
        <f t="shared" si="30"/>
        <v>2603.1915616769775</v>
      </c>
      <c r="K33">
        <f t="shared" si="30"/>
        <v>2603.1915616769775</v>
      </c>
      <c r="L33">
        <f t="shared" si="30"/>
        <v>2603.1915616769775</v>
      </c>
      <c r="M33">
        <f t="shared" si="30"/>
        <v>2603.1915616769775</v>
      </c>
      <c r="N33">
        <f t="shared" si="30"/>
        <v>2603.1915616769775</v>
      </c>
      <c r="O33">
        <f t="shared" si="30"/>
        <v>2603.1915616769775</v>
      </c>
      <c r="P33">
        <f t="shared" si="30"/>
        <v>2603.1915616769775</v>
      </c>
      <c r="Q33">
        <f t="shared" si="30"/>
        <v>2603.1915616769775</v>
      </c>
    </row>
    <row r="34" spans="3:17" x14ac:dyDescent="0.3">
      <c r="C34" t="s">
        <v>63</v>
      </c>
      <c r="D34">
        <f>Mult_split!I34</f>
        <v>0</v>
      </c>
      <c r="E34">
        <f t="shared" ref="E34:Q34" si="31">D34</f>
        <v>0</v>
      </c>
      <c r="F34">
        <f t="shared" si="31"/>
        <v>0</v>
      </c>
      <c r="G34">
        <f t="shared" si="31"/>
        <v>0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</row>
    <row r="35" spans="3:17" x14ac:dyDescent="0.3">
      <c r="C35" t="s">
        <v>64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65</v>
      </c>
      <c r="D36">
        <f>Mult_split!I36</f>
        <v>35554.382873155373</v>
      </c>
      <c r="E36">
        <f t="shared" ref="E36:Q36" si="33">D36</f>
        <v>35554.382873155373</v>
      </c>
      <c r="F36">
        <f t="shared" si="33"/>
        <v>35554.382873155373</v>
      </c>
      <c r="G36">
        <f t="shared" si="33"/>
        <v>35554.382873155373</v>
      </c>
      <c r="H36">
        <f t="shared" si="33"/>
        <v>35554.382873155373</v>
      </c>
      <c r="I36">
        <f t="shared" si="33"/>
        <v>35554.382873155373</v>
      </c>
      <c r="J36">
        <f t="shared" si="33"/>
        <v>35554.382873155373</v>
      </c>
      <c r="K36">
        <f t="shared" si="33"/>
        <v>35554.382873155373</v>
      </c>
      <c r="L36">
        <f t="shared" si="33"/>
        <v>35554.382873155373</v>
      </c>
      <c r="M36">
        <f t="shared" si="33"/>
        <v>35554.382873155373</v>
      </c>
      <c r="N36">
        <f t="shared" si="33"/>
        <v>35554.382873155373</v>
      </c>
      <c r="O36">
        <f t="shared" si="33"/>
        <v>35554.382873155373</v>
      </c>
      <c r="P36">
        <f t="shared" si="33"/>
        <v>35554.382873155373</v>
      </c>
      <c r="Q36">
        <f t="shared" si="33"/>
        <v>35554.382873155373</v>
      </c>
    </row>
    <row r="37" spans="3:17" x14ac:dyDescent="0.3">
      <c r="C37" t="s">
        <v>66</v>
      </c>
      <c r="D37">
        <f>Mult_split!I37</f>
        <v>78548.818222921371</v>
      </c>
      <c r="E37">
        <f t="shared" ref="E37:Q37" si="34">D37</f>
        <v>78548.818222921371</v>
      </c>
      <c r="F37">
        <f t="shared" si="34"/>
        <v>78548.818222921371</v>
      </c>
      <c r="G37">
        <f t="shared" si="34"/>
        <v>78548.818222921371</v>
      </c>
      <c r="H37">
        <f t="shared" si="34"/>
        <v>78548.818222921371</v>
      </c>
      <c r="I37">
        <f t="shared" si="34"/>
        <v>78548.818222921371</v>
      </c>
      <c r="J37">
        <f t="shared" si="34"/>
        <v>78548.818222921371</v>
      </c>
      <c r="K37">
        <f t="shared" si="34"/>
        <v>78548.818222921371</v>
      </c>
      <c r="L37">
        <f t="shared" si="34"/>
        <v>78548.818222921371</v>
      </c>
      <c r="M37">
        <f t="shared" si="34"/>
        <v>78548.818222921371</v>
      </c>
      <c r="N37">
        <f t="shared" si="34"/>
        <v>78548.818222921371</v>
      </c>
      <c r="O37">
        <f t="shared" si="34"/>
        <v>78548.818222921371</v>
      </c>
      <c r="P37">
        <f t="shared" si="34"/>
        <v>78548.818222921371</v>
      </c>
      <c r="Q37">
        <f t="shared" si="34"/>
        <v>78548.818222921371</v>
      </c>
    </row>
    <row r="38" spans="3:17" x14ac:dyDescent="0.3">
      <c r="C38" t="s">
        <v>67</v>
      </c>
      <c r="D38">
        <f>Mult_split!I38</f>
        <v>16284.176193394838</v>
      </c>
      <c r="E38">
        <f t="shared" ref="E38:Q38" si="35">D38</f>
        <v>16284.176193394838</v>
      </c>
      <c r="F38">
        <f t="shared" si="35"/>
        <v>16284.176193394838</v>
      </c>
      <c r="G38">
        <f t="shared" si="35"/>
        <v>16284.176193394838</v>
      </c>
      <c r="H38">
        <f t="shared" si="35"/>
        <v>16284.176193394838</v>
      </c>
      <c r="I38">
        <f t="shared" si="35"/>
        <v>16284.176193394838</v>
      </c>
      <c r="J38">
        <f t="shared" si="35"/>
        <v>16284.176193394838</v>
      </c>
      <c r="K38">
        <f t="shared" si="35"/>
        <v>16284.176193394838</v>
      </c>
      <c r="L38">
        <f t="shared" si="35"/>
        <v>16284.176193394838</v>
      </c>
      <c r="M38">
        <f t="shared" si="35"/>
        <v>16284.176193394838</v>
      </c>
      <c r="N38">
        <f t="shared" si="35"/>
        <v>16284.176193394838</v>
      </c>
      <c r="O38">
        <f t="shared" si="35"/>
        <v>16284.176193394838</v>
      </c>
      <c r="P38">
        <f t="shared" si="35"/>
        <v>16284.176193394838</v>
      </c>
      <c r="Q38">
        <f t="shared" si="35"/>
        <v>16284.176193394838</v>
      </c>
    </row>
    <row r="39" spans="3:17" x14ac:dyDescent="0.3">
      <c r="C39" t="s">
        <v>68</v>
      </c>
      <c r="D39">
        <f>Mult_split!I39</f>
        <v>1134.1269966468997</v>
      </c>
      <c r="E39">
        <f t="shared" ref="E39:Q39" si="36">D39</f>
        <v>1134.1269966468997</v>
      </c>
      <c r="F39">
        <f t="shared" si="36"/>
        <v>1134.1269966468997</v>
      </c>
      <c r="G39">
        <f t="shared" si="36"/>
        <v>1134.1269966468997</v>
      </c>
      <c r="H39">
        <f t="shared" si="36"/>
        <v>1134.1269966468997</v>
      </c>
      <c r="I39">
        <f t="shared" si="36"/>
        <v>1134.1269966468997</v>
      </c>
      <c r="J39">
        <f t="shared" si="36"/>
        <v>1134.1269966468997</v>
      </c>
      <c r="K39">
        <f t="shared" si="36"/>
        <v>1134.1269966468997</v>
      </c>
      <c r="L39">
        <f t="shared" si="36"/>
        <v>1134.1269966468997</v>
      </c>
      <c r="M39">
        <f t="shared" si="36"/>
        <v>1134.1269966468997</v>
      </c>
      <c r="N39">
        <f t="shared" si="36"/>
        <v>1134.1269966468997</v>
      </c>
      <c r="O39">
        <f t="shared" si="36"/>
        <v>1134.1269966468997</v>
      </c>
      <c r="P39">
        <f t="shared" si="36"/>
        <v>1134.1269966468997</v>
      </c>
      <c r="Q39">
        <f t="shared" si="36"/>
        <v>1134.1269966468997</v>
      </c>
    </row>
    <row r="40" spans="3:17" x14ac:dyDescent="0.3">
      <c r="C40" t="s">
        <v>69</v>
      </c>
      <c r="D40">
        <f>Mult_split!I40</f>
        <v>0</v>
      </c>
      <c r="E40">
        <f t="shared" ref="E40:Q40" si="37">D40</f>
        <v>0</v>
      </c>
      <c r="F40">
        <f t="shared" si="37"/>
        <v>0</v>
      </c>
      <c r="G40">
        <f t="shared" si="37"/>
        <v>0</v>
      </c>
      <c r="H40">
        <f t="shared" si="37"/>
        <v>0</v>
      </c>
      <c r="I40">
        <f t="shared" si="37"/>
        <v>0</v>
      </c>
      <c r="J40">
        <f t="shared" si="37"/>
        <v>0</v>
      </c>
      <c r="K40">
        <f t="shared" si="37"/>
        <v>0</v>
      </c>
      <c r="L40">
        <f t="shared" si="37"/>
        <v>0</v>
      </c>
      <c r="M40">
        <f t="shared" si="37"/>
        <v>0</v>
      </c>
      <c r="N40">
        <f t="shared" si="37"/>
        <v>0</v>
      </c>
      <c r="O40">
        <f t="shared" si="37"/>
        <v>0</v>
      </c>
      <c r="P40">
        <f t="shared" si="37"/>
        <v>0</v>
      </c>
      <c r="Q40">
        <f t="shared" si="37"/>
        <v>0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1792.1674030487218</v>
      </c>
      <c r="E42">
        <f t="shared" ref="E42:Q42" si="39">D42</f>
        <v>1792.1674030487218</v>
      </c>
      <c r="F42">
        <f t="shared" si="39"/>
        <v>1792.1674030487218</v>
      </c>
      <c r="G42">
        <f t="shared" si="39"/>
        <v>1792.1674030487218</v>
      </c>
      <c r="H42">
        <f t="shared" si="39"/>
        <v>1792.1674030487218</v>
      </c>
      <c r="I42">
        <f t="shared" si="39"/>
        <v>1792.1674030487218</v>
      </c>
      <c r="J42">
        <f t="shared" si="39"/>
        <v>1792.1674030487218</v>
      </c>
      <c r="K42">
        <f t="shared" si="39"/>
        <v>1792.1674030487218</v>
      </c>
      <c r="L42">
        <f t="shared" si="39"/>
        <v>1792.1674030487218</v>
      </c>
      <c r="M42">
        <f t="shared" si="39"/>
        <v>1792.1674030487218</v>
      </c>
      <c r="N42">
        <f t="shared" si="39"/>
        <v>1792.1674030487218</v>
      </c>
      <c r="O42">
        <f t="shared" si="39"/>
        <v>1792.1674030487218</v>
      </c>
      <c r="P42">
        <f t="shared" si="39"/>
        <v>1792.1674030487218</v>
      </c>
      <c r="Q42">
        <f t="shared" si="39"/>
        <v>1792.1674030487218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0</v>
      </c>
      <c r="E44">
        <f t="shared" ref="E44:Q44" si="41">D44</f>
        <v>0</v>
      </c>
      <c r="F44">
        <f t="shared" si="41"/>
        <v>0</v>
      </c>
      <c r="G44">
        <f t="shared" si="41"/>
        <v>0</v>
      </c>
      <c r="H44">
        <f t="shared" si="41"/>
        <v>0</v>
      </c>
      <c r="I44">
        <f t="shared" si="41"/>
        <v>0</v>
      </c>
      <c r="J44">
        <f t="shared" si="41"/>
        <v>0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46.021282804054174</v>
      </c>
      <c r="E46">
        <f t="shared" ref="E46:Q46" si="43">D46</f>
        <v>46.021282804054174</v>
      </c>
      <c r="F46">
        <f t="shared" si="43"/>
        <v>46.021282804054174</v>
      </c>
      <c r="G46">
        <f t="shared" si="43"/>
        <v>46.021282804054174</v>
      </c>
      <c r="H46">
        <f t="shared" si="43"/>
        <v>46.021282804054174</v>
      </c>
      <c r="I46">
        <f t="shared" si="43"/>
        <v>46.021282804054174</v>
      </c>
      <c r="J46">
        <f t="shared" si="43"/>
        <v>46.021282804054174</v>
      </c>
      <c r="K46">
        <f t="shared" si="43"/>
        <v>46.021282804054174</v>
      </c>
      <c r="L46">
        <f t="shared" si="43"/>
        <v>46.021282804054174</v>
      </c>
      <c r="M46">
        <f t="shared" si="43"/>
        <v>46.021282804054174</v>
      </c>
      <c r="N46">
        <f t="shared" si="43"/>
        <v>46.021282804054174</v>
      </c>
      <c r="O46">
        <f t="shared" si="43"/>
        <v>46.021282804054174</v>
      </c>
      <c r="P46">
        <f t="shared" si="43"/>
        <v>46.021282804054174</v>
      </c>
      <c r="Q46">
        <f t="shared" si="43"/>
        <v>46.021282804054174</v>
      </c>
    </row>
    <row r="47" spans="3:17" x14ac:dyDescent="0.3">
      <c r="C47" t="s">
        <v>76</v>
      </c>
      <c r="D47">
        <f>Mult_split!I47</f>
        <v>6.0475413141473355</v>
      </c>
      <c r="E47">
        <f t="shared" ref="E47:Q47" si="44">D47</f>
        <v>6.0475413141473355</v>
      </c>
      <c r="F47">
        <f t="shared" si="44"/>
        <v>6.0475413141473355</v>
      </c>
      <c r="G47">
        <f t="shared" si="44"/>
        <v>6.0475413141473355</v>
      </c>
      <c r="H47">
        <f t="shared" si="44"/>
        <v>6.0475413141473355</v>
      </c>
      <c r="I47">
        <f t="shared" si="44"/>
        <v>6.0475413141473355</v>
      </c>
      <c r="J47">
        <f t="shared" si="44"/>
        <v>6.0475413141473355</v>
      </c>
      <c r="K47">
        <f t="shared" si="44"/>
        <v>6.0475413141473355</v>
      </c>
      <c r="L47">
        <f t="shared" si="44"/>
        <v>6.0475413141473355</v>
      </c>
      <c r="M47">
        <f t="shared" si="44"/>
        <v>6.0475413141473355</v>
      </c>
      <c r="N47">
        <f t="shared" si="44"/>
        <v>6.0475413141473355</v>
      </c>
      <c r="O47">
        <f t="shared" si="44"/>
        <v>6.0475413141473355</v>
      </c>
      <c r="P47">
        <f t="shared" si="44"/>
        <v>6.0475413141473355</v>
      </c>
      <c r="Q47">
        <f t="shared" si="44"/>
        <v>6.0475413141473355</v>
      </c>
    </row>
    <row r="48" spans="3:17" x14ac:dyDescent="0.3">
      <c r="C48" t="s">
        <v>77</v>
      </c>
      <c r="D48">
        <f>Mult_split!I48</f>
        <v>0</v>
      </c>
      <c r="E48">
        <f t="shared" ref="E48:Q48" si="45">D48</f>
        <v>0</v>
      </c>
      <c r="F48">
        <f t="shared" si="45"/>
        <v>0</v>
      </c>
      <c r="G48">
        <f t="shared" si="45"/>
        <v>0</v>
      </c>
      <c r="H48">
        <f t="shared" si="45"/>
        <v>0</v>
      </c>
      <c r="I48">
        <f t="shared" si="45"/>
        <v>0</v>
      </c>
      <c r="J48">
        <f t="shared" si="45"/>
        <v>0</v>
      </c>
      <c r="K48">
        <f t="shared" si="45"/>
        <v>0</v>
      </c>
      <c r="L48">
        <f t="shared" si="45"/>
        <v>0</v>
      </c>
      <c r="M48">
        <f t="shared" si="45"/>
        <v>0</v>
      </c>
      <c r="N48">
        <f t="shared" si="45"/>
        <v>0</v>
      </c>
      <c r="O48">
        <f t="shared" si="45"/>
        <v>0</v>
      </c>
      <c r="P48">
        <f t="shared" si="45"/>
        <v>0</v>
      </c>
      <c r="Q48">
        <f t="shared" si="45"/>
        <v>0</v>
      </c>
    </row>
    <row r="49" spans="3:17" x14ac:dyDescent="0.3">
      <c r="C49" t="s">
        <v>78</v>
      </c>
      <c r="D49">
        <f>Mult_split!I49</f>
        <v>0</v>
      </c>
      <c r="E49">
        <f t="shared" ref="E49:Q49" si="46">D49</f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</row>
    <row r="50" spans="3:17" x14ac:dyDescent="0.3">
      <c r="C50" t="s">
        <v>79</v>
      </c>
      <c r="D50">
        <f>Mult_split!I50</f>
        <v>1342.4415864810805</v>
      </c>
      <c r="E50">
        <f t="shared" ref="E50:Q50" si="47">D50</f>
        <v>1342.4415864810805</v>
      </c>
      <c r="F50">
        <f t="shared" si="47"/>
        <v>1342.4415864810805</v>
      </c>
      <c r="G50">
        <f t="shared" si="47"/>
        <v>1342.4415864810805</v>
      </c>
      <c r="H50">
        <f t="shared" si="47"/>
        <v>1342.4415864810805</v>
      </c>
      <c r="I50">
        <f t="shared" si="47"/>
        <v>1342.4415864810805</v>
      </c>
      <c r="J50">
        <f t="shared" si="47"/>
        <v>1342.4415864810805</v>
      </c>
      <c r="K50">
        <f t="shared" si="47"/>
        <v>1342.4415864810805</v>
      </c>
      <c r="L50">
        <f t="shared" si="47"/>
        <v>1342.4415864810805</v>
      </c>
      <c r="M50">
        <f t="shared" si="47"/>
        <v>1342.4415864810805</v>
      </c>
      <c r="N50">
        <f t="shared" si="47"/>
        <v>1342.4415864810805</v>
      </c>
      <c r="O50">
        <f t="shared" si="47"/>
        <v>1342.4415864810805</v>
      </c>
      <c r="P50">
        <f t="shared" si="47"/>
        <v>1342.4415864810805</v>
      </c>
      <c r="Q50">
        <f t="shared" si="47"/>
        <v>1342.4415864810805</v>
      </c>
    </row>
    <row r="51" spans="3:17" x14ac:dyDescent="0.3">
      <c r="C51" t="s">
        <v>80</v>
      </c>
      <c r="D51">
        <f>Mult_split!I51</f>
        <v>196.96227221743951</v>
      </c>
      <c r="E51">
        <f t="shared" ref="E51:Q51" si="48">D51</f>
        <v>196.96227221743951</v>
      </c>
      <c r="F51">
        <f t="shared" si="48"/>
        <v>196.96227221743951</v>
      </c>
      <c r="G51">
        <f t="shared" si="48"/>
        <v>196.96227221743951</v>
      </c>
      <c r="H51">
        <f t="shared" si="48"/>
        <v>196.96227221743951</v>
      </c>
      <c r="I51">
        <f t="shared" si="48"/>
        <v>196.96227221743951</v>
      </c>
      <c r="J51">
        <f t="shared" si="48"/>
        <v>196.96227221743951</v>
      </c>
      <c r="K51">
        <f t="shared" si="48"/>
        <v>196.96227221743951</v>
      </c>
      <c r="L51">
        <f t="shared" si="48"/>
        <v>196.96227221743951</v>
      </c>
      <c r="M51">
        <f t="shared" si="48"/>
        <v>196.96227221743951</v>
      </c>
      <c r="N51">
        <f t="shared" si="48"/>
        <v>196.96227221743951</v>
      </c>
      <c r="O51">
        <f t="shared" si="48"/>
        <v>196.96227221743951</v>
      </c>
      <c r="P51">
        <f t="shared" si="48"/>
        <v>196.96227221743951</v>
      </c>
      <c r="Q51">
        <f t="shared" si="48"/>
        <v>196.96227221743951</v>
      </c>
    </row>
    <row r="52" spans="3:17" x14ac:dyDescent="0.3">
      <c r="C52" t="s">
        <v>81</v>
      </c>
      <c r="D52">
        <f>Mult_split!I52</f>
        <v>0</v>
      </c>
      <c r="E52">
        <f t="shared" ref="E52:Q52" si="49">D52</f>
        <v>0</v>
      </c>
      <c r="F52">
        <f t="shared" si="49"/>
        <v>0</v>
      </c>
      <c r="G52">
        <f t="shared" si="49"/>
        <v>0</v>
      </c>
      <c r="H52">
        <f t="shared" si="49"/>
        <v>0</v>
      </c>
      <c r="I52">
        <f t="shared" si="49"/>
        <v>0</v>
      </c>
      <c r="J52">
        <f t="shared" si="49"/>
        <v>0</v>
      </c>
      <c r="K52">
        <f t="shared" si="49"/>
        <v>0</v>
      </c>
      <c r="L52">
        <f t="shared" si="49"/>
        <v>0</v>
      </c>
      <c r="M52">
        <f t="shared" si="49"/>
        <v>0</v>
      </c>
      <c r="N52">
        <f t="shared" si="49"/>
        <v>0</v>
      </c>
      <c r="O52">
        <f t="shared" si="49"/>
        <v>0</v>
      </c>
      <c r="P52">
        <f t="shared" si="49"/>
        <v>0</v>
      </c>
      <c r="Q52">
        <f t="shared" si="49"/>
        <v>0</v>
      </c>
    </row>
    <row r="53" spans="3:17" x14ac:dyDescent="0.3">
      <c r="C53" t="s">
        <v>82</v>
      </c>
      <c r="D53">
        <f>Mult_split!I53</f>
        <v>45.006703270956216</v>
      </c>
      <c r="E53">
        <f t="shared" ref="E53:Q53" si="50">D53</f>
        <v>45.006703270956216</v>
      </c>
      <c r="F53">
        <f t="shared" si="50"/>
        <v>45.006703270956216</v>
      </c>
      <c r="G53">
        <f t="shared" si="50"/>
        <v>45.006703270956216</v>
      </c>
      <c r="H53">
        <f t="shared" si="50"/>
        <v>45.006703270956216</v>
      </c>
      <c r="I53">
        <f t="shared" si="50"/>
        <v>45.006703270956216</v>
      </c>
      <c r="J53">
        <f t="shared" si="50"/>
        <v>45.006703270956216</v>
      </c>
      <c r="K53">
        <f t="shared" si="50"/>
        <v>45.006703270956216</v>
      </c>
      <c r="L53">
        <f t="shared" si="50"/>
        <v>45.006703270956216</v>
      </c>
      <c r="M53">
        <f t="shared" si="50"/>
        <v>45.006703270956216</v>
      </c>
      <c r="N53">
        <f t="shared" si="50"/>
        <v>45.006703270956216</v>
      </c>
      <c r="O53">
        <f t="shared" si="50"/>
        <v>45.006703270956216</v>
      </c>
      <c r="P53">
        <f t="shared" si="50"/>
        <v>45.006703270956216</v>
      </c>
      <c r="Q53">
        <f t="shared" si="50"/>
        <v>45.006703270956216</v>
      </c>
    </row>
    <row r="54" spans="3:17" x14ac:dyDescent="0.3">
      <c r="C54" t="s">
        <v>83</v>
      </c>
      <c r="D54">
        <f>Mult_split!I54</f>
        <v>29.871017692126742</v>
      </c>
      <c r="E54">
        <f t="shared" ref="E54:Q54" si="51">D54</f>
        <v>29.871017692126742</v>
      </c>
      <c r="F54">
        <f t="shared" si="51"/>
        <v>29.871017692126742</v>
      </c>
      <c r="G54">
        <f t="shared" si="51"/>
        <v>29.871017692126742</v>
      </c>
      <c r="H54">
        <f t="shared" si="51"/>
        <v>29.871017692126742</v>
      </c>
      <c r="I54">
        <f t="shared" si="51"/>
        <v>29.871017692126742</v>
      </c>
      <c r="J54">
        <f t="shared" si="51"/>
        <v>29.871017692126742</v>
      </c>
      <c r="K54">
        <f t="shared" si="51"/>
        <v>29.871017692126742</v>
      </c>
      <c r="L54">
        <f t="shared" si="51"/>
        <v>29.871017692126742</v>
      </c>
      <c r="M54">
        <f t="shared" si="51"/>
        <v>29.871017692126742</v>
      </c>
      <c r="N54">
        <f t="shared" si="51"/>
        <v>29.871017692126742</v>
      </c>
      <c r="O54">
        <f t="shared" si="51"/>
        <v>29.871017692126742</v>
      </c>
      <c r="P54">
        <f t="shared" si="51"/>
        <v>29.871017692126742</v>
      </c>
      <c r="Q54">
        <f t="shared" si="51"/>
        <v>29.871017692126742</v>
      </c>
    </row>
    <row r="55" spans="3:17" x14ac:dyDescent="0.3">
      <c r="C55" t="s">
        <v>84</v>
      </c>
      <c r="D55">
        <f>Mult_split!I55</f>
        <v>134.66512776197848</v>
      </c>
      <c r="E55">
        <f t="shared" ref="E55:Q55" si="52">D55</f>
        <v>134.66512776197848</v>
      </c>
      <c r="F55">
        <f t="shared" si="52"/>
        <v>134.66512776197848</v>
      </c>
      <c r="G55">
        <f t="shared" si="52"/>
        <v>134.66512776197848</v>
      </c>
      <c r="H55">
        <f t="shared" si="52"/>
        <v>134.66512776197848</v>
      </c>
      <c r="I55">
        <f t="shared" si="52"/>
        <v>134.66512776197848</v>
      </c>
      <c r="J55">
        <f t="shared" si="52"/>
        <v>134.66512776197848</v>
      </c>
      <c r="K55">
        <f t="shared" si="52"/>
        <v>134.66512776197848</v>
      </c>
      <c r="L55">
        <f t="shared" si="52"/>
        <v>134.66512776197848</v>
      </c>
      <c r="M55">
        <f t="shared" si="52"/>
        <v>134.66512776197848</v>
      </c>
      <c r="N55">
        <f t="shared" si="52"/>
        <v>134.66512776197848</v>
      </c>
      <c r="O55">
        <f t="shared" si="52"/>
        <v>134.66512776197848</v>
      </c>
      <c r="P55">
        <f t="shared" si="52"/>
        <v>134.66512776197848</v>
      </c>
      <c r="Q55">
        <f t="shared" si="52"/>
        <v>134.66512776197848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0</v>
      </c>
      <c r="E61">
        <f t="shared" ref="E61:Q61" si="58">D61</f>
        <v>0</v>
      </c>
      <c r="F61">
        <f t="shared" si="58"/>
        <v>0</v>
      </c>
      <c r="G61">
        <f t="shared" si="58"/>
        <v>0</v>
      </c>
      <c r="H61">
        <f t="shared" si="58"/>
        <v>0</v>
      </c>
      <c r="I61">
        <f t="shared" si="58"/>
        <v>0</v>
      </c>
      <c r="J61">
        <f t="shared" si="58"/>
        <v>0</v>
      </c>
      <c r="K61">
        <f t="shared" si="58"/>
        <v>0</v>
      </c>
      <c r="L61">
        <f t="shared" si="58"/>
        <v>0</v>
      </c>
      <c r="M61">
        <f t="shared" si="58"/>
        <v>0</v>
      </c>
      <c r="N61">
        <f t="shared" si="58"/>
        <v>0</v>
      </c>
      <c r="O61">
        <f t="shared" si="58"/>
        <v>0</v>
      </c>
      <c r="P61">
        <f t="shared" si="58"/>
        <v>0</v>
      </c>
      <c r="Q61">
        <f t="shared" si="58"/>
        <v>0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0</v>
      </c>
      <c r="E65">
        <f t="shared" ref="E65:Q65" si="62">D65</f>
        <v>0</v>
      </c>
      <c r="F65">
        <f t="shared" si="62"/>
        <v>0</v>
      </c>
      <c r="G65">
        <f t="shared" si="62"/>
        <v>0</v>
      </c>
      <c r="H65">
        <f t="shared" si="62"/>
        <v>0</v>
      </c>
      <c r="I65">
        <f t="shared" si="62"/>
        <v>0</v>
      </c>
      <c r="J65">
        <f t="shared" si="62"/>
        <v>0</v>
      </c>
      <c r="K65">
        <f t="shared" si="62"/>
        <v>0</v>
      </c>
      <c r="L65">
        <f t="shared" si="62"/>
        <v>0</v>
      </c>
      <c r="M65">
        <f t="shared" si="62"/>
        <v>0</v>
      </c>
      <c r="N65">
        <f t="shared" si="62"/>
        <v>0</v>
      </c>
      <c r="O65">
        <f t="shared" si="62"/>
        <v>0</v>
      </c>
      <c r="P65">
        <f t="shared" si="62"/>
        <v>0</v>
      </c>
      <c r="Q65">
        <f t="shared" si="62"/>
        <v>0</v>
      </c>
    </row>
    <row r="66" spans="3:17" x14ac:dyDescent="0.3">
      <c r="C66" t="s">
        <v>95</v>
      </c>
      <c r="D66">
        <f>Mult_split!I66</f>
        <v>0</v>
      </c>
      <c r="E66">
        <f t="shared" ref="E66:Q66" si="63">D66</f>
        <v>0</v>
      </c>
      <c r="F66">
        <f t="shared" si="63"/>
        <v>0</v>
      </c>
      <c r="G66">
        <f t="shared" si="63"/>
        <v>0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0</v>
      </c>
      <c r="L66">
        <f t="shared" si="63"/>
        <v>0</v>
      </c>
      <c r="M66">
        <f t="shared" si="63"/>
        <v>0</v>
      </c>
      <c r="N66">
        <f t="shared" si="63"/>
        <v>0</v>
      </c>
      <c r="O66">
        <f t="shared" si="63"/>
        <v>0</v>
      </c>
      <c r="P66">
        <f t="shared" si="63"/>
        <v>0</v>
      </c>
      <c r="Q66">
        <f t="shared" si="63"/>
        <v>0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7977.0415259795109</v>
      </c>
      <c r="E68">
        <f t="shared" ref="E68:Q68" si="65">D68</f>
        <v>7977.0415259795109</v>
      </c>
      <c r="F68">
        <f t="shared" si="65"/>
        <v>7977.0415259795109</v>
      </c>
      <c r="G68">
        <f t="shared" si="65"/>
        <v>7977.0415259795109</v>
      </c>
      <c r="H68">
        <f t="shared" si="65"/>
        <v>7977.0415259795109</v>
      </c>
      <c r="I68">
        <f t="shared" si="65"/>
        <v>7977.0415259795109</v>
      </c>
      <c r="J68">
        <f t="shared" si="65"/>
        <v>7977.0415259795109</v>
      </c>
      <c r="K68">
        <f t="shared" si="65"/>
        <v>7977.0415259795109</v>
      </c>
      <c r="L68">
        <f t="shared" si="65"/>
        <v>7977.0415259795109</v>
      </c>
      <c r="M68">
        <f t="shared" si="65"/>
        <v>7977.0415259795109</v>
      </c>
      <c r="N68">
        <f t="shared" si="65"/>
        <v>7977.0415259795109</v>
      </c>
      <c r="O68">
        <f t="shared" si="65"/>
        <v>7977.0415259795109</v>
      </c>
      <c r="P68">
        <f t="shared" si="65"/>
        <v>7977.0415259795109</v>
      </c>
      <c r="Q68">
        <f t="shared" si="65"/>
        <v>7977.0415259795109</v>
      </c>
    </row>
    <row r="69" spans="3:17" x14ac:dyDescent="0.3">
      <c r="C69" t="s">
        <v>98</v>
      </c>
      <c r="D69">
        <f>Mult_split!I69</f>
        <v>442.94565945566751</v>
      </c>
      <c r="E69">
        <f t="shared" ref="E69:Q69" si="66">D69</f>
        <v>442.94565945566751</v>
      </c>
      <c r="F69">
        <f t="shared" si="66"/>
        <v>442.94565945566751</v>
      </c>
      <c r="G69">
        <f t="shared" si="66"/>
        <v>442.94565945566751</v>
      </c>
      <c r="H69">
        <f t="shared" si="66"/>
        <v>442.94565945566751</v>
      </c>
      <c r="I69">
        <f t="shared" si="66"/>
        <v>442.94565945566751</v>
      </c>
      <c r="J69">
        <f t="shared" si="66"/>
        <v>442.94565945566751</v>
      </c>
      <c r="K69">
        <f t="shared" si="66"/>
        <v>442.94565945566751</v>
      </c>
      <c r="L69">
        <f t="shared" si="66"/>
        <v>442.94565945566751</v>
      </c>
      <c r="M69">
        <f t="shared" si="66"/>
        <v>442.94565945566751</v>
      </c>
      <c r="N69">
        <f t="shared" si="66"/>
        <v>442.94565945566751</v>
      </c>
      <c r="O69">
        <f t="shared" si="66"/>
        <v>442.94565945566751</v>
      </c>
      <c r="P69">
        <f t="shared" si="66"/>
        <v>442.94565945566751</v>
      </c>
      <c r="Q69">
        <f t="shared" si="66"/>
        <v>442.94565945566751</v>
      </c>
    </row>
    <row r="70" spans="3:17" x14ac:dyDescent="0.3">
      <c r="C70" t="s">
        <v>99</v>
      </c>
      <c r="D70">
        <f>Mult_split!I70</f>
        <v>21444.479928203196</v>
      </c>
      <c r="E70">
        <f t="shared" ref="E70:Q70" si="67">D70</f>
        <v>21444.479928203196</v>
      </c>
      <c r="F70">
        <f t="shared" si="67"/>
        <v>21444.479928203196</v>
      </c>
      <c r="G70">
        <f t="shared" si="67"/>
        <v>21444.479928203196</v>
      </c>
      <c r="H70">
        <f t="shared" si="67"/>
        <v>21444.479928203196</v>
      </c>
      <c r="I70">
        <f t="shared" si="67"/>
        <v>21444.479928203196</v>
      </c>
      <c r="J70">
        <f t="shared" si="67"/>
        <v>21444.479928203196</v>
      </c>
      <c r="K70">
        <f t="shared" si="67"/>
        <v>21444.479928203196</v>
      </c>
      <c r="L70">
        <f t="shared" si="67"/>
        <v>21444.479928203196</v>
      </c>
      <c r="M70">
        <f t="shared" si="67"/>
        <v>21444.479928203196</v>
      </c>
      <c r="N70">
        <f t="shared" si="67"/>
        <v>21444.479928203196</v>
      </c>
      <c r="O70">
        <f t="shared" si="67"/>
        <v>21444.479928203196</v>
      </c>
      <c r="P70">
        <f t="shared" si="67"/>
        <v>21444.479928203196</v>
      </c>
      <c r="Q70">
        <f t="shared" si="67"/>
        <v>21444.479928203196</v>
      </c>
    </row>
    <row r="71" spans="3:17" x14ac:dyDescent="0.3">
      <c r="C71" t="s">
        <v>100</v>
      </c>
      <c r="D71">
        <f>Mult_split!I71</f>
        <v>25548.537719434924</v>
      </c>
      <c r="E71">
        <f t="shared" ref="E71:Q71" si="68">D71</f>
        <v>25548.537719434924</v>
      </c>
      <c r="F71">
        <f t="shared" si="68"/>
        <v>25548.537719434924</v>
      </c>
      <c r="G71">
        <f t="shared" si="68"/>
        <v>25548.537719434924</v>
      </c>
      <c r="H71">
        <f t="shared" si="68"/>
        <v>25548.537719434924</v>
      </c>
      <c r="I71">
        <f t="shared" si="68"/>
        <v>25548.537719434924</v>
      </c>
      <c r="J71">
        <f t="shared" si="68"/>
        <v>25548.537719434924</v>
      </c>
      <c r="K71">
        <f t="shared" si="68"/>
        <v>25548.537719434924</v>
      </c>
      <c r="L71">
        <f t="shared" si="68"/>
        <v>25548.537719434924</v>
      </c>
      <c r="M71">
        <f t="shared" si="68"/>
        <v>25548.537719434924</v>
      </c>
      <c r="N71">
        <f t="shared" si="68"/>
        <v>25548.537719434924</v>
      </c>
      <c r="O71">
        <f t="shared" si="68"/>
        <v>25548.537719434924</v>
      </c>
      <c r="P71">
        <f t="shared" si="68"/>
        <v>25548.537719434924</v>
      </c>
      <c r="Q71">
        <f t="shared" si="68"/>
        <v>25548.537719434924</v>
      </c>
    </row>
    <row r="72" spans="3:17" x14ac:dyDescent="0.3">
      <c r="C72" t="s">
        <v>101</v>
      </c>
      <c r="D72">
        <f>Mult_split!I72</f>
        <v>6110.5197780637945</v>
      </c>
      <c r="E72">
        <f t="shared" ref="E72:Q72" si="69">D72</f>
        <v>6110.5197780637945</v>
      </c>
      <c r="F72">
        <f t="shared" si="69"/>
        <v>6110.5197780637945</v>
      </c>
      <c r="G72">
        <f t="shared" si="69"/>
        <v>6110.5197780637945</v>
      </c>
      <c r="H72">
        <f t="shared" si="69"/>
        <v>6110.5197780637945</v>
      </c>
      <c r="I72">
        <f t="shared" si="69"/>
        <v>6110.5197780637945</v>
      </c>
      <c r="J72">
        <f t="shared" si="69"/>
        <v>6110.5197780637945</v>
      </c>
      <c r="K72">
        <f t="shared" si="69"/>
        <v>6110.5197780637945</v>
      </c>
      <c r="L72">
        <f t="shared" si="69"/>
        <v>6110.5197780637945</v>
      </c>
      <c r="M72">
        <f t="shared" si="69"/>
        <v>6110.5197780637945</v>
      </c>
      <c r="N72">
        <f t="shared" si="69"/>
        <v>6110.5197780637945</v>
      </c>
      <c r="O72">
        <f t="shared" si="69"/>
        <v>6110.5197780637945</v>
      </c>
      <c r="P72">
        <f t="shared" si="69"/>
        <v>6110.5197780637945</v>
      </c>
      <c r="Q72">
        <f t="shared" si="69"/>
        <v>6110.5197780637945</v>
      </c>
    </row>
    <row r="73" spans="3:17" x14ac:dyDescent="0.3">
      <c r="C73" t="s">
        <v>102</v>
      </c>
      <c r="D73">
        <f>Mult_split!I73</f>
        <v>0</v>
      </c>
      <c r="E73">
        <f t="shared" ref="E73:Q73" si="70">D73</f>
        <v>0</v>
      </c>
      <c r="F73">
        <f t="shared" si="70"/>
        <v>0</v>
      </c>
      <c r="G73">
        <f t="shared" si="70"/>
        <v>0</v>
      </c>
      <c r="H73">
        <f t="shared" si="70"/>
        <v>0</v>
      </c>
      <c r="I73">
        <f t="shared" si="70"/>
        <v>0</v>
      </c>
      <c r="J73">
        <f t="shared" si="70"/>
        <v>0</v>
      </c>
      <c r="K73">
        <f t="shared" si="70"/>
        <v>0</v>
      </c>
      <c r="L73">
        <f t="shared" si="70"/>
        <v>0</v>
      </c>
      <c r="M73">
        <f t="shared" si="70"/>
        <v>0</v>
      </c>
      <c r="N73">
        <f t="shared" si="70"/>
        <v>0</v>
      </c>
      <c r="O73">
        <f t="shared" si="70"/>
        <v>0</v>
      </c>
      <c r="P73">
        <f t="shared" si="70"/>
        <v>0</v>
      </c>
      <c r="Q73">
        <f t="shared" si="70"/>
        <v>0</v>
      </c>
    </row>
    <row r="74" spans="3:17" x14ac:dyDescent="0.3">
      <c r="C74" t="s">
        <v>103</v>
      </c>
      <c r="D74">
        <f>Mult_split!I74</f>
        <v>0</v>
      </c>
      <c r="E74">
        <f t="shared" ref="E74:Q74" si="71">D74</f>
        <v>0</v>
      </c>
      <c r="F74">
        <f t="shared" si="71"/>
        <v>0</v>
      </c>
      <c r="G74">
        <f t="shared" si="71"/>
        <v>0</v>
      </c>
      <c r="H74">
        <f t="shared" si="71"/>
        <v>0</v>
      </c>
      <c r="I74">
        <f t="shared" si="71"/>
        <v>0</v>
      </c>
      <c r="J74">
        <f t="shared" si="71"/>
        <v>0</v>
      </c>
      <c r="K74">
        <f t="shared" si="71"/>
        <v>0</v>
      </c>
      <c r="L74">
        <f t="shared" si="71"/>
        <v>0</v>
      </c>
      <c r="M74">
        <f t="shared" si="71"/>
        <v>0</v>
      </c>
      <c r="N74">
        <f t="shared" si="71"/>
        <v>0</v>
      </c>
      <c r="O74">
        <f t="shared" si="71"/>
        <v>0</v>
      </c>
      <c r="P74">
        <f t="shared" si="71"/>
        <v>0</v>
      </c>
      <c r="Q74">
        <f t="shared" si="71"/>
        <v>0</v>
      </c>
    </row>
    <row r="75" spans="3:17" x14ac:dyDescent="0.3">
      <c r="C75" t="s">
        <v>104</v>
      </c>
      <c r="D75">
        <f>Mult_split!I75</f>
        <v>6142.9498779823034</v>
      </c>
      <c r="E75">
        <f t="shared" ref="E75:Q75" si="72">D75</f>
        <v>6142.9498779823034</v>
      </c>
      <c r="F75">
        <f t="shared" si="72"/>
        <v>6142.9498779823034</v>
      </c>
      <c r="G75">
        <f t="shared" si="72"/>
        <v>6142.9498779823034</v>
      </c>
      <c r="H75">
        <f t="shared" si="72"/>
        <v>6142.9498779823034</v>
      </c>
      <c r="I75">
        <f t="shared" si="72"/>
        <v>6142.9498779823034</v>
      </c>
      <c r="J75">
        <f t="shared" si="72"/>
        <v>6142.9498779823034</v>
      </c>
      <c r="K75">
        <f t="shared" si="72"/>
        <v>6142.9498779823034</v>
      </c>
      <c r="L75">
        <f t="shared" si="72"/>
        <v>6142.9498779823034</v>
      </c>
      <c r="M75">
        <f t="shared" si="72"/>
        <v>6142.9498779823034</v>
      </c>
      <c r="N75">
        <f t="shared" si="72"/>
        <v>6142.9498779823034</v>
      </c>
      <c r="O75">
        <f t="shared" si="72"/>
        <v>6142.9498779823034</v>
      </c>
      <c r="P75">
        <f t="shared" si="72"/>
        <v>6142.9498779823034</v>
      </c>
      <c r="Q75">
        <f t="shared" si="72"/>
        <v>6142.9498779823034</v>
      </c>
    </row>
    <row r="76" spans="3:17" x14ac:dyDescent="0.3">
      <c r="C76" t="s">
        <v>105</v>
      </c>
      <c r="D76">
        <f>Mult_split!I76</f>
        <v>3998.5015475753157</v>
      </c>
      <c r="E76">
        <f t="shared" ref="E76:Q76" si="73">D76</f>
        <v>3998.5015475753157</v>
      </c>
      <c r="F76">
        <f t="shared" si="73"/>
        <v>3998.5015475753157</v>
      </c>
      <c r="G76">
        <f t="shared" si="73"/>
        <v>3998.5015475753157</v>
      </c>
      <c r="H76">
        <f t="shared" si="73"/>
        <v>3998.5015475753157</v>
      </c>
      <c r="I76">
        <f t="shared" si="73"/>
        <v>3998.5015475753157</v>
      </c>
      <c r="J76">
        <f t="shared" si="73"/>
        <v>3998.5015475753157</v>
      </c>
      <c r="K76">
        <f t="shared" si="73"/>
        <v>3998.5015475753157</v>
      </c>
      <c r="L76">
        <f t="shared" si="73"/>
        <v>3998.5015475753157</v>
      </c>
      <c r="M76">
        <f t="shared" si="73"/>
        <v>3998.5015475753157</v>
      </c>
      <c r="N76">
        <f t="shared" si="73"/>
        <v>3998.5015475753157</v>
      </c>
      <c r="O76">
        <f t="shared" si="73"/>
        <v>3998.5015475753157</v>
      </c>
      <c r="P76">
        <f t="shared" si="73"/>
        <v>3998.5015475753157</v>
      </c>
      <c r="Q76">
        <f t="shared" si="73"/>
        <v>3998.5015475753157</v>
      </c>
    </row>
    <row r="77" spans="3:17" x14ac:dyDescent="0.3">
      <c r="C77" t="s">
        <v>106</v>
      </c>
      <c r="D77">
        <f>Mult_split!I77</f>
        <v>0</v>
      </c>
      <c r="E77">
        <f t="shared" ref="E77:Q77" si="74">D77</f>
        <v>0</v>
      </c>
      <c r="F77">
        <f t="shared" si="74"/>
        <v>0</v>
      </c>
      <c r="G77">
        <f t="shared" si="74"/>
        <v>0</v>
      </c>
      <c r="H77">
        <f t="shared" si="74"/>
        <v>0</v>
      </c>
      <c r="I77">
        <f t="shared" si="74"/>
        <v>0</v>
      </c>
      <c r="J77">
        <f t="shared" si="74"/>
        <v>0</v>
      </c>
      <c r="K77">
        <f t="shared" si="74"/>
        <v>0</v>
      </c>
      <c r="L77">
        <f t="shared" si="74"/>
        <v>0</v>
      </c>
      <c r="M77">
        <f t="shared" si="74"/>
        <v>0</v>
      </c>
      <c r="N77">
        <f t="shared" si="74"/>
        <v>0</v>
      </c>
      <c r="O77">
        <f t="shared" si="74"/>
        <v>0</v>
      </c>
      <c r="P77">
        <f t="shared" si="74"/>
        <v>0</v>
      </c>
      <c r="Q77">
        <f t="shared" si="74"/>
        <v>0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0</v>
      </c>
      <c r="E79">
        <f t="shared" ref="E79:Q79" si="76">D79</f>
        <v>0</v>
      </c>
      <c r="F79">
        <f t="shared" si="76"/>
        <v>0</v>
      </c>
      <c r="G79">
        <f t="shared" si="76"/>
        <v>0</v>
      </c>
      <c r="H79">
        <f t="shared" si="76"/>
        <v>0</v>
      </c>
      <c r="I79">
        <f t="shared" si="76"/>
        <v>0</v>
      </c>
      <c r="J79">
        <f t="shared" si="76"/>
        <v>0</v>
      </c>
      <c r="K79">
        <f t="shared" si="76"/>
        <v>0</v>
      </c>
      <c r="L79">
        <f t="shared" si="76"/>
        <v>0</v>
      </c>
      <c r="M79">
        <f t="shared" si="76"/>
        <v>0</v>
      </c>
      <c r="N79">
        <f t="shared" si="76"/>
        <v>0</v>
      </c>
      <c r="O79">
        <f t="shared" si="76"/>
        <v>0</v>
      </c>
      <c r="P79">
        <f t="shared" si="76"/>
        <v>0</v>
      </c>
      <c r="Q79">
        <f t="shared" si="76"/>
        <v>0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0</v>
      </c>
      <c r="E81">
        <f t="shared" ref="E81:Q81" si="78">D81</f>
        <v>0</v>
      </c>
      <c r="F81">
        <f t="shared" si="78"/>
        <v>0</v>
      </c>
      <c r="G81">
        <f t="shared" si="78"/>
        <v>0</v>
      </c>
      <c r="H81">
        <f t="shared" si="78"/>
        <v>0</v>
      </c>
      <c r="I81">
        <f t="shared" si="78"/>
        <v>0</v>
      </c>
      <c r="J81">
        <f t="shared" si="78"/>
        <v>0</v>
      </c>
      <c r="K81">
        <f t="shared" si="78"/>
        <v>0</v>
      </c>
      <c r="L81">
        <f t="shared" si="78"/>
        <v>0</v>
      </c>
      <c r="M81">
        <f t="shared" si="78"/>
        <v>0</v>
      </c>
      <c r="N81">
        <f t="shared" si="78"/>
        <v>0</v>
      </c>
      <c r="O81">
        <f t="shared" si="78"/>
        <v>0</v>
      </c>
      <c r="P81">
        <f t="shared" si="78"/>
        <v>0</v>
      </c>
      <c r="Q81">
        <f t="shared" si="78"/>
        <v>0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44065.632020754936</v>
      </c>
      <c r="E84">
        <f t="shared" ref="E84:Q84" si="81">D84</f>
        <v>44065.632020754936</v>
      </c>
      <c r="F84">
        <f t="shared" si="81"/>
        <v>44065.632020754936</v>
      </c>
      <c r="G84">
        <f t="shared" si="81"/>
        <v>44065.632020754936</v>
      </c>
      <c r="H84">
        <f t="shared" si="81"/>
        <v>44065.632020754936</v>
      </c>
      <c r="I84">
        <f t="shared" si="81"/>
        <v>44065.632020754936</v>
      </c>
      <c r="J84">
        <f t="shared" si="81"/>
        <v>44065.632020754936</v>
      </c>
      <c r="K84">
        <f t="shared" si="81"/>
        <v>44065.632020754936</v>
      </c>
      <c r="L84">
        <f t="shared" si="81"/>
        <v>44065.632020754936</v>
      </c>
      <c r="M84">
        <f t="shared" si="81"/>
        <v>44065.632020754936</v>
      </c>
      <c r="N84">
        <f t="shared" si="81"/>
        <v>44065.632020754936</v>
      </c>
      <c r="O84">
        <f t="shared" si="81"/>
        <v>44065.632020754936</v>
      </c>
      <c r="P84">
        <f t="shared" si="81"/>
        <v>44065.632020754936</v>
      </c>
      <c r="Q84">
        <f t="shared" si="81"/>
        <v>44065.632020754936</v>
      </c>
    </row>
    <row r="85" spans="3:17" x14ac:dyDescent="0.3">
      <c r="C85" t="s">
        <v>114</v>
      </c>
      <c r="D85">
        <f>Mult_split!I85</f>
        <v>39801.906638170811</v>
      </c>
      <c r="E85">
        <f t="shared" ref="E85:Q85" si="82">D85</f>
        <v>39801.906638170811</v>
      </c>
      <c r="F85">
        <f t="shared" si="82"/>
        <v>39801.906638170811</v>
      </c>
      <c r="G85">
        <f t="shared" si="82"/>
        <v>39801.906638170811</v>
      </c>
      <c r="H85">
        <f t="shared" si="82"/>
        <v>39801.906638170811</v>
      </c>
      <c r="I85">
        <f t="shared" si="82"/>
        <v>39801.906638170811</v>
      </c>
      <c r="J85">
        <f t="shared" si="82"/>
        <v>39801.906638170811</v>
      </c>
      <c r="K85">
        <f t="shared" si="82"/>
        <v>39801.906638170811</v>
      </c>
      <c r="L85">
        <f t="shared" si="82"/>
        <v>39801.906638170811</v>
      </c>
      <c r="M85">
        <f t="shared" si="82"/>
        <v>39801.906638170811</v>
      </c>
      <c r="N85">
        <f t="shared" si="82"/>
        <v>39801.906638170811</v>
      </c>
      <c r="O85">
        <f t="shared" si="82"/>
        <v>39801.906638170811</v>
      </c>
      <c r="P85">
        <f t="shared" si="82"/>
        <v>39801.906638170811</v>
      </c>
      <c r="Q85">
        <f t="shared" si="82"/>
        <v>39801.906638170811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0</v>
      </c>
      <c r="E89">
        <f t="shared" ref="E89:Q89" si="86">D89</f>
        <v>0</v>
      </c>
      <c r="F89">
        <f t="shared" si="86"/>
        <v>0</v>
      </c>
      <c r="G89">
        <f t="shared" si="86"/>
        <v>0</v>
      </c>
      <c r="H89">
        <f t="shared" si="86"/>
        <v>0</v>
      </c>
      <c r="I89">
        <f t="shared" si="86"/>
        <v>0</v>
      </c>
      <c r="J89">
        <f t="shared" si="86"/>
        <v>0</v>
      </c>
      <c r="K89">
        <f t="shared" si="86"/>
        <v>0</v>
      </c>
      <c r="L89">
        <f t="shared" si="86"/>
        <v>0</v>
      </c>
      <c r="M89">
        <f t="shared" si="86"/>
        <v>0</v>
      </c>
      <c r="N89">
        <f t="shared" si="86"/>
        <v>0</v>
      </c>
      <c r="O89">
        <f t="shared" si="86"/>
        <v>0</v>
      </c>
      <c r="P89">
        <f t="shared" si="86"/>
        <v>0</v>
      </c>
      <c r="Q89">
        <f t="shared" si="86"/>
        <v>0</v>
      </c>
    </row>
    <row r="90" spans="3:17" x14ac:dyDescent="0.3">
      <c r="C90" t="s">
        <v>118</v>
      </c>
      <c r="D90">
        <f>Mult_split!I90</f>
        <v>9014.0582203419726</v>
      </c>
      <c r="E90">
        <f t="shared" ref="E90:Q90" si="87">D90</f>
        <v>9014.0582203419726</v>
      </c>
      <c r="F90">
        <f t="shared" si="87"/>
        <v>9014.0582203419726</v>
      </c>
      <c r="G90">
        <f t="shared" si="87"/>
        <v>9014.0582203419726</v>
      </c>
      <c r="H90">
        <f t="shared" si="87"/>
        <v>9014.0582203419726</v>
      </c>
      <c r="I90">
        <f t="shared" si="87"/>
        <v>9014.0582203419726</v>
      </c>
      <c r="J90">
        <f t="shared" si="87"/>
        <v>9014.0582203419726</v>
      </c>
      <c r="K90">
        <f t="shared" si="87"/>
        <v>9014.0582203419726</v>
      </c>
      <c r="L90">
        <f t="shared" si="87"/>
        <v>9014.0582203419726</v>
      </c>
      <c r="M90">
        <f t="shared" si="87"/>
        <v>9014.0582203419726</v>
      </c>
      <c r="N90">
        <f t="shared" si="87"/>
        <v>9014.0582203419726</v>
      </c>
      <c r="O90">
        <f t="shared" si="87"/>
        <v>9014.0582203419726</v>
      </c>
      <c r="P90">
        <f t="shared" si="87"/>
        <v>9014.0582203419726</v>
      </c>
      <c r="Q90">
        <f t="shared" si="87"/>
        <v>9014.0582203419726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0</v>
      </c>
      <c r="E92">
        <f t="shared" ref="E92:Q92" si="89">D92</f>
        <v>0</v>
      </c>
      <c r="F92">
        <f t="shared" si="89"/>
        <v>0</v>
      </c>
      <c r="G92">
        <f t="shared" si="89"/>
        <v>0</v>
      </c>
      <c r="H92">
        <f t="shared" si="89"/>
        <v>0</v>
      </c>
      <c r="I92">
        <f t="shared" si="89"/>
        <v>0</v>
      </c>
      <c r="J92">
        <f t="shared" si="89"/>
        <v>0</v>
      </c>
      <c r="K92">
        <f t="shared" si="89"/>
        <v>0</v>
      </c>
      <c r="L92">
        <f t="shared" si="89"/>
        <v>0</v>
      </c>
      <c r="M92">
        <f t="shared" si="89"/>
        <v>0</v>
      </c>
      <c r="N92">
        <f t="shared" si="89"/>
        <v>0</v>
      </c>
      <c r="O92">
        <f t="shared" si="89"/>
        <v>0</v>
      </c>
      <c r="P92">
        <f t="shared" si="89"/>
        <v>0</v>
      </c>
      <c r="Q92">
        <f t="shared" si="89"/>
        <v>0</v>
      </c>
    </row>
    <row r="93" spans="3:17" x14ac:dyDescent="0.3">
      <c r="C93" t="s">
        <v>121</v>
      </c>
      <c r="D93">
        <f>Mult_split!I93</f>
        <v>7651.2042060979111</v>
      </c>
      <c r="E93">
        <f t="shared" ref="E93:Q93" si="90">D93</f>
        <v>7651.2042060979111</v>
      </c>
      <c r="F93">
        <f t="shared" si="90"/>
        <v>7651.2042060979111</v>
      </c>
      <c r="G93">
        <f t="shared" si="90"/>
        <v>7651.2042060979111</v>
      </c>
      <c r="H93">
        <f t="shared" si="90"/>
        <v>7651.2042060979111</v>
      </c>
      <c r="I93">
        <f t="shared" si="90"/>
        <v>7651.2042060979111</v>
      </c>
      <c r="J93">
        <f t="shared" si="90"/>
        <v>7651.2042060979111</v>
      </c>
      <c r="K93">
        <f t="shared" si="90"/>
        <v>7651.2042060979111</v>
      </c>
      <c r="L93">
        <f t="shared" si="90"/>
        <v>7651.2042060979111</v>
      </c>
      <c r="M93">
        <f t="shared" si="90"/>
        <v>7651.2042060979111</v>
      </c>
      <c r="N93">
        <f t="shared" si="90"/>
        <v>7651.2042060979111</v>
      </c>
      <c r="O93">
        <f t="shared" si="90"/>
        <v>7651.2042060979111</v>
      </c>
      <c r="P93">
        <f t="shared" si="90"/>
        <v>7651.2042060979111</v>
      </c>
      <c r="Q93">
        <f t="shared" si="90"/>
        <v>7651.2042060979111</v>
      </c>
    </row>
    <row r="94" spans="3:17" x14ac:dyDescent="0.3">
      <c r="C94" t="s">
        <v>122</v>
      </c>
      <c r="D94">
        <f>Mult_split!I94</f>
        <v>12127.627480150746</v>
      </c>
      <c r="E94">
        <f t="shared" ref="E94:Q94" si="91">D94</f>
        <v>12127.627480150746</v>
      </c>
      <c r="F94">
        <f t="shared" si="91"/>
        <v>12127.627480150746</v>
      </c>
      <c r="G94">
        <f t="shared" si="91"/>
        <v>12127.627480150746</v>
      </c>
      <c r="H94">
        <f t="shared" si="91"/>
        <v>12127.627480150746</v>
      </c>
      <c r="I94">
        <f t="shared" si="91"/>
        <v>12127.627480150746</v>
      </c>
      <c r="J94">
        <f t="shared" si="91"/>
        <v>12127.627480150746</v>
      </c>
      <c r="K94">
        <f t="shared" si="91"/>
        <v>12127.627480150746</v>
      </c>
      <c r="L94">
        <f t="shared" si="91"/>
        <v>12127.627480150746</v>
      </c>
      <c r="M94">
        <f t="shared" si="91"/>
        <v>12127.627480150746</v>
      </c>
      <c r="N94">
        <f t="shared" si="91"/>
        <v>12127.627480150746</v>
      </c>
      <c r="O94">
        <f t="shared" si="91"/>
        <v>12127.627480150746</v>
      </c>
      <c r="P94">
        <f t="shared" si="91"/>
        <v>12127.627480150746</v>
      </c>
      <c r="Q94">
        <f t="shared" si="91"/>
        <v>12127.627480150746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49005.619008124631</v>
      </c>
      <c r="E96">
        <f t="shared" ref="E96:Q96" si="93">D96</f>
        <v>49005.619008124631</v>
      </c>
      <c r="F96">
        <f t="shared" si="93"/>
        <v>49005.619008124631</v>
      </c>
      <c r="G96">
        <f t="shared" si="93"/>
        <v>49005.619008124631</v>
      </c>
      <c r="H96">
        <f t="shared" si="93"/>
        <v>49005.619008124631</v>
      </c>
      <c r="I96">
        <f t="shared" si="93"/>
        <v>49005.619008124631</v>
      </c>
      <c r="J96">
        <f t="shared" si="93"/>
        <v>49005.619008124631</v>
      </c>
      <c r="K96">
        <f t="shared" si="93"/>
        <v>49005.619008124631</v>
      </c>
      <c r="L96">
        <f t="shared" si="93"/>
        <v>49005.619008124631</v>
      </c>
      <c r="M96">
        <f t="shared" si="93"/>
        <v>49005.619008124631</v>
      </c>
      <c r="N96">
        <f t="shared" si="93"/>
        <v>49005.619008124631</v>
      </c>
      <c r="O96">
        <f t="shared" si="93"/>
        <v>49005.619008124631</v>
      </c>
      <c r="P96">
        <f t="shared" si="93"/>
        <v>49005.619008124631</v>
      </c>
      <c r="Q96">
        <f t="shared" si="93"/>
        <v>49005.619008124631</v>
      </c>
    </row>
    <row r="97" spans="3:17" x14ac:dyDescent="0.3">
      <c r="C97" t="s">
        <v>125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0</v>
      </c>
      <c r="E99">
        <f t="shared" ref="E99:Q99" si="96">D99</f>
        <v>0</v>
      </c>
      <c r="F99">
        <f t="shared" si="96"/>
        <v>0</v>
      </c>
      <c r="G99">
        <f t="shared" si="96"/>
        <v>0</v>
      </c>
      <c r="H99">
        <f t="shared" si="96"/>
        <v>0</v>
      </c>
      <c r="I99">
        <f t="shared" si="96"/>
        <v>0</v>
      </c>
      <c r="J99">
        <f t="shared" si="96"/>
        <v>0</v>
      </c>
      <c r="K99">
        <f t="shared" si="96"/>
        <v>0</v>
      </c>
      <c r="L99">
        <f t="shared" si="96"/>
        <v>0</v>
      </c>
      <c r="M99">
        <f t="shared" si="96"/>
        <v>0</v>
      </c>
      <c r="N99">
        <f t="shared" si="96"/>
        <v>0</v>
      </c>
      <c r="O99">
        <f t="shared" si="96"/>
        <v>0</v>
      </c>
      <c r="P99">
        <f t="shared" si="96"/>
        <v>0</v>
      </c>
      <c r="Q99">
        <f t="shared" si="96"/>
        <v>0</v>
      </c>
    </row>
    <row r="100" spans="3:17" x14ac:dyDescent="0.3">
      <c r="C100" t="s">
        <v>128</v>
      </c>
      <c r="D100">
        <f>Mult_split!I100</f>
        <v>2587.3718951318228</v>
      </c>
      <c r="E100">
        <f t="shared" ref="E100:Q100" si="97">D100</f>
        <v>2587.3718951318228</v>
      </c>
      <c r="F100">
        <f t="shared" si="97"/>
        <v>2587.3718951318228</v>
      </c>
      <c r="G100">
        <f t="shared" si="97"/>
        <v>2587.3718951318228</v>
      </c>
      <c r="H100">
        <f t="shared" si="97"/>
        <v>2587.3718951318228</v>
      </c>
      <c r="I100">
        <f t="shared" si="97"/>
        <v>2587.3718951318228</v>
      </c>
      <c r="J100">
        <f t="shared" si="97"/>
        <v>2587.3718951318228</v>
      </c>
      <c r="K100">
        <f t="shared" si="97"/>
        <v>2587.3718951318228</v>
      </c>
      <c r="L100">
        <f t="shared" si="97"/>
        <v>2587.3718951318228</v>
      </c>
      <c r="M100">
        <f t="shared" si="97"/>
        <v>2587.3718951318228</v>
      </c>
      <c r="N100">
        <f t="shared" si="97"/>
        <v>2587.3718951318228</v>
      </c>
      <c r="O100">
        <f t="shared" si="97"/>
        <v>2587.3718951318228</v>
      </c>
      <c r="P100">
        <f t="shared" si="97"/>
        <v>2587.3718951318228</v>
      </c>
      <c r="Q100">
        <f t="shared" si="97"/>
        <v>2587.3718951318228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2442.7865743293114</v>
      </c>
      <c r="E114">
        <f t="shared" ref="E114:Q114" si="111">D114</f>
        <v>2442.7865743293114</v>
      </c>
      <c r="F114">
        <f t="shared" si="111"/>
        <v>2442.7865743293114</v>
      </c>
      <c r="G114">
        <f t="shared" si="111"/>
        <v>2442.7865743293114</v>
      </c>
      <c r="H114">
        <f t="shared" si="111"/>
        <v>2442.7865743293114</v>
      </c>
      <c r="I114">
        <f t="shared" si="111"/>
        <v>2442.7865743293114</v>
      </c>
      <c r="J114">
        <f t="shared" si="111"/>
        <v>2442.7865743293114</v>
      </c>
      <c r="K114">
        <f t="shared" si="111"/>
        <v>2442.7865743293114</v>
      </c>
      <c r="L114">
        <f t="shared" si="111"/>
        <v>2442.7865743293114</v>
      </c>
      <c r="M114">
        <f t="shared" si="111"/>
        <v>2442.7865743293114</v>
      </c>
      <c r="N114">
        <f t="shared" si="111"/>
        <v>2442.7865743293114</v>
      </c>
      <c r="O114">
        <f t="shared" si="111"/>
        <v>2442.7865743293114</v>
      </c>
      <c r="P114">
        <f t="shared" si="111"/>
        <v>2442.7865743293114</v>
      </c>
      <c r="Q114">
        <f t="shared" si="111"/>
        <v>2442.7865743293114</v>
      </c>
    </row>
    <row r="115" spans="3:17" x14ac:dyDescent="0.3">
      <c r="C115" t="s">
        <v>143</v>
      </c>
      <c r="D115">
        <f>Mult_split!I115</f>
        <v>2549.2433638808093</v>
      </c>
      <c r="E115">
        <f t="shared" ref="E115:Q115" si="112">D115</f>
        <v>2549.2433638808093</v>
      </c>
      <c r="F115">
        <f t="shared" si="112"/>
        <v>2549.2433638808093</v>
      </c>
      <c r="G115">
        <f t="shared" si="112"/>
        <v>2549.2433638808093</v>
      </c>
      <c r="H115">
        <f t="shared" si="112"/>
        <v>2549.2433638808093</v>
      </c>
      <c r="I115">
        <f t="shared" si="112"/>
        <v>2549.2433638808093</v>
      </c>
      <c r="J115">
        <f t="shared" si="112"/>
        <v>2549.2433638808093</v>
      </c>
      <c r="K115">
        <f t="shared" si="112"/>
        <v>2549.2433638808093</v>
      </c>
      <c r="L115">
        <f t="shared" si="112"/>
        <v>2549.2433638808093</v>
      </c>
      <c r="M115">
        <f t="shared" si="112"/>
        <v>2549.2433638808093</v>
      </c>
      <c r="N115">
        <f t="shared" si="112"/>
        <v>2549.2433638808093</v>
      </c>
      <c r="O115">
        <f t="shared" si="112"/>
        <v>2549.2433638808093</v>
      </c>
      <c r="P115">
        <f t="shared" si="112"/>
        <v>2549.2433638808093</v>
      </c>
      <c r="Q115">
        <f t="shared" si="112"/>
        <v>2549.2433638808093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B24" zoomScale="42" workbookViewId="0">
      <selection activeCell="F4" sqref="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4" max="34" width="11.44140625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1.3227265265519601E-4</v>
      </c>
      <c r="F4">
        <v>3.5958941133673858E-2</v>
      </c>
      <c r="G4">
        <v>1.765991199267207</v>
      </c>
      <c r="H4">
        <v>6.9154762440096722E-6</v>
      </c>
      <c r="I4">
        <v>2.891038880514748E-5</v>
      </c>
      <c r="J4">
        <v>3.3243657428904582E-4</v>
      </c>
      <c r="K4">
        <v>1.4273228956170161E-11</v>
      </c>
      <c r="L4">
        <v>3.7605756590089269E-10</v>
      </c>
      <c r="M4">
        <v>2.691203728486617E-3</v>
      </c>
      <c r="N4">
        <v>7.9035211606978573E-2</v>
      </c>
      <c r="O4">
        <v>2.6751412848624629E-7</v>
      </c>
      <c r="P4">
        <v>1.272930986650605E-9</v>
      </c>
      <c r="Q4">
        <v>1.270062174261492E-4</v>
      </c>
      <c r="R4">
        <v>1.1969434394480231E-2</v>
      </c>
      <c r="S4">
        <v>0.69292135750682582</v>
      </c>
      <c r="T4">
        <v>3.9991925671978229E-9</v>
      </c>
    </row>
    <row r="5" spans="1:20" x14ac:dyDescent="0.3">
      <c r="D5" t="s">
        <v>145</v>
      </c>
      <c r="E5">
        <v>1.824631515571552E-4</v>
      </c>
      <c r="F5">
        <v>0.26260346323392569</v>
      </c>
      <c r="G5">
        <v>2.436091764791843</v>
      </c>
      <c r="H5">
        <v>9.539534927827558E-6</v>
      </c>
      <c r="I5">
        <v>3.9880357339478297E-5</v>
      </c>
      <c r="J5">
        <v>4.5857872976784897E-4</v>
      </c>
      <c r="K5">
        <v>1.9689166928772201E-11</v>
      </c>
      <c r="L5">
        <v>5.1875158820665056E-10</v>
      </c>
      <c r="M5">
        <v>3.7123736760770109E-3</v>
      </c>
      <c r="N5">
        <v>0.1090249080540338</v>
      </c>
      <c r="O5">
        <v>3.6902163818326242E-7</v>
      </c>
      <c r="P5">
        <v>1.7559411932599849E-9</v>
      </c>
      <c r="Q5">
        <v>1.751983817799256E-4</v>
      </c>
      <c r="R5">
        <v>1.6511203775935429E-2</v>
      </c>
      <c r="S5">
        <v>0.95584848518565657</v>
      </c>
      <c r="T5">
        <v>5.5166753281726208E-9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5.856570664448264E-5</v>
      </c>
      <c r="F8">
        <v>-0.96761244981834271</v>
      </c>
      <c r="G8">
        <v>8.8990383956856487</v>
      </c>
      <c r="H8">
        <v>4.6524170940773334E-6</v>
      </c>
      <c r="I8">
        <v>1.149144527037178E-5</v>
      </c>
      <c r="J8">
        <v>1.139912167561187E-4</v>
      </c>
      <c r="K8">
        <v>1.185293751972221E-11</v>
      </c>
      <c r="L8">
        <v>4.7671249298510957E-10</v>
      </c>
      <c r="M8">
        <v>1.682915286962151E-3</v>
      </c>
      <c r="N8">
        <v>8.3224857730704122E-2</v>
      </c>
      <c r="O8">
        <v>2.7977660496015419E-7</v>
      </c>
      <c r="P8">
        <v>9.7653417508124136E-10</v>
      </c>
      <c r="Q8">
        <v>3.3480375609565882E-5</v>
      </c>
      <c r="R8">
        <v>4.9470498806164394E-3</v>
      </c>
      <c r="S8">
        <v>0.15818205882957639</v>
      </c>
      <c r="T8">
        <v>8.2704346532366274E-10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3.4732645839397709E-4</v>
      </c>
      <c r="F11">
        <v>0.61730445757662522</v>
      </c>
      <c r="G11">
        <v>14.88828177740805</v>
      </c>
      <c r="H11">
        <v>6.9351448285778784E-6</v>
      </c>
      <c r="I11">
        <v>1.9750970533446039E-4</v>
      </c>
      <c r="J11">
        <v>1.5617770467287731E-3</v>
      </c>
      <c r="K11">
        <v>5.4289429066224927E-11</v>
      </c>
      <c r="L11">
        <v>4.099447542539048E-9</v>
      </c>
      <c r="M11">
        <v>1.090570752743209E-3</v>
      </c>
      <c r="N11">
        <v>0.72852884355390302</v>
      </c>
      <c r="O11">
        <v>5.4014759069738581E-7</v>
      </c>
      <c r="P11">
        <v>3.6066392371180868E-9</v>
      </c>
      <c r="Q11">
        <v>3.2622572893274438E-4</v>
      </c>
      <c r="R11">
        <v>4.1908508994696017E-2</v>
      </c>
      <c r="S11">
        <v>0.14580105685119729</v>
      </c>
      <c r="T11">
        <v>2.3730166255934371E-9</v>
      </c>
    </row>
    <row r="12" spans="1:20" x14ac:dyDescent="0.3">
      <c r="D12" t="s">
        <v>40</v>
      </c>
      <c r="E12">
        <v>4.0277987232264508E-4</v>
      </c>
      <c r="F12">
        <v>0.66705984971384835</v>
      </c>
      <c r="G12">
        <v>16.296989203494519</v>
      </c>
      <c r="H12">
        <v>9.5294862777935056E-6</v>
      </c>
      <c r="I12">
        <v>2.2061824292861449E-4</v>
      </c>
      <c r="J12">
        <v>1.771555108555007E-3</v>
      </c>
      <c r="K12">
        <v>6.1002702877645808E-11</v>
      </c>
      <c r="L12">
        <v>4.4931278728703639E-9</v>
      </c>
      <c r="M12">
        <v>1.2053786459096431E-3</v>
      </c>
      <c r="N12">
        <v>0.78601824960128219</v>
      </c>
      <c r="O12">
        <v>8.3359840099549333E-7</v>
      </c>
      <c r="P12">
        <v>3.9158889372158487E-9</v>
      </c>
      <c r="Q12">
        <v>3.9160386045031622E-4</v>
      </c>
      <c r="R12">
        <v>6.5016976712528457E-2</v>
      </c>
      <c r="S12">
        <v>0.15968120528236429</v>
      </c>
      <c r="T12">
        <v>2.5906077117460041E-9</v>
      </c>
    </row>
    <row r="13" spans="1:20" x14ac:dyDescent="0.3">
      <c r="D13" t="s">
        <v>41</v>
      </c>
      <c r="E13">
        <v>9.4150540064507992E-5</v>
      </c>
      <c r="F13">
        <v>0.84469498281413447</v>
      </c>
      <c r="G13">
        <v>4.3298148942406991</v>
      </c>
      <c r="H13">
        <v>2.0550880040434389E-6</v>
      </c>
      <c r="I13">
        <v>4.8173746293429792E-5</v>
      </c>
      <c r="J13">
        <v>3.3851590315343502E-4</v>
      </c>
      <c r="K13">
        <v>2.1609024207476471E-11</v>
      </c>
      <c r="L13">
        <v>5.222525674553844E-10</v>
      </c>
      <c r="M13">
        <v>1.529330960712397E-3</v>
      </c>
      <c r="N13">
        <v>9.7861576617408796E-2</v>
      </c>
      <c r="O13">
        <v>2.3072369739618831E-8</v>
      </c>
      <c r="P13">
        <v>1.7876494082417991E-9</v>
      </c>
      <c r="Q13">
        <v>1.662541409236939E-4</v>
      </c>
      <c r="R13">
        <v>6.5043290877553556E-3</v>
      </c>
      <c r="S13">
        <v>0.31704616043833639</v>
      </c>
      <c r="T13">
        <v>4.8122648616546179E-9</v>
      </c>
    </row>
    <row r="14" spans="1:20" x14ac:dyDescent="0.3">
      <c r="D14" t="s">
        <v>42</v>
      </c>
      <c r="E14">
        <v>3.7534159195329677E-4</v>
      </c>
      <c r="F14">
        <v>3.2213517815392938E-2</v>
      </c>
      <c r="G14">
        <v>1.476518877190869E-3</v>
      </c>
      <c r="H14">
        <v>2.4412682928891469E-9</v>
      </c>
      <c r="I14">
        <v>1.9236426542488459E-4</v>
      </c>
      <c r="J14">
        <v>2.1129857801181488E-3</v>
      </c>
      <c r="K14">
        <v>8.7149936837543E-14</v>
      </c>
      <c r="L14">
        <v>3.1033981414943767E-11</v>
      </c>
      <c r="M14">
        <v>5.8528124078715638E-6</v>
      </c>
      <c r="N14">
        <v>1.6448680534361949E-4</v>
      </c>
      <c r="O14">
        <v>1.2538318874922211E-10</v>
      </c>
      <c r="P14">
        <v>1.5042648054762671E-10</v>
      </c>
      <c r="Q14">
        <v>5.0615648293446511E-4</v>
      </c>
      <c r="R14">
        <v>6.4920072805476246E-6</v>
      </c>
      <c r="S14">
        <v>1.1735826260102021E-3</v>
      </c>
      <c r="T14">
        <v>1.9572179709120378E-11</v>
      </c>
    </row>
    <row r="15" spans="1:20" x14ac:dyDescent="0.3">
      <c r="D15" t="s">
        <v>43</v>
      </c>
      <c r="E15">
        <v>4.1745042474574182E-4</v>
      </c>
      <c r="F15">
        <v>3.5818432096610529E-2</v>
      </c>
      <c r="G15">
        <v>1.5631435352522201E-3</v>
      </c>
      <c r="H15">
        <v>2.4412682928891469E-9</v>
      </c>
      <c r="I15">
        <v>2.1395531290419769E-4</v>
      </c>
      <c r="J15">
        <v>2.350149302351735E-3</v>
      </c>
      <c r="K15">
        <v>9.5200440404773464E-14</v>
      </c>
      <c r="L15">
        <v>3.4482023578475001E-11</v>
      </c>
      <c r="M15">
        <v>5.8528124078715638E-6</v>
      </c>
      <c r="N15">
        <v>1.6448680534361949E-4</v>
      </c>
      <c r="O15">
        <v>1.2538318874922211E-10</v>
      </c>
      <c r="P15">
        <v>1.6709422299806339E-10</v>
      </c>
      <c r="Q15">
        <v>5.6296383098487996E-4</v>
      </c>
      <c r="R15">
        <v>6.4920072805476246E-6</v>
      </c>
      <c r="S15">
        <v>1.1735826260102021E-3</v>
      </c>
      <c r="T15">
        <v>1.9572179709120378E-11</v>
      </c>
    </row>
    <row r="16" spans="1:20" x14ac:dyDescent="0.3">
      <c r="D16" t="s">
        <v>44</v>
      </c>
      <c r="E16">
        <v>2.8978521771335339E-5</v>
      </c>
      <c r="F16">
        <v>3.7365943230016289E-2</v>
      </c>
      <c r="G16">
        <v>9.6336411486795529E-4</v>
      </c>
      <c r="H16">
        <v>2.4412682229808629E-9</v>
      </c>
      <c r="I16">
        <v>7.6863909126437102E-6</v>
      </c>
      <c r="J16">
        <v>1.4628043990628251E-4</v>
      </c>
      <c r="K16">
        <v>6.3984487308445336E-14</v>
      </c>
      <c r="L16">
        <v>1.2104770528454279E-11</v>
      </c>
      <c r="M16">
        <v>5.8528122367275954E-6</v>
      </c>
      <c r="N16">
        <v>1.6448680055814119E-4</v>
      </c>
      <c r="O16">
        <v>1.2538318509797699E-10</v>
      </c>
      <c r="P16">
        <v>1.6976750933244769E-10</v>
      </c>
      <c r="Q16">
        <v>2.0996531216259569E-5</v>
      </c>
      <c r="R16">
        <v>6.4920070930876256E-6</v>
      </c>
      <c r="S16">
        <v>1.173582591783553E-3</v>
      </c>
      <c r="T16">
        <v>1.9572179138468239E-11</v>
      </c>
    </row>
    <row r="17" spans="4:20" x14ac:dyDescent="0.3">
      <c r="D17" t="s">
        <v>45</v>
      </c>
      <c r="E17">
        <v>9.3798393102845982E-5</v>
      </c>
      <c r="F17">
        <v>8.2116173605003132E-2</v>
      </c>
      <c r="G17">
        <v>3.5241357086597813E-2</v>
      </c>
      <c r="H17">
        <v>6.5948076897209793E-9</v>
      </c>
      <c r="I17">
        <v>4.6943231634763963E-5</v>
      </c>
      <c r="J17">
        <v>5.3134643343476597E-4</v>
      </c>
      <c r="K17">
        <v>7.3168736262942365E-12</v>
      </c>
      <c r="L17">
        <v>3.7969282311927142E-10</v>
      </c>
      <c r="M17">
        <v>2.0418970496609708E-6</v>
      </c>
      <c r="N17">
        <v>6.457698447148369E-5</v>
      </c>
      <c r="O17">
        <v>8.366591801630327E-10</v>
      </c>
      <c r="P17">
        <v>1.6346985590075191E-9</v>
      </c>
      <c r="Q17">
        <v>1.2735245873386541E-4</v>
      </c>
      <c r="R17">
        <v>1.7878278111265372E-5</v>
      </c>
      <c r="S17">
        <v>3.2149346549481501E-4</v>
      </c>
      <c r="T17">
        <v>2.6324936588782749E-9</v>
      </c>
    </row>
    <row r="18" spans="4:20" x14ac:dyDescent="0.3">
      <c r="D18" t="s">
        <v>46</v>
      </c>
      <c r="E18">
        <v>3.8033110971112982E-5</v>
      </c>
      <c r="F18">
        <v>8.0968339706030776E-2</v>
      </c>
      <c r="G18">
        <v>3.4936954456030518E-2</v>
      </c>
      <c r="H18">
        <v>6.5948076897209793E-9</v>
      </c>
      <c r="I18">
        <v>1.769669154334958E-5</v>
      </c>
      <c r="J18">
        <v>2.0769871306390729E-4</v>
      </c>
      <c r="K18">
        <v>6.2320004743973242E-12</v>
      </c>
      <c r="L18">
        <v>3.3515194821674767E-10</v>
      </c>
      <c r="M18">
        <v>2.0418970496609708E-6</v>
      </c>
      <c r="N18">
        <v>6.457698447148369E-5</v>
      </c>
      <c r="O18">
        <v>8.366591801630327E-10</v>
      </c>
      <c r="P18">
        <v>2.014723538180052E-9</v>
      </c>
      <c r="Q18">
        <v>4.8203124489500189E-5</v>
      </c>
      <c r="R18">
        <v>1.7878278111265372E-5</v>
      </c>
      <c r="S18">
        <v>3.2149346549481501E-4</v>
      </c>
      <c r="T18">
        <v>2.6324936588782749E-9</v>
      </c>
    </row>
    <row r="19" spans="4:20" x14ac:dyDescent="0.3">
      <c r="D19" t="s">
        <v>48</v>
      </c>
      <c r="E19">
        <v>3.8632004080423509E-7</v>
      </c>
      <c r="F19">
        <v>3.0239322878354499E-3</v>
      </c>
      <c r="G19">
        <v>1.9342328460790571E-2</v>
      </c>
      <c r="H19">
        <v>6.5948076897209793E-9</v>
      </c>
      <c r="I19">
        <v>2.5290881580962021E-8</v>
      </c>
      <c r="J19">
        <v>2.7692241072032029E-7</v>
      </c>
      <c r="K19">
        <v>3.7428394825169249E-13</v>
      </c>
      <c r="L19">
        <v>1.173003474718688E-10</v>
      </c>
      <c r="M19">
        <v>2.0418970496609708E-6</v>
      </c>
      <c r="N19">
        <v>6.457698447148369E-5</v>
      </c>
      <c r="O19">
        <v>8.366591801630327E-10</v>
      </c>
      <c r="P19">
        <v>6.9384113766884825E-10</v>
      </c>
      <c r="Q19">
        <v>1.302942363705475E-7</v>
      </c>
      <c r="R19">
        <v>1.7878278111265372E-5</v>
      </c>
      <c r="S19">
        <v>3.2149346549481501E-4</v>
      </c>
      <c r="T19">
        <v>2.6324936588782749E-9</v>
      </c>
    </row>
    <row r="20" spans="4:20" x14ac:dyDescent="0.3">
      <c r="D20" t="s">
        <v>47</v>
      </c>
      <c r="E20">
        <v>3.7411003368105072E-7</v>
      </c>
      <c r="F20">
        <v>3.0239322878354499E-3</v>
      </c>
      <c r="G20">
        <v>1.8321831632355109E-2</v>
      </c>
      <c r="H20">
        <v>6.5948076897209793E-9</v>
      </c>
      <c r="I20">
        <v>2.5158923105270081E-8</v>
      </c>
      <c r="J20">
        <v>2.7462365506617019E-7</v>
      </c>
      <c r="K20">
        <v>3.581384136527797E-13</v>
      </c>
      <c r="L20">
        <v>1.107969909915426E-10</v>
      </c>
      <c r="M20">
        <v>2.0418970496609708E-6</v>
      </c>
      <c r="N20">
        <v>6.457698447148369E-5</v>
      </c>
      <c r="O20">
        <v>8.366591801630327E-10</v>
      </c>
      <c r="P20">
        <v>6.5547482916753279E-10</v>
      </c>
      <c r="Q20">
        <v>1.2953833435182749E-7</v>
      </c>
      <c r="R20">
        <v>1.7878278111265372E-5</v>
      </c>
      <c r="S20">
        <v>3.2149346549481501E-4</v>
      </c>
      <c r="T20">
        <v>2.6324936588782749E-9</v>
      </c>
    </row>
    <row r="21" spans="4:20" x14ac:dyDescent="0.3">
      <c r="D21" t="s">
        <v>49</v>
      </c>
      <c r="E21">
        <v>2.982956214507618E-5</v>
      </c>
      <c r="F21">
        <v>6.3882555210493824E-2</v>
      </c>
      <c r="G21">
        <v>3.4861718652415552E-2</v>
      </c>
      <c r="H21">
        <v>6.5948076897209793E-9</v>
      </c>
      <c r="I21">
        <v>1.382308468296751E-5</v>
      </c>
      <c r="J21">
        <v>1.6223814661328029E-4</v>
      </c>
      <c r="K21">
        <v>5.0070986544549447E-12</v>
      </c>
      <c r="L21">
        <v>3.1170285248069832E-10</v>
      </c>
      <c r="M21">
        <v>2.0418970496609708E-6</v>
      </c>
      <c r="N21">
        <v>6.457698447148369E-5</v>
      </c>
      <c r="O21">
        <v>8.366591801630327E-10</v>
      </c>
      <c r="P21">
        <v>1.855892269571444E-9</v>
      </c>
      <c r="Q21">
        <v>3.7668353198566632E-5</v>
      </c>
      <c r="R21">
        <v>1.7878278111265372E-5</v>
      </c>
      <c r="S21">
        <v>3.2149346549481501E-4</v>
      </c>
      <c r="T21">
        <v>2.6324936588782749E-9</v>
      </c>
    </row>
    <row r="22" spans="4:20" x14ac:dyDescent="0.3">
      <c r="D22" t="s">
        <v>50</v>
      </c>
      <c r="E22">
        <v>3.6234168330002903E-5</v>
      </c>
      <c r="F22">
        <v>1.18683793844144E-2</v>
      </c>
      <c r="G22">
        <v>0.21752305808917061</v>
      </c>
      <c r="H22">
        <v>2.898707995318006E-6</v>
      </c>
      <c r="I22">
        <v>6.2386530466729416E-6</v>
      </c>
      <c r="J22">
        <v>5.6267632241252057E-5</v>
      </c>
      <c r="K22">
        <v>7.4827040365002685E-12</v>
      </c>
      <c r="L22">
        <v>4.8700462096933851E-10</v>
      </c>
      <c r="M22">
        <v>1.5409056927296681E-3</v>
      </c>
      <c r="N22">
        <v>3.7498721225402848E-2</v>
      </c>
      <c r="O22">
        <v>3.5644889720440272E-7</v>
      </c>
      <c r="P22">
        <v>1.4320961296703079E-9</v>
      </c>
      <c r="Q22">
        <v>2.6513506256774981E-5</v>
      </c>
      <c r="R22">
        <v>3.6218600222592281E-3</v>
      </c>
      <c r="S22">
        <v>0.1529992430469756</v>
      </c>
      <c r="T22">
        <v>5.4044177841491109E-9</v>
      </c>
    </row>
    <row r="23" spans="4:20" x14ac:dyDescent="0.3">
      <c r="D23" t="s">
        <v>51</v>
      </c>
      <c r="E23">
        <v>7.7891351049338311E-5</v>
      </c>
      <c r="F23">
        <v>0.14032225931946599</v>
      </c>
      <c r="G23">
        <v>0.2181516136839729</v>
      </c>
      <c r="H23">
        <v>2.6361780930208882E-6</v>
      </c>
      <c r="I23">
        <v>1.8387637745242339E-5</v>
      </c>
      <c r="J23">
        <v>2.7546145993584918E-4</v>
      </c>
      <c r="K23">
        <v>7.9503215771715201E-12</v>
      </c>
      <c r="L23">
        <v>6.1258121257083638E-10</v>
      </c>
      <c r="M23">
        <v>1.401150016051718E-3</v>
      </c>
      <c r="N23">
        <v>3.4099720575408048E-2</v>
      </c>
      <c r="O23">
        <v>3.2416956464206159E-7</v>
      </c>
      <c r="P23">
        <v>2.3511401942923172E-9</v>
      </c>
      <c r="Q23">
        <v>5.6859158854110441E-5</v>
      </c>
      <c r="R23">
        <v>3.295146587765186E-3</v>
      </c>
      <c r="S23">
        <v>0.13913880585331531</v>
      </c>
      <c r="T23">
        <v>5.2713059739507868E-9</v>
      </c>
    </row>
    <row r="24" spans="4:20" x14ac:dyDescent="0.3">
      <c r="D24" t="s">
        <v>52</v>
      </c>
      <c r="E24">
        <v>3.5753213337895921E-5</v>
      </c>
      <c r="F24">
        <v>1.176090093385101E-2</v>
      </c>
      <c r="G24">
        <v>0.21474898623749941</v>
      </c>
      <c r="H24">
        <v>2.8600051447738939E-6</v>
      </c>
      <c r="I24">
        <v>6.1555588730642934E-6</v>
      </c>
      <c r="J24">
        <v>5.5518774146596782E-5</v>
      </c>
      <c r="K24">
        <v>7.3857762886191365E-12</v>
      </c>
      <c r="L24">
        <v>4.8115390197984298E-10</v>
      </c>
      <c r="M24">
        <v>1.520302542308211E-3</v>
      </c>
      <c r="N24">
        <v>3.6997631585689493E-2</v>
      </c>
      <c r="O24">
        <v>3.5169019287056278E-7</v>
      </c>
      <c r="P24">
        <v>1.417076756588645E-9</v>
      </c>
      <c r="Q24">
        <v>2.6160705584477239E-5</v>
      </c>
      <c r="R24">
        <v>3.5736950661329489E-3</v>
      </c>
      <c r="S24">
        <v>0.1509559008429506</v>
      </c>
      <c r="T24">
        <v>5.3847940900453781E-9</v>
      </c>
    </row>
    <row r="25" spans="4:20" x14ac:dyDescent="0.3">
      <c r="D25" t="s">
        <v>53</v>
      </c>
      <c r="E25">
        <v>1.011643168749065E-4</v>
      </c>
      <c r="F25">
        <v>0.16063941388904179</v>
      </c>
      <c r="G25">
        <v>0.21555817832577029</v>
      </c>
      <c r="H25">
        <v>2.5956708689224191E-6</v>
      </c>
      <c r="I25">
        <v>1.6372711116854551E-5</v>
      </c>
      <c r="J25">
        <v>3.7299045635445538E-4</v>
      </c>
      <c r="K25">
        <v>8.9548771679367119E-12</v>
      </c>
      <c r="L25">
        <v>7.8868824168871518E-10</v>
      </c>
      <c r="M25">
        <v>1.3795863219174789E-3</v>
      </c>
      <c r="N25">
        <v>3.3575269532553673E-2</v>
      </c>
      <c r="O25">
        <v>3.1918900377485798E-7</v>
      </c>
      <c r="P25">
        <v>2.600531576940995E-9</v>
      </c>
      <c r="Q25">
        <v>7.2654576805820757E-5</v>
      </c>
      <c r="R25">
        <v>3.2447361233143468E-3</v>
      </c>
      <c r="S25">
        <v>0.1370002005721884</v>
      </c>
      <c r="T25">
        <v>5.2507673995686804E-9</v>
      </c>
    </row>
    <row r="26" spans="4:20" x14ac:dyDescent="0.3">
      <c r="D26" t="s">
        <v>54</v>
      </c>
      <c r="E26">
        <v>8.0865395795713172E-5</v>
      </c>
      <c r="F26">
        <v>0.1162526644121408</v>
      </c>
      <c r="G26">
        <v>0.21531406412077261</v>
      </c>
      <c r="H26">
        <v>2.5956708689224191E-6</v>
      </c>
      <c r="I26">
        <v>1.3173244446419099E-5</v>
      </c>
      <c r="J26">
        <v>2.7729851054164118E-4</v>
      </c>
      <c r="K26">
        <v>8.3929695142694517E-12</v>
      </c>
      <c r="L26">
        <v>7.262129178984062E-10</v>
      </c>
      <c r="M26">
        <v>1.3795863219174789E-3</v>
      </c>
      <c r="N26">
        <v>3.3575269532553673E-2</v>
      </c>
      <c r="O26">
        <v>3.1918900377485798E-7</v>
      </c>
      <c r="P26">
        <v>2.4389581644999209E-9</v>
      </c>
      <c r="Q26">
        <v>5.8151059085929603E-5</v>
      </c>
      <c r="R26">
        <v>3.2447361233143468E-3</v>
      </c>
      <c r="S26">
        <v>0.1370002005721884</v>
      </c>
      <c r="T26">
        <v>5.2507673995686804E-9</v>
      </c>
    </row>
    <row r="27" spans="4:20" x14ac:dyDescent="0.3">
      <c r="D27" t="s">
        <v>55</v>
      </c>
      <c r="E27">
        <v>9.6032762144035631E-5</v>
      </c>
      <c r="F27">
        <v>0.14941847099372491</v>
      </c>
      <c r="G27">
        <v>0.21549646640528741</v>
      </c>
      <c r="H27">
        <v>2.5956708689224191E-6</v>
      </c>
      <c r="I27">
        <v>1.5563887915617238E-5</v>
      </c>
      <c r="J27">
        <v>3.4879959146433482E-4</v>
      </c>
      <c r="K27">
        <v>8.8128272596071327E-12</v>
      </c>
      <c r="L27">
        <v>7.7289451836184012E-10</v>
      </c>
      <c r="M27">
        <v>1.3795863219174789E-3</v>
      </c>
      <c r="N27">
        <v>3.3575269532553673E-2</v>
      </c>
      <c r="O27">
        <v>3.1918900377485798E-7</v>
      </c>
      <c r="P27">
        <v>2.559685917915068E-9</v>
      </c>
      <c r="Q27">
        <v>6.8988096470269108E-5</v>
      </c>
      <c r="R27">
        <v>3.2447361233143468E-3</v>
      </c>
      <c r="S27">
        <v>0.1370002005721884</v>
      </c>
      <c r="T27">
        <v>5.2507673995686804E-9</v>
      </c>
    </row>
    <row r="28" spans="4:20" x14ac:dyDescent="0.3">
      <c r="D28" t="s">
        <v>56</v>
      </c>
      <c r="E28">
        <v>9.7292688511444136E-5</v>
      </c>
      <c r="F28">
        <v>0.11161463620867</v>
      </c>
      <c r="G28">
        <v>0.21534793348761999</v>
      </c>
      <c r="H28">
        <v>2.593530839192038E-6</v>
      </c>
      <c r="I28">
        <v>1.546325809984061E-5</v>
      </c>
      <c r="J28">
        <v>3.5914410744508618E-4</v>
      </c>
      <c r="K28">
        <v>7.0991484577220974E-12</v>
      </c>
      <c r="L28">
        <v>6.772862434395772E-10</v>
      </c>
      <c r="M28">
        <v>1.378447094345824E-3</v>
      </c>
      <c r="N28">
        <v>3.354756235565344E-2</v>
      </c>
      <c r="O28">
        <v>3.1892587667674161E-7</v>
      </c>
      <c r="P28">
        <v>2.586828585880076E-9</v>
      </c>
      <c r="Q28">
        <v>5.9637455706801022E-5</v>
      </c>
      <c r="R28">
        <v>3.2420728973084098E-3</v>
      </c>
      <c r="S28">
        <v>0.1368872163086397</v>
      </c>
      <c r="T28">
        <v>5.2496823299107189E-9</v>
      </c>
    </row>
    <row r="29" spans="4:20" x14ac:dyDescent="0.3">
      <c r="D29" t="s">
        <v>57</v>
      </c>
      <c r="E29">
        <v>5.197528797712903E-5</v>
      </c>
      <c r="F29">
        <v>4.677087196859879E-2</v>
      </c>
      <c r="G29">
        <v>0.21725397201820171</v>
      </c>
      <c r="H29">
        <v>2.877606068323211E-6</v>
      </c>
      <c r="I29">
        <v>8.7131607984616729E-6</v>
      </c>
      <c r="J29">
        <v>1.3123101660558579E-4</v>
      </c>
      <c r="K29">
        <v>7.8895259597131836E-12</v>
      </c>
      <c r="L29">
        <v>5.4070317640297792E-10</v>
      </c>
      <c r="M29">
        <v>1.5296722520413461E-3</v>
      </c>
      <c r="N29">
        <v>3.7225512486345168E-2</v>
      </c>
      <c r="O29">
        <v>3.5385431230869643E-7</v>
      </c>
      <c r="P29">
        <v>1.5922765226621199E-9</v>
      </c>
      <c r="Q29">
        <v>3.7738954106146029E-5</v>
      </c>
      <c r="R29">
        <v>3.5955990783340251E-3</v>
      </c>
      <c r="S29">
        <v>0.15188515306630179</v>
      </c>
      <c r="T29">
        <v>5.3937183717150567E-9</v>
      </c>
    </row>
    <row r="30" spans="4:20" x14ac:dyDescent="0.3">
      <c r="D30" t="s">
        <v>58</v>
      </c>
      <c r="E30">
        <v>1.199727958010292E-4</v>
      </c>
      <c r="F30">
        <v>0.36463337197221429</v>
      </c>
      <c r="G30">
        <v>6.9747950129550613E-3</v>
      </c>
      <c r="H30">
        <v>6.2351136783083851E-7</v>
      </c>
      <c r="I30">
        <v>6.2696445868101579E-5</v>
      </c>
      <c r="J30">
        <v>6.6485510538582106E-4</v>
      </c>
      <c r="K30">
        <v>5.7834700243461677E-12</v>
      </c>
      <c r="L30">
        <v>6.7728013640077197E-11</v>
      </c>
      <c r="M30">
        <v>9.0705356625898212E-5</v>
      </c>
      <c r="N30">
        <v>3.5042001942287922E-3</v>
      </c>
      <c r="O30">
        <v>1.992148503180157E-9</v>
      </c>
      <c r="P30">
        <v>9.6742728847715983E-10</v>
      </c>
      <c r="Q30">
        <v>1.7145505359066979E-4</v>
      </c>
      <c r="R30">
        <v>9.5839207313229381E-4</v>
      </c>
      <c r="S30">
        <v>4.3342392347578869E-3</v>
      </c>
      <c r="T30">
        <v>3.3688776429302983E-11</v>
      </c>
    </row>
    <row r="31" spans="4:20" x14ac:dyDescent="0.3">
      <c r="D31" t="s">
        <v>59</v>
      </c>
      <c r="E31">
        <v>5.6496202726059297E-5</v>
      </c>
      <c r="F31">
        <v>3.459733546470689E-3</v>
      </c>
      <c r="G31">
        <v>9.6464061656246144E-3</v>
      </c>
      <c r="H31">
        <v>7.7928344626934629E-7</v>
      </c>
      <c r="I31">
        <v>1.379735300890643E-5</v>
      </c>
      <c r="J31">
        <v>2.7326894567765892E-4</v>
      </c>
      <c r="K31">
        <v>1.0174742979129621E-12</v>
      </c>
      <c r="L31">
        <v>3.5416790058673808E-11</v>
      </c>
      <c r="M31">
        <v>1.110684023997014E-4</v>
      </c>
      <c r="N31">
        <v>4.363834697067066E-3</v>
      </c>
      <c r="O31">
        <v>2.0544113893471021E-9</v>
      </c>
      <c r="P31">
        <v>2.7424618141709538E-10</v>
      </c>
      <c r="Q31">
        <v>2.6387638581349308E-5</v>
      </c>
      <c r="R31">
        <v>1.1938559562134779E-3</v>
      </c>
      <c r="S31">
        <v>5.2913342174081947E-3</v>
      </c>
      <c r="T31">
        <v>7.2219047211695473E-10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3.5783917212314198E-3</v>
      </c>
      <c r="F33">
        <v>0.5918464559652572</v>
      </c>
      <c r="G33">
        <v>0.1075914672430815</v>
      </c>
      <c r="H33">
        <v>6.2237254235197225E-7</v>
      </c>
      <c r="I33">
        <v>3.809496384358715E-4</v>
      </c>
      <c r="J33">
        <v>4.1603674913427311E-3</v>
      </c>
      <c r="K33">
        <v>4.2372818939320489E-11</v>
      </c>
      <c r="L33">
        <v>4.3535480803593213E-9</v>
      </c>
      <c r="M33">
        <v>1.163185413081405E-4</v>
      </c>
      <c r="N33">
        <v>4.7741657692185859E-3</v>
      </c>
      <c r="O33">
        <v>3.9400075373435849E-9</v>
      </c>
      <c r="P33">
        <v>2.7904433232528679E-9</v>
      </c>
      <c r="Q33">
        <v>1.1576904373580151E-3</v>
      </c>
      <c r="R33">
        <v>3.7577187254591367E-2</v>
      </c>
      <c r="S33">
        <v>5.6453608339121957E-3</v>
      </c>
      <c r="T33">
        <v>8.7331060089820714E-11</v>
      </c>
    </row>
    <row r="34" spans="4:20" x14ac:dyDescent="0.3">
      <c r="D34" t="s">
        <v>62</v>
      </c>
      <c r="E34">
        <v>3.9438469218050698E-3</v>
      </c>
      <c r="F34">
        <v>0.65229075109098889</v>
      </c>
      <c r="G34">
        <v>0.1185796050168306</v>
      </c>
      <c r="H34">
        <v>6.859344159577216E-7</v>
      </c>
      <c r="I34">
        <v>4.1985539201701711E-4</v>
      </c>
      <c r="J34">
        <v>4.5852589102971467E-3</v>
      </c>
      <c r="K34">
        <v>4.6700284530206507E-11</v>
      </c>
      <c r="L34">
        <v>4.7981687118778944E-9</v>
      </c>
      <c r="M34">
        <v>1.2819796065510129E-4</v>
      </c>
      <c r="N34">
        <v>5.2617433863949396E-3</v>
      </c>
      <c r="O34">
        <v>4.3423939603497897E-9</v>
      </c>
      <c r="P34">
        <v>3.0754266632092441E-9</v>
      </c>
      <c r="Q34">
        <v>1.2759234380875369E-3</v>
      </c>
      <c r="R34">
        <v>4.1414882950018057E-2</v>
      </c>
      <c r="S34">
        <v>6.2219121554533789E-3</v>
      </c>
      <c r="T34">
        <v>9.6250036146039563E-11</v>
      </c>
    </row>
    <row r="35" spans="4:20" x14ac:dyDescent="0.3">
      <c r="D35" t="s">
        <v>63</v>
      </c>
      <c r="E35">
        <v>2.35768379122166E-4</v>
      </c>
      <c r="F35">
        <v>0.9340704449777848</v>
      </c>
      <c r="G35">
        <v>1.2415665551483981</v>
      </c>
      <c r="H35">
        <v>5.6498405441586986E-6</v>
      </c>
      <c r="I35">
        <v>3.0533439266956552E-4</v>
      </c>
      <c r="J35">
        <v>9.4925804818491474E-4</v>
      </c>
      <c r="K35">
        <v>3.2816571467206978E-11</v>
      </c>
      <c r="L35">
        <v>4.0909121435383671E-10</v>
      </c>
      <c r="M35">
        <v>4.9541858180277391E-3</v>
      </c>
      <c r="N35">
        <v>0.2430763780165742</v>
      </c>
      <c r="O35">
        <v>3.3196661137051732E-7</v>
      </c>
      <c r="P35">
        <v>1.2115128916886201E-9</v>
      </c>
      <c r="Q35">
        <v>2.3800490907556501E-4</v>
      </c>
      <c r="R35">
        <v>8.4936605021803495E-3</v>
      </c>
      <c r="S35">
        <v>0.1137877453913787</v>
      </c>
      <c r="T35">
        <v>9.3680552919321718E-10</v>
      </c>
    </row>
    <row r="36" spans="4:20" x14ac:dyDescent="0.3">
      <c r="D36" t="s">
        <v>64</v>
      </c>
      <c r="E36">
        <v>2.238862144161014E-4</v>
      </c>
      <c r="F36">
        <v>8.4702682094317371E-3</v>
      </c>
      <c r="G36">
        <v>1.241435206953444</v>
      </c>
      <c r="H36">
        <v>5.6498405441586986E-6</v>
      </c>
      <c r="I36">
        <v>3.0533439266956552E-4</v>
      </c>
      <c r="J36">
        <v>9.4925804818491474E-4</v>
      </c>
      <c r="K36">
        <v>3.2816571467206978E-11</v>
      </c>
      <c r="L36">
        <v>3.7745295924811451E-10</v>
      </c>
      <c r="M36">
        <v>4.9541858180277391E-3</v>
      </c>
      <c r="N36">
        <v>0.2430763780165742</v>
      </c>
      <c r="O36">
        <v>3.3196661137051732E-7</v>
      </c>
      <c r="P36">
        <v>1.138950050802666E-9</v>
      </c>
      <c r="Q36">
        <v>2.2378053076853901E-4</v>
      </c>
      <c r="R36">
        <v>8.4936605021803495E-3</v>
      </c>
      <c r="S36">
        <v>0.1137877453913787</v>
      </c>
      <c r="T36">
        <v>9.3680552919321718E-10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4.1638106393025471E-4</v>
      </c>
      <c r="F39">
        <v>0.44192296831810091</v>
      </c>
      <c r="G39">
        <v>6.0533558229259468</v>
      </c>
      <c r="H39">
        <v>6.3503486549754811E-7</v>
      </c>
      <c r="I39">
        <v>2.0041853701524001E-4</v>
      </c>
      <c r="J39">
        <v>2.2869628879061072E-3</v>
      </c>
      <c r="K39">
        <v>4.9118142401327277E-11</v>
      </c>
      <c r="L39">
        <v>2.8210669714794981E-9</v>
      </c>
      <c r="M39">
        <v>2.5464498959906861E-6</v>
      </c>
      <c r="N39">
        <v>7.9290766724015162E-4</v>
      </c>
      <c r="O39">
        <v>3.026434187498126E-10</v>
      </c>
      <c r="P39">
        <v>1.0316270196801009E-8</v>
      </c>
      <c r="Q39">
        <v>5.4310599281432738E-4</v>
      </c>
      <c r="R39">
        <v>1.4710645043648791E-2</v>
      </c>
      <c r="S39">
        <v>4.7363025287833828E-4</v>
      </c>
      <c r="T39">
        <v>6.3485628568589083E-12</v>
      </c>
    </row>
    <row r="40" spans="4:20" x14ac:dyDescent="0.3">
      <c r="D40" t="s">
        <v>68</v>
      </c>
      <c r="E40">
        <v>3.4726225780241579E-4</v>
      </c>
      <c r="F40">
        <v>0.39699623087288122</v>
      </c>
      <c r="G40">
        <v>1.191587487822751E-2</v>
      </c>
      <c r="H40">
        <v>1.089492240891249E-7</v>
      </c>
      <c r="I40">
        <v>1.7961617631012631E-4</v>
      </c>
      <c r="J40">
        <v>1.9635296613894808E-3</v>
      </c>
      <c r="K40">
        <v>2.4792366732464408E-13</v>
      </c>
      <c r="L40">
        <v>1.152863650223809E-9</v>
      </c>
      <c r="M40">
        <v>6.9988460966174799E-5</v>
      </c>
      <c r="N40">
        <v>8.4353033189235177E-3</v>
      </c>
      <c r="O40">
        <v>4.4244836715731573E-9</v>
      </c>
      <c r="P40">
        <v>1.020810639426535E-9</v>
      </c>
      <c r="Q40">
        <v>5.8416992884060041E-4</v>
      </c>
      <c r="R40">
        <v>3.9496852891515678E-4</v>
      </c>
      <c r="S40">
        <v>1.198542135002E-2</v>
      </c>
      <c r="T40">
        <v>1.486477811227786E-10</v>
      </c>
    </row>
    <row r="41" spans="4:20" x14ac:dyDescent="0.3">
      <c r="D41" t="s">
        <v>69</v>
      </c>
      <c r="E41">
        <v>5.7445095897364238E-3</v>
      </c>
      <c r="F41">
        <v>0.60024378734964157</v>
      </c>
      <c r="G41">
        <v>0.11782817933433069</v>
      </c>
      <c r="H41">
        <v>3.9458975011736979E-7</v>
      </c>
      <c r="I41">
        <v>6.7816205347067922E-4</v>
      </c>
      <c r="J41">
        <v>6.7531868031721958E-3</v>
      </c>
      <c r="K41">
        <v>1.7374619141834809E-10</v>
      </c>
      <c r="L41">
        <v>4.7660823692980468E-10</v>
      </c>
      <c r="M41">
        <v>1.5973863570174329E-4</v>
      </c>
      <c r="N41">
        <v>4.7217831591724584E-3</v>
      </c>
      <c r="O41">
        <v>9.1799287866420975E-9</v>
      </c>
      <c r="P41">
        <v>3.838432852030808E-8</v>
      </c>
      <c r="Q41">
        <v>1.8843080806393599E-3</v>
      </c>
      <c r="R41">
        <v>4.5635119507524569E-3</v>
      </c>
      <c r="S41">
        <v>2.910039331705085E-2</v>
      </c>
      <c r="T41">
        <v>2.277638532038655E-10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6.7759092666153749E-7</v>
      </c>
      <c r="F43">
        <v>1.7671849708974421E-2</v>
      </c>
      <c r="G43">
        <v>3.5621263158869629E-3</v>
      </c>
      <c r="H43">
        <v>2.6378109056076441E-8</v>
      </c>
      <c r="I43">
        <v>9.0941605327321276E-8</v>
      </c>
      <c r="J43">
        <v>9.4094078838468648E-7</v>
      </c>
      <c r="K43">
        <v>3.9682735023803109E-13</v>
      </c>
      <c r="L43">
        <v>4.0999907634573943E-12</v>
      </c>
      <c r="M43">
        <v>8.1672408948617415E-6</v>
      </c>
      <c r="N43">
        <v>2.5829695406530092E-4</v>
      </c>
      <c r="O43">
        <v>3.3464944143112278E-9</v>
      </c>
      <c r="P43">
        <v>9.2686111154874095E-12</v>
      </c>
      <c r="Q43">
        <v>4.6744159850667418E-7</v>
      </c>
      <c r="R43">
        <v>7.1510071550513572E-5</v>
      </c>
      <c r="S43">
        <v>1.285919179547293E-3</v>
      </c>
      <c r="T43">
        <v>1.052952687787304E-8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4.0964030067868308E-4</v>
      </c>
      <c r="F49">
        <v>0.4347687090039381</v>
      </c>
      <c r="G49">
        <v>5.9553584786310099</v>
      </c>
      <c r="H49">
        <v>6.2475433149725659E-7</v>
      </c>
      <c r="I49">
        <v>1.9717397565960549E-4</v>
      </c>
      <c r="J49">
        <v>2.2499394093478051E-3</v>
      </c>
      <c r="K49">
        <v>4.8322972308434238E-11</v>
      </c>
      <c r="L49">
        <v>2.775396920127797E-9</v>
      </c>
      <c r="M49">
        <v>2.5052256008250032E-6</v>
      </c>
      <c r="N49">
        <v>7.8007134174837257E-4</v>
      </c>
      <c r="O49">
        <v>2.9774394609804829E-10</v>
      </c>
      <c r="P49">
        <v>1.014926083672232E-8</v>
      </c>
      <c r="Q49">
        <v>5.3431368875632077E-4</v>
      </c>
      <c r="R49">
        <v>1.447249546359548E-2</v>
      </c>
      <c r="S49">
        <v>4.65962686603111E-4</v>
      </c>
      <c r="T49">
        <v>6.245786427013924E-12</v>
      </c>
    </row>
    <row r="50" spans="4:20" x14ac:dyDescent="0.3">
      <c r="D50" t="s">
        <v>78</v>
      </c>
      <c r="E50">
        <v>1.7365680913783239E-3</v>
      </c>
      <c r="F50">
        <v>2.8662140611793818</v>
      </c>
      <c r="G50">
        <v>59.565042984510413</v>
      </c>
      <c r="H50">
        <v>2.7849528538400631E-5</v>
      </c>
      <c r="I50">
        <v>9.6965499764796784E-4</v>
      </c>
      <c r="J50">
        <v>8.210637848304574E-3</v>
      </c>
      <c r="K50">
        <v>2.174056399322243E-10</v>
      </c>
      <c r="L50">
        <v>1.7550653820380001E-8</v>
      </c>
      <c r="M50">
        <v>4.4322714719390102E-3</v>
      </c>
      <c r="N50">
        <v>2.922550677534534</v>
      </c>
      <c r="O50">
        <v>2.165014846461114E-6</v>
      </c>
      <c r="P50">
        <v>1.5447367587898881E-8</v>
      </c>
      <c r="Q50">
        <v>1.8890728445715779E-3</v>
      </c>
      <c r="R50">
        <v>0.1680290045076992</v>
      </c>
      <c r="S50">
        <v>0.59518964875480873</v>
      </c>
      <c r="T50">
        <v>9.6407142834965209E-9</v>
      </c>
    </row>
    <row r="51" spans="4:20" x14ac:dyDescent="0.3">
      <c r="D51" t="s">
        <v>79</v>
      </c>
      <c r="E51">
        <v>3.4726225780241579E-4</v>
      </c>
      <c r="F51">
        <v>0.39699623087288122</v>
      </c>
      <c r="G51">
        <v>1.191587487822751E-2</v>
      </c>
      <c r="H51">
        <v>1.089492240891249E-7</v>
      </c>
      <c r="I51">
        <v>1.7961617631012631E-4</v>
      </c>
      <c r="J51">
        <v>1.9635296613894808E-3</v>
      </c>
      <c r="K51">
        <v>2.4792366732464408E-13</v>
      </c>
      <c r="L51">
        <v>1.152863650223809E-9</v>
      </c>
      <c r="M51">
        <v>6.9988460966174799E-5</v>
      </c>
      <c r="N51">
        <v>8.4353033189235177E-3</v>
      </c>
      <c r="O51">
        <v>4.4244836715731573E-9</v>
      </c>
      <c r="P51">
        <v>1.020810639426535E-9</v>
      </c>
      <c r="Q51">
        <v>5.8416992884060041E-4</v>
      </c>
      <c r="R51">
        <v>3.9496852891515678E-4</v>
      </c>
      <c r="S51">
        <v>1.198542135002E-2</v>
      </c>
      <c r="T51">
        <v>1.486477811227786E-10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4.8538192880531598E-4</v>
      </c>
      <c r="F53">
        <v>2.2326017997622478</v>
      </c>
      <c r="G53">
        <v>8.486169885928156</v>
      </c>
      <c r="H53">
        <v>4.1322846465531936E-6</v>
      </c>
      <c r="I53">
        <v>1.3486714755454171E-4</v>
      </c>
      <c r="J53">
        <v>1.1033430619712321E-3</v>
      </c>
      <c r="K53">
        <v>4.2547310857355517E-11</v>
      </c>
      <c r="L53">
        <v>1.389147826953263E-9</v>
      </c>
      <c r="M53">
        <v>3.0658402884058311E-3</v>
      </c>
      <c r="N53">
        <v>0.20028593256362601</v>
      </c>
      <c r="O53">
        <v>4.9743233733721349E-8</v>
      </c>
      <c r="P53">
        <v>3.7110503872975089E-9</v>
      </c>
      <c r="Q53">
        <v>4.6211025796364188E-4</v>
      </c>
      <c r="R53">
        <v>1.313948629376876E-2</v>
      </c>
      <c r="S53">
        <v>0.63297092673856981</v>
      </c>
      <c r="T53">
        <v>9.5729602659422657E-9</v>
      </c>
    </row>
    <row r="54" spans="4:20" x14ac:dyDescent="0.3">
      <c r="D54" t="s">
        <v>82</v>
      </c>
      <c r="E54">
        <v>7.7200364169345862E-4</v>
      </c>
      <c r="F54">
        <v>0.65079778946843303</v>
      </c>
      <c r="G54">
        <v>8.3323972214729274</v>
      </c>
      <c r="H54">
        <v>1.067398301453018E-6</v>
      </c>
      <c r="I54">
        <v>2.201535971710712E-4</v>
      </c>
      <c r="J54">
        <v>3.849702426263135E-3</v>
      </c>
      <c r="K54">
        <v>7.4794811831009618E-11</v>
      </c>
      <c r="L54">
        <v>3.1251160756766462E-9</v>
      </c>
      <c r="M54">
        <v>4.5180997944881961E-5</v>
      </c>
      <c r="N54">
        <v>4.5715937924539728E-3</v>
      </c>
      <c r="O54">
        <v>6.4527643909615026E-9</v>
      </c>
      <c r="P54">
        <v>1.067075967818482E-8</v>
      </c>
      <c r="Q54">
        <v>5.6690883063498438E-4</v>
      </c>
      <c r="R54">
        <v>1.74222426597565E-2</v>
      </c>
      <c r="S54">
        <v>1.287099914909549E-2</v>
      </c>
      <c r="T54">
        <v>8.0967723246871062E-11</v>
      </c>
    </row>
    <row r="55" spans="4:20" x14ac:dyDescent="0.3">
      <c r="D55" t="s">
        <v>83</v>
      </c>
      <c r="E55">
        <v>9.7186822695669997E-8</v>
      </c>
      <c r="F55">
        <v>2.135849560184757E-5</v>
      </c>
      <c r="G55">
        <v>2.6053318847661292E-4</v>
      </c>
      <c r="H55">
        <v>4.1062314782497017E-9</v>
      </c>
      <c r="I55">
        <v>1.55299412846294E-8</v>
      </c>
      <c r="J55">
        <v>1.6178900930561121E-7</v>
      </c>
      <c r="K55">
        <v>2.9472940702152161E-12</v>
      </c>
      <c r="L55">
        <v>1.815009246345353E-12</v>
      </c>
      <c r="M55">
        <v>7.9516499353731936E-8</v>
      </c>
      <c r="N55">
        <v>2.2036300087304751E-5</v>
      </c>
      <c r="O55">
        <v>6.9686682293073643E-12</v>
      </c>
      <c r="P55">
        <v>1.233742637481734E-12</v>
      </c>
      <c r="Q55">
        <v>4.1418958109382821E-6</v>
      </c>
      <c r="R55">
        <v>1.4483578278324309E-5</v>
      </c>
      <c r="S55">
        <v>7.1722107377472145E-4</v>
      </c>
      <c r="T55">
        <v>4.335411936100408E-13</v>
      </c>
    </row>
    <row r="56" spans="4:20" x14ac:dyDescent="0.3">
      <c r="D56" t="s">
        <v>84</v>
      </c>
      <c r="E56">
        <v>5.0870786274974669E-7</v>
      </c>
      <c r="F56">
        <v>1.3267310028160411E-2</v>
      </c>
      <c r="G56">
        <v>2.6743003687011162E-3</v>
      </c>
      <c r="H56">
        <v>1.980361742358331E-8</v>
      </c>
      <c r="I56">
        <v>6.8275279170319969E-8</v>
      </c>
      <c r="J56">
        <v>7.0642028781523578E-7</v>
      </c>
      <c r="K56">
        <v>2.9792192498036431E-13</v>
      </c>
      <c r="L56">
        <v>3.0781072421501551E-12</v>
      </c>
      <c r="M56">
        <v>6.1316341419411874E-6</v>
      </c>
      <c r="N56">
        <v>1.9391890635950479E-4</v>
      </c>
      <c r="O56">
        <v>2.5124126581738998E-9</v>
      </c>
      <c r="P56">
        <v>6.9584983589565422E-12</v>
      </c>
      <c r="Q56">
        <v>3.5093624660566692E-7</v>
      </c>
      <c r="R56">
        <v>5.368686951399214E-5</v>
      </c>
      <c r="S56">
        <v>9.6541611133935589E-4</v>
      </c>
      <c r="T56">
        <v>7.9051429159475934E-9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2.4392946223506101E-4</v>
      </c>
      <c r="F62">
        <v>0.43353663601742859</v>
      </c>
      <c r="G62">
        <v>10.45612990257059</v>
      </c>
      <c r="H62">
        <v>4.8705939546890591E-6</v>
      </c>
      <c r="I62">
        <v>1.3871225483717931E-4</v>
      </c>
      <c r="J62">
        <v>1.0968454200154241E-3</v>
      </c>
      <c r="K62">
        <v>3.812779279300182E-11</v>
      </c>
      <c r="L62">
        <v>2.8790666830745891E-9</v>
      </c>
      <c r="M62">
        <v>7.6591440363055761E-4</v>
      </c>
      <c r="N62">
        <v>0.51165019173188409</v>
      </c>
      <c r="O62">
        <v>3.7934890401272642E-7</v>
      </c>
      <c r="P62">
        <v>2.532964444039433E-9</v>
      </c>
      <c r="Q62">
        <v>2.2911029293236541E-4</v>
      </c>
      <c r="R62">
        <v>2.9432598107897789E-2</v>
      </c>
      <c r="S62">
        <v>0.10239695978091611</v>
      </c>
      <c r="T62">
        <v>1.6665838589793531E-9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2.699634035284489E-8</v>
      </c>
      <c r="F64">
        <v>5.9329156021262486E-6</v>
      </c>
      <c r="G64">
        <v>7.2370332049551497E-5</v>
      </c>
      <c r="H64">
        <v>1.1406198852854691E-9</v>
      </c>
      <c r="I64">
        <v>4.3138726933423199E-9</v>
      </c>
      <c r="J64">
        <v>4.4941392664321182E-8</v>
      </c>
      <c r="K64">
        <v>8.1869281896995767E-13</v>
      </c>
      <c r="L64">
        <v>5.0416924845185548E-13</v>
      </c>
      <c r="M64">
        <v>2.2087917072277731E-8</v>
      </c>
      <c r="N64">
        <v>6.1211946308520416E-6</v>
      </c>
      <c r="O64">
        <v>1.9357412260872339E-12</v>
      </c>
      <c r="P64">
        <v>3.4270629726798702E-13</v>
      </c>
      <c r="Q64">
        <v>1.150526644628071E-6</v>
      </c>
      <c r="R64">
        <v>4.0232162950022533E-6</v>
      </c>
      <c r="S64">
        <v>1.9922808132627549E-4</v>
      </c>
      <c r="T64">
        <v>1.2042811252637791E-13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3.8996754988142248E-6</v>
      </c>
      <c r="F66">
        <v>4.7198406463789161E-4</v>
      </c>
      <c r="G66">
        <v>0.9121516201405272</v>
      </c>
      <c r="H66">
        <v>4.8652296736177583E-7</v>
      </c>
      <c r="I66">
        <v>8.0034386753363798E-6</v>
      </c>
      <c r="J66">
        <v>7.4116165223012184E-6</v>
      </c>
      <c r="K66">
        <v>1.6473046008637909E-12</v>
      </c>
      <c r="L66">
        <v>4.6422579224370578E-11</v>
      </c>
      <c r="M66">
        <v>5.4679161635245318E-5</v>
      </c>
      <c r="N66">
        <v>3.9318311298376287E-3</v>
      </c>
      <c r="O66">
        <v>7.8588722720373696E-9</v>
      </c>
      <c r="P66">
        <v>5.5194303096579012E-11</v>
      </c>
      <c r="Q66">
        <v>1.401526452972838E-6</v>
      </c>
      <c r="R66">
        <v>2.325273196234383E-3</v>
      </c>
      <c r="S66">
        <v>4.897484420905378E-3</v>
      </c>
      <c r="T66">
        <v>1.310428808596254E-10</v>
      </c>
    </row>
    <row r="67" spans="4:20" x14ac:dyDescent="0.3">
      <c r="D67" t="s">
        <v>95</v>
      </c>
      <c r="E67">
        <v>1.6218595735504091E-6</v>
      </c>
      <c r="F67">
        <v>1.9000093982861821E-4</v>
      </c>
      <c r="G67">
        <v>0.67065775085090529</v>
      </c>
      <c r="H67">
        <v>6.3265956883742764E-8</v>
      </c>
      <c r="I67">
        <v>1.468780807540089E-7</v>
      </c>
      <c r="J67">
        <v>1.3762444543929889E-6</v>
      </c>
      <c r="K67">
        <v>2.115956364044807E-13</v>
      </c>
      <c r="L67">
        <v>7.9919146017753524E-12</v>
      </c>
      <c r="M67">
        <v>2.457102220361914E-5</v>
      </c>
      <c r="N67">
        <v>2.1317609006270199E-3</v>
      </c>
      <c r="O67">
        <v>4.4166267588868563E-9</v>
      </c>
      <c r="P67">
        <v>1.6549898000521388E-11</v>
      </c>
      <c r="Q67">
        <v>4.9309028506739291E-7</v>
      </c>
      <c r="R67">
        <v>5.7612081171321016E-4</v>
      </c>
      <c r="S67">
        <v>2.4160366930269738E-3</v>
      </c>
      <c r="T67">
        <v>1.022336157539986E-10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2.2631211650241221E-4</v>
      </c>
      <c r="F69">
        <v>1.386144219506524E-3</v>
      </c>
      <c r="G69">
        <v>0.15111186245572419</v>
      </c>
      <c r="H69">
        <v>1.0043127222051811E-6</v>
      </c>
      <c r="I69">
        <v>7.5749356865467904E-5</v>
      </c>
      <c r="J69">
        <v>5.8073570693601133E-4</v>
      </c>
      <c r="K69">
        <v>1.2631524974032551E-11</v>
      </c>
      <c r="L69">
        <v>5.4656595169270351E-11</v>
      </c>
      <c r="M69">
        <v>2.9605152439467322E-4</v>
      </c>
      <c r="N69">
        <v>9.2401528130586497E-3</v>
      </c>
      <c r="O69">
        <v>1.4951557943601051E-7</v>
      </c>
      <c r="P69">
        <v>4.4956140227924761E-10</v>
      </c>
      <c r="Q69">
        <v>1.458920584454953E-4</v>
      </c>
      <c r="R69">
        <v>0.44191138392385271</v>
      </c>
      <c r="S69">
        <v>1.8090611406601679E-2</v>
      </c>
      <c r="T69">
        <v>1.1738662280018549E-10</v>
      </c>
    </row>
    <row r="70" spans="4:20" x14ac:dyDescent="0.3">
      <c r="D70" t="s">
        <v>98</v>
      </c>
      <c r="E70">
        <v>9.1601193482596267E-8</v>
      </c>
      <c r="F70">
        <v>2.5655517234247499E-5</v>
      </c>
      <c r="G70">
        <v>4.2566326832409629E-4</v>
      </c>
      <c r="H70">
        <v>4.0694367127535908E-9</v>
      </c>
      <c r="I70">
        <v>3.1133688329430607E-8</v>
      </c>
      <c r="J70">
        <v>2.07507602760165E-7</v>
      </c>
      <c r="K70">
        <v>9.3684049692237487E-15</v>
      </c>
      <c r="L70">
        <v>2.7269261327728958E-13</v>
      </c>
      <c r="M70">
        <v>2.685173816947857E-6</v>
      </c>
      <c r="N70">
        <v>-1.6727518004101691E-2</v>
      </c>
      <c r="O70">
        <v>1.696574215489127E-10</v>
      </c>
      <c r="P70">
        <v>8.2063728077507622E-13</v>
      </c>
      <c r="Q70">
        <v>2.051464472608963E-7</v>
      </c>
      <c r="R70">
        <v>1.5131511850992851E-5</v>
      </c>
      <c r="S70">
        <v>4.6010372969501753E-4</v>
      </c>
      <c r="T70">
        <v>5.7052630540989703E-12</v>
      </c>
    </row>
    <row r="71" spans="4:20" x14ac:dyDescent="0.3">
      <c r="D71" t="s">
        <v>99</v>
      </c>
      <c r="E71">
        <v>3.5268862963814909E-3</v>
      </c>
      <c r="F71">
        <v>0.40617083749112909</v>
      </c>
      <c r="G71">
        <v>9.044463447026537</v>
      </c>
      <c r="H71">
        <v>2.0905454026086409E-6</v>
      </c>
      <c r="I71">
        <v>3.4199815999170368E-4</v>
      </c>
      <c r="J71">
        <v>3.7448422991784381E-3</v>
      </c>
      <c r="K71">
        <v>6.3013510941748922E-11</v>
      </c>
      <c r="L71">
        <v>3.8860158623614103E-9</v>
      </c>
      <c r="M71">
        <v>8.508467613222062E-5</v>
      </c>
      <c r="N71">
        <v>1.250955250948412E-2</v>
      </c>
      <c r="O71">
        <v>1.9722298358315131E-9</v>
      </c>
      <c r="P71">
        <v>4.4758963696574361E-8</v>
      </c>
      <c r="Q71">
        <v>1.116351194528339E-3</v>
      </c>
      <c r="R71">
        <v>2.9866707677832851E-4</v>
      </c>
      <c r="S71">
        <v>4.1153275660848806E-3</v>
      </c>
      <c r="T71">
        <v>6.1087200771127628E-11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4.0964030067868308E-4</v>
      </c>
      <c r="F75">
        <v>0.4347687090039381</v>
      </c>
      <c r="G75">
        <v>5.9553584786310099</v>
      </c>
      <c r="H75">
        <v>6.2475433149725659E-7</v>
      </c>
      <c r="I75">
        <v>1.9717397565960549E-4</v>
      </c>
      <c r="J75">
        <v>2.2499394093478051E-3</v>
      </c>
      <c r="K75">
        <v>4.8322972308434238E-11</v>
      </c>
      <c r="L75">
        <v>2.775396920127797E-9</v>
      </c>
      <c r="M75">
        <v>2.5052256008250032E-6</v>
      </c>
      <c r="N75">
        <v>7.8007134174837257E-4</v>
      </c>
      <c r="O75">
        <v>2.9774394609804829E-10</v>
      </c>
      <c r="P75">
        <v>1.014926083672232E-8</v>
      </c>
      <c r="Q75">
        <v>5.3431368875632077E-4</v>
      </c>
      <c r="R75">
        <v>1.447249546359548E-2</v>
      </c>
      <c r="S75">
        <v>4.65962686603111E-4</v>
      </c>
      <c r="T75">
        <v>6.245786427013924E-12</v>
      </c>
    </row>
    <row r="76" spans="4:20" x14ac:dyDescent="0.3">
      <c r="D76" t="s">
        <v>104</v>
      </c>
      <c r="E76">
        <v>3.4726225780241579E-4</v>
      </c>
      <c r="F76">
        <v>0.39699623087288122</v>
      </c>
      <c r="G76">
        <v>1.191587487822751E-2</v>
      </c>
      <c r="H76">
        <v>1.089492240891249E-7</v>
      </c>
      <c r="I76">
        <v>1.7961617631012631E-4</v>
      </c>
      <c r="J76">
        <v>1.9635296613894808E-3</v>
      </c>
      <c r="K76">
        <v>2.4792366732464408E-13</v>
      </c>
      <c r="L76">
        <v>1.152863650223809E-9</v>
      </c>
      <c r="M76">
        <v>6.9988460966174799E-5</v>
      </c>
      <c r="N76">
        <v>8.4353033189235177E-3</v>
      </c>
      <c r="O76">
        <v>4.4244836715731573E-9</v>
      </c>
      <c r="P76">
        <v>1.020810639426535E-9</v>
      </c>
      <c r="Q76">
        <v>5.8416992884060041E-4</v>
      </c>
      <c r="R76">
        <v>3.9496852891515678E-4</v>
      </c>
      <c r="S76">
        <v>1.198542135002E-2</v>
      </c>
      <c r="T76">
        <v>1.486477811227786E-10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7.2667794930043948E-4</v>
      </c>
      <c r="F78">
        <v>0.59185422846381963</v>
      </c>
      <c r="G78">
        <v>9.5517317626906788</v>
      </c>
      <c r="H78">
        <v>1.043919887442945E-6</v>
      </c>
      <c r="I78">
        <v>3.5560831088604368E-4</v>
      </c>
      <c r="J78">
        <v>4.0241196291675857E-3</v>
      </c>
      <c r="K78">
        <v>7.2198934951923532E-11</v>
      </c>
      <c r="L78">
        <v>4.5112578908375521E-9</v>
      </c>
      <c r="M78">
        <v>1.8256159802495421E-5</v>
      </c>
      <c r="N78">
        <v>2.5007819479156402E-3</v>
      </c>
      <c r="O78">
        <v>2.5926496372904609E-9</v>
      </c>
      <c r="P78">
        <v>6.7734917300581904E-8</v>
      </c>
      <c r="Q78">
        <v>9.6248811477576762E-4</v>
      </c>
      <c r="R78">
        <v>1.5311382232285989E-2</v>
      </c>
      <c r="S78">
        <v>4.6891093227069058E-3</v>
      </c>
      <c r="T78">
        <v>3.7250819818996231E-11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3.5341945540353509E-4</v>
      </c>
      <c r="F80">
        <v>0.18786837270387391</v>
      </c>
      <c r="G80">
        <v>0.25204719114777258</v>
      </c>
      <c r="H80">
        <v>2.9646150329454169E-6</v>
      </c>
      <c r="I80">
        <v>5.470846639694177E-5</v>
      </c>
      <c r="J80">
        <v>1.46072721553474E-3</v>
      </c>
      <c r="K80">
        <v>3.5592642637754692E-11</v>
      </c>
      <c r="L80">
        <v>1.3841069178646749E-10</v>
      </c>
      <c r="M80">
        <v>9.7241985892373615E-4</v>
      </c>
      <c r="N80">
        <v>2.55118195186382E-2</v>
      </c>
      <c r="O80">
        <v>1.2013879136627139E-7</v>
      </c>
      <c r="P80">
        <v>2.6669536603608591E-9</v>
      </c>
      <c r="Q80">
        <v>3.3378206126431758E-5</v>
      </c>
      <c r="R80">
        <v>6.9389440558080134E-3</v>
      </c>
      <c r="S80">
        <v>0.27265985762716721</v>
      </c>
      <c r="T80">
        <v>6.074316963676524E-10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2.9834686094356349E-5</v>
      </c>
      <c r="F82">
        <v>4.2231428444716992E-3</v>
      </c>
      <c r="G82">
        <v>0.31055083721148558</v>
      </c>
      <c r="H82">
        <v>2.082806599044964E-6</v>
      </c>
      <c r="I82">
        <v>8.5402625223510304E-6</v>
      </c>
      <c r="J82">
        <v>9.4581709429046969E-5</v>
      </c>
      <c r="K82">
        <v>2.708896736438138E-12</v>
      </c>
      <c r="L82">
        <v>9.1305926293784161E-11</v>
      </c>
      <c r="M82">
        <v>3.4367619690644968E-5</v>
      </c>
      <c r="N82">
        <v>3.7532690172390939E-3</v>
      </c>
      <c r="O82">
        <v>2.5360963557038511E-7</v>
      </c>
      <c r="P82">
        <v>4.3224734883421708E-11</v>
      </c>
      <c r="Q82">
        <v>4.1315789130174563E-5</v>
      </c>
      <c r="R82">
        <v>2.001730475016968E-2</v>
      </c>
      <c r="S82">
        <v>3.1258925915820632E-3</v>
      </c>
      <c r="T82">
        <v>4.2557869971795698E-11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5.8910655080687574E-4</v>
      </c>
      <c r="F90">
        <v>0.98774952957966933</v>
      </c>
      <c r="G90">
        <v>15.355123023484939</v>
      </c>
      <c r="H90">
        <v>5.9491145710170902E-5</v>
      </c>
      <c r="I90">
        <v>9.4420299523798702E-5</v>
      </c>
      <c r="J90">
        <v>8.7880505201350047E-4</v>
      </c>
      <c r="K90">
        <v>2.8506819299599718E-11</v>
      </c>
      <c r="L90">
        <v>1.049781180979844E-9</v>
      </c>
      <c r="M90">
        <v>3.4884781168972312E-2</v>
      </c>
      <c r="N90">
        <v>0.23633012675701651</v>
      </c>
      <c r="O90">
        <v>5.9053255419734346E-7</v>
      </c>
      <c r="P90">
        <v>3.1187347718272391E-9</v>
      </c>
      <c r="Q90">
        <v>2.4122879012279281E-4</v>
      </c>
      <c r="R90">
        <v>0.1315125346787237</v>
      </c>
      <c r="S90">
        <v>1.389019999110692</v>
      </c>
      <c r="T90">
        <v>4.4637591942217692E-9</v>
      </c>
    </row>
    <row r="91" spans="4:20" x14ac:dyDescent="0.3">
      <c r="D91" t="s">
        <v>118</v>
      </c>
      <c r="E91">
        <v>3.0384301396084759E-5</v>
      </c>
      <c r="F91">
        <v>0.25772850321260338</v>
      </c>
      <c r="G91">
        <v>0.44862868472810591</v>
      </c>
      <c r="H91">
        <v>5.9192272118934727E-7</v>
      </c>
      <c r="I91">
        <v>6.8777409417830231E-6</v>
      </c>
      <c r="J91">
        <v>7.5622078086213685E-5</v>
      </c>
      <c r="K91">
        <v>4.2058953811084944E-12</v>
      </c>
      <c r="L91">
        <v>8.5174604304634603E-11</v>
      </c>
      <c r="M91">
        <v>6.0183056761887992E-5</v>
      </c>
      <c r="N91">
        <v>3.828519746333219E-3</v>
      </c>
      <c r="O91">
        <v>1.5600115472154459E-7</v>
      </c>
      <c r="P91">
        <v>1.247140396513241E-10</v>
      </c>
      <c r="Q91">
        <v>2.0576560012147729E-5</v>
      </c>
      <c r="R91">
        <v>1.215243384732609E-2</v>
      </c>
      <c r="S91">
        <v>5.6643608614199252E-3</v>
      </c>
      <c r="T91">
        <v>1.0400043350682251E-10</v>
      </c>
    </row>
    <row r="92" spans="4:20" x14ac:dyDescent="0.3">
      <c r="D92" t="s">
        <v>119</v>
      </c>
      <c r="E92">
        <v>2.440724010965617E-6</v>
      </c>
      <c r="F92">
        <v>5.9481381169143241E-5</v>
      </c>
      <c r="G92">
        <v>3.6471066992243301E-3</v>
      </c>
      <c r="H92">
        <v>2.955756293816216E-8</v>
      </c>
      <c r="I92">
        <v>7.08485472717517E-8</v>
      </c>
      <c r="J92">
        <v>6.999749130383793E-7</v>
      </c>
      <c r="K92">
        <v>2.9129428944225498E-13</v>
      </c>
      <c r="L92">
        <v>1.8062713410302931E-12</v>
      </c>
      <c r="M92">
        <v>7.4446380422358686E-6</v>
      </c>
      <c r="N92">
        <v>2.6335181481328541E-4</v>
      </c>
      <c r="O92">
        <v>3.1006659995255211E-9</v>
      </c>
      <c r="P92">
        <v>9.797456182717854E-12</v>
      </c>
      <c r="Q92">
        <v>3.606959501324629E-7</v>
      </c>
      <c r="R92">
        <v>9.8387792748408874E-5</v>
      </c>
      <c r="S92">
        <v>6.8421042858229182E-4</v>
      </c>
      <c r="T92">
        <v>3.5696011414247558E-12</v>
      </c>
    </row>
    <row r="93" spans="4:20" x14ac:dyDescent="0.3">
      <c r="D93" t="s">
        <v>120</v>
      </c>
      <c r="E93">
        <v>6.8475094256611289E-5</v>
      </c>
      <c r="F93">
        <v>9.4392090242576224E-3</v>
      </c>
      <c r="G93">
        <v>3.854151470502813</v>
      </c>
      <c r="H93">
        <v>1.250310284057853E-5</v>
      </c>
      <c r="I93">
        <v>2.003125243273732E-4</v>
      </c>
      <c r="J93">
        <v>1.7705537523714649E-4</v>
      </c>
      <c r="K93">
        <v>4.8668479480100079E-11</v>
      </c>
      <c r="L93">
        <v>1.1463884507712999E-9</v>
      </c>
      <c r="M93">
        <v>1.7860566514735141E-3</v>
      </c>
      <c r="N93">
        <v>8.497700301353403E-2</v>
      </c>
      <c r="O93">
        <v>1.2672706147142641E-7</v>
      </c>
      <c r="P93">
        <v>1.1054696646367211E-9</v>
      </c>
      <c r="Q93">
        <v>3.1488599935656567E-5</v>
      </c>
      <c r="R93">
        <v>4.4163756545140029E-2</v>
      </c>
      <c r="S93">
        <v>0.1072110701882525</v>
      </c>
      <c r="T93">
        <v>5.7002042588113088E-10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3.1143938082087331E-4</v>
      </c>
      <c r="F97">
        <v>0.15682276223724209</v>
      </c>
      <c r="G97">
        <v>0.51091864654945773</v>
      </c>
      <c r="H97">
        <v>1.096715389828875E-9</v>
      </c>
      <c r="I97">
        <v>1.5577936932680231E-4</v>
      </c>
      <c r="J97">
        <v>1.739043126047537E-3</v>
      </c>
      <c r="K97">
        <v>1.074178962395673E-11</v>
      </c>
      <c r="L97">
        <v>3.4436008588465E-9</v>
      </c>
      <c r="M97">
        <v>3.3956712980422192E-7</v>
      </c>
      <c r="N97">
        <v>1.0739141462609161E-5</v>
      </c>
      <c r="O97">
        <v>1.391362784325905E-10</v>
      </c>
      <c r="P97">
        <v>2.0682749937213121E-8</v>
      </c>
      <c r="Q97">
        <v>4.0981581358353052E-4</v>
      </c>
      <c r="R97">
        <v>2.9731545893031261E-6</v>
      </c>
      <c r="S97">
        <v>5.3464308274999889E-5</v>
      </c>
      <c r="T97">
        <v>4.3778324481223511E-10</v>
      </c>
    </row>
    <row r="98" spans="4:20" x14ac:dyDescent="0.3">
      <c r="D98" t="s">
        <v>125</v>
      </c>
      <c r="E98">
        <v>5.8996892976391042E-6</v>
      </c>
      <c r="F98">
        <v>3.4300333154448992E-4</v>
      </c>
      <c r="G98">
        <v>0.48640563104078233</v>
      </c>
      <c r="H98">
        <v>1.096715389828875E-9</v>
      </c>
      <c r="I98">
        <v>6.4321730909453954E-8</v>
      </c>
      <c r="J98">
        <v>1.132906601494164E-6</v>
      </c>
      <c r="K98">
        <v>7.7438879067000604E-12</v>
      </c>
      <c r="L98">
        <v>3.1172059213151331E-9</v>
      </c>
      <c r="M98">
        <v>3.3956712980422192E-7</v>
      </c>
      <c r="N98">
        <v>1.0739141462609161E-5</v>
      </c>
      <c r="O98">
        <v>1.391362784325905E-10</v>
      </c>
      <c r="P98">
        <v>1.8312140271529911E-8</v>
      </c>
      <c r="Q98">
        <v>3.8293093820712011E-7</v>
      </c>
      <c r="R98">
        <v>2.9731545893031261E-6</v>
      </c>
      <c r="S98">
        <v>5.3464308274999889E-5</v>
      </c>
      <c r="T98">
        <v>4.3778324481223511E-10</v>
      </c>
    </row>
    <row r="99" spans="4:20" x14ac:dyDescent="0.3">
      <c r="D99" t="s">
        <v>126</v>
      </c>
      <c r="E99">
        <v>4.5437148117270421E-6</v>
      </c>
      <c r="F99">
        <v>3.4300333154448992E-4</v>
      </c>
      <c r="G99">
        <v>0.37744006535330121</v>
      </c>
      <c r="H99">
        <v>1.096715389828875E-9</v>
      </c>
      <c r="I99">
        <v>5.2509929580453943E-8</v>
      </c>
      <c r="J99">
        <v>8.889651801029633E-7</v>
      </c>
      <c r="K99">
        <v>5.9828844720830342E-12</v>
      </c>
      <c r="L99">
        <v>2.4050063962483209E-9</v>
      </c>
      <c r="M99">
        <v>3.3956712980422192E-7</v>
      </c>
      <c r="N99">
        <v>1.0739141462609161E-5</v>
      </c>
      <c r="O99">
        <v>1.391362784325905E-10</v>
      </c>
      <c r="P99">
        <v>1.4185711196864609E-8</v>
      </c>
      <c r="Q99">
        <v>2.9898472581814752E-7</v>
      </c>
      <c r="R99">
        <v>2.9731545893031261E-6</v>
      </c>
      <c r="S99">
        <v>5.3464308274999889E-5</v>
      </c>
      <c r="T99">
        <v>4.3778324481223511E-10</v>
      </c>
    </row>
    <row r="100" spans="4:20" x14ac:dyDescent="0.3">
      <c r="D100" t="s">
        <v>127</v>
      </c>
      <c r="E100">
        <v>3.5703740039795512E-4</v>
      </c>
      <c r="F100">
        <v>0.18022160454222741</v>
      </c>
      <c r="G100">
        <v>0.51096362329845735</v>
      </c>
      <c r="H100">
        <v>1.096715389828875E-9</v>
      </c>
      <c r="I100">
        <v>1.7906543743030349E-4</v>
      </c>
      <c r="J100">
        <v>1.9989107509238951E-3</v>
      </c>
      <c r="K100">
        <v>1.109958063740758E-11</v>
      </c>
      <c r="L100">
        <v>3.4533793013464421E-9</v>
      </c>
      <c r="M100">
        <v>3.3956712980422192E-7</v>
      </c>
      <c r="N100">
        <v>1.0739141462609161E-5</v>
      </c>
      <c r="O100">
        <v>1.391362784325905E-10</v>
      </c>
      <c r="P100">
        <v>2.0874399813844089E-8</v>
      </c>
      <c r="Q100">
        <v>4.7103384025908978E-4</v>
      </c>
      <c r="R100">
        <v>2.9731545893031261E-6</v>
      </c>
      <c r="S100">
        <v>5.3464308274999889E-5</v>
      </c>
      <c r="T100">
        <v>4.3778324481223511E-10</v>
      </c>
    </row>
    <row r="101" spans="4:20" x14ac:dyDescent="0.3">
      <c r="D101" t="s">
        <v>128</v>
      </c>
      <c r="E101">
        <v>1.3891490932606599E-4</v>
      </c>
      <c r="F101">
        <v>0.17197210104863189</v>
      </c>
      <c r="G101">
        <v>0.51735526219674211</v>
      </c>
      <c r="H101">
        <v>1.096715389828875E-9</v>
      </c>
      <c r="I101">
        <v>3.5292000066607391E-5</v>
      </c>
      <c r="J101">
        <v>6.7316523603765089E-4</v>
      </c>
      <c r="K101">
        <v>8.6640267608106112E-12</v>
      </c>
      <c r="L101">
        <v>3.469571503756729E-9</v>
      </c>
      <c r="M101">
        <v>3.3956712980422192E-7</v>
      </c>
      <c r="N101">
        <v>1.0739141462609161E-5</v>
      </c>
      <c r="O101">
        <v>1.391362784325905E-10</v>
      </c>
      <c r="P101">
        <v>2.038544233077864E-8</v>
      </c>
      <c r="Q101">
        <v>9.6539370705938743E-5</v>
      </c>
      <c r="R101">
        <v>2.9731545893031261E-6</v>
      </c>
      <c r="S101">
        <v>5.3464308274999889E-5</v>
      </c>
      <c r="T101">
        <v>4.3778324481223511E-10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6.9670220668690623E-7</v>
      </c>
      <c r="F115">
        <v>1.9513125092840839E-4</v>
      </c>
      <c r="G115">
        <v>3.2375182797514928E-3</v>
      </c>
      <c r="H115">
        <v>3.0951403905963368E-8</v>
      </c>
      <c r="I115">
        <v>2.367972352405846E-7</v>
      </c>
      <c r="J115">
        <v>1.5782655143547319E-6</v>
      </c>
      <c r="K115">
        <v>7.125440364960841E-14</v>
      </c>
      <c r="L115">
        <v>2.0740509833379331E-12</v>
      </c>
      <c r="M115">
        <v>2.0422949226757731E-5</v>
      </c>
      <c r="N115">
        <v>2.4617203152852642E-3</v>
      </c>
      <c r="O115">
        <v>1.290383841957209E-9</v>
      </c>
      <c r="P115">
        <v>6.2416195976110858E-12</v>
      </c>
      <c r="Q115">
        <v>1.5603069901900421E-6</v>
      </c>
      <c r="R115">
        <v>1.1508755831984599E-4</v>
      </c>
      <c r="S115">
        <v>3.4994662361500601E-3</v>
      </c>
      <c r="T115">
        <v>4.3393204917960292E-11</v>
      </c>
    </row>
    <row r="116" spans="4:20" x14ac:dyDescent="0.3">
      <c r="D116" t="s">
        <v>143</v>
      </c>
      <c r="E116">
        <v>4.8190862914143392E-7</v>
      </c>
      <c r="F116">
        <v>1.349722058219654E-4</v>
      </c>
      <c r="G116">
        <v>2.2393900593981001E-3</v>
      </c>
      <c r="H116">
        <v>2.1409073321664822E-8</v>
      </c>
      <c r="I116">
        <v>1.6379254999339269E-7</v>
      </c>
      <c r="J116">
        <v>1.091685605620148E-6</v>
      </c>
      <c r="K116">
        <v>4.9286641628945569E-14</v>
      </c>
      <c r="L116">
        <v>1.434620210122282E-12</v>
      </c>
      <c r="M116">
        <v>1.4126545560540871E-5</v>
      </c>
      <c r="N116">
        <v>1.702770927208894E-3</v>
      </c>
      <c r="O116">
        <v>8.9255797150547928E-10</v>
      </c>
      <c r="P116">
        <v>4.31732570248453E-12</v>
      </c>
      <c r="Q116">
        <v>1.0792637018590529E-6</v>
      </c>
      <c r="R116">
        <v>7.9606016643601478E-5</v>
      </c>
      <c r="S116">
        <v>2.42057935284778E-3</v>
      </c>
      <c r="T116">
        <v>3.0015061952380391E-11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0</v>
      </c>
      <c r="F4">
        <f>Mult_op!E3*LCA_op_data!F4</f>
        <v>0</v>
      </c>
      <c r="G4">
        <f>Mult_op!F3*LCA_op_data!G4</f>
        <v>0</v>
      </c>
      <c r="H4">
        <f>Mult_op!G3*LCA_op_data!H4</f>
        <v>0</v>
      </c>
      <c r="I4">
        <f>Mult_op!H3*LCA_op_data!I4</f>
        <v>0</v>
      </c>
      <c r="J4">
        <f>Mult_op!I3*LCA_op_data!J4</f>
        <v>0</v>
      </c>
      <c r="K4">
        <f>Mult_op!J3*LCA_op_data!K4</f>
        <v>0</v>
      </c>
      <c r="L4">
        <f>Mult_op!K3*LCA_op_data!L4</f>
        <v>0</v>
      </c>
      <c r="M4">
        <f>Mult_op!L3*LCA_op_data!M4</f>
        <v>0</v>
      </c>
      <c r="N4">
        <f>Mult_op!M3*LCA_op_data!N4</f>
        <v>0</v>
      </c>
      <c r="O4">
        <f>Mult_op!N3*LCA_op_data!O4</f>
        <v>0</v>
      </c>
      <c r="P4">
        <f>Mult_op!O3*LCA_op_data!P4</f>
        <v>0</v>
      </c>
      <c r="Q4">
        <f>Mult_op!P3*LCA_op_data!Q4</f>
        <v>0</v>
      </c>
      <c r="R4">
        <f>Mult_op!Q3*LCA_op_data!R4</f>
        <v>0</v>
      </c>
    </row>
    <row r="5" spans="1:18" x14ac:dyDescent="0.3">
      <c r="D5" t="s">
        <v>35</v>
      </c>
      <c r="E5">
        <f>Mult_op!D4*LCA_op_data!E5</f>
        <v>0</v>
      </c>
      <c r="F5">
        <f>Mult_op!E4*LCA_op_data!F5</f>
        <v>0</v>
      </c>
      <c r="G5">
        <f>Mult_op!F4*LCA_op_data!G5</f>
        <v>0</v>
      </c>
      <c r="H5">
        <f>Mult_op!G4*LCA_op_data!H5</f>
        <v>0</v>
      </c>
      <c r="I5">
        <f>Mult_op!H4*LCA_op_data!I5</f>
        <v>0</v>
      </c>
      <c r="J5">
        <f>Mult_op!I4*LCA_op_data!J5</f>
        <v>0</v>
      </c>
      <c r="K5">
        <f>Mult_op!J4*LCA_op_data!K5</f>
        <v>0</v>
      </c>
      <c r="L5">
        <f>Mult_op!K4*LCA_op_data!L5</f>
        <v>0</v>
      </c>
      <c r="M5">
        <f>Mult_op!L4*LCA_op_data!M5</f>
        <v>0</v>
      </c>
      <c r="N5">
        <f>Mult_op!M4*LCA_op_data!N5</f>
        <v>0</v>
      </c>
      <c r="O5">
        <f>Mult_op!N4*LCA_op_data!O5</f>
        <v>0</v>
      </c>
      <c r="P5">
        <f>Mult_op!O4*LCA_op_data!P5</f>
        <v>0</v>
      </c>
      <c r="Q5">
        <f>Mult_op!P4*LCA_op_data!Q5</f>
        <v>0</v>
      </c>
      <c r="R5">
        <f>Mult_op!Q4*LCA_op_data!R5</f>
        <v>0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0</v>
      </c>
      <c r="F11">
        <f>Mult_op!E10*LCA_op_data!F11</f>
        <v>0</v>
      </c>
      <c r="G11">
        <f>Mult_op!F10*LCA_op_data!G11</f>
        <v>0</v>
      </c>
      <c r="H11">
        <f>Mult_op!G10*LCA_op_data!H11</f>
        <v>0</v>
      </c>
      <c r="I11">
        <f>Mult_op!H10*LCA_op_data!I11</f>
        <v>0</v>
      </c>
      <c r="J11">
        <f>Mult_op!I10*LCA_op_data!J11</f>
        <v>0</v>
      </c>
      <c r="K11">
        <f>Mult_op!J10*LCA_op_data!K11</f>
        <v>0</v>
      </c>
      <c r="L11">
        <f>Mult_op!K10*LCA_op_data!L11</f>
        <v>0</v>
      </c>
      <c r="M11">
        <f>Mult_op!L10*LCA_op_data!M11</f>
        <v>0</v>
      </c>
      <c r="N11">
        <f>Mult_op!M10*LCA_op_data!N11</f>
        <v>0</v>
      </c>
      <c r="O11">
        <f>Mult_op!N10*LCA_op_data!O11</f>
        <v>0</v>
      </c>
      <c r="P11">
        <f>Mult_op!O10*LCA_op_data!P11</f>
        <v>0</v>
      </c>
      <c r="Q11">
        <f>Mult_op!P10*LCA_op_data!Q11</f>
        <v>0</v>
      </c>
      <c r="R11">
        <f>Mult_op!Q10*LCA_op_data!R11</f>
        <v>0</v>
      </c>
    </row>
    <row r="12" spans="1:18" x14ac:dyDescent="0.3">
      <c r="D12" t="s">
        <v>42</v>
      </c>
      <c r="E12">
        <f>Mult_op!D11*LCA_op_data!E12</f>
        <v>0</v>
      </c>
      <c r="F12">
        <f>Mult_op!E11*LCA_op_data!F12</f>
        <v>0</v>
      </c>
      <c r="G12">
        <f>Mult_op!F11*LCA_op_data!G12</f>
        <v>0</v>
      </c>
      <c r="H12">
        <f>Mult_op!G11*LCA_op_data!H12</f>
        <v>0</v>
      </c>
      <c r="I12">
        <f>Mult_op!H11*LCA_op_data!I12</f>
        <v>0</v>
      </c>
      <c r="J12">
        <f>Mult_op!I11*LCA_op_data!J12</f>
        <v>0</v>
      </c>
      <c r="K12">
        <f>Mult_op!J11*LCA_op_data!K12</f>
        <v>0</v>
      </c>
      <c r="L12">
        <f>Mult_op!K11*LCA_op_data!L12</f>
        <v>0</v>
      </c>
      <c r="M12">
        <f>Mult_op!L11*LCA_op_data!M12</f>
        <v>0</v>
      </c>
      <c r="N12">
        <f>Mult_op!M11*LCA_op_data!N12</f>
        <v>0</v>
      </c>
      <c r="O12">
        <f>Mult_op!N11*LCA_op_data!O12</f>
        <v>0</v>
      </c>
      <c r="P12">
        <f>Mult_op!O11*LCA_op_data!P12</f>
        <v>0</v>
      </c>
      <c r="Q12">
        <f>Mult_op!P11*LCA_op_data!Q12</f>
        <v>0</v>
      </c>
      <c r="R12">
        <f>Mult_op!Q11*LCA_op_data!R12</f>
        <v>0</v>
      </c>
    </row>
    <row r="13" spans="1:18" x14ac:dyDescent="0.3">
      <c r="D13" t="s">
        <v>43</v>
      </c>
      <c r="E13">
        <f>Mult_op!D12*LCA_op_data!E13</f>
        <v>0.19158603565423388</v>
      </c>
      <c r="F13">
        <f>Mult_op!E12*LCA_op_data!F13</f>
        <v>1718.8617609999999</v>
      </c>
      <c r="G13">
        <f>Mult_op!F12*LCA_op_data!G13</f>
        <v>8810.6990160212681</v>
      </c>
      <c r="H13">
        <f>Mult_op!G12*LCA_op_data!H13</f>
        <v>4.1818789711189127E-3</v>
      </c>
      <c r="I13">
        <f>Mult_op!H12*LCA_op_data!I13</f>
        <v>9.8028296690039693E-2</v>
      </c>
      <c r="J13">
        <f>Mult_op!I12*LCA_op_data!J13</f>
        <v>0.68884278142901068</v>
      </c>
      <c r="K13">
        <f>Mult_op!J12*LCA_op_data!K13</f>
        <v>4.3971997180581708E-8</v>
      </c>
      <c r="L13">
        <f>Mult_op!K12*LCA_op_data!L13</f>
        <v>1.0627267665216587E-6</v>
      </c>
      <c r="M13">
        <f>Mult_op!L12*LCA_op_data!M13</f>
        <v>3.1120209800753011</v>
      </c>
      <c r="N13">
        <f>Mult_op!M12*LCA_op_data!N13</f>
        <v>199.13758852744186</v>
      </c>
      <c r="O13">
        <f>Mult_op!N12*LCA_op_data!O13</f>
        <v>4.6949745041649754E-5</v>
      </c>
      <c r="P13">
        <f>Mult_op!O12*LCA_op_data!P13</f>
        <v>3.6376707242467712E-6</v>
      </c>
      <c r="Q13">
        <f>Mult_op!P12*LCA_op_data!Q13</f>
        <v>0.33830896507706926</v>
      </c>
      <c r="R13">
        <f>Mult_op!Q12*LCA_op_data!R13</f>
        <v>13.235597200608369</v>
      </c>
    </row>
    <row r="14" spans="1:18" x14ac:dyDescent="0.3">
      <c r="D14" t="s">
        <v>44</v>
      </c>
      <c r="E14">
        <f>Mult_op!D13*LCA_op_data!E14</f>
        <v>4.1101214890667199</v>
      </c>
      <c r="F14">
        <f>Mult_op!E13*LCA_op_data!F14</f>
        <v>352.74926799999997</v>
      </c>
      <c r="G14">
        <f>Mult_op!F13*LCA_op_data!G14</f>
        <v>16.16839725801017</v>
      </c>
      <c r="H14">
        <f>Mult_op!G13*LCA_op_data!H14</f>
        <v>2.6732740219286474E-5</v>
      </c>
      <c r="I14">
        <f>Mult_op!H13*LCA_op_data!I14</f>
        <v>2.1064558737997001</v>
      </c>
      <c r="J14">
        <f>Mult_op!I13*LCA_op_data!J14</f>
        <v>23.13793207877859</v>
      </c>
      <c r="K14">
        <f>Mult_op!J13*LCA_op_data!K14</f>
        <v>9.5432223831821641E-10</v>
      </c>
      <c r="L14">
        <f>Mult_op!K13*LCA_op_data!L14</f>
        <v>3.3983293255901378E-7</v>
      </c>
      <c r="M14">
        <f>Mult_op!L13*LCA_op_data!M14</f>
        <v>6.4090339479517283E-2</v>
      </c>
      <c r="N14">
        <f>Mult_op!M13*LCA_op_data!N14</f>
        <v>1.8011879519999112</v>
      </c>
      <c r="O14">
        <f>Mult_op!N13*LCA_op_data!O14</f>
        <v>1.3729896965695434E-6</v>
      </c>
      <c r="P14">
        <f>Mult_op!O13*LCA_op_data!P14</f>
        <v>1.6472224860718554E-6</v>
      </c>
      <c r="Q14">
        <f>Mult_op!P13*LCA_op_data!Q14</f>
        <v>5.5425902216513059</v>
      </c>
      <c r="R14">
        <f>Mult_op!Q13*LCA_op_data!R14</f>
        <v>7.1089746521553906E-2</v>
      </c>
    </row>
    <row r="15" spans="1:18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</row>
    <row r="16" spans="1:18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</row>
    <row r="17" spans="4:18" x14ac:dyDescent="0.3">
      <c r="D17" t="s">
        <v>47</v>
      </c>
      <c r="E17">
        <f>Mult_op!D16*LCA_op_data!E17</f>
        <v>0.29508611097376536</v>
      </c>
      <c r="F17">
        <f>Mult_op!E16*LCA_op_data!F17</f>
        <v>258.33430099999998</v>
      </c>
      <c r="G17">
        <f>Mult_op!F16*LCA_op_data!G17</f>
        <v>110.86794415251413</v>
      </c>
      <c r="H17">
        <f>Mult_op!G16*LCA_op_data!H17</f>
        <v>2.0747009510556323E-5</v>
      </c>
      <c r="I17">
        <f>Mult_op!H16*LCA_op_data!I17</f>
        <v>0.14768158815316457</v>
      </c>
      <c r="J17">
        <f>Mult_op!I16*LCA_op_data!J17</f>
        <v>1.6715952953493449</v>
      </c>
      <c r="K17">
        <f>Mult_op!J16*LCA_op_data!K17</f>
        <v>2.301860097435046E-8</v>
      </c>
      <c r="L17">
        <f>Mult_op!K16*LCA_op_data!L17</f>
        <v>1.1944989123221565E-6</v>
      </c>
      <c r="M17">
        <f>Mult_op!L16*LCA_op_data!M17</f>
        <v>6.4237290156197733E-3</v>
      </c>
      <c r="N17">
        <f>Mult_op!M16*LCA_op_data!N17</f>
        <v>0.20315669145002846</v>
      </c>
      <c r="O17">
        <f>Mult_op!N16*LCA_op_data!O17</f>
        <v>2.6320973688121457E-6</v>
      </c>
      <c r="P17">
        <f>Mult_op!O16*LCA_op_data!P17</f>
        <v>5.1426983387982053E-6</v>
      </c>
      <c r="Q17">
        <f>Mult_op!P16*LCA_op_data!Q17</f>
        <v>0.40064590157230584</v>
      </c>
      <c r="R17">
        <f>Mult_op!Q16*LCA_op_data!R17</f>
        <v>5.6244370337732608E-2</v>
      </c>
    </row>
    <row r="18" spans="4:18" x14ac:dyDescent="0.3">
      <c r="D18" t="s">
        <v>48</v>
      </c>
      <c r="E18">
        <f>Mult_op!D17*LCA_op_data!E18</f>
        <v>0.47915177811369264</v>
      </c>
      <c r="F18">
        <f>Mult_op!E17*LCA_op_data!F18</f>
        <v>1020.061808</v>
      </c>
      <c r="G18">
        <f>Mult_op!F17*LCA_op_data!G18</f>
        <v>440.14553167103821</v>
      </c>
      <c r="H18">
        <f>Mult_op!G17*LCA_op_data!H18</f>
        <v>8.3083233271337905E-5</v>
      </c>
      <c r="I18">
        <f>Mult_op!H17*LCA_op_data!I18</f>
        <v>0.2229478736610791</v>
      </c>
      <c r="J18">
        <f>Mult_op!I17*LCA_op_data!J18</f>
        <v>2.6166465254994242</v>
      </c>
      <c r="K18">
        <f>Mult_op!J17*LCA_op_data!K18</f>
        <v>7.8512486416923551E-8</v>
      </c>
      <c r="L18">
        <f>Mult_op!K17*LCA_op_data!L18</f>
        <v>4.222338058232829E-6</v>
      </c>
      <c r="M18">
        <f>Mult_op!L17*LCA_op_data!M18</f>
        <v>2.5724390592535489E-2</v>
      </c>
      <c r="N18">
        <f>Mult_op!M17*LCA_op_data!N18</f>
        <v>0.81355892654253337</v>
      </c>
      <c r="O18">
        <f>Mult_op!N17*LCA_op_data!O18</f>
        <v>1.0540466546497974E-5</v>
      </c>
      <c r="P18">
        <f>Mult_op!O17*LCA_op_data!P18</f>
        <v>2.5382051088581572E-5</v>
      </c>
      <c r="Q18">
        <f>Mult_op!P17*LCA_op_data!Q18</f>
        <v>0.60727645517407458</v>
      </c>
      <c r="R18">
        <f>Mult_op!Q17*LCA_op_data!R18</f>
        <v>0.22523555207277934</v>
      </c>
    </row>
    <row r="19" spans="4:18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</row>
    <row r="20" spans="4:18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</row>
    <row r="21" spans="4:18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</row>
    <row r="22" spans="4:18" x14ac:dyDescent="0.3">
      <c r="D22" t="s">
        <v>52</v>
      </c>
      <c r="E22">
        <f>Mult_op!D21*LCA_op_data!E22</f>
        <v>0</v>
      </c>
      <c r="F22">
        <f>Mult_op!E21*LCA_op_data!F22</f>
        <v>0</v>
      </c>
      <c r="G22">
        <f>Mult_op!F21*LCA_op_data!G22</f>
        <v>0</v>
      </c>
      <c r="H22">
        <f>Mult_op!G21*LCA_op_data!H22</f>
        <v>0</v>
      </c>
      <c r="I22">
        <f>Mult_op!H21*LCA_op_data!I22</f>
        <v>0</v>
      </c>
      <c r="J22">
        <f>Mult_op!I21*LCA_op_data!J22</f>
        <v>0</v>
      </c>
      <c r="K22">
        <f>Mult_op!J21*LCA_op_data!K22</f>
        <v>0</v>
      </c>
      <c r="L22">
        <f>Mult_op!K21*LCA_op_data!L22</f>
        <v>0</v>
      </c>
      <c r="M22">
        <f>Mult_op!L21*LCA_op_data!M22</f>
        <v>0</v>
      </c>
      <c r="N22">
        <f>Mult_op!M21*LCA_op_data!N22</f>
        <v>0</v>
      </c>
      <c r="O22">
        <f>Mult_op!N21*LCA_op_data!O22</f>
        <v>0</v>
      </c>
      <c r="P22">
        <f>Mult_op!O21*LCA_op_data!P22</f>
        <v>0</v>
      </c>
      <c r="Q22">
        <f>Mult_op!P21*LCA_op_data!Q22</f>
        <v>0</v>
      </c>
      <c r="R22">
        <f>Mult_op!Q21*LCA_op_data!R22</f>
        <v>0</v>
      </c>
    </row>
    <row r="23" spans="4:18" x14ac:dyDescent="0.3">
      <c r="D23" t="s">
        <v>53</v>
      </c>
      <c r="E23">
        <f>Mult_op!D22*LCA_op_data!E23</f>
        <v>8.1074830889444964</v>
      </c>
      <c r="F23">
        <f>Mult_op!E22*LCA_op_data!F23</f>
        <v>14605.733872999999</v>
      </c>
      <c r="G23">
        <f>Mult_op!F22*LCA_op_data!G23</f>
        <v>22706.763908209134</v>
      </c>
      <c r="H23">
        <f>Mult_op!G22*LCA_op_data!H23</f>
        <v>0.27439207332627674</v>
      </c>
      <c r="I23">
        <f>Mult_op!H22*LCA_op_data!I23</f>
        <v>1.9139154740140585</v>
      </c>
      <c r="J23">
        <f>Mult_op!I22*LCA_op_data!J23</f>
        <v>28.671978313371813</v>
      </c>
      <c r="K23">
        <f>Mult_op!J22*LCA_op_data!K23</f>
        <v>8.2752573771329131E-7</v>
      </c>
      <c r="L23">
        <f>Mult_op!K22*LCA_op_data!L23</f>
        <v>6.3761788114026556E-5</v>
      </c>
      <c r="M23">
        <f>Mult_op!L22*LCA_op_data!M23</f>
        <v>145.84161023241251</v>
      </c>
      <c r="N23">
        <f>Mult_op!M22*LCA_op_data!N23</f>
        <v>3549.3402563749978</v>
      </c>
      <c r="O23">
        <f>Mult_op!N22*LCA_op_data!O23</f>
        <v>3.374186258011172E-2</v>
      </c>
      <c r="P23">
        <f>Mult_op!O22*LCA_op_data!P23</f>
        <v>2.4472331148664249E-4</v>
      </c>
      <c r="Q23">
        <f>Mult_op!P22*LCA_op_data!Q23</f>
        <v>5.9183036710880774</v>
      </c>
      <c r="R23">
        <f>Mult_op!Q22*LCA_op_data!R23</f>
        <v>342.98217807234136</v>
      </c>
    </row>
    <row r="24" spans="4:18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</row>
    <row r="25" spans="4:18" x14ac:dyDescent="0.3">
      <c r="D25" t="s">
        <v>55</v>
      </c>
      <c r="E25">
        <f>Mult_op!D24*LCA_op_data!E25</f>
        <v>1.3948641610786232</v>
      </c>
      <c r="F25">
        <f>Mult_op!E24*LCA_op_data!F25</f>
        <v>2214.9130070000001</v>
      </c>
      <c r="G25">
        <f>Mult_op!F24*LCA_op_data!G25</f>
        <v>2972.1386637326586</v>
      </c>
      <c r="H25">
        <f>Mult_op!G24*LCA_op_data!H25</f>
        <v>3.5789380889041239E-2</v>
      </c>
      <c r="I25">
        <f>Mult_op!H24*LCA_op_data!I25</f>
        <v>0.22574864993981683</v>
      </c>
      <c r="J25">
        <f>Mult_op!I24*LCA_op_data!J25</f>
        <v>5.1428313467141287</v>
      </c>
      <c r="K25">
        <f>Mult_op!J24*LCA_op_data!K25</f>
        <v>1.234707811437263E-7</v>
      </c>
      <c r="L25">
        <f>Mult_op!K24*LCA_op_data!L25</f>
        <v>1.0874515803393754E-5</v>
      </c>
      <c r="M25">
        <f>Mult_op!L24*LCA_op_data!M25</f>
        <v>19.021880214309967</v>
      </c>
      <c r="N25">
        <f>Mult_op!M24*LCA_op_data!N25</f>
        <v>462.9393210594684</v>
      </c>
      <c r="O25">
        <f>Mult_op!N24*LCA_op_data!O25</f>
        <v>4.4010113024978625E-3</v>
      </c>
      <c r="P25">
        <f>Mult_op!O24*LCA_op_data!P25</f>
        <v>3.5856400838584943E-5</v>
      </c>
      <c r="Q25">
        <f>Mult_op!P24*LCA_op_data!Q25</f>
        <v>1.0017688890252514</v>
      </c>
      <c r="R25">
        <f>Mult_op!Q24*LCA_op_data!R25</f>
        <v>44.738760369082499</v>
      </c>
    </row>
    <row r="26" spans="4:18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</row>
    <row r="27" spans="4:18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</row>
    <row r="28" spans="4:18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</row>
    <row r="29" spans="4:18" x14ac:dyDescent="0.3">
      <c r="D29" t="s">
        <v>59</v>
      </c>
      <c r="E29">
        <f>Mult_op!D28*LCA_op_data!E29</f>
        <v>0</v>
      </c>
      <c r="F29">
        <f>Mult_op!E28*LCA_op_data!F29</f>
        <v>0</v>
      </c>
      <c r="G29">
        <f>Mult_op!F28*LCA_op_data!G29</f>
        <v>0</v>
      </c>
      <c r="H29">
        <f>Mult_op!G28*LCA_op_data!H29</f>
        <v>0</v>
      </c>
      <c r="I29">
        <f>Mult_op!H28*LCA_op_data!I29</f>
        <v>0</v>
      </c>
      <c r="J29">
        <f>Mult_op!I28*LCA_op_data!J29</f>
        <v>0</v>
      </c>
      <c r="K29">
        <f>Mult_op!J28*LCA_op_data!K29</f>
        <v>0</v>
      </c>
      <c r="L29">
        <f>Mult_op!K28*LCA_op_data!L29</f>
        <v>0</v>
      </c>
      <c r="M29">
        <f>Mult_op!L28*LCA_op_data!M29</f>
        <v>0</v>
      </c>
      <c r="N29">
        <f>Mult_op!M28*LCA_op_data!N29</f>
        <v>0</v>
      </c>
      <c r="O29">
        <f>Mult_op!N28*LCA_op_data!O29</f>
        <v>0</v>
      </c>
      <c r="P29">
        <f>Mult_op!O28*LCA_op_data!P29</f>
        <v>0</v>
      </c>
      <c r="Q29">
        <f>Mult_op!P28*LCA_op_data!Q29</f>
        <v>0</v>
      </c>
      <c r="R29">
        <f>Mult_op!Q28*LCA_op_data!R29</f>
        <v>0</v>
      </c>
    </row>
    <row r="30" spans="4:18" x14ac:dyDescent="0.3">
      <c r="D30" t="s">
        <v>60</v>
      </c>
      <c r="E30">
        <f>Mult_op!D29*LCA_op_data!E30</f>
        <v>1.4715049762853305</v>
      </c>
      <c r="F30">
        <f>Mult_op!E29*LCA_op_data!F30</f>
        <v>4472.3457330000001</v>
      </c>
      <c r="G30">
        <f>Mult_op!F29*LCA_op_data!G30</f>
        <v>85.548106982144972</v>
      </c>
      <c r="H30">
        <f>Mult_op!G29*LCA_op_data!H30</f>
        <v>7.6475677207289115E-3</v>
      </c>
      <c r="I30">
        <f>Mult_op!H29*LCA_op_data!I30</f>
        <v>0.76899209920324185</v>
      </c>
      <c r="J30">
        <f>Mult_op!I29*LCA_op_data!J30</f>
        <v>8.1546619760906722</v>
      </c>
      <c r="K30">
        <f>Mult_op!J29*LCA_op_data!K30</f>
        <v>7.0936122345074327E-8</v>
      </c>
      <c r="L30">
        <f>Mult_op!K29*LCA_op_data!L30</f>
        <v>8.3070589828197849E-7</v>
      </c>
      <c r="M30">
        <f>Mult_op!L29*LCA_op_data!M30</f>
        <v>1.1125304095780668</v>
      </c>
      <c r="N30">
        <f>Mult_op!M29*LCA_op_data!N30</f>
        <v>42.980143867443772</v>
      </c>
      <c r="O30">
        <f>Mult_op!N29*LCA_op_data!O30</f>
        <v>2.4434342938800011E-5</v>
      </c>
      <c r="P30">
        <f>Mult_op!O29*LCA_op_data!P30</f>
        <v>1.1865807241412577E-5</v>
      </c>
      <c r="Q30">
        <f>Mult_op!P29*LCA_op_data!Q30</f>
        <v>2.1029514473128104</v>
      </c>
      <c r="R30">
        <f>Mult_op!Q29*LCA_op_data!R30</f>
        <v>11.754987415526132</v>
      </c>
    </row>
    <row r="31" spans="4:18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10.26658902738868</v>
      </c>
      <c r="F34">
        <f>Mult_op!E33*LCA_op_data!F34</f>
        <v>1698.037779</v>
      </c>
      <c r="G34">
        <f>Mult_op!F33*LCA_op_data!G34</f>
        <v>308.68542716680241</v>
      </c>
      <c r="H34">
        <f>Mult_op!G33*LCA_op_data!H34</f>
        <v>1.7856186834849669E-3</v>
      </c>
      <c r="I34">
        <f>Mult_op!H33*LCA_op_data!I34</f>
        <v>1.0929640136232783</v>
      </c>
      <c r="J34">
        <f>Mult_op!I33*LCA_op_data!J34</f>
        <v>11.936307303389706</v>
      </c>
      <c r="K34">
        <f>Mult_op!J33*LCA_op_data!K34</f>
        <v>1.2156978661694747E-7</v>
      </c>
      <c r="L34">
        <f>Mult_op!K33*LCA_op_data!L34</f>
        <v>1.2490552302263027E-5</v>
      </c>
      <c r="M34">
        <f>Mult_op!L33*LCA_op_data!M34</f>
        <v>0.33372384940155686</v>
      </c>
      <c r="N34">
        <f>Mult_op!M33*LCA_op_data!N34</f>
        <v>13.69732598317295</v>
      </c>
      <c r="O34">
        <f>Mult_op!N33*LCA_op_data!O34</f>
        <v>1.1304083315059643E-5</v>
      </c>
      <c r="P34">
        <f>Mult_op!O33*LCA_op_data!P34</f>
        <v>8.005924738222688E-6</v>
      </c>
      <c r="Q34">
        <f>Mult_op!P33*LCA_op_data!Q34</f>
        <v>3.3214731273753535</v>
      </c>
      <c r="R34">
        <f>Mult_op!Q33*LCA_op_data!R34</f>
        <v>107.81087382332673</v>
      </c>
    </row>
    <row r="35" spans="4:18" x14ac:dyDescent="0.3">
      <c r="D35" t="s">
        <v>65</v>
      </c>
      <c r="E35">
        <f>Mult_op!D34*LCA_op_data!E35</f>
        <v>0</v>
      </c>
      <c r="F35">
        <f>Mult_op!E34*LCA_op_data!F35</f>
        <v>0</v>
      </c>
      <c r="G35">
        <f>Mult_op!F34*LCA_op_data!G35</f>
        <v>0</v>
      </c>
      <c r="H35">
        <f>Mult_op!G34*LCA_op_data!H35</f>
        <v>0</v>
      </c>
      <c r="I35">
        <f>Mult_op!H34*LCA_op_data!I35</f>
        <v>0</v>
      </c>
      <c r="J35">
        <f>Mult_op!I34*LCA_op_data!J35</f>
        <v>0</v>
      </c>
      <c r="K35">
        <f>Mult_op!J34*LCA_op_data!K35</f>
        <v>0</v>
      </c>
      <c r="L35">
        <f>Mult_op!K34*LCA_op_data!L35</f>
        <v>0</v>
      </c>
      <c r="M35">
        <f>Mult_op!L34*LCA_op_data!M35</f>
        <v>0</v>
      </c>
      <c r="N35">
        <f>Mult_op!M34*LCA_op_data!N35</f>
        <v>0</v>
      </c>
      <c r="O35">
        <f>Mult_op!N34*LCA_op_data!O35</f>
        <v>0</v>
      </c>
      <c r="P35">
        <f>Mult_op!O34*LCA_op_data!P35</f>
        <v>0</v>
      </c>
      <c r="Q35">
        <f>Mult_op!P34*LCA_op_data!Q35</f>
        <v>0</v>
      </c>
      <c r="R35">
        <f>Mult_op!Q34*LCA_op_data!R35</f>
        <v>0</v>
      </c>
    </row>
    <row r="36" spans="4:18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</row>
    <row r="37" spans="4:18" x14ac:dyDescent="0.3">
      <c r="D37" t="s">
        <v>67</v>
      </c>
      <c r="E37">
        <f>Mult_op!D36*LCA_op_data!E37</f>
        <v>2.3351860256266899</v>
      </c>
      <c r="F37">
        <f>Mult_op!E36*LCA_op_data!F37</f>
        <v>7390.0835820000002</v>
      </c>
      <c r="G37">
        <f>Mult_op!F36*LCA_op_data!G37</f>
        <v>6.4787393303327789</v>
      </c>
      <c r="H37">
        <f>Mult_op!G36*LCA_op_data!H37</f>
        <v>0</v>
      </c>
      <c r="I37">
        <f>Mult_op!H36*LCA_op_data!I37</f>
        <v>1.1776956166352999</v>
      </c>
      <c r="J37">
        <f>Mult_op!I36*LCA_op_data!J37</f>
        <v>12.897130115344483</v>
      </c>
      <c r="K37">
        <f>Mult_op!J36*LCA_op_data!K37</f>
        <v>3.653566477037795E-7</v>
      </c>
      <c r="L37">
        <f>Mult_op!K36*LCA_op_data!L37</f>
        <v>2.5503432351568072E-6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8.5625067828407412E-6</v>
      </c>
      <c r="Q37">
        <f>Mult_op!P36*LCA_op_data!Q37</f>
        <v>3.3514562471711398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30.045039166239839</v>
      </c>
      <c r="F38">
        <f>Mult_op!E37*LCA_op_data!F38</f>
        <v>22562.598936999999</v>
      </c>
      <c r="G38">
        <f>Mult_op!F37*LCA_op_data!G38</f>
        <v>7897.7190747496898</v>
      </c>
      <c r="H38">
        <f>Mult_op!G37*LCA_op_data!H38</f>
        <v>0</v>
      </c>
      <c r="I38">
        <f>Mult_op!H37*LCA_op_data!I38</f>
        <v>5.9181307935550294</v>
      </c>
      <c r="J38">
        <f>Mult_op!I37*LCA_op_data!J38</f>
        <v>65.378780854278133</v>
      </c>
      <c r="K38">
        <f>Mult_op!J37*LCA_op_data!K38</f>
        <v>7.1066683149200676E-6</v>
      </c>
      <c r="L38">
        <f>Mult_op!K37*LCA_op_data!L38</f>
        <v>3.2642687968690124E-5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1.4615163928798173E-4</v>
      </c>
      <c r="Q38">
        <f>Mult_op!P37*LCA_op_data!Q38</f>
        <v>16.769398178397655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6.7804226086334678</v>
      </c>
      <c r="F39">
        <f>Mult_op!E38*LCA_op_data!F39</f>
        <v>7196.3514800000003</v>
      </c>
      <c r="G39">
        <f>Mult_op!F38*LCA_op_data!G39</f>
        <v>98573.912781838721</v>
      </c>
      <c r="H39">
        <f>Mult_op!G38*LCA_op_data!H39</f>
        <v>1.0341019638710865E-2</v>
      </c>
      <c r="I39">
        <f>Mult_op!H38*LCA_op_data!I39</f>
        <v>3.2636507691785934</v>
      </c>
      <c r="J39">
        <f>Mult_op!I38*LCA_op_data!J39</f>
        <v>37.241306614418136</v>
      </c>
      <c r="K39">
        <f>Mult_op!J38*LCA_op_data!K39</f>
        <v>7.9984848515547117E-7</v>
      </c>
      <c r="L39">
        <f>Mult_op!K38*LCA_op_data!L39</f>
        <v>4.5938751616938921E-5</v>
      </c>
      <c r="M39">
        <f>Mult_op!L38*LCA_op_data!M39</f>
        <v>4.1466838773964294E-2</v>
      </c>
      <c r="N39">
        <f>Mult_op!M38*LCA_op_data!N39</f>
        <v>12.911848158432313</v>
      </c>
      <c r="O39">
        <f>Mult_op!N38*LCA_op_data!O39</f>
        <v>4.928298754693323E-6</v>
      </c>
      <c r="P39">
        <f>Mult_op!O38*LCA_op_data!P39</f>
        <v>1.6799196154337567E-4</v>
      </c>
      <c r="Q39">
        <f>Mult_op!P38*LCA_op_data!Q39</f>
        <v>8.844033678677139</v>
      </c>
      <c r="R39">
        <f>Mult_op!Q38*LCA_op_data!R39</f>
        <v>239.55073580926742</v>
      </c>
    </row>
    <row r="40" spans="4:18" x14ac:dyDescent="0.3">
      <c r="D40" t="s">
        <v>70</v>
      </c>
      <c r="E40">
        <f>Mult_op!D39*LCA_op_data!E40</f>
        <v>0.39383950149027525</v>
      </c>
      <c r="F40">
        <f>Mult_op!E39*LCA_op_data!F40</f>
        <v>450.24414299999995</v>
      </c>
      <c r="G40">
        <f>Mult_op!F39*LCA_op_data!G40</f>
        <v>13.514115388064408</v>
      </c>
      <c r="H40">
        <f>Mult_op!G39*LCA_op_data!H40</f>
        <v>1.2356225630320928E-4</v>
      </c>
      <c r="I40">
        <f>Mult_op!H39*LCA_op_data!I40</f>
        <v>0.20370755458780357</v>
      </c>
      <c r="J40">
        <f>Mult_op!I39*LCA_op_data!J40</f>
        <v>2.2268919976987558</v>
      </c>
      <c r="K40">
        <f>Mult_op!J39*LCA_op_data!K40</f>
        <v>2.811769242205837E-10</v>
      </c>
      <c r="L40">
        <f>Mult_op!K39*LCA_op_data!L40</f>
        <v>1.3074937891717103E-6</v>
      </c>
      <c r="M40">
        <f>Mult_op!L39*LCA_op_data!M40</f>
        <v>7.9375803035506592E-2</v>
      </c>
      <c r="N40">
        <f>Mult_op!M39*LCA_op_data!N40</f>
        <v>9.5667052188963542</v>
      </c>
      <c r="O40">
        <f>Mult_op!N39*LCA_op_data!O40</f>
        <v>5.0179263781545128E-6</v>
      </c>
      <c r="P40">
        <f>Mult_op!O39*LCA_op_data!P40</f>
        <v>1.1577289046380174E-6</v>
      </c>
      <c r="Q40">
        <f>Mult_op!P39*LCA_op_data!Q40</f>
        <v>0.66252288692742323</v>
      </c>
      <c r="R40">
        <f>Mult_op!Q39*LCA_op_data!R40</f>
        <v>0.4479444714685909</v>
      </c>
    </row>
    <row r="41" spans="4:18" x14ac:dyDescent="0.3">
      <c r="D41" t="s">
        <v>71</v>
      </c>
      <c r="E41">
        <f>Mult_op!D40*LCA_op_data!E41</f>
        <v>0</v>
      </c>
      <c r="F41">
        <f>Mult_op!E40*LCA_op_data!F41</f>
        <v>0</v>
      </c>
      <c r="G41">
        <f>Mult_op!F40*LCA_op_data!G41</f>
        <v>0</v>
      </c>
      <c r="H41">
        <f>Mult_op!G40*LCA_op_data!H41</f>
        <v>0</v>
      </c>
      <c r="I41">
        <f>Mult_op!H40*LCA_op_data!I41</f>
        <v>0</v>
      </c>
      <c r="J41">
        <f>Mult_op!I40*LCA_op_data!J41</f>
        <v>0</v>
      </c>
      <c r="K41">
        <f>Mult_op!J40*LCA_op_data!K41</f>
        <v>0</v>
      </c>
      <c r="L41">
        <f>Mult_op!K40*LCA_op_data!L41</f>
        <v>0</v>
      </c>
      <c r="M41">
        <f>Mult_op!L40*LCA_op_data!M41</f>
        <v>0</v>
      </c>
      <c r="N41">
        <f>Mult_op!M40*LCA_op_data!N41</f>
        <v>0</v>
      </c>
      <c r="O41">
        <f>Mult_op!N40*LCA_op_data!O41</f>
        <v>0</v>
      </c>
      <c r="P41">
        <f>Mult_op!O40*LCA_op_data!P41</f>
        <v>0</v>
      </c>
      <c r="Q41">
        <f>Mult_op!P40*LCA_op_data!Q41</f>
        <v>0</v>
      </c>
      <c r="R41">
        <f>Mult_op!Q40*LCA_op_data!R41</f>
        <v>0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1.2143563713643845E-3</v>
      </c>
      <c r="F43">
        <f>Mult_op!E42*LCA_op_data!F43</f>
        <v>31.670912999999999</v>
      </c>
      <c r="G43">
        <f>Mult_op!F42*LCA_op_data!G43</f>
        <v>6.3839266688746488</v>
      </c>
      <c r="H43">
        <f>Mult_op!G42*LCA_op_data!H43</f>
        <v>4.7273987204364486E-5</v>
      </c>
      <c r="I43">
        <f>Mult_op!H42*LCA_op_data!I43</f>
        <v>1.6298258064854717E-4</v>
      </c>
      <c r="J43">
        <f>Mult_op!I42*LCA_op_data!J43</f>
        <v>1.6863234091420004E-3</v>
      </c>
      <c r="K43">
        <f>Mult_op!J42*LCA_op_data!K43</f>
        <v>7.1118104173479771E-10</v>
      </c>
      <c r="L43">
        <f>Mult_op!K42*LCA_op_data!L43</f>
        <v>7.3478697990691849E-9</v>
      </c>
      <c r="M43">
        <f>Mult_op!L42*LCA_op_data!M43</f>
        <v>1.4637062904617686E-2</v>
      </c>
      <c r="N43">
        <f>Mult_op!M42*LCA_op_data!N43</f>
        <v>0.46291138138260535</v>
      </c>
      <c r="O43">
        <f>Mult_op!N42*LCA_op_data!O43</f>
        <v>5.9974782038132063E-6</v>
      </c>
      <c r="P43">
        <f>Mult_op!O42*LCA_op_data!P43</f>
        <v>1.6610902712711588E-8</v>
      </c>
      <c r="Q43">
        <f>Mult_op!P42*LCA_op_data!Q43</f>
        <v>8.3773359567264956E-4</v>
      </c>
      <c r="R43">
        <f>Mult_op!Q42*LCA_op_data!R43</f>
        <v>0.12815801922251219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0</v>
      </c>
      <c r="F45">
        <f>Mult_op!E44*LCA_op_data!F45</f>
        <v>0</v>
      </c>
      <c r="G45">
        <f>Mult_op!F44*LCA_op_data!G45</f>
        <v>0</v>
      </c>
      <c r="H45">
        <f>Mult_op!G44*LCA_op_data!H45</f>
        <v>0</v>
      </c>
      <c r="I45">
        <f>Mult_op!H44*LCA_op_data!I45</f>
        <v>0</v>
      </c>
      <c r="J45">
        <f>Mult_op!I44*LCA_op_data!J45</f>
        <v>0</v>
      </c>
      <c r="K45">
        <f>Mult_op!J44*LCA_op_data!K45</f>
        <v>0</v>
      </c>
      <c r="L45">
        <f>Mult_op!K44*LCA_op_data!L45</f>
        <v>0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0</v>
      </c>
      <c r="Q45">
        <f>Mult_op!P44*LCA_op_data!Q45</f>
        <v>0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2.9522490839778348E-3</v>
      </c>
      <c r="F47">
        <f>Mult_op!E46*LCA_op_data!F47</f>
        <v>9.3428819999999995</v>
      </c>
      <c r="G47">
        <f>Mult_op!F46*LCA_op_data!G47</f>
        <v>8.1907188735308913E-3</v>
      </c>
      <c r="H47">
        <f>Mult_op!G46*LCA_op_data!H47</f>
        <v>0</v>
      </c>
      <c r="I47">
        <f>Mult_op!H46*LCA_op_data!I47</f>
        <v>1.4888967162619085E-3</v>
      </c>
      <c r="J47">
        <f>Mult_op!I46*LCA_op_data!J47</f>
        <v>1.6305142353166678E-2</v>
      </c>
      <c r="K47">
        <f>Mult_op!J46*LCA_op_data!K47</f>
        <v>4.6190060092502798E-10</v>
      </c>
      <c r="L47">
        <f>Mult_op!K46*LCA_op_data!L47</f>
        <v>3.2242606786755411E-9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1.0825113086830667E-8</v>
      </c>
      <c r="Q47">
        <f>Mult_op!P46*LCA_op_data!Q47</f>
        <v>4.2370644253266563E-3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2.2645064775955728E-3</v>
      </c>
      <c r="F48">
        <f>Mult_op!E47*LCA_op_data!F48</f>
        <v>1.7005520000000001</v>
      </c>
      <c r="G48">
        <f>Mult_op!F47*LCA_op_data!G48</f>
        <v>0.59525420832523568</v>
      </c>
      <c r="H48">
        <f>Mult_op!G47*LCA_op_data!H48</f>
        <v>0</v>
      </c>
      <c r="I48">
        <f>Mult_op!H47*LCA_op_data!I48</f>
        <v>4.4605185711729661E-4</v>
      </c>
      <c r="J48">
        <f>Mult_op!I47*LCA_op_data!J48</f>
        <v>4.9276245546776209E-3</v>
      </c>
      <c r="K48">
        <f>Mult_op!J47*LCA_op_data!K48</f>
        <v>5.3563239988526093E-10</v>
      </c>
      <c r="L48">
        <f>Mult_op!K47*LCA_op_data!L48</f>
        <v>2.4602922945858472E-9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1.1015506821197007E-8</v>
      </c>
      <c r="Q48">
        <f>Mult_op!P47*LCA_op_data!Q48</f>
        <v>1.2639161689970743E-3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0</v>
      </c>
      <c r="F49">
        <f>Mult_op!E48*LCA_op_data!F49</f>
        <v>0</v>
      </c>
      <c r="G49">
        <f>Mult_op!F48*LCA_op_data!G49</f>
        <v>0</v>
      </c>
      <c r="H49">
        <f>Mult_op!G48*LCA_op_data!H49</f>
        <v>0</v>
      </c>
      <c r="I49">
        <f>Mult_op!H48*LCA_op_data!I49</f>
        <v>0</v>
      </c>
      <c r="J49">
        <f>Mult_op!I48*LCA_op_data!J49</f>
        <v>0</v>
      </c>
      <c r="K49">
        <f>Mult_op!J48*LCA_op_data!K49</f>
        <v>0</v>
      </c>
      <c r="L49">
        <f>Mult_op!K48*LCA_op_data!L49</f>
        <v>0</v>
      </c>
      <c r="M49">
        <f>Mult_op!L48*LCA_op_data!M49</f>
        <v>0</v>
      </c>
      <c r="N49">
        <f>Mult_op!M48*LCA_op_data!N49</f>
        <v>0</v>
      </c>
      <c r="O49">
        <f>Mult_op!N48*LCA_op_data!O49</f>
        <v>0</v>
      </c>
      <c r="P49">
        <f>Mult_op!O48*LCA_op_data!P49</f>
        <v>0</v>
      </c>
      <c r="Q49">
        <f>Mult_op!P48*LCA_op_data!Q49</f>
        <v>0</v>
      </c>
      <c r="R49">
        <f>Mult_op!Q48*LCA_op_data!R49</f>
        <v>0</v>
      </c>
    </row>
    <row r="50" spans="4:18" x14ac:dyDescent="0.3">
      <c r="D50" t="s">
        <v>80</v>
      </c>
      <c r="E50">
        <f>Mult_op!D49*LCA_op_data!E50</f>
        <v>0</v>
      </c>
      <c r="F50">
        <f>Mult_op!E49*LCA_op_data!F50</f>
        <v>0</v>
      </c>
      <c r="G50">
        <f>Mult_op!F49*LCA_op_data!G50</f>
        <v>0</v>
      </c>
      <c r="H50">
        <f>Mult_op!G49*LCA_op_data!H50</f>
        <v>0</v>
      </c>
      <c r="I50">
        <f>Mult_op!H49*LCA_op_data!I50</f>
        <v>0</v>
      </c>
      <c r="J50">
        <f>Mult_op!I49*LCA_op_data!J50</f>
        <v>0</v>
      </c>
      <c r="K50">
        <f>Mult_op!J49*LCA_op_data!K50</f>
        <v>0</v>
      </c>
      <c r="L50">
        <f>Mult_op!K49*LCA_op_data!L50</f>
        <v>0</v>
      </c>
      <c r="M50">
        <f>Mult_op!L49*LCA_op_data!M50</f>
        <v>0</v>
      </c>
      <c r="N50">
        <f>Mult_op!M49*LCA_op_data!N50</f>
        <v>0</v>
      </c>
      <c r="O50">
        <f>Mult_op!N49*LCA_op_data!O50</f>
        <v>0</v>
      </c>
      <c r="P50">
        <f>Mult_op!O49*LCA_op_data!P50</f>
        <v>0</v>
      </c>
      <c r="Q50">
        <f>Mult_op!P49*LCA_op_data!Q50</f>
        <v>0</v>
      </c>
      <c r="R50">
        <f>Mult_op!Q49*LCA_op_data!R50</f>
        <v>0</v>
      </c>
    </row>
    <row r="51" spans="4:18" x14ac:dyDescent="0.3">
      <c r="D51" t="s">
        <v>81</v>
      </c>
      <c r="E51">
        <f>Mult_op!D50*LCA_op_data!E51</f>
        <v>0.46617929628927707</v>
      </c>
      <c r="F51">
        <f>Mult_op!E50*LCA_op_data!F51</f>
        <v>532.94425000000001</v>
      </c>
      <c r="G51">
        <f>Mult_op!F50*LCA_op_data!G51</f>
        <v>15.99636597583779</v>
      </c>
      <c r="H51">
        <f>Mult_op!G50*LCA_op_data!H51</f>
        <v>1.4625796923208758E-4</v>
      </c>
      <c r="I51">
        <f>Mult_op!H50*LCA_op_data!I51</f>
        <v>0.24112422468343145</v>
      </c>
      <c r="J51">
        <f>Mult_op!I50*LCA_op_data!J51</f>
        <v>2.6359238737383537</v>
      </c>
      <c r="K51">
        <f>Mult_op!J50*LCA_op_data!K51</f>
        <v>3.3282304128950281E-10</v>
      </c>
      <c r="L51">
        <f>Mult_op!K50*LCA_op_data!L51</f>
        <v>1.5476521076028198E-6</v>
      </c>
      <c r="M51">
        <f>Mult_op!L50*LCA_op_data!M51</f>
        <v>9.3955420574800871E-2</v>
      </c>
      <c r="N51">
        <f>Mult_op!M50*LCA_op_data!N51</f>
        <v>11.323901969904812</v>
      </c>
      <c r="O51">
        <f>Mult_op!N50*LCA_op_data!O51</f>
        <v>5.9396108794263058E-6</v>
      </c>
      <c r="P51">
        <f>Mult_op!O50*LCA_op_data!P51</f>
        <v>1.3703786542885239E-6</v>
      </c>
      <c r="Q51">
        <f>Mult_op!P50*LCA_op_data!Q51</f>
        <v>0.7842140060473155</v>
      </c>
      <c r="R51">
        <f>Mult_op!Q50*LCA_op_data!R51</f>
        <v>0.53022217856696163</v>
      </c>
    </row>
    <row r="52" spans="4:18" x14ac:dyDescent="0.3">
      <c r="D52" t="s">
        <v>82</v>
      </c>
      <c r="E52">
        <f>Mult_op!D51*LCA_op_data!E52</f>
        <v>5.7078688220247233E-2</v>
      </c>
      <c r="F52">
        <f>Mult_op!E51*LCA_op_data!F52</f>
        <v>271.31823500000002</v>
      </c>
      <c r="G52">
        <f>Mult_op!F51*LCA_op_data!G52</f>
        <v>591.50708838359276</v>
      </c>
      <c r="H52">
        <f>Mult_op!G51*LCA_op_data!H52</f>
        <v>4.5669748497971442E-4</v>
      </c>
      <c r="I52">
        <f>Mult_op!H51*LCA_op_data!I52</f>
        <v>3.3992523307274904E-2</v>
      </c>
      <c r="J52">
        <f>Mult_op!I51*LCA_op_data!J52</f>
        <v>0.2859713484349018</v>
      </c>
      <c r="K52">
        <f>Mult_op!J51*LCA_op_data!K52</f>
        <v>1.3909278550423152E-8</v>
      </c>
      <c r="L52">
        <f>Mult_op!K51*LCA_op_data!L52</f>
        <v>7.3489641501307042E-7</v>
      </c>
      <c r="M52">
        <f>Mult_op!L51*LCA_op_data!M52</f>
        <v>0.15347230325458661</v>
      </c>
      <c r="N52">
        <f>Mult_op!M51*LCA_op_data!N52</f>
        <v>9.4634675078513908</v>
      </c>
      <c r="O52">
        <f>Mult_op!N51*LCA_op_data!O52</f>
        <v>1.7836283161369616E-5</v>
      </c>
      <c r="P52">
        <f>Mult_op!O51*LCA_op_data!P52</f>
        <v>2.1713939082159079E-7</v>
      </c>
      <c r="Q52">
        <f>Mult_op!P51*LCA_op_data!Q52</f>
        <v>6.7932674785921077E-2</v>
      </c>
      <c r="R52">
        <f>Mult_op!Q51*LCA_op_data!R52</f>
        <v>18.31628886377316</v>
      </c>
    </row>
    <row r="53" spans="4:18" x14ac:dyDescent="0.3">
      <c r="D53" t="s">
        <v>83</v>
      </c>
      <c r="E53">
        <f>Mult_op!D52*LCA_op_data!E53</f>
        <v>0</v>
      </c>
      <c r="F53">
        <f>Mult_op!E52*LCA_op_data!F53</f>
        <v>0</v>
      </c>
      <c r="G53">
        <f>Mult_op!F52*LCA_op_data!G53</f>
        <v>0</v>
      </c>
      <c r="H53">
        <f>Mult_op!G52*LCA_op_data!H53</f>
        <v>0</v>
      </c>
      <c r="I53">
        <f>Mult_op!H52*LCA_op_data!I53</f>
        <v>0</v>
      </c>
      <c r="J53">
        <f>Mult_op!I52*LCA_op_data!J53</f>
        <v>0</v>
      </c>
      <c r="K53">
        <f>Mult_op!J52*LCA_op_data!K53</f>
        <v>0</v>
      </c>
      <c r="L53">
        <f>Mult_op!K52*LCA_op_data!L53</f>
        <v>0</v>
      </c>
      <c r="M53">
        <f>Mult_op!L52*LCA_op_data!M53</f>
        <v>0</v>
      </c>
      <c r="N53">
        <f>Mult_op!M52*LCA_op_data!N53</f>
        <v>0</v>
      </c>
      <c r="O53">
        <f>Mult_op!N52*LCA_op_data!O53</f>
        <v>0</v>
      </c>
      <c r="P53">
        <f>Mult_op!O52*LCA_op_data!P53</f>
        <v>0</v>
      </c>
      <c r="Q53">
        <f>Mult_op!P52*LCA_op_data!Q53</f>
        <v>0</v>
      </c>
      <c r="R53">
        <f>Mult_op!Q52*LCA_op_data!R53</f>
        <v>0</v>
      </c>
    </row>
    <row r="54" spans="4:18" x14ac:dyDescent="0.3">
      <c r="D54" t="s">
        <v>84</v>
      </c>
      <c r="E54">
        <f>Mult_op!D53*LCA_op_data!E54</f>
        <v>3.4745338825795093E-2</v>
      </c>
      <c r="F54">
        <f>Mult_op!E53*LCA_op_data!F54</f>
        <v>29.290262999999999</v>
      </c>
      <c r="G54">
        <f>Mult_op!F53*LCA_op_data!G54</f>
        <v>375.01372928257206</v>
      </c>
      <c r="H54">
        <f>Mult_op!G53*LCA_op_data!H54</f>
        <v>4.8040078625418656E-5</v>
      </c>
      <c r="I54">
        <f>Mult_op!H53*LCA_op_data!I54</f>
        <v>9.9083876219120265E-3</v>
      </c>
      <c r="J54">
        <f>Mult_op!I53*LCA_op_data!J54</f>
        <v>0.17326241478030513</v>
      </c>
      <c r="K54">
        <f>Mult_op!J53*LCA_op_data!K54</f>
        <v>3.3662679022852551E-9</v>
      </c>
      <c r="L54">
        <f>Mult_op!K53*LCA_op_data!L54</f>
        <v>1.4065117190527397E-7</v>
      </c>
      <c r="M54">
        <f>Mult_op!L53*LCA_op_data!M54</f>
        <v>2.0334477679909849E-3</v>
      </c>
      <c r="N54">
        <f>Mult_op!M53*LCA_op_data!N54</f>
        <v>0.20575236529232135</v>
      </c>
      <c r="O54">
        <f>Mult_op!N53*LCA_op_data!O54</f>
        <v>2.9041765222139687E-7</v>
      </c>
      <c r="P54">
        <f>Mult_op!O53*LCA_op_data!P54</f>
        <v>4.8025571451174846E-7</v>
      </c>
      <c r="Q54">
        <f>Mult_op!P53*LCA_op_data!Q54</f>
        <v>2.5514697522073516E-2</v>
      </c>
      <c r="R54">
        <f>Mult_op!Q53*LCA_op_data!R54</f>
        <v>0.78411770570225581</v>
      </c>
    </row>
    <row r="55" spans="4:18" x14ac:dyDescent="0.3">
      <c r="D55" t="s">
        <v>85</v>
      </c>
      <c r="E55">
        <f>Mult_op!D54*LCA_op_data!E55</f>
        <v>2.9030693001839432E-6</v>
      </c>
      <c r="F55">
        <f>Mult_op!E54*LCA_op_data!F55</f>
        <v>6.38E-4</v>
      </c>
      <c r="G55">
        <f>Mult_op!F54*LCA_op_data!G55</f>
        <v>7.7823914823710958E-3</v>
      </c>
      <c r="H55">
        <f>Mult_op!G54*LCA_op_data!H55</f>
        <v>1.2265731313476459E-7</v>
      </c>
      <c r="I55">
        <f>Mult_op!H54*LCA_op_data!I55</f>
        <v>4.6389515087085432E-7</v>
      </c>
      <c r="J55">
        <f>Mult_op!I54*LCA_op_data!J55</f>
        <v>4.83280235935957E-6</v>
      </c>
      <c r="K55">
        <f>Mult_op!J54*LCA_op_data!K55</f>
        <v>8.8038673315298958E-11</v>
      </c>
      <c r="L55">
        <f>Mult_op!K54*LCA_op_data!L55</f>
        <v>5.4216173308955664E-11</v>
      </c>
      <c r="M55">
        <f>Mult_op!L54*LCA_op_data!M55</f>
        <v>2.3752387590113111E-6</v>
      </c>
      <c r="N55">
        <f>Mult_op!M54*LCA_op_data!N55</f>
        <v>6.5824670977689429E-4</v>
      </c>
      <c r="O55">
        <f>Mult_op!N54*LCA_op_data!O55</f>
        <v>2.0816121196820182E-10</v>
      </c>
      <c r="P55">
        <f>Mult_op!O54*LCA_op_data!P55</f>
        <v>3.6853148151747985E-11</v>
      </c>
      <c r="Q55">
        <f>Mult_op!P54*LCA_op_data!Q55</f>
        <v>1.2372264304748307E-4</v>
      </c>
      <c r="R55">
        <f>Mult_op!Q54*LCA_op_data!R55</f>
        <v>4.32639222997128E-4</v>
      </c>
    </row>
    <row r="56" spans="4:18" x14ac:dyDescent="0.3">
      <c r="D56" t="s">
        <v>86</v>
      </c>
      <c r="E56">
        <f>Mult_op!D55*LCA_op_data!E56</f>
        <v>6.8505209330717659E-5</v>
      </c>
      <c r="F56">
        <f>Mult_op!E55*LCA_op_data!F56</f>
        <v>1.7866440000000001</v>
      </c>
      <c r="G56">
        <f>Mult_op!F55*LCA_op_data!G56</f>
        <v>0.36013500082504196</v>
      </c>
      <c r="H56">
        <f>Mult_op!G55*LCA_op_data!H56</f>
        <v>2.6668566704961898E-6</v>
      </c>
      <c r="I56">
        <f>Mult_op!H55*LCA_op_data!I56</f>
        <v>9.1942991924558874E-6</v>
      </c>
      <c r="J56">
        <f>Mult_op!I55*LCA_op_data!J56</f>
        <v>9.5130178312292333E-5</v>
      </c>
      <c r="K56">
        <f>Mult_op!J55*LCA_op_data!K56</f>
        <v>4.0119694090575331E-11</v>
      </c>
      <c r="L56">
        <f>Mult_op!K55*LCA_op_data!L56</f>
        <v>4.1451370502922187E-10</v>
      </c>
      <c r="M56">
        <f>Mult_op!L55*LCA_op_data!M56</f>
        <v>8.2571729511421931E-4</v>
      </c>
      <c r="N56">
        <f>Mult_op!M55*LCA_op_data!N56</f>
        <v>2.6114114300365854E-2</v>
      </c>
      <c r="O56">
        <f>Mult_op!N55*LCA_op_data!O56</f>
        <v>3.383343716038002E-7</v>
      </c>
      <c r="P56">
        <f>Mult_op!O55*LCA_op_data!P56</f>
        <v>9.3706707054040033E-10</v>
      </c>
      <c r="Q56">
        <f>Mult_op!P55*LCA_op_data!Q56</f>
        <v>4.7258874485461326E-5</v>
      </c>
      <c r="R56">
        <f>Mult_op!Q55*LCA_op_data!R56</f>
        <v>7.229749142242419E-3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0</v>
      </c>
      <c r="F62">
        <f>Mult_op!E61*LCA_op_data!F62</f>
        <v>0</v>
      </c>
      <c r="G62">
        <f>Mult_op!F61*LCA_op_data!G62</f>
        <v>0</v>
      </c>
      <c r="H62">
        <f>Mult_op!G61*LCA_op_data!H62</f>
        <v>0</v>
      </c>
      <c r="I62">
        <f>Mult_op!H61*LCA_op_data!I62</f>
        <v>0</v>
      </c>
      <c r="J62">
        <f>Mult_op!I61*LCA_op_data!J62</f>
        <v>0</v>
      </c>
      <c r="K62">
        <f>Mult_op!J61*LCA_op_data!K62</f>
        <v>0</v>
      </c>
      <c r="L62">
        <f>Mult_op!K61*LCA_op_data!L62</f>
        <v>0</v>
      </c>
      <c r="M62">
        <f>Mult_op!L61*LCA_op_data!M62</f>
        <v>0</v>
      </c>
      <c r="N62">
        <f>Mult_op!M61*LCA_op_data!N62</f>
        <v>0</v>
      </c>
      <c r="O62">
        <f>Mult_op!N61*LCA_op_data!O62</f>
        <v>0</v>
      </c>
      <c r="P62">
        <f>Mult_op!O61*LCA_op_data!P62</f>
        <v>0</v>
      </c>
      <c r="Q62">
        <f>Mult_op!P61*LCA_op_data!Q62</f>
        <v>0</v>
      </c>
      <c r="R62">
        <f>Mult_op!Q61*LCA_op_data!R62</f>
        <v>0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</row>
    <row r="67" spans="4:18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1.8053011511720551</v>
      </c>
      <c r="F69">
        <f>Mult_op!E68*LCA_op_data!F69</f>
        <v>11.05733</v>
      </c>
      <c r="G69">
        <f>Mult_op!F68*LCA_op_data!G69</f>
        <v>1205.4256018774161</v>
      </c>
      <c r="H69">
        <f>Mult_op!G68*LCA_op_data!H69</f>
        <v>8.0114442901002541E-3</v>
      </c>
      <c r="I69">
        <f>Mult_op!H68*LCA_op_data!I69</f>
        <v>0.60425576528207858</v>
      </c>
      <c r="J69">
        <f>Mult_op!I68*LCA_op_data!J69</f>
        <v>4.63255284984763</v>
      </c>
      <c r="K69">
        <f>Mult_op!J68*LCA_op_data!K69</f>
        <v>1.0076219925430492E-7</v>
      </c>
      <c r="L69">
        <f>Mult_op!K68*LCA_op_data!L69</f>
        <v>4.3599792933392071E-7</v>
      </c>
      <c r="M69">
        <f>Mult_op!L68*LCA_op_data!M69</f>
        <v>2.3616153039258445</v>
      </c>
      <c r="N69">
        <f>Mult_op!M68*LCA_op_data!N69</f>
        <v>73.70908269616524</v>
      </c>
      <c r="O69">
        <f>Mult_op!N68*LCA_op_data!O69</f>
        <v>1.192691985941944E-3</v>
      </c>
      <c r="P69">
        <f>Mult_op!O68*LCA_op_data!P69</f>
        <v>3.5861699744591382E-6</v>
      </c>
      <c r="Q69">
        <f>Mult_op!P68*LCA_op_data!Q69</f>
        <v>1.1637870085303459</v>
      </c>
      <c r="R69">
        <f>Mult_op!Q68*LCA_op_data!R69</f>
        <v>3525.1454603636475</v>
      </c>
    </row>
    <row r="70" spans="4:18" x14ac:dyDescent="0.3">
      <c r="D70" t="s">
        <v>100</v>
      </c>
      <c r="E70">
        <f>Mult_op!D69*LCA_op_data!E70</f>
        <v>4.0574351054074795E-5</v>
      </c>
      <c r="F70">
        <f>Mult_op!E69*LCA_op_data!F70</f>
        <v>1.1364000000000001E-2</v>
      </c>
      <c r="G70">
        <f>Mult_op!F69*LCA_op_data!G70</f>
        <v>0.18854569709387159</v>
      </c>
      <c r="H70">
        <f>Mult_op!G69*LCA_op_data!H70</f>
        <v>1.8025393283437432E-6</v>
      </c>
      <c r="I70">
        <f>Mult_op!H69*LCA_op_data!I70</f>
        <v>1.379053210836686E-5</v>
      </c>
      <c r="J70">
        <f>Mult_op!I69*LCA_op_data!J70</f>
        <v>9.1914591946665975E-5</v>
      </c>
      <c r="K70">
        <f>Mult_op!J69*LCA_op_data!K70</f>
        <v>4.1496943171405656E-12</v>
      </c>
      <c r="L70">
        <f>Mult_op!K69*LCA_op_data!L70</f>
        <v>1.2078800941679836E-10</v>
      </c>
      <c r="M70">
        <f>Mult_op!L69*LCA_op_data!M70</f>
        <v>1.1893860871010603E-3</v>
      </c>
      <c r="N70">
        <f>Mult_op!M69*LCA_op_data!N70</f>
        <v>-7.4093814933833748</v>
      </c>
      <c r="O70">
        <f>Mult_op!N69*LCA_op_data!O70</f>
        <v>7.5149018469531306E-8</v>
      </c>
      <c r="P70">
        <f>Mult_op!O69*LCA_op_data!P70</f>
        <v>3.6349772150682189E-10</v>
      </c>
      <c r="Q70">
        <f>Mult_op!P69*LCA_op_data!Q70</f>
        <v>9.086872836696502E-5</v>
      </c>
      <c r="R70">
        <f>Mult_op!Q69*LCA_op_data!R70</f>
        <v>6.7024374953992766E-3</v>
      </c>
    </row>
    <row r="71" spans="4:18" x14ac:dyDescent="0.3">
      <c r="D71" t="s">
        <v>101</v>
      </c>
      <c r="E71">
        <f>Mult_op!D70*LCA_op_data!E71</f>
        <v>75.632242391807793</v>
      </c>
      <c r="F71">
        <f>Mult_op!E70*LCA_op_data!F71</f>
        <v>8710.1223719999998</v>
      </c>
      <c r="G71">
        <f>Mult_op!F70*LCA_op_data!G71</f>
        <v>193953.81485112806</v>
      </c>
      <c r="H71">
        <f>Mult_op!G70*LCA_op_data!H71</f>
        <v>4.4830658925238472E-2</v>
      </c>
      <c r="I71">
        <f>Mult_op!H70*LCA_op_data!I71</f>
        <v>7.3339726774245149</v>
      </c>
      <c r="J71">
        <f>Mult_op!I70*LCA_op_data!J71</f>
        <v>80.306195519018331</v>
      </c>
      <c r="K71">
        <f>Mult_op!J70*LCA_op_data!K71</f>
        <v>1.3512919705959472E-6</v>
      </c>
      <c r="L71">
        <f>Mult_op!K70*LCA_op_data!L71</f>
        <v>8.3333589161088497E-5</v>
      </c>
      <c r="M71">
        <f>Mult_op!L70*LCA_op_data!M71</f>
        <v>1.8245966295150746</v>
      </c>
      <c r="N71">
        <f>Mult_op!M70*LCA_op_data!N71</f>
        <v>268.26084770043616</v>
      </c>
      <c r="O71">
        <f>Mult_op!N70*LCA_op_data!O71</f>
        <v>4.2293443128292371E-5</v>
      </c>
      <c r="P71">
        <f>Mult_op!O70*LCA_op_data!P71</f>
        <v>9.5983269859836447E-4</v>
      </c>
      <c r="Q71">
        <f>Mult_op!P70*LCA_op_data!Q71</f>
        <v>23.939570783888627</v>
      </c>
      <c r="R71">
        <f>Mult_op!Q70*LCA_op_data!R71</f>
        <v>6.4047601331879882</v>
      </c>
    </row>
    <row r="72" spans="4:18" x14ac:dyDescent="0.3">
      <c r="D72" t="s">
        <v>102</v>
      </c>
      <c r="E72">
        <f>Mult_op!D71*LCA_op_data!E72</f>
        <v>1.6389296969473091</v>
      </c>
      <c r="F72">
        <f>Mult_op!E71*LCA_op_data!F72</f>
        <v>5186.6649219999999</v>
      </c>
      <c r="G72">
        <f>Mult_op!F71*LCA_op_data!G72</f>
        <v>4.5470460043598999</v>
      </c>
      <c r="H72">
        <f>Mult_op!G71*LCA_op_data!H72</f>
        <v>0</v>
      </c>
      <c r="I72">
        <f>Mult_op!H71*LCA_op_data!I72</f>
        <v>0.82655527177980281</v>
      </c>
      <c r="J72">
        <f>Mult_op!I71*LCA_op_data!J72</f>
        <v>9.0517369149461739</v>
      </c>
      <c r="K72">
        <f>Mult_op!J71*LCA_op_data!K72</f>
        <v>2.5642233780417686E-7</v>
      </c>
      <c r="L72">
        <f>Mult_op!K71*LCA_op_data!L72</f>
        <v>1.7899358850374374E-6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6.0095197952995411E-6</v>
      </c>
      <c r="Q72">
        <f>Mult_op!P71*LCA_op_data!Q72</f>
        <v>2.3521899802540438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2.2880888116515989</v>
      </c>
      <c r="F73">
        <f>Mult_op!E72*LCA_op_data!F73</f>
        <v>1718.2613710000001</v>
      </c>
      <c r="G73">
        <f>Mult_op!F72*LCA_op_data!G73</f>
        <v>601.45312350956578</v>
      </c>
      <c r="H73">
        <f>Mult_op!G72*LCA_op_data!H73</f>
        <v>0</v>
      </c>
      <c r="I73">
        <f>Mult_op!H72*LCA_op_data!I73</f>
        <v>0.45069699459202789</v>
      </c>
      <c r="J73">
        <f>Mult_op!I72*LCA_op_data!J73</f>
        <v>4.9789403223739308</v>
      </c>
      <c r="K73">
        <f>Mult_op!J72*LCA_op_data!K73</f>
        <v>5.4121041978067628E-7</v>
      </c>
      <c r="L73">
        <f>Mult_op!K72*LCA_op_data!L73</f>
        <v>2.485913521701079E-6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1.1130221159276412E-5</v>
      </c>
      <c r="Q73">
        <f>Mult_op!P72*LCA_op_data!Q73</f>
        <v>1.2770784600353182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</v>
      </c>
      <c r="F74">
        <f>Mult_op!E73*LCA_op_data!F74</f>
        <v>0</v>
      </c>
      <c r="G74">
        <f>Mult_op!F73*LCA_op_data!G74</f>
        <v>0</v>
      </c>
      <c r="H74">
        <f>Mult_op!G73*LCA_op_data!H74</f>
        <v>0</v>
      </c>
      <c r="I74">
        <f>Mult_op!H73*LCA_op_data!I74</f>
        <v>0</v>
      </c>
      <c r="J74">
        <f>Mult_op!I73*LCA_op_data!J74</f>
        <v>0</v>
      </c>
      <c r="K74">
        <f>Mult_op!J73*LCA_op_data!K74</f>
        <v>0</v>
      </c>
      <c r="L74">
        <f>Mult_op!K73*LCA_op_data!L74</f>
        <v>0</v>
      </c>
      <c r="M74">
        <f>Mult_op!L73*LCA_op_data!M74</f>
        <v>0</v>
      </c>
      <c r="N74">
        <f>Mult_op!M73*LCA_op_data!N74</f>
        <v>0</v>
      </c>
      <c r="O74">
        <f>Mult_op!N73*LCA_op_data!O74</f>
        <v>0</v>
      </c>
      <c r="P74">
        <f>Mult_op!O73*LCA_op_data!P74</f>
        <v>0</v>
      </c>
      <c r="Q74">
        <f>Mult_op!P73*LCA_op_data!Q74</f>
        <v>0</v>
      </c>
      <c r="R74">
        <f>Mult_op!Q73*LCA_op_data!R74</f>
        <v>0</v>
      </c>
    </row>
    <row r="75" spans="4:18" x14ac:dyDescent="0.3">
      <c r="D75" t="s">
        <v>105</v>
      </c>
      <c r="E75">
        <f>Mult_op!D74*LCA_op_data!E75</f>
        <v>0</v>
      </c>
      <c r="F75">
        <f>Mult_op!E74*LCA_op_data!F75</f>
        <v>0</v>
      </c>
      <c r="G75">
        <f>Mult_op!F74*LCA_op_data!G75</f>
        <v>0</v>
      </c>
      <c r="H75">
        <f>Mult_op!G74*LCA_op_data!H75</f>
        <v>0</v>
      </c>
      <c r="I75">
        <f>Mult_op!H74*LCA_op_data!I75</f>
        <v>0</v>
      </c>
      <c r="J75">
        <f>Mult_op!I74*LCA_op_data!J75</f>
        <v>0</v>
      </c>
      <c r="K75">
        <f>Mult_op!J74*LCA_op_data!K75</f>
        <v>0</v>
      </c>
      <c r="L75">
        <f>Mult_op!K74*LCA_op_data!L75</f>
        <v>0</v>
      </c>
      <c r="M75">
        <f>Mult_op!L74*LCA_op_data!M75</f>
        <v>0</v>
      </c>
      <c r="N75">
        <f>Mult_op!M74*LCA_op_data!N75</f>
        <v>0</v>
      </c>
      <c r="O75">
        <f>Mult_op!N74*LCA_op_data!O75</f>
        <v>0</v>
      </c>
      <c r="P75">
        <f>Mult_op!O74*LCA_op_data!P75</f>
        <v>0</v>
      </c>
      <c r="Q75">
        <f>Mult_op!P74*LCA_op_data!Q75</f>
        <v>0</v>
      </c>
      <c r="R75">
        <f>Mult_op!Q74*LCA_op_data!R75</f>
        <v>0</v>
      </c>
    </row>
    <row r="76" spans="4:18" x14ac:dyDescent="0.3">
      <c r="D76" t="s">
        <v>106</v>
      </c>
      <c r="E76">
        <f>Mult_op!D75*LCA_op_data!E76</f>
        <v>2.1332146441952093</v>
      </c>
      <c r="F76">
        <f>Mult_op!E75*LCA_op_data!F76</f>
        <v>2438.7279480000002</v>
      </c>
      <c r="G76">
        <f>Mult_op!F75*LCA_op_data!G76</f>
        <v>73.198622129260073</v>
      </c>
      <c r="H76">
        <f>Mult_op!G75*LCA_op_data!H76</f>
        <v>6.6926962282455637E-4</v>
      </c>
      <c r="I76">
        <f>Mult_op!H75*LCA_op_data!I76</f>
        <v>1.1033731683479384</v>
      </c>
      <c r="J76">
        <f>Mult_op!I75*LCA_op_data!J76</f>
        <v>12.061864293847144</v>
      </c>
      <c r="K76">
        <f>Mult_op!J75*LCA_op_data!K76</f>
        <v>1.5229826619408475E-9</v>
      </c>
      <c r="L76">
        <f>Mult_op!K75*LCA_op_data!L76</f>
        <v>7.081983619472581E-6</v>
      </c>
      <c r="M76">
        <f>Mult_op!L75*LCA_op_data!M76</f>
        <v>0.42993560775233269</v>
      </c>
      <c r="N76">
        <f>Mult_op!M75*LCA_op_data!N76</f>
        <v>51.817645493724939</v>
      </c>
      <c r="O76">
        <f>Mult_op!N75*LCA_op_data!O76</f>
        <v>2.7179381430425021E-5</v>
      </c>
      <c r="P76">
        <f>Mult_op!O75*LCA_op_data!P76</f>
        <v>6.2707885929082703E-6</v>
      </c>
      <c r="Q76">
        <f>Mult_op!P75*LCA_op_data!Q76</f>
        <v>3.5885265930922969</v>
      </c>
      <c r="R76">
        <f>Mult_op!Q75*LCA_op_data!R76</f>
        <v>2.4262718765062123</v>
      </c>
    </row>
    <row r="77" spans="4:18" x14ac:dyDescent="0.3">
      <c r="D77" t="s">
        <v>107</v>
      </c>
      <c r="E77">
        <f>Mult_op!D76*LCA_op_data!E77</f>
        <v>1.1587458888079356</v>
      </c>
      <c r="F77">
        <f>Mult_op!E76*LCA_op_data!F77</f>
        <v>5507.990796</v>
      </c>
      <c r="G77">
        <f>Mult_op!F76*LCA_op_data!G77</f>
        <v>12008.096686113218</v>
      </c>
      <c r="H77">
        <f>Mult_op!G76*LCA_op_data!H77</f>
        <v>9.2713471463671242E-3</v>
      </c>
      <c r="I77">
        <f>Mult_op!H76*LCA_op_data!I77</f>
        <v>0.69007711740895561</v>
      </c>
      <c r="J77">
        <f>Mult_op!I76*LCA_op_data!J77</f>
        <v>5.8054614541449743</v>
      </c>
      <c r="K77">
        <f>Mult_op!J76*LCA_op_data!K77</f>
        <v>2.8237017771669841E-7</v>
      </c>
      <c r="L77">
        <f>Mult_op!K76*LCA_op_data!L77</f>
        <v>1.4919021900261837E-5</v>
      </c>
      <c r="M77">
        <f>Mult_op!L76*LCA_op_data!M77</f>
        <v>3.1156182103542864</v>
      </c>
      <c r="N77">
        <f>Mult_op!M76*LCA_op_data!N77</f>
        <v>192.11643453117154</v>
      </c>
      <c r="O77">
        <f>Mult_op!N76*LCA_op_data!O77</f>
        <v>3.6209170934520349E-4</v>
      </c>
      <c r="P77">
        <f>Mult_op!O76*LCA_op_data!P77</f>
        <v>4.4081142061622537E-6</v>
      </c>
      <c r="Q77">
        <f>Mult_op!P76*LCA_op_data!Q77</f>
        <v>1.3790910421797284</v>
      </c>
      <c r="R77">
        <f>Mult_op!Q76*LCA_op_data!R77</f>
        <v>371.83623311768872</v>
      </c>
    </row>
    <row r="78" spans="4:18" x14ac:dyDescent="0.3">
      <c r="D78" t="s">
        <v>108</v>
      </c>
      <c r="E78">
        <f>Mult_op!D77*LCA_op_data!E78</f>
        <v>0</v>
      </c>
      <c r="F78">
        <f>Mult_op!E77*LCA_op_data!F78</f>
        <v>0</v>
      </c>
      <c r="G78">
        <f>Mult_op!F77*LCA_op_data!G78</f>
        <v>0</v>
      </c>
      <c r="H78">
        <f>Mult_op!G77*LCA_op_data!H78</f>
        <v>0</v>
      </c>
      <c r="I78">
        <f>Mult_op!H77*LCA_op_data!I78</f>
        <v>0</v>
      </c>
      <c r="J78">
        <f>Mult_op!I77*LCA_op_data!J78</f>
        <v>0</v>
      </c>
      <c r="K78">
        <f>Mult_op!J77*LCA_op_data!K78</f>
        <v>0</v>
      </c>
      <c r="L78">
        <f>Mult_op!K77*LCA_op_data!L78</f>
        <v>0</v>
      </c>
      <c r="M78">
        <f>Mult_op!L77*LCA_op_data!M78</f>
        <v>0</v>
      </c>
      <c r="N78">
        <f>Mult_op!M77*LCA_op_data!N78</f>
        <v>0</v>
      </c>
      <c r="O78">
        <f>Mult_op!N77*LCA_op_data!O78</f>
        <v>0</v>
      </c>
      <c r="P78">
        <f>Mult_op!O77*LCA_op_data!P78</f>
        <v>0</v>
      </c>
      <c r="Q78">
        <f>Mult_op!P77*LCA_op_data!Q78</f>
        <v>0</v>
      </c>
      <c r="R78">
        <f>Mult_op!Q77*LCA_op_data!R78</f>
        <v>0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0</v>
      </c>
      <c r="F80">
        <f>Mult_op!E79*LCA_op_data!F80</f>
        <v>0</v>
      </c>
      <c r="G80">
        <f>Mult_op!F79*LCA_op_data!G80</f>
        <v>0</v>
      </c>
      <c r="H80">
        <f>Mult_op!G79*LCA_op_data!H80</f>
        <v>0</v>
      </c>
      <c r="I80">
        <f>Mult_op!H79*LCA_op_data!I80</f>
        <v>0</v>
      </c>
      <c r="J80">
        <f>Mult_op!I79*LCA_op_data!J80</f>
        <v>0</v>
      </c>
      <c r="K80">
        <f>Mult_op!J79*LCA_op_data!K80</f>
        <v>0</v>
      </c>
      <c r="L80">
        <f>Mult_op!K79*LCA_op_data!L80</f>
        <v>0</v>
      </c>
      <c r="M80">
        <f>Mult_op!L79*LCA_op_data!M80</f>
        <v>0</v>
      </c>
      <c r="N80">
        <f>Mult_op!M79*LCA_op_data!N80</f>
        <v>0</v>
      </c>
      <c r="O80">
        <f>Mult_op!N79*LCA_op_data!O80</f>
        <v>0</v>
      </c>
      <c r="P80">
        <f>Mult_op!O79*LCA_op_data!P80</f>
        <v>0</v>
      </c>
      <c r="Q80">
        <f>Mult_op!P79*LCA_op_data!Q80</f>
        <v>0</v>
      </c>
      <c r="R80">
        <f>Mult_op!Q79*LCA_op_data!R80</f>
        <v>0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0</v>
      </c>
      <c r="F82">
        <f>Mult_op!E81*LCA_op_data!F82</f>
        <v>0</v>
      </c>
      <c r="G82">
        <f>Mult_op!F81*LCA_op_data!G82</f>
        <v>0</v>
      </c>
      <c r="H82">
        <f>Mult_op!G81*LCA_op_data!H82</f>
        <v>0</v>
      </c>
      <c r="I82">
        <f>Mult_op!H81*LCA_op_data!I82</f>
        <v>0</v>
      </c>
      <c r="J82">
        <f>Mult_op!I81*LCA_op_data!J82</f>
        <v>0</v>
      </c>
      <c r="K82">
        <f>Mult_op!J81*LCA_op_data!K82</f>
        <v>0</v>
      </c>
      <c r="L82">
        <f>Mult_op!K81*LCA_op_data!L82</f>
        <v>0</v>
      </c>
      <c r="M82">
        <f>Mult_op!L81*LCA_op_data!M82</f>
        <v>0</v>
      </c>
      <c r="N82">
        <f>Mult_op!M81*LCA_op_data!N82</f>
        <v>0</v>
      </c>
      <c r="O82">
        <f>Mult_op!N81*LCA_op_data!O82</f>
        <v>0</v>
      </c>
      <c r="P82">
        <f>Mult_op!O81*LCA_op_data!P82</f>
        <v>0</v>
      </c>
      <c r="Q82">
        <f>Mult_op!P81*LCA_op_data!Q82</f>
        <v>0</v>
      </c>
      <c r="R82">
        <f>Mult_op!Q81*LCA_op_data!R82</f>
        <v>0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0.26633182893210217</v>
      </c>
      <c r="F85">
        <f>Mult_op!E84*LCA_op_data!F85</f>
        <v>41.110384000000003</v>
      </c>
      <c r="G85">
        <f>Mult_op!F84*LCA_op_data!G85</f>
        <v>1569.2271950381662</v>
      </c>
      <c r="H85">
        <f>Mult_op!G84*LCA_op_data!H85</f>
        <v>4.1620595720060834E-2</v>
      </c>
      <c r="I85">
        <f>Mult_op!H84*LCA_op_data!I85</f>
        <v>0.12910442009770418</v>
      </c>
      <c r="J85">
        <f>Mult_op!I84*LCA_op_data!J85</f>
        <v>0.45818296623475158</v>
      </c>
      <c r="K85">
        <f>Mult_op!J84*LCA_op_data!K85</f>
        <v>2.2956053302137138E-7</v>
      </c>
      <c r="L85">
        <f>Mult_op!K84*LCA_op_data!L85</f>
        <v>2.2830961674597775E-6</v>
      </c>
      <c r="M85">
        <f>Mult_op!L84*LCA_op_data!M85</f>
        <v>6378.836307315978</v>
      </c>
      <c r="N85">
        <f>Mult_op!M84*LCA_op_data!N85</f>
        <v>344.48671386095333</v>
      </c>
      <c r="O85">
        <f>Mult_op!N84*LCA_op_data!O85</f>
        <v>1.5377678481239469E-3</v>
      </c>
      <c r="P85">
        <f>Mult_op!O84*LCA_op_data!P85</f>
        <v>2.6263487033647031E-6</v>
      </c>
      <c r="Q85">
        <f>Mult_op!P84*LCA_op_data!Q85</f>
        <v>0.13753247314027545</v>
      </c>
      <c r="R85">
        <f>Mult_op!Q84*LCA_op_data!R85</f>
        <v>4980.1781999284158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8466.9506839999995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0</v>
      </c>
      <c r="F90">
        <f>Mult_op!E89*LCA_op_data!F90</f>
        <v>0</v>
      </c>
      <c r="G90">
        <f>Mult_op!F89*LCA_op_data!G90</f>
        <v>0</v>
      </c>
      <c r="H90">
        <f>Mult_op!G89*LCA_op_data!H90</f>
        <v>0</v>
      </c>
      <c r="I90">
        <f>Mult_op!H89*LCA_op_data!I90</f>
        <v>0</v>
      </c>
      <c r="J90">
        <f>Mult_op!I89*LCA_op_data!J90</f>
        <v>0</v>
      </c>
      <c r="K90">
        <f>Mult_op!J89*LCA_op_data!K90</f>
        <v>0</v>
      </c>
      <c r="L90">
        <f>Mult_op!K89*LCA_op_data!L90</f>
        <v>0</v>
      </c>
      <c r="M90">
        <f>Mult_op!L89*LCA_op_data!M90</f>
        <v>0</v>
      </c>
      <c r="N90">
        <f>Mult_op!M89*LCA_op_data!N90</f>
        <v>0</v>
      </c>
      <c r="O90">
        <f>Mult_op!N89*LCA_op_data!O90</f>
        <v>0</v>
      </c>
      <c r="P90">
        <f>Mult_op!O89*LCA_op_data!P90</f>
        <v>0</v>
      </c>
      <c r="Q90">
        <f>Mult_op!P89*LCA_op_data!Q90</f>
        <v>0</v>
      </c>
      <c r="R90">
        <f>Mult_op!Q89*LCA_op_data!R90</f>
        <v>0</v>
      </c>
    </row>
    <row r="91" spans="4:18" x14ac:dyDescent="0.3">
      <c r="D91" t="s">
        <v>121</v>
      </c>
      <c r="E91">
        <f>Mult_op!D90*LCA_op_data!E91</f>
        <v>0.27388586176872587</v>
      </c>
      <c r="F91">
        <f>Mult_op!E90*LCA_op_data!F91</f>
        <v>2323.1797329999999</v>
      </c>
      <c r="G91">
        <f>Mult_op!F90*LCA_op_data!G91</f>
        <v>4043.9650834545901</v>
      </c>
      <c r="H91">
        <f>Mult_op!G90*LCA_op_data!H91</f>
        <v>5.3356258707440256E-3</v>
      </c>
      <c r="I91">
        <f>Mult_op!H90*LCA_op_data!I91</f>
        <v>6.1996357273661797E-2</v>
      </c>
      <c r="J91">
        <f>Mult_op!I90*LCA_op_data!J91</f>
        <v>0.68166181461237707</v>
      </c>
      <c r="K91">
        <f>Mult_op!J90*LCA_op_data!K91</f>
        <v>3.7912185833979361E-8</v>
      </c>
      <c r="L91">
        <f>Mult_op!K90*LCA_op_data!L91</f>
        <v>7.6776884209656634E-7</v>
      </c>
      <c r="M91">
        <f>Mult_op!L90*LCA_op_data!M91</f>
        <v>0.54249357752980398</v>
      </c>
      <c r="N91">
        <f>Mult_op!M90*LCA_op_data!N91</f>
        <v>34.510499891176515</v>
      </c>
      <c r="O91">
        <f>Mult_op!N90*LCA_op_data!O91</f>
        <v>1.406203491100579E-3</v>
      </c>
      <c r="P91">
        <f>Mult_op!O90*LCA_op_data!P91</f>
        <v>1.1241796143110728E-6</v>
      </c>
      <c r="Q91">
        <f>Mult_op!P90*LCA_op_data!Q91</f>
        <v>0.18547830992386016</v>
      </c>
      <c r="R91">
        <f>Mult_op!Q90*LCA_op_data!R91</f>
        <v>109.54274621865177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</row>
    <row r="94" spans="4:18" x14ac:dyDescent="0.3">
      <c r="D94" t="s">
        <v>124</v>
      </c>
      <c r="E94">
        <f>Mult_op!D93*LCA_op_data!E94</f>
        <v>0.21576178651419767</v>
      </c>
      <c r="F94">
        <f>Mult_op!E93*LCA_op_data!F94</f>
        <v>17.418023000000002</v>
      </c>
      <c r="G94">
        <f>Mult_op!F93*LCA_op_data!G94</f>
        <v>10.536783172881504</v>
      </c>
      <c r="H94">
        <f>Mult_op!G93*LCA_op_data!H94</f>
        <v>0</v>
      </c>
      <c r="I94">
        <f>Mult_op!H93*LCA_op_data!I94</f>
        <v>0.11111892190778469</v>
      </c>
      <c r="J94">
        <f>Mult_op!I93*LCA_op_data!J94</f>
        <v>1.2181726268467084</v>
      </c>
      <c r="K94">
        <f>Mult_op!J93*LCA_op_data!K94</f>
        <v>1.6567250461226777E-10</v>
      </c>
      <c r="L94">
        <f>Mult_op!K93*LCA_op_data!L94</f>
        <v>9.1141553694134874E-8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1.2047330581760127E-5</v>
      </c>
      <c r="Q94">
        <f>Mult_op!P93*LCA_op_data!Q94</f>
        <v>0.31638660818230391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1.4157740000000001</v>
      </c>
      <c r="G95">
        <f>Mult_op!F94*LCA_op_data!G95</f>
        <v>24.973971907928629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7.5381645407543228E-16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1.1166826731503415E-5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15.262279640633954</v>
      </c>
      <c r="F97">
        <f>Mult_op!E96*LCA_op_data!F97</f>
        <v>7685.1965380000011</v>
      </c>
      <c r="G97">
        <f>Mult_op!F96*LCA_op_data!G97</f>
        <v>25037.884536949416</v>
      </c>
      <c r="H97">
        <f>Mult_op!G96*LCA_op_data!H97</f>
        <v>5.3745216554300731E-5</v>
      </c>
      <c r="I97">
        <f>Mult_op!H96*LCA_op_data!I97</f>
        <v>7.6340644225552108</v>
      </c>
      <c r="J97">
        <f>Mult_op!I96*LCA_op_data!J97</f>
        <v>85.222884873783656</v>
      </c>
      <c r="K97">
        <f>Mult_op!J96*LCA_op_data!K97</f>
        <v>5.2640804977704984E-7</v>
      </c>
      <c r="L97">
        <f>Mult_op!K96*LCA_op_data!L97</f>
        <v>1.6875579170468234E-4</v>
      </c>
      <c r="M97">
        <f>Mult_op!L96*LCA_op_data!M97</f>
        <v>1.6640697390868101E-2</v>
      </c>
      <c r="N97">
        <f>Mult_op!M96*LCA_op_data!N97</f>
        <v>0.52627827499097879</v>
      </c>
      <c r="O97">
        <f>Mult_op!N96*LCA_op_data!O97</f>
        <v>6.8184594510758776E-6</v>
      </c>
      <c r="P97">
        <f>Mult_op!O96*LCA_op_data!P97</f>
        <v>1.0135709634633799E-3</v>
      </c>
      <c r="Q97">
        <f>Mult_op!P96*LCA_op_data!Q97</f>
        <v>20.083277623979125</v>
      </c>
      <c r="R97">
        <f>Mult_op!Q96*LCA_op_data!R97</f>
        <v>0.14570128105564625</v>
      </c>
    </row>
    <row r="98" spans="4:18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</row>
    <row r="101" spans="4:18" x14ac:dyDescent="0.3">
      <c r="D101" t="s">
        <v>131</v>
      </c>
      <c r="E101">
        <f>Mult_op!D100*LCA_op_data!E101</f>
        <v>0.35942453220504866</v>
      </c>
      <c r="F101">
        <f>Mult_op!E100*LCA_op_data!F101</f>
        <v>444.95578100000006</v>
      </c>
      <c r="G101">
        <f>Mult_op!F100*LCA_op_data!G101</f>
        <v>1338.5904652064057</v>
      </c>
      <c r="H101">
        <f>Mult_op!G100*LCA_op_data!H101</f>
        <v>2.837610576601772E-6</v>
      </c>
      <c r="I101">
        <f>Mult_op!H100*LCA_op_data!I101</f>
        <v>9.1313529095330387E-2</v>
      </c>
      <c r="J101">
        <f>Mult_op!I100*LCA_op_data!J101</f>
        <v>1.7417288125035977</v>
      </c>
      <c r="K101">
        <f>Mult_op!J100*LCA_op_data!K101</f>
        <v>2.2417059339591381E-8</v>
      </c>
      <c r="L101">
        <f>Mult_op!K100*LCA_op_data!L101</f>
        <v>8.9770717969704166E-6</v>
      </c>
      <c r="M101">
        <f>Mult_op!L100*LCA_op_data!M101</f>
        <v>8.7858644816602338E-4</v>
      </c>
      <c r="N101">
        <f>Mult_op!M100*LCA_op_data!N101</f>
        <v>2.7786152798199799E-2</v>
      </c>
      <c r="O101">
        <f>Mult_op!N100*LCA_op_data!O101</f>
        <v>3.5999729640972067E-7</v>
      </c>
      <c r="P101">
        <f>Mult_op!O100*LCA_op_data!P101</f>
        <v>5.2744720556487214E-5</v>
      </c>
      <c r="Q101">
        <f>Mult_op!P100*LCA_op_data!Q101</f>
        <v>0.24978325453825831</v>
      </c>
      <c r="R101">
        <f>Mult_op!Q100*LCA_op_data!R101</f>
        <v>7.6926566242451061E-3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1.7018947968003796E-3</v>
      </c>
      <c r="F115">
        <f>Mult_op!E114*LCA_op_data!F115</f>
        <v>0.47666400000000003</v>
      </c>
      <c r="G115">
        <f>Mult_op!F114*LCA_op_data!G115</f>
        <v>7.9085661879226743</v>
      </c>
      <c r="H115">
        <f>Mult_op!G114*LCA_op_data!H115</f>
        <v>7.5607673918131122E-5</v>
      </c>
      <c r="I115">
        <f>Mult_op!H114*LCA_op_data!I115</f>
        <v>5.7844510708399978E-4</v>
      </c>
      <c r="J115">
        <f>Mult_op!I114*LCA_op_data!J115</f>
        <v>3.8553658091926841E-3</v>
      </c>
      <c r="K115">
        <f>Mult_op!J114*LCA_op_data!K115</f>
        <v>1.740593005971049E-10</v>
      </c>
      <c r="L115">
        <f>Mult_op!K114*LCA_op_data!L115</f>
        <v>5.0664638965724095E-9</v>
      </c>
      <c r="M115">
        <f>Mult_op!L114*LCA_op_data!M115</f>
        <v>4.9888906179332976E-2</v>
      </c>
      <c r="N115">
        <f>Mult_op!M114*LCA_op_data!N115</f>
        <v>6.0134573359325625</v>
      </c>
      <c r="O115">
        <f>Mult_op!N114*LCA_op_data!O115</f>
        <v>3.152132324864546E-6</v>
      </c>
      <c r="P115">
        <f>Mult_op!O114*LCA_op_data!P115</f>
        <v>1.5246944555115079E-8</v>
      </c>
      <c r="Q115">
        <f>Mult_op!P114*LCA_op_data!Q115</f>
        <v>3.8114969674684115E-3</v>
      </c>
      <c r="R115">
        <f>Mult_op!Q114*LCA_op_data!R115</f>
        <v>0.28113434233606144</v>
      </c>
    </row>
    <row r="116" spans="4:18" x14ac:dyDescent="0.3">
      <c r="D116" t="s">
        <v>146</v>
      </c>
      <c r="E116">
        <f>Mult_op!D115*LCA_op_data!E116</f>
        <v>1.2285023748356983E-3</v>
      </c>
      <c r="F116">
        <f>Mult_op!E115*LCA_op_data!F116</f>
        <v>0.34407700000000002</v>
      </c>
      <c r="G116">
        <f>Mult_op!F115*LCA_op_data!G116</f>
        <v>5.708750248061258</v>
      </c>
      <c r="H116">
        <f>Mult_op!G115*LCA_op_data!H116</f>
        <v>5.4576938092091719E-5</v>
      </c>
      <c r="I116">
        <f>Mult_op!H115*LCA_op_data!I116</f>
        <v>4.1754707112377201E-4</v>
      </c>
      <c r="J116">
        <f>Mult_op!I115*LCA_op_data!J116</f>
        <v>2.7829722855713646E-3</v>
      </c>
      <c r="K116">
        <f>Mult_op!J115*LCA_op_data!K116</f>
        <v>1.2564364410056112E-10</v>
      </c>
      <c r="L116">
        <f>Mult_op!K115*LCA_op_data!L116</f>
        <v>3.6571960503435196E-9</v>
      </c>
      <c r="M116">
        <f>Mult_op!L115*LCA_op_data!M116</f>
        <v>3.6012002524768723E-2</v>
      </c>
      <c r="N116">
        <f>Mult_op!M115*LCA_op_data!N116</f>
        <v>4.3407774863964459</v>
      </c>
      <c r="O116">
        <f>Mult_op!N115*LCA_op_data!O116</f>
        <v>2.2753474857392597E-6</v>
      </c>
      <c r="P116">
        <f>Mult_op!O115*LCA_op_data!P116</f>
        <v>1.1005913896770742E-8</v>
      </c>
      <c r="Q116">
        <f>Mult_op!P115*LCA_op_data!Q116</f>
        <v>2.7513058298416267E-3</v>
      </c>
      <c r="R116">
        <f>Mult_op!Q115*LCA_op_data!R116</f>
        <v>0.20293510965368633</v>
      </c>
    </row>
    <row r="118" spans="4:18" x14ac:dyDescent="0.3">
      <c r="E118">
        <f>SUM(E4:E116)</f>
        <v>167.47255701920133</v>
      </c>
      <c r="F118">
        <f>SUM(F4:F116)/1000</f>
        <v>107.37225380999999</v>
      </c>
      <c r="G118">
        <f t="shared" ref="G118:R118" si="0">SUM(G4:G116)</f>
        <v>382818.03400775534</v>
      </c>
      <c r="H118">
        <f t="shared" si="0"/>
        <v>0.44502023505649607</v>
      </c>
      <c r="I118">
        <f t="shared" si="0"/>
        <v>36.464589756477423</v>
      </c>
      <c r="J118">
        <f t="shared" si="0"/>
        <v>409.04919459345933</v>
      </c>
      <c r="K118">
        <f t="shared" si="0"/>
        <v>1.2931907142166067E-5</v>
      </c>
      <c r="L118">
        <f t="shared" si="0"/>
        <v>4.705830927752391E-4</v>
      </c>
      <c r="M118">
        <f t="shared" si="0"/>
        <v>6557.1189493373959</v>
      </c>
      <c r="N118">
        <f t="shared" si="0"/>
        <v>5283.2740402756481</v>
      </c>
      <c r="O118">
        <f t="shared" si="0"/>
        <v>4.28613651097264E-2</v>
      </c>
      <c r="P118">
        <f t="shared" si="0"/>
        <v>2.7467766209973089E-3</v>
      </c>
      <c r="Q118">
        <f t="shared" si="0"/>
        <v>104.4242565527823</v>
      </c>
      <c r="R118">
        <f t="shared" si="0"/>
        <v>9776.8179334514443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topLeftCell="D1" zoomScale="72" zoomScaleNormal="100" workbookViewId="0">
      <selection activeCell="L2" sqref="L2:XFD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168</v>
      </c>
      <c r="C1" s="10" t="s">
        <v>173</v>
      </c>
      <c r="D1" s="11"/>
      <c r="E1" s="11"/>
      <c r="F1" s="11"/>
      <c r="G1" s="11"/>
      <c r="H1" s="11"/>
      <c r="I1" s="1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973.68566999999996</v>
      </c>
      <c r="G3" t="s">
        <v>144</v>
      </c>
      <c r="H3">
        <v>0</v>
      </c>
      <c r="I3">
        <v>0</v>
      </c>
    </row>
    <row r="4" spans="1:9" x14ac:dyDescent="0.3">
      <c r="C4" t="s">
        <v>22</v>
      </c>
      <c r="D4">
        <v>0</v>
      </c>
      <c r="G4" t="s">
        <v>145</v>
      </c>
      <c r="H4">
        <v>0</v>
      </c>
      <c r="I4">
        <v>0</v>
      </c>
    </row>
    <row r="5" spans="1:9" x14ac:dyDescent="0.3">
      <c r="C5" t="s">
        <v>21</v>
      </c>
      <c r="D5">
        <v>4.3300000000000001E-4</v>
      </c>
      <c r="G5" t="s">
        <v>34</v>
      </c>
      <c r="H5">
        <v>0</v>
      </c>
      <c r="I5">
        <v>0</v>
      </c>
    </row>
    <row r="6" spans="1:9" x14ac:dyDescent="0.3">
      <c r="C6" t="s">
        <v>4</v>
      </c>
      <c r="D6">
        <v>-1.3999999999999999E-4</v>
      </c>
      <c r="G6" t="s">
        <v>35</v>
      </c>
      <c r="H6">
        <v>0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0</v>
      </c>
      <c r="I7">
        <v>0</v>
      </c>
    </row>
    <row r="8" spans="1:9" x14ac:dyDescent="0.3">
      <c r="C8" t="s">
        <v>3</v>
      </c>
      <c r="D8">
        <v>-9.1000000000000003E-5</v>
      </c>
      <c r="G8" t="s">
        <v>37</v>
      </c>
      <c r="H8">
        <v>0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0</v>
      </c>
      <c r="I10">
        <v>0</v>
      </c>
    </row>
    <row r="11" spans="1:9" x14ac:dyDescent="0.3">
      <c r="C11" t="s">
        <v>26</v>
      </c>
      <c r="D11">
        <v>0</v>
      </c>
      <c r="G11" t="s">
        <v>40</v>
      </c>
      <c r="H11">
        <v>0</v>
      </c>
      <c r="I11">
        <v>0</v>
      </c>
    </row>
    <row r="12" spans="1:9" x14ac:dyDescent="0.3">
      <c r="C12" t="s">
        <v>32</v>
      </c>
      <c r="D12">
        <v>0</v>
      </c>
      <c r="G12" t="s">
        <v>41</v>
      </c>
      <c r="H12">
        <v>43.682478000000003</v>
      </c>
      <c r="I12">
        <v>1718.8617609999999</v>
      </c>
    </row>
    <row r="13" spans="1:9" x14ac:dyDescent="0.3">
      <c r="C13" t="s">
        <v>13</v>
      </c>
      <c r="D13">
        <v>1484.0849430000001</v>
      </c>
      <c r="G13" t="s">
        <v>42</v>
      </c>
      <c r="H13">
        <v>11.323346000000001</v>
      </c>
      <c r="I13">
        <v>352.74926799999997</v>
      </c>
    </row>
    <row r="14" spans="1:9" x14ac:dyDescent="0.3">
      <c r="C14" t="s">
        <v>2</v>
      </c>
      <c r="D14">
        <v>3324.1648829999999</v>
      </c>
      <c r="G14" t="s">
        <v>43</v>
      </c>
      <c r="H14">
        <v>0</v>
      </c>
      <c r="I14">
        <v>0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0</v>
      </c>
    </row>
    <row r="16" spans="1:9" x14ac:dyDescent="0.3">
      <c r="C16" t="s">
        <v>0</v>
      </c>
      <c r="D16">
        <v>5537.9832020000003</v>
      </c>
      <c r="G16" t="s">
        <v>45</v>
      </c>
      <c r="H16">
        <v>24.152491000000001</v>
      </c>
      <c r="I16">
        <v>258.33430099999998</v>
      </c>
    </row>
    <row r="17" spans="3:9" x14ac:dyDescent="0.3">
      <c r="C17" t="s">
        <v>8</v>
      </c>
      <c r="D17">
        <v>7296.6333640000003</v>
      </c>
      <c r="G17" t="s">
        <v>46</v>
      </c>
      <c r="H17">
        <v>111.523454</v>
      </c>
      <c r="I17">
        <v>1020.061808</v>
      </c>
    </row>
    <row r="18" spans="3:9" x14ac:dyDescent="0.3">
      <c r="C18" t="s">
        <v>10</v>
      </c>
      <c r="D18">
        <v>0</v>
      </c>
      <c r="G18" t="s">
        <v>48</v>
      </c>
      <c r="H18">
        <v>0</v>
      </c>
      <c r="I18">
        <v>0</v>
      </c>
    </row>
    <row r="19" spans="3:9" x14ac:dyDescent="0.3">
      <c r="C19" t="s">
        <v>9</v>
      </c>
      <c r="D19">
        <v>-6.9999999999999999E-6</v>
      </c>
      <c r="G19" t="s">
        <v>47</v>
      </c>
      <c r="H19">
        <v>0</v>
      </c>
      <c r="I19">
        <v>0</v>
      </c>
    </row>
    <row r="20" spans="3:9" x14ac:dyDescent="0.3">
      <c r="C20" t="s">
        <v>1</v>
      </c>
      <c r="D20">
        <v>413.88017400000001</v>
      </c>
      <c r="G20" t="s">
        <v>49</v>
      </c>
      <c r="H20">
        <v>0</v>
      </c>
      <c r="I20">
        <v>0</v>
      </c>
    </row>
    <row r="21" spans="3:9" x14ac:dyDescent="0.3">
      <c r="C21" t="s">
        <v>16</v>
      </c>
      <c r="D21">
        <v>9.0000000000000002E-6</v>
      </c>
      <c r="G21" t="s">
        <v>50</v>
      </c>
      <c r="H21">
        <v>0</v>
      </c>
      <c r="I21">
        <v>0</v>
      </c>
    </row>
    <row r="22" spans="3:9" x14ac:dyDescent="0.3">
      <c r="C22" t="s">
        <v>18</v>
      </c>
      <c r="D22">
        <v>0</v>
      </c>
      <c r="G22" t="s">
        <v>51</v>
      </c>
      <c r="H22">
        <v>5670.5534630000002</v>
      </c>
      <c r="I22">
        <v>14605.733872999999</v>
      </c>
    </row>
    <row r="23" spans="3:9" x14ac:dyDescent="0.3">
      <c r="C23" t="s">
        <v>17</v>
      </c>
      <c r="D23">
        <v>1.9999999999999999E-6</v>
      </c>
      <c r="G23" t="s">
        <v>52</v>
      </c>
      <c r="H23">
        <v>0</v>
      </c>
      <c r="I23">
        <v>0</v>
      </c>
    </row>
    <row r="24" spans="3:9" x14ac:dyDescent="0.3">
      <c r="C24" t="s">
        <v>6</v>
      </c>
      <c r="D24">
        <v>6689.5238079999999</v>
      </c>
      <c r="G24" t="s">
        <v>53</v>
      </c>
      <c r="H24">
        <v>3471.1760060000001</v>
      </c>
      <c r="I24">
        <v>2214.9130070000001</v>
      </c>
    </row>
    <row r="25" spans="3:9" x14ac:dyDescent="0.3">
      <c r="C25" t="s">
        <v>7</v>
      </c>
      <c r="D25">
        <v>0</v>
      </c>
      <c r="G25" t="s">
        <v>54</v>
      </c>
      <c r="H25">
        <v>0</v>
      </c>
      <c r="I25">
        <v>0</v>
      </c>
    </row>
    <row r="26" spans="3:9" x14ac:dyDescent="0.3">
      <c r="C26" t="s">
        <v>20</v>
      </c>
      <c r="D26">
        <v>137.22450599999999</v>
      </c>
      <c r="G26" t="s">
        <v>55</v>
      </c>
      <c r="H26">
        <v>0</v>
      </c>
      <c r="I26">
        <v>0</v>
      </c>
    </row>
    <row r="27" spans="3:9" x14ac:dyDescent="0.3">
      <c r="C27" t="s">
        <v>23</v>
      </c>
      <c r="D27">
        <v>0</v>
      </c>
      <c r="G27" t="s">
        <v>56</v>
      </c>
      <c r="H27">
        <v>0</v>
      </c>
      <c r="I27">
        <v>0</v>
      </c>
    </row>
    <row r="28" spans="3:9" x14ac:dyDescent="0.3">
      <c r="C28" t="s">
        <v>24</v>
      </c>
      <c r="D28">
        <v>0</v>
      </c>
      <c r="G28" t="s">
        <v>57</v>
      </c>
      <c r="H28">
        <v>0</v>
      </c>
      <c r="I28">
        <v>0</v>
      </c>
    </row>
    <row r="29" spans="3:9" x14ac:dyDescent="0.3">
      <c r="C29" t="s">
        <v>30</v>
      </c>
      <c r="D29">
        <v>0</v>
      </c>
      <c r="G29" t="s">
        <v>58</v>
      </c>
      <c r="H29">
        <v>25.06626</v>
      </c>
      <c r="I29">
        <v>4472.3457330000001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0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197.629751</v>
      </c>
      <c r="G33" t="s">
        <v>62</v>
      </c>
      <c r="H33">
        <v>3.988426</v>
      </c>
      <c r="I33">
        <v>1698.037779</v>
      </c>
    </row>
    <row r="34" spans="3:9" x14ac:dyDescent="0.3">
      <c r="C34" t="s">
        <v>15</v>
      </c>
      <c r="D34">
        <v>0</v>
      </c>
      <c r="G34" t="s">
        <v>63</v>
      </c>
      <c r="H34">
        <v>0</v>
      </c>
      <c r="I34">
        <v>0</v>
      </c>
    </row>
    <row r="35" spans="3:9" x14ac:dyDescent="0.3">
      <c r="C35" t="s">
        <v>12</v>
      </c>
      <c r="D35">
        <v>-2796.5180730000002</v>
      </c>
      <c r="G35" t="s">
        <v>64</v>
      </c>
      <c r="H35">
        <v>0</v>
      </c>
      <c r="I35">
        <v>0</v>
      </c>
    </row>
    <row r="36" spans="3:9" x14ac:dyDescent="0.3">
      <c r="C36" t="s">
        <v>11</v>
      </c>
      <c r="D36">
        <v>-6178.3477629999998</v>
      </c>
      <c r="G36" t="s">
        <v>65</v>
      </c>
      <c r="H36">
        <v>60.193119000000003</v>
      </c>
      <c r="I36">
        <v>7390.0835820000002</v>
      </c>
    </row>
    <row r="37" spans="3:9" x14ac:dyDescent="0.3">
      <c r="G37" t="s">
        <v>66</v>
      </c>
      <c r="H37">
        <v>73.251631000000003</v>
      </c>
      <c r="I37">
        <v>22562.598936999999</v>
      </c>
    </row>
    <row r="38" spans="3:9" x14ac:dyDescent="0.3">
      <c r="D38">
        <f>SUM(D3:D36)/1000</f>
        <v>17.079944671000003</v>
      </c>
      <c r="G38" t="s">
        <v>67</v>
      </c>
      <c r="H38">
        <v>94.359733000000006</v>
      </c>
      <c r="I38">
        <v>7196.3514800000003</v>
      </c>
    </row>
    <row r="39" spans="3:9" x14ac:dyDescent="0.3">
      <c r="G39" t="s">
        <v>68</v>
      </c>
      <c r="H39">
        <v>14.271171000000001</v>
      </c>
      <c r="I39">
        <v>450.24414300000001</v>
      </c>
    </row>
    <row r="40" spans="3:9" x14ac:dyDescent="0.3">
      <c r="G40" t="s">
        <v>69</v>
      </c>
      <c r="H40">
        <v>0</v>
      </c>
      <c r="I40">
        <v>0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4.8154950000000003</v>
      </c>
      <c r="I42">
        <v>31.670912999999999</v>
      </c>
    </row>
    <row r="43" spans="3:9" x14ac:dyDescent="0.3">
      <c r="G43" t="s">
        <v>72</v>
      </c>
      <c r="H43">
        <v>61.750146000000001</v>
      </c>
      <c r="I43">
        <v>0</v>
      </c>
    </row>
    <row r="44" spans="3:9" x14ac:dyDescent="0.3">
      <c r="G44" t="s">
        <v>73</v>
      </c>
      <c r="H44">
        <v>0</v>
      </c>
      <c r="I44">
        <v>0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0.232622</v>
      </c>
      <c r="I46">
        <v>9.3428819999999995</v>
      </c>
    </row>
    <row r="47" spans="3:9" x14ac:dyDescent="0.3">
      <c r="G47" t="s">
        <v>76</v>
      </c>
      <c r="H47">
        <v>5.74E-2</v>
      </c>
      <c r="I47">
        <v>1.7005520000000001</v>
      </c>
    </row>
    <row r="48" spans="3:9" x14ac:dyDescent="0.3">
      <c r="G48" t="s">
        <v>77</v>
      </c>
      <c r="H48">
        <v>0</v>
      </c>
      <c r="I48">
        <v>0</v>
      </c>
    </row>
    <row r="49" spans="7:9" x14ac:dyDescent="0.3">
      <c r="G49" t="s">
        <v>78</v>
      </c>
      <c r="H49">
        <v>0</v>
      </c>
      <c r="I49">
        <v>0</v>
      </c>
    </row>
    <row r="50" spans="7:9" x14ac:dyDescent="0.3">
      <c r="G50" t="s">
        <v>79</v>
      </c>
      <c r="H50">
        <v>2.7585639999999998</v>
      </c>
      <c r="I50">
        <v>532.94425000000001</v>
      </c>
    </row>
    <row r="51" spans="7:9" x14ac:dyDescent="0.3">
      <c r="G51" t="s">
        <v>80</v>
      </c>
      <c r="H51">
        <v>2.1665139999999998</v>
      </c>
      <c r="I51">
        <v>271.31823500000002</v>
      </c>
    </row>
    <row r="52" spans="7:9" x14ac:dyDescent="0.3">
      <c r="G52" t="s">
        <v>81</v>
      </c>
      <c r="H52">
        <v>0</v>
      </c>
      <c r="I52">
        <v>0</v>
      </c>
    </row>
    <row r="53" spans="7:9" x14ac:dyDescent="0.3">
      <c r="G53" t="s">
        <v>82</v>
      </c>
      <c r="H53">
        <v>0.32742199999999999</v>
      </c>
      <c r="I53">
        <v>29.290262999999999</v>
      </c>
    </row>
    <row r="54" spans="7:9" x14ac:dyDescent="0.3">
      <c r="G54" t="s">
        <v>83</v>
      </c>
      <c r="H54">
        <v>0.14480599999999999</v>
      </c>
      <c r="I54">
        <v>6.38E-4</v>
      </c>
    </row>
    <row r="55" spans="7:9" x14ac:dyDescent="0.3">
      <c r="G55" t="s">
        <v>84</v>
      </c>
      <c r="H55">
        <v>0.25813000000000003</v>
      </c>
      <c r="I55">
        <v>1.7866439999999999</v>
      </c>
    </row>
    <row r="56" spans="7:9" x14ac:dyDescent="0.3">
      <c r="G56" t="s">
        <v>85</v>
      </c>
      <c r="H56">
        <v>0</v>
      </c>
      <c r="I56">
        <v>0</v>
      </c>
    </row>
    <row r="57" spans="7:9" x14ac:dyDescent="0.3">
      <c r="G57" t="s">
        <v>86</v>
      </c>
      <c r="H57">
        <v>0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0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0</v>
      </c>
    </row>
    <row r="62" spans="7:9" x14ac:dyDescent="0.3">
      <c r="G62" t="s">
        <v>91</v>
      </c>
      <c r="H62">
        <v>0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27.000699000000001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0</v>
      </c>
      <c r="I66">
        <v>0</v>
      </c>
    </row>
    <row r="67" spans="7:9" x14ac:dyDescent="0.3">
      <c r="G67" t="s">
        <v>96</v>
      </c>
      <c r="H67">
        <v>0</v>
      </c>
      <c r="I67">
        <v>0</v>
      </c>
    </row>
    <row r="68" spans="7:9" x14ac:dyDescent="0.3">
      <c r="G68" t="s">
        <v>97</v>
      </c>
      <c r="H68">
        <v>225.779493</v>
      </c>
      <c r="I68">
        <v>11.05733</v>
      </c>
    </row>
    <row r="69" spans="7:9" x14ac:dyDescent="0.3">
      <c r="G69" t="s">
        <v>98</v>
      </c>
      <c r="H69">
        <v>4.2428990000000004</v>
      </c>
      <c r="I69">
        <v>1.1364000000000001E-2</v>
      </c>
    </row>
    <row r="70" spans="7:9" x14ac:dyDescent="0.3">
      <c r="G70" t="s">
        <v>99</v>
      </c>
      <c r="H70">
        <v>17.746385</v>
      </c>
      <c r="I70">
        <v>8710.1223719999998</v>
      </c>
    </row>
    <row r="71" spans="7:9" x14ac:dyDescent="0.3">
      <c r="G71" t="s">
        <v>100</v>
      </c>
      <c r="H71">
        <v>2.3186680000000002</v>
      </c>
      <c r="I71">
        <v>5186.6649219999999</v>
      </c>
    </row>
    <row r="72" spans="7:9" x14ac:dyDescent="0.3">
      <c r="G72" t="s">
        <v>101</v>
      </c>
      <c r="H72">
        <v>1.299058</v>
      </c>
      <c r="I72">
        <v>1718.2613710000001</v>
      </c>
    </row>
    <row r="73" spans="7:9" x14ac:dyDescent="0.3">
      <c r="G73" t="s">
        <v>102</v>
      </c>
      <c r="H73">
        <v>0</v>
      </c>
      <c r="I73">
        <v>0</v>
      </c>
    </row>
    <row r="74" spans="7:9" x14ac:dyDescent="0.3">
      <c r="G74" t="s">
        <v>103</v>
      </c>
      <c r="H74">
        <v>0</v>
      </c>
      <c r="I74">
        <v>0</v>
      </c>
    </row>
    <row r="75" spans="7:9" x14ac:dyDescent="0.3">
      <c r="G75" t="s">
        <v>104</v>
      </c>
      <c r="H75">
        <v>16.234807</v>
      </c>
      <c r="I75">
        <v>2438.7279480000002</v>
      </c>
    </row>
    <row r="76" spans="7:9" x14ac:dyDescent="0.3">
      <c r="G76" t="s">
        <v>105</v>
      </c>
      <c r="H76">
        <v>18.178491999999999</v>
      </c>
      <c r="I76">
        <v>5507.990796</v>
      </c>
    </row>
    <row r="77" spans="7:9" x14ac:dyDescent="0.3">
      <c r="G77" t="s">
        <v>106</v>
      </c>
      <c r="H77">
        <v>0</v>
      </c>
      <c r="I77">
        <v>0</v>
      </c>
    </row>
    <row r="78" spans="7:9" x14ac:dyDescent="0.3">
      <c r="G78" t="s">
        <v>107</v>
      </c>
      <c r="H78">
        <v>0</v>
      </c>
      <c r="I78">
        <v>0</v>
      </c>
    </row>
    <row r="79" spans="7:9" x14ac:dyDescent="0.3">
      <c r="G79" t="s">
        <v>108</v>
      </c>
      <c r="H79">
        <v>0</v>
      </c>
      <c r="I79">
        <v>0</v>
      </c>
    </row>
    <row r="80" spans="7:9" x14ac:dyDescent="0.3">
      <c r="G80" t="s">
        <v>109</v>
      </c>
      <c r="H80">
        <v>0</v>
      </c>
      <c r="I80">
        <v>0</v>
      </c>
    </row>
    <row r="81" spans="7:9" x14ac:dyDescent="0.3">
      <c r="G81" t="s">
        <v>110</v>
      </c>
      <c r="H81">
        <v>0</v>
      </c>
      <c r="I81">
        <v>0</v>
      </c>
    </row>
    <row r="82" spans="7:9" x14ac:dyDescent="0.3">
      <c r="G82" t="s">
        <v>111</v>
      </c>
      <c r="H82">
        <v>0</v>
      </c>
      <c r="I82">
        <v>0</v>
      </c>
    </row>
    <row r="83" spans="7:9" x14ac:dyDescent="0.3">
      <c r="G83" t="s">
        <v>112</v>
      </c>
      <c r="H83">
        <v>0</v>
      </c>
      <c r="I83">
        <v>0</v>
      </c>
    </row>
    <row r="84" spans="7:9" x14ac:dyDescent="0.3">
      <c r="G84" t="s">
        <v>113</v>
      </c>
      <c r="H84">
        <v>51.131641999999999</v>
      </c>
      <c r="I84">
        <v>41.110384000000003</v>
      </c>
    </row>
    <row r="85" spans="7:9" x14ac:dyDescent="0.3">
      <c r="G85" t="s">
        <v>114</v>
      </c>
      <c r="H85">
        <v>488.459812</v>
      </c>
      <c r="I85">
        <v>8466.9506839999995</v>
      </c>
    </row>
    <row r="86" spans="7:9" x14ac:dyDescent="0.3">
      <c r="G86" t="s">
        <v>115</v>
      </c>
      <c r="H86">
        <v>0</v>
      </c>
      <c r="I86">
        <v>0</v>
      </c>
    </row>
    <row r="87" spans="7:9" x14ac:dyDescent="0.3">
      <c r="G87" t="s">
        <v>116</v>
      </c>
      <c r="H87">
        <v>892.14326400000004</v>
      </c>
      <c r="I87">
        <v>0</v>
      </c>
    </row>
    <row r="88" spans="7:9" x14ac:dyDescent="0.3">
      <c r="G88" t="s">
        <v>117</v>
      </c>
      <c r="H88">
        <v>169.87309099999999</v>
      </c>
      <c r="I88">
        <v>0</v>
      </c>
    </row>
    <row r="89" spans="7:9" x14ac:dyDescent="0.3">
      <c r="G89" t="s">
        <v>146</v>
      </c>
      <c r="H89">
        <v>0</v>
      </c>
      <c r="I89">
        <v>0</v>
      </c>
    </row>
    <row r="90" spans="7:9" x14ac:dyDescent="0.3">
      <c r="G90" t="s">
        <v>118</v>
      </c>
      <c r="H90">
        <v>0</v>
      </c>
      <c r="I90">
        <v>2323.1797329999999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0</v>
      </c>
      <c r="I92">
        <v>0</v>
      </c>
    </row>
    <row r="93" spans="7:9" x14ac:dyDescent="0.3">
      <c r="G93" t="s">
        <v>121</v>
      </c>
      <c r="H93">
        <v>14.324221</v>
      </c>
      <c r="I93">
        <v>17.418023000000002</v>
      </c>
    </row>
    <row r="94" spans="7:9" x14ac:dyDescent="0.3">
      <c r="G94" t="s">
        <v>122</v>
      </c>
      <c r="H94">
        <v>9.8281530000000004</v>
      </c>
      <c r="I94">
        <v>1.4157740000000001</v>
      </c>
    </row>
    <row r="95" spans="7:9" x14ac:dyDescent="0.3">
      <c r="G95" t="s">
        <v>123</v>
      </c>
      <c r="H95">
        <v>0.94412300000000005</v>
      </c>
      <c r="I95">
        <v>0</v>
      </c>
    </row>
    <row r="96" spans="7:9" x14ac:dyDescent="0.3">
      <c r="G96" t="s">
        <v>124</v>
      </c>
      <c r="H96">
        <v>774.32938200000001</v>
      </c>
      <c r="I96">
        <v>7685.1965380000001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0</v>
      </c>
      <c r="I98">
        <v>0</v>
      </c>
    </row>
    <row r="99" spans="7:9" x14ac:dyDescent="0.3">
      <c r="G99" t="s">
        <v>127</v>
      </c>
      <c r="H99">
        <v>0</v>
      </c>
      <c r="I99">
        <v>0</v>
      </c>
    </row>
    <row r="100" spans="7:9" x14ac:dyDescent="0.3">
      <c r="G100" t="s">
        <v>128</v>
      </c>
      <c r="H100">
        <v>41.745415000000001</v>
      </c>
      <c r="I100">
        <v>444.955781</v>
      </c>
    </row>
    <row r="101" spans="7:9" x14ac:dyDescent="0.3">
      <c r="G101" t="s">
        <v>129</v>
      </c>
      <c r="H101">
        <v>0</v>
      </c>
      <c r="I101">
        <v>0</v>
      </c>
    </row>
    <row r="102" spans="7:9" x14ac:dyDescent="0.3">
      <c r="G102" t="s">
        <v>130</v>
      </c>
      <c r="H102">
        <v>0</v>
      </c>
      <c r="I102">
        <v>0</v>
      </c>
    </row>
    <row r="103" spans="7:9" x14ac:dyDescent="0.3">
      <c r="G103" t="s">
        <v>131</v>
      </c>
      <c r="H103">
        <v>0</v>
      </c>
      <c r="I103">
        <v>0</v>
      </c>
    </row>
    <row r="104" spans="7:9" x14ac:dyDescent="0.3">
      <c r="G104" t="s">
        <v>132</v>
      </c>
      <c r="H104">
        <v>0</v>
      </c>
      <c r="I104">
        <v>0</v>
      </c>
    </row>
    <row r="105" spans="7:9" x14ac:dyDescent="0.3">
      <c r="G105" t="s">
        <v>133</v>
      </c>
      <c r="H105">
        <v>0</v>
      </c>
      <c r="I105">
        <v>0</v>
      </c>
    </row>
    <row r="106" spans="7:9" x14ac:dyDescent="0.3">
      <c r="G106" t="s">
        <v>134</v>
      </c>
      <c r="H106">
        <v>0</v>
      </c>
      <c r="I106">
        <v>0</v>
      </c>
    </row>
    <row r="107" spans="7:9" x14ac:dyDescent="0.3">
      <c r="G107" t="s">
        <v>135</v>
      </c>
      <c r="H107">
        <v>0</v>
      </c>
      <c r="I107">
        <v>0</v>
      </c>
    </row>
    <row r="108" spans="7:9" x14ac:dyDescent="0.3">
      <c r="G108" t="s">
        <v>136</v>
      </c>
      <c r="H108">
        <v>0</v>
      </c>
      <c r="I108">
        <v>0</v>
      </c>
    </row>
    <row r="109" spans="7:9" x14ac:dyDescent="0.3">
      <c r="G109" t="s">
        <v>137</v>
      </c>
      <c r="H109">
        <v>0</v>
      </c>
      <c r="I109">
        <v>0</v>
      </c>
    </row>
    <row r="110" spans="7:9" x14ac:dyDescent="0.3">
      <c r="G110" t="s">
        <v>138</v>
      </c>
      <c r="H110">
        <v>0</v>
      </c>
      <c r="I110">
        <v>0</v>
      </c>
    </row>
    <row r="111" spans="7:9" x14ac:dyDescent="0.3">
      <c r="G111" t="s">
        <v>139</v>
      </c>
      <c r="H111">
        <v>0</v>
      </c>
      <c r="I111">
        <v>0</v>
      </c>
    </row>
    <row r="112" spans="7:9" x14ac:dyDescent="0.3">
      <c r="G112" t="s">
        <v>140</v>
      </c>
      <c r="H112">
        <v>0</v>
      </c>
      <c r="I112">
        <v>0</v>
      </c>
    </row>
    <row r="113" spans="7:9" x14ac:dyDescent="0.3">
      <c r="G113" t="s">
        <v>141</v>
      </c>
      <c r="H113">
        <v>0</v>
      </c>
      <c r="I113">
        <v>0</v>
      </c>
    </row>
    <row r="114" spans="7:9" x14ac:dyDescent="0.3">
      <c r="G114" t="s">
        <v>142</v>
      </c>
      <c r="H114">
        <v>19.429438999999999</v>
      </c>
      <c r="I114">
        <v>0.47666399999999998</v>
      </c>
    </row>
    <row r="115" spans="7:9" x14ac:dyDescent="0.3">
      <c r="G115" t="s">
        <v>143</v>
      </c>
      <c r="H115">
        <v>25.350082</v>
      </c>
      <c r="I115">
        <v>0.34407700000000002</v>
      </c>
    </row>
    <row r="117" spans="7:9" x14ac:dyDescent="0.3">
      <c r="H117">
        <f>SUM(H3:H115)/1000</f>
        <v>12.476411802000001</v>
      </c>
      <c r="I117">
        <f>SUM(I3:I115)/1000</f>
        <v>107.37225380999999</v>
      </c>
    </row>
  </sheetData>
  <sortState xmlns:xlrd2="http://schemas.microsoft.com/office/spreadsheetml/2017/richdata2" ref="L3:N115">
    <sortCondition ref="L3:L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J7" sqref="J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3"/>
      <c r="G1" s="12" t="s">
        <v>171</v>
      </c>
      <c r="H1" s="14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0.53121268650115849</v>
      </c>
      <c r="G3" t="s">
        <v>144</v>
      </c>
      <c r="H3">
        <v>1667.3756907839361</v>
      </c>
      <c r="I3">
        <v>3.5958941133673858E-2</v>
      </c>
    </row>
    <row r="4" spans="1:9" x14ac:dyDescent="0.3">
      <c r="C4" t="s">
        <v>22</v>
      </c>
      <c r="D4">
        <v>0</v>
      </c>
      <c r="G4" t="s">
        <v>145</v>
      </c>
      <c r="H4">
        <v>1597.3178864043671</v>
      </c>
      <c r="I4">
        <v>0.26260346323392569</v>
      </c>
    </row>
    <row r="5" spans="1:9" x14ac:dyDescent="0.3">
      <c r="C5" t="s">
        <v>21</v>
      </c>
      <c r="D5">
        <v>0.12938717084784959</v>
      </c>
      <c r="G5" t="s">
        <v>34</v>
      </c>
      <c r="H5">
        <v>101.27633532892619</v>
      </c>
      <c r="I5">
        <v>0</v>
      </c>
    </row>
    <row r="6" spans="1:9" x14ac:dyDescent="0.3">
      <c r="C6" t="s">
        <v>4</v>
      </c>
      <c r="D6">
        <v>-7.2294268479539708E-2</v>
      </c>
      <c r="G6" t="s">
        <v>35</v>
      </c>
      <c r="H6">
        <v>856.10638822581473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1426.98471026634</v>
      </c>
      <c r="I7">
        <v>-0.96761244981834271</v>
      </c>
    </row>
    <row r="8" spans="1:9" x14ac:dyDescent="0.3">
      <c r="C8" t="s">
        <v>3</v>
      </c>
      <c r="D8">
        <v>-3.0922056527652331E-2</v>
      </c>
      <c r="G8" t="s">
        <v>37</v>
      </c>
      <c r="H8">
        <v>118.742519388592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117.1122199166268</v>
      </c>
      <c r="I10">
        <v>0.61730445757662522</v>
      </c>
    </row>
    <row r="11" spans="1:9" x14ac:dyDescent="0.3">
      <c r="C11" t="s">
        <v>26</v>
      </c>
      <c r="D11">
        <v>0</v>
      </c>
      <c r="G11" t="s">
        <v>40</v>
      </c>
      <c r="H11">
        <v>3825.1560122248752</v>
      </c>
      <c r="I11">
        <v>0.66705984971384835</v>
      </c>
    </row>
    <row r="12" spans="1:9" x14ac:dyDescent="0.3">
      <c r="C12" t="s">
        <v>32</v>
      </c>
      <c r="D12">
        <v>0</v>
      </c>
      <c r="G12" t="s">
        <v>41</v>
      </c>
      <c r="H12">
        <v>2420.081994026189</v>
      </c>
      <c r="I12">
        <v>0.84469498281413447</v>
      </c>
    </row>
    <row r="13" spans="1:9" x14ac:dyDescent="0.3">
      <c r="C13" t="s">
        <v>13</v>
      </c>
      <c r="D13">
        <v>4.6173616139911347E-2</v>
      </c>
      <c r="G13" t="s">
        <v>42</v>
      </c>
      <c r="H13">
        <v>41.364221749443999</v>
      </c>
      <c r="I13">
        <v>3.2213517815392938E-2</v>
      </c>
    </row>
    <row r="14" spans="1:9" x14ac:dyDescent="0.3">
      <c r="C14" t="s">
        <v>2</v>
      </c>
      <c r="D14">
        <v>4.0453921873629187E-2</v>
      </c>
      <c r="G14" t="s">
        <v>43</v>
      </c>
      <c r="H14">
        <v>41.364221749443999</v>
      </c>
      <c r="I14">
        <v>3.5818432096610529E-2</v>
      </c>
    </row>
    <row r="15" spans="1:9" x14ac:dyDescent="0.3">
      <c r="C15" t="s">
        <v>25</v>
      </c>
      <c r="D15">
        <v>0</v>
      </c>
      <c r="G15" t="s">
        <v>44</v>
      </c>
      <c r="H15">
        <v>41.364221749443999</v>
      </c>
      <c r="I15">
        <v>3.7365943230016289E-2</v>
      </c>
    </row>
    <row r="16" spans="1:9" x14ac:dyDescent="0.3">
      <c r="C16" t="s">
        <v>0</v>
      </c>
      <c r="D16">
        <v>0.35505753961375869</v>
      </c>
      <c r="G16" t="s">
        <v>45</v>
      </c>
      <c r="H16">
        <v>299.41105065006838</v>
      </c>
      <c r="I16">
        <v>8.2116173605003132E-2</v>
      </c>
    </row>
    <row r="17" spans="3:9" x14ac:dyDescent="0.3">
      <c r="C17" t="s">
        <v>8</v>
      </c>
      <c r="D17">
        <v>6.0643822282464087E-2</v>
      </c>
      <c r="G17" t="s">
        <v>46</v>
      </c>
      <c r="H17">
        <v>293.74042657997268</v>
      </c>
      <c r="I17">
        <v>8.0968339706030776E-2</v>
      </c>
    </row>
    <row r="18" spans="3:9" x14ac:dyDescent="0.3">
      <c r="C18" t="s">
        <v>10</v>
      </c>
      <c r="D18">
        <v>0</v>
      </c>
      <c r="G18" t="s">
        <v>48</v>
      </c>
      <c r="H18">
        <v>449.50346608086193</v>
      </c>
      <c r="I18">
        <v>3.0239322878354499E-3</v>
      </c>
    </row>
    <row r="19" spans="3:9" x14ac:dyDescent="0.3">
      <c r="C19" t="s">
        <v>9</v>
      </c>
      <c r="D19">
        <v>-5.7111440654156548E-2</v>
      </c>
      <c r="G19" t="s">
        <v>47</v>
      </c>
      <c r="H19">
        <v>449.50346608086193</v>
      </c>
      <c r="I19">
        <v>3.0239322878354499E-3</v>
      </c>
    </row>
    <row r="20" spans="3:9" x14ac:dyDescent="0.3">
      <c r="C20" t="s">
        <v>1</v>
      </c>
      <c r="D20">
        <v>5.3970554625125018E-2</v>
      </c>
      <c r="G20" t="s">
        <v>49</v>
      </c>
      <c r="H20">
        <v>296.87680462133272</v>
      </c>
      <c r="I20">
        <v>6.3882555210493824E-2</v>
      </c>
    </row>
    <row r="21" spans="3:9" x14ac:dyDescent="0.3">
      <c r="C21" t="s">
        <v>16</v>
      </c>
      <c r="D21">
        <v>0.57769649648545307</v>
      </c>
      <c r="G21" t="s">
        <v>50</v>
      </c>
      <c r="H21">
        <v>399.84016355176948</v>
      </c>
      <c r="I21">
        <v>1.18683793844144E-2</v>
      </c>
    </row>
    <row r="22" spans="3:9" x14ac:dyDescent="0.3">
      <c r="C22" t="s">
        <v>18</v>
      </c>
      <c r="D22">
        <v>0</v>
      </c>
      <c r="G22" t="s">
        <v>51</v>
      </c>
      <c r="H22">
        <v>245.15587493682779</v>
      </c>
      <c r="I22">
        <v>0.14032225931946599</v>
      </c>
    </row>
    <row r="23" spans="3:9" x14ac:dyDescent="0.3">
      <c r="C23" t="s">
        <v>17</v>
      </c>
      <c r="D23">
        <v>0.14358771447350571</v>
      </c>
      <c r="G23" t="s">
        <v>52</v>
      </c>
      <c r="H23">
        <v>803.61615480142655</v>
      </c>
      <c r="I23">
        <v>1.176090093385101E-2</v>
      </c>
    </row>
    <row r="24" spans="3:9" x14ac:dyDescent="0.3">
      <c r="C24" t="s">
        <v>6</v>
      </c>
      <c r="D24">
        <v>4.0971241988753702E-2</v>
      </c>
      <c r="G24" t="s">
        <v>53</v>
      </c>
      <c r="H24">
        <v>241.0840247668734</v>
      </c>
      <c r="I24">
        <v>0.16063941388904179</v>
      </c>
    </row>
    <row r="25" spans="3:9" x14ac:dyDescent="0.3">
      <c r="C25" t="s">
        <v>7</v>
      </c>
      <c r="D25">
        <v>0</v>
      </c>
      <c r="G25" t="s">
        <v>54</v>
      </c>
      <c r="H25">
        <v>272.29892770433872</v>
      </c>
      <c r="I25">
        <v>0.1162526644121408</v>
      </c>
    </row>
    <row r="26" spans="3:9" x14ac:dyDescent="0.3">
      <c r="C26" t="s">
        <v>20</v>
      </c>
      <c r="D26">
        <v>9.2604531022174461E-2</v>
      </c>
      <c r="G26" t="s">
        <v>55</v>
      </c>
      <c r="H26">
        <v>241.0840247668734</v>
      </c>
      <c r="I26">
        <v>0.14941847099372491</v>
      </c>
    </row>
    <row r="27" spans="3:9" x14ac:dyDescent="0.3">
      <c r="C27" t="s">
        <v>23</v>
      </c>
      <c r="D27">
        <v>0</v>
      </c>
      <c r="G27" t="s">
        <v>56</v>
      </c>
      <c r="H27">
        <v>250.53380137882789</v>
      </c>
      <c r="I27">
        <v>0.11161463620867</v>
      </c>
    </row>
    <row r="28" spans="3:9" x14ac:dyDescent="0.3">
      <c r="C28" t="s">
        <v>24</v>
      </c>
      <c r="D28">
        <v>-3.8063814754073673E-2</v>
      </c>
      <c r="G28" t="s">
        <v>57</v>
      </c>
      <c r="H28">
        <v>319.24217003247861</v>
      </c>
      <c r="I28">
        <v>4.677087196859879E-2</v>
      </c>
    </row>
    <row r="29" spans="3:9" x14ac:dyDescent="0.3">
      <c r="C29" t="s">
        <v>30</v>
      </c>
      <c r="D29">
        <v>0</v>
      </c>
      <c r="G29" t="s">
        <v>58</v>
      </c>
      <c r="H29">
        <v>159.45457809577789</v>
      </c>
      <c r="I29">
        <v>0.36463337197221429</v>
      </c>
    </row>
    <row r="30" spans="3:9" x14ac:dyDescent="0.3">
      <c r="C30" t="s">
        <v>29</v>
      </c>
      <c r="D30">
        <v>0</v>
      </c>
      <c r="G30" t="s">
        <v>59</v>
      </c>
      <c r="H30">
        <v>200.91277448338991</v>
      </c>
      <c r="I30">
        <v>3.459733546470689E-3</v>
      </c>
    </row>
    <row r="31" spans="3:9" x14ac:dyDescent="0.3">
      <c r="C31" t="s">
        <v>28</v>
      </c>
      <c r="D31">
        <v>0</v>
      </c>
      <c r="G31" t="s">
        <v>60</v>
      </c>
      <c r="H31">
        <v>20.48567139444285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369.69586012263431</v>
      </c>
      <c r="I32">
        <v>0.5918464559652572</v>
      </c>
    </row>
    <row r="33" spans="3:9" x14ac:dyDescent="0.3">
      <c r="C33" t="s">
        <v>14</v>
      </c>
      <c r="D33">
        <v>1.257964421238025E-3</v>
      </c>
      <c r="G33" t="s">
        <v>62</v>
      </c>
      <c r="H33">
        <v>297.01046575726662</v>
      </c>
      <c r="I33">
        <v>0.65229075109098889</v>
      </c>
    </row>
    <row r="34" spans="3:9" x14ac:dyDescent="0.3">
      <c r="C34" t="s">
        <v>15</v>
      </c>
      <c r="D34">
        <v>0</v>
      </c>
      <c r="G34" t="s">
        <v>63</v>
      </c>
      <c r="H34">
        <v>1831.326354255189</v>
      </c>
      <c r="I34">
        <v>0.9340704449777848</v>
      </c>
    </row>
    <row r="35" spans="3:9" x14ac:dyDescent="0.3">
      <c r="C35" t="s">
        <v>12</v>
      </c>
      <c r="D35">
        <v>-0.41070488317986292</v>
      </c>
      <c r="G35" t="s">
        <v>64</v>
      </c>
      <c r="H35">
        <v>1831.326354255189</v>
      </c>
      <c r="I35">
        <v>8.4702682094317371E-3</v>
      </c>
    </row>
    <row r="36" spans="3:9" x14ac:dyDescent="0.3">
      <c r="C36" t="s">
        <v>11</v>
      </c>
      <c r="D36">
        <v>-0.31804785337870428</v>
      </c>
      <c r="G36" t="s">
        <v>65</v>
      </c>
      <c r="H36">
        <v>47.895297292381763</v>
      </c>
      <c r="I36">
        <v>0.20785295608603391</v>
      </c>
    </row>
    <row r="37" spans="3:9" x14ac:dyDescent="0.3">
      <c r="G37" t="s">
        <v>66</v>
      </c>
      <c r="H37">
        <v>47.895297292381763</v>
      </c>
      <c r="I37">
        <v>0.28724300947427872</v>
      </c>
    </row>
    <row r="38" spans="3:9" x14ac:dyDescent="0.3">
      <c r="G38" t="s">
        <v>67</v>
      </c>
      <c r="H38">
        <v>298.71796264971118</v>
      </c>
      <c r="I38">
        <v>0.44192296831810091</v>
      </c>
    </row>
    <row r="39" spans="3:9" x14ac:dyDescent="0.3">
      <c r="G39" t="s">
        <v>68</v>
      </c>
      <c r="H39">
        <v>763.1641931219757</v>
      </c>
      <c r="I39">
        <v>0.39699623087288122</v>
      </c>
    </row>
    <row r="40" spans="3:9" x14ac:dyDescent="0.3">
      <c r="G40" t="s">
        <v>69</v>
      </c>
      <c r="H40">
        <v>763.1641931219757</v>
      </c>
      <c r="I40">
        <v>0.60024378734964157</v>
      </c>
    </row>
    <row r="41" spans="3:9" x14ac:dyDescent="0.3">
      <c r="G41" t="s">
        <v>70</v>
      </c>
      <c r="H41">
        <v>1.615015824440607</v>
      </c>
      <c r="I41">
        <v>0</v>
      </c>
    </row>
    <row r="42" spans="3:9" x14ac:dyDescent="0.3">
      <c r="G42" t="s">
        <v>71</v>
      </c>
      <c r="H42">
        <v>146.6648039602359</v>
      </c>
      <c r="I42">
        <v>1.7671849708974421E-2</v>
      </c>
    </row>
    <row r="43" spans="3:9" x14ac:dyDescent="0.3">
      <c r="G43" t="s">
        <v>72</v>
      </c>
      <c r="H43">
        <v>2416.835189693224</v>
      </c>
      <c r="I43">
        <v>0</v>
      </c>
    </row>
    <row r="44" spans="3:9" x14ac:dyDescent="0.3">
      <c r="G44" t="s">
        <v>73</v>
      </c>
      <c r="H44">
        <v>425.09316721918151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12.839529989995439</v>
      </c>
      <c r="I46">
        <v>0.20301220284926419</v>
      </c>
    </row>
    <row r="47" spans="3:9" x14ac:dyDescent="0.3">
      <c r="G47" t="s">
        <v>76</v>
      </c>
      <c r="H47">
        <v>12.839529989995439</v>
      </c>
      <c r="I47">
        <v>0.28119725218276859</v>
      </c>
    </row>
    <row r="48" spans="3:9" x14ac:dyDescent="0.3">
      <c r="G48" t="s">
        <v>77</v>
      </c>
      <c r="H48">
        <v>87.7809837460739</v>
      </c>
      <c r="I48">
        <v>0.4347687090039381</v>
      </c>
    </row>
    <row r="49" spans="7:9" x14ac:dyDescent="0.3">
      <c r="G49" t="s">
        <v>78</v>
      </c>
      <c r="H49">
        <v>360.09695579709478</v>
      </c>
      <c r="I49">
        <v>2.8662140611793818</v>
      </c>
    </row>
    <row r="50" spans="7:9" x14ac:dyDescent="0.3">
      <c r="G50" t="s">
        <v>79</v>
      </c>
      <c r="H50">
        <v>199.31822261972249</v>
      </c>
      <c r="I50">
        <v>0.39699623087288122</v>
      </c>
    </row>
    <row r="51" spans="7:9" x14ac:dyDescent="0.3">
      <c r="G51" t="s">
        <v>80</v>
      </c>
      <c r="H51">
        <v>846.29852798191177</v>
      </c>
      <c r="I51">
        <v>1.3775137336985741</v>
      </c>
    </row>
    <row r="52" spans="7:9" x14ac:dyDescent="0.3">
      <c r="G52" t="s">
        <v>81</v>
      </c>
      <c r="H52">
        <v>5260.2397284476683</v>
      </c>
      <c r="I52">
        <v>2.2326017997622478</v>
      </c>
    </row>
    <row r="53" spans="7:9" x14ac:dyDescent="0.3">
      <c r="G53" t="s">
        <v>82</v>
      </c>
      <c r="H53">
        <v>138.73803335498289</v>
      </c>
      <c r="I53">
        <v>0.65079778946843303</v>
      </c>
    </row>
    <row r="54" spans="7:9" x14ac:dyDescent="0.3">
      <c r="G54" t="s">
        <v>83</v>
      </c>
      <c r="H54">
        <v>868.83769031131965</v>
      </c>
      <c r="I54">
        <v>2.135849560184757E-5</v>
      </c>
    </row>
    <row r="55" spans="7:9" x14ac:dyDescent="0.3">
      <c r="G55" t="s">
        <v>84</v>
      </c>
      <c r="H55">
        <v>146.6648039602359</v>
      </c>
      <c r="I55">
        <v>1.3267310028160411E-2</v>
      </c>
    </row>
    <row r="56" spans="7:9" x14ac:dyDescent="0.3">
      <c r="G56" t="s">
        <v>85</v>
      </c>
      <c r="H56">
        <v>2416.835189693224</v>
      </c>
      <c r="I56">
        <v>0</v>
      </c>
    </row>
    <row r="57" spans="7:9" x14ac:dyDescent="0.3">
      <c r="G57" t="s">
        <v>86</v>
      </c>
      <c r="H57">
        <v>4.4268554301469802E-2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40.355913570509991</v>
      </c>
      <c r="I59">
        <v>0</v>
      </c>
    </row>
    <row r="60" spans="7:9" x14ac:dyDescent="0.3">
      <c r="G60" t="s">
        <v>89</v>
      </c>
      <c r="H60">
        <v>1597.3178864043671</v>
      </c>
      <c r="I60">
        <v>0.29873016476631159</v>
      </c>
    </row>
    <row r="61" spans="7:9" x14ac:dyDescent="0.3">
      <c r="G61" t="s">
        <v>90</v>
      </c>
      <c r="H61">
        <v>117.1122199166268</v>
      </c>
      <c r="I61">
        <v>0.43353663601742859</v>
      </c>
    </row>
    <row r="62" spans="7:9" x14ac:dyDescent="0.3">
      <c r="G62" t="s">
        <v>91</v>
      </c>
      <c r="H62">
        <v>4.5800974460470711E-2</v>
      </c>
      <c r="I62">
        <v>0</v>
      </c>
    </row>
    <row r="63" spans="7:9" x14ac:dyDescent="0.3">
      <c r="G63" t="s">
        <v>92</v>
      </c>
      <c r="H63">
        <v>19646.998690607481</v>
      </c>
      <c r="I63">
        <v>5.9329156021262486E-6</v>
      </c>
    </row>
    <row r="64" spans="7:9" x14ac:dyDescent="0.3">
      <c r="G64" t="s">
        <v>93</v>
      </c>
      <c r="H64">
        <v>2160.034699970367</v>
      </c>
      <c r="I64">
        <v>0</v>
      </c>
    </row>
    <row r="65" spans="7:9" x14ac:dyDescent="0.3">
      <c r="G65" t="s">
        <v>94</v>
      </c>
      <c r="H65">
        <v>117.1122199166268</v>
      </c>
      <c r="I65">
        <v>4.7198406463789161E-4</v>
      </c>
    </row>
    <row r="66" spans="7:9" x14ac:dyDescent="0.3">
      <c r="G66" t="s">
        <v>95</v>
      </c>
      <c r="H66">
        <v>305.84453196121399</v>
      </c>
      <c r="I66">
        <v>1.9000093982861821E-4</v>
      </c>
    </row>
    <row r="67" spans="7:9" x14ac:dyDescent="0.3">
      <c r="G67" t="s">
        <v>96</v>
      </c>
      <c r="H67">
        <v>15.86146061541857</v>
      </c>
      <c r="I67">
        <v>0</v>
      </c>
    </row>
    <row r="68" spans="7:9" x14ac:dyDescent="0.3">
      <c r="G68" t="s">
        <v>97</v>
      </c>
      <c r="H68">
        <v>3996.0972259505888</v>
      </c>
      <c r="I68">
        <v>1.386144219506524E-3</v>
      </c>
    </row>
    <row r="69" spans="7:9" x14ac:dyDescent="0.3">
      <c r="G69" t="s">
        <v>98</v>
      </c>
      <c r="H69">
        <v>1478.430013941319</v>
      </c>
      <c r="I69">
        <v>2.5655517234247499E-5</v>
      </c>
    </row>
    <row r="70" spans="7:9" x14ac:dyDescent="0.3">
      <c r="G70" t="s">
        <v>99</v>
      </c>
      <c r="H70">
        <v>110.91490732370769</v>
      </c>
      <c r="I70">
        <v>0.40617083749112909</v>
      </c>
    </row>
    <row r="71" spans="7:9" x14ac:dyDescent="0.3">
      <c r="G71" t="s">
        <v>100</v>
      </c>
      <c r="H71">
        <v>12.839529989995439</v>
      </c>
      <c r="I71">
        <v>0.20301220284926419</v>
      </c>
    </row>
    <row r="72" spans="7:9" x14ac:dyDescent="0.3">
      <c r="G72" t="s">
        <v>101</v>
      </c>
      <c r="H72">
        <v>12.839529989995439</v>
      </c>
      <c r="I72">
        <v>0.28119725218276859</v>
      </c>
    </row>
    <row r="73" spans="7:9" x14ac:dyDescent="0.3">
      <c r="G73" t="s">
        <v>102</v>
      </c>
      <c r="H73">
        <v>99.520436863730808</v>
      </c>
      <c r="I73">
        <v>0.33601345839769059</v>
      </c>
    </row>
    <row r="74" spans="7:9" x14ac:dyDescent="0.3">
      <c r="G74" t="s">
        <v>103</v>
      </c>
      <c r="H74">
        <v>94.421666853634534</v>
      </c>
      <c r="I74">
        <v>0.4347687090039381</v>
      </c>
    </row>
    <row r="75" spans="7:9" x14ac:dyDescent="0.3">
      <c r="G75" t="s">
        <v>104</v>
      </c>
      <c r="H75">
        <v>491.96386259191041</v>
      </c>
      <c r="I75">
        <v>0.39699623087288122</v>
      </c>
    </row>
    <row r="76" spans="7:9" x14ac:dyDescent="0.3">
      <c r="G76" t="s">
        <v>105</v>
      </c>
      <c r="H76">
        <v>846.29852798191177</v>
      </c>
      <c r="I76">
        <v>1.3775137336985741</v>
      </c>
    </row>
    <row r="77" spans="7:9" x14ac:dyDescent="0.3">
      <c r="G77" t="s">
        <v>106</v>
      </c>
      <c r="H77">
        <v>253.6515761611073</v>
      </c>
      <c r="I77">
        <v>0.59185422846381963</v>
      </c>
    </row>
    <row r="78" spans="7:9" x14ac:dyDescent="0.3">
      <c r="G78" t="s">
        <v>107</v>
      </c>
      <c r="H78">
        <v>1.615015824440607</v>
      </c>
      <c r="I78">
        <v>0</v>
      </c>
    </row>
    <row r="79" spans="7:9" x14ac:dyDescent="0.3">
      <c r="G79" t="s">
        <v>108</v>
      </c>
      <c r="H79">
        <v>0</v>
      </c>
      <c r="I79">
        <v>0.18786837270387391</v>
      </c>
    </row>
    <row r="80" spans="7:9" x14ac:dyDescent="0.3">
      <c r="G80" t="s">
        <v>109</v>
      </c>
      <c r="H80">
        <v>3.5968966159131928E-2</v>
      </c>
      <c r="I80">
        <v>0</v>
      </c>
    </row>
    <row r="81" spans="7:9" x14ac:dyDescent="0.3">
      <c r="G81" t="s">
        <v>110</v>
      </c>
      <c r="H81">
        <v>95.59900409355177</v>
      </c>
      <c r="I81">
        <v>4.2231428444716992E-3</v>
      </c>
    </row>
    <row r="82" spans="7:9" x14ac:dyDescent="0.3">
      <c r="G82" t="s">
        <v>111</v>
      </c>
      <c r="H82">
        <v>3825.1560122248752</v>
      </c>
      <c r="I82">
        <v>0</v>
      </c>
    </row>
    <row r="83" spans="7:9" x14ac:dyDescent="0.3">
      <c r="G83" t="s">
        <v>112</v>
      </c>
      <c r="H83">
        <v>1597.3178864043671</v>
      </c>
      <c r="I83">
        <v>0</v>
      </c>
    </row>
    <row r="84" spans="7:9" x14ac:dyDescent="0.3">
      <c r="G84" t="s">
        <v>113</v>
      </c>
      <c r="H84">
        <v>517.78878113472979</v>
      </c>
      <c r="I84">
        <v>9.3293530841988129E-4</v>
      </c>
    </row>
    <row r="85" spans="7:9" x14ac:dyDescent="0.3">
      <c r="G85" t="s">
        <v>114</v>
      </c>
      <c r="H85">
        <v>1597.3178864043671</v>
      </c>
      <c r="I85">
        <v>0.21272726356983179</v>
      </c>
    </row>
    <row r="86" spans="7:9" x14ac:dyDescent="0.3">
      <c r="G86" t="s">
        <v>115</v>
      </c>
      <c r="H86">
        <v>118.742519388592</v>
      </c>
      <c r="I86">
        <v>0</v>
      </c>
    </row>
    <row r="87" spans="7:9" x14ac:dyDescent="0.3">
      <c r="G87" t="s">
        <v>116</v>
      </c>
      <c r="H87">
        <v>7559.2549250719321</v>
      </c>
      <c r="I87">
        <v>0</v>
      </c>
    </row>
    <row r="88" spans="7:9" x14ac:dyDescent="0.3">
      <c r="G88" t="s">
        <v>117</v>
      </c>
      <c r="H88">
        <v>1104.506436774077</v>
      </c>
      <c r="I88">
        <v>0</v>
      </c>
    </row>
    <row r="89" spans="7:9" x14ac:dyDescent="0.3">
      <c r="G89" t="s">
        <v>146</v>
      </c>
      <c r="H89">
        <v>1976.873293593058</v>
      </c>
      <c r="I89">
        <v>0.98774952957966933</v>
      </c>
    </row>
    <row r="90" spans="7:9" x14ac:dyDescent="0.3">
      <c r="G90" t="s">
        <v>118</v>
      </c>
      <c r="H90">
        <v>0</v>
      </c>
      <c r="I90">
        <v>0.25772850321260338</v>
      </c>
    </row>
    <row r="91" spans="7:9" x14ac:dyDescent="0.3">
      <c r="G91" t="s">
        <v>119</v>
      </c>
      <c r="H91">
        <v>111.9764079206287</v>
      </c>
      <c r="I91">
        <v>5.9481381169143241E-5</v>
      </c>
    </row>
    <row r="92" spans="7:9" x14ac:dyDescent="0.3">
      <c r="G92" t="s">
        <v>120</v>
      </c>
      <c r="H92">
        <v>3825.1560122248752</v>
      </c>
      <c r="I92">
        <v>9.4392090242576224E-3</v>
      </c>
    </row>
    <row r="93" spans="7:9" x14ac:dyDescent="0.3">
      <c r="G93" t="s">
        <v>121</v>
      </c>
      <c r="H93">
        <v>224.66045870201151</v>
      </c>
      <c r="I93">
        <v>2.2765074007720328E-3</v>
      </c>
    </row>
    <row r="94" spans="7:9" x14ac:dyDescent="0.3">
      <c r="G94" t="s">
        <v>122</v>
      </c>
      <c r="H94">
        <v>78.109698166618557</v>
      </c>
      <c r="I94">
        <v>1.167395685856276E-4</v>
      </c>
    </row>
    <row r="95" spans="7:9" x14ac:dyDescent="0.3">
      <c r="G95" t="s">
        <v>123</v>
      </c>
      <c r="H95">
        <v>60.135222857985028</v>
      </c>
      <c r="I95">
        <v>0</v>
      </c>
    </row>
    <row r="96" spans="7:9" x14ac:dyDescent="0.3">
      <c r="G96" t="s">
        <v>124</v>
      </c>
      <c r="H96">
        <v>192.23802980207051</v>
      </c>
      <c r="I96">
        <v>0.15682276223724209</v>
      </c>
    </row>
    <row r="97" spans="7:9" x14ac:dyDescent="0.3">
      <c r="G97" t="s">
        <v>125</v>
      </c>
      <c r="H97">
        <v>539.82162310837089</v>
      </c>
      <c r="I97">
        <v>3.4300333154448992E-4</v>
      </c>
    </row>
    <row r="98" spans="7:9" x14ac:dyDescent="0.3">
      <c r="G98" t="s">
        <v>126</v>
      </c>
      <c r="H98">
        <v>347.84940373613529</v>
      </c>
      <c r="I98">
        <v>3.4300333154448992E-4</v>
      </c>
    </row>
    <row r="99" spans="7:9" x14ac:dyDescent="0.3">
      <c r="G99" t="s">
        <v>127</v>
      </c>
      <c r="H99">
        <v>192.84318558092099</v>
      </c>
      <c r="I99">
        <v>0.18022160454222741</v>
      </c>
    </row>
    <row r="100" spans="7:9" x14ac:dyDescent="0.3">
      <c r="G100" t="s">
        <v>128</v>
      </c>
      <c r="H100">
        <v>196.2950584521985</v>
      </c>
      <c r="I100">
        <v>0.17197210104863189</v>
      </c>
    </row>
    <row r="101" spans="7:9" x14ac:dyDescent="0.3">
      <c r="G101" t="s">
        <v>129</v>
      </c>
      <c r="H101">
        <v>10.212798054283679</v>
      </c>
      <c r="I101">
        <v>0</v>
      </c>
    </row>
    <row r="102" spans="7:9" x14ac:dyDescent="0.3">
      <c r="G102" t="s">
        <v>130</v>
      </c>
      <c r="H102">
        <v>10.212798054283679</v>
      </c>
      <c r="I102">
        <v>0</v>
      </c>
    </row>
    <row r="103" spans="7:9" x14ac:dyDescent="0.3">
      <c r="G103" t="s">
        <v>131</v>
      </c>
      <c r="H103">
        <v>10.212798054283679</v>
      </c>
      <c r="I103">
        <v>0</v>
      </c>
    </row>
    <row r="104" spans="7:9" x14ac:dyDescent="0.3">
      <c r="G104" t="s">
        <v>132</v>
      </c>
      <c r="H104">
        <v>10.212798054283679</v>
      </c>
      <c r="I104">
        <v>0</v>
      </c>
    </row>
    <row r="105" spans="7:9" x14ac:dyDescent="0.3">
      <c r="G105" t="s">
        <v>133</v>
      </c>
      <c r="H105">
        <v>10.212798054283679</v>
      </c>
      <c r="I105">
        <v>0</v>
      </c>
    </row>
    <row r="106" spans="7:9" x14ac:dyDescent="0.3">
      <c r="G106" t="s">
        <v>134</v>
      </c>
      <c r="H106">
        <v>10.212798054283679</v>
      </c>
      <c r="I106">
        <v>0</v>
      </c>
    </row>
    <row r="107" spans="7:9" x14ac:dyDescent="0.3">
      <c r="G107" t="s">
        <v>135</v>
      </c>
      <c r="H107">
        <v>10.212798054283679</v>
      </c>
      <c r="I107">
        <v>0</v>
      </c>
    </row>
    <row r="108" spans="7:9" x14ac:dyDescent="0.3">
      <c r="G108" t="s">
        <v>136</v>
      </c>
      <c r="H108">
        <v>10.212798054283679</v>
      </c>
      <c r="I108">
        <v>0</v>
      </c>
    </row>
    <row r="109" spans="7:9" x14ac:dyDescent="0.3">
      <c r="G109" t="s">
        <v>137</v>
      </c>
      <c r="H109">
        <v>10.212798054283679</v>
      </c>
      <c r="I109">
        <v>0</v>
      </c>
    </row>
    <row r="110" spans="7:9" x14ac:dyDescent="0.3">
      <c r="G110" t="s">
        <v>138</v>
      </c>
      <c r="H110">
        <v>10.212798054283679</v>
      </c>
      <c r="I110">
        <v>0</v>
      </c>
    </row>
    <row r="111" spans="7:9" x14ac:dyDescent="0.3">
      <c r="G111" t="s">
        <v>139</v>
      </c>
      <c r="H111">
        <v>10.212798054283679</v>
      </c>
      <c r="I111">
        <v>0</v>
      </c>
    </row>
    <row r="112" spans="7:9" x14ac:dyDescent="0.3">
      <c r="G112" t="s">
        <v>140</v>
      </c>
      <c r="H112">
        <v>10.212798054283679</v>
      </c>
      <c r="I112">
        <v>0</v>
      </c>
    </row>
    <row r="113" spans="7:9" x14ac:dyDescent="0.3">
      <c r="G113" t="s">
        <v>141</v>
      </c>
      <c r="H113">
        <v>10.212798054283679</v>
      </c>
      <c r="I113">
        <v>0</v>
      </c>
    </row>
    <row r="114" spans="7:9" x14ac:dyDescent="0.3">
      <c r="G114" t="s">
        <v>142</v>
      </c>
      <c r="H114">
        <v>819.80755541405551</v>
      </c>
      <c r="I114">
        <v>1.9513125092840839E-4</v>
      </c>
    </row>
    <row r="115" spans="7:9" x14ac:dyDescent="0.3">
      <c r="G115" t="s">
        <v>143</v>
      </c>
      <c r="H115">
        <v>607.91566358767329</v>
      </c>
      <c r="I115">
        <v>1.349722058219654E-4</v>
      </c>
    </row>
  </sheetData>
  <sortState xmlns:xlrd2="http://schemas.microsoft.com/office/spreadsheetml/2017/richdata2" ref="K2:M114">
    <sortCondition ref="K2:K114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16" sqref="D16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1832.948825852028</v>
      </c>
      <c r="G3" t="s">
        <v>144</v>
      </c>
      <c r="H3">
        <f>IF(Data_split!H3=0,0,Results_split!H3/Data_split!H3)</f>
        <v>0</v>
      </c>
      <c r="I3">
        <f>IF(Data_split!I3=0,0,Results_split!I3/Data_split!I3)</f>
        <v>0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0</v>
      </c>
    </row>
    <row r="5" spans="1:9" x14ac:dyDescent="0.3">
      <c r="C5" t="s">
        <v>21</v>
      </c>
      <c r="D5">
        <f>IF(Data_split!D5=0,0,Results_split!D5/Data_split!D5)</f>
        <v>3.3465450798764139E-3</v>
      </c>
      <c r="G5" t="s">
        <v>34</v>
      </c>
      <c r="H5">
        <f>IF(Data_split!H5=0,0,Results_split!H5/Data_split!H5)</f>
        <v>0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1.936529726967525E-3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2.9428831785047161E-3</v>
      </c>
      <c r="G8" t="s">
        <v>37</v>
      </c>
      <c r="H8">
        <f>IF(Data_split!H8=0,0,Results_split!H8/Data_split!H8)</f>
        <v>0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0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0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1.8049999176816028E-2</v>
      </c>
      <c r="I12">
        <f>IF(Data_split!I12=0,0,Results_split!I12/Data_split!I12)</f>
        <v>2034.8904586523581</v>
      </c>
    </row>
    <row r="13" spans="1:9" x14ac:dyDescent="0.3">
      <c r="C13" t="s">
        <v>13</v>
      </c>
      <c r="D13">
        <f>IF(Data_split!D13=0,0,Results_split!D13/Data_split!D13)</f>
        <v>32141.406003442586</v>
      </c>
      <c r="G13" t="s">
        <v>42</v>
      </c>
      <c r="H13">
        <f>IF(Data_split!H13=0,0,Results_split!H13/Data_split!H13)</f>
        <v>0.27374734785508698</v>
      </c>
      <c r="I13">
        <f>IF(Data_split!I13=0,0,Results_split!I13/Data_split!I13)</f>
        <v>10950.349167747272</v>
      </c>
    </row>
    <row r="14" spans="1:9" x14ac:dyDescent="0.3">
      <c r="C14" t="s">
        <v>2</v>
      </c>
      <c r="D14">
        <f>IF(Data_split!D14=0,0,Results_split!D14/Data_split!D14)</f>
        <v>82171.634517515908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15597.424597783138</v>
      </c>
      <c r="G16" t="s">
        <v>45</v>
      </c>
      <c r="H16">
        <f>IF(Data_split!H16=0,0,Results_split!H16/Data_split!H16)</f>
        <v>8.066666526690032E-2</v>
      </c>
      <c r="I16">
        <f>IF(Data_split!I16=0,0,Results_split!I16/Data_split!I16)</f>
        <v>3145.9612602341267</v>
      </c>
    </row>
    <row r="17" spans="3:9" x14ac:dyDescent="0.3">
      <c r="C17" t="s">
        <v>8</v>
      </c>
      <c r="D17">
        <f>IF(Data_split!D17=0,0,Results_split!D17/Data_split!D17)</f>
        <v>120319.48332699195</v>
      </c>
      <c r="G17" t="s">
        <v>46</v>
      </c>
      <c r="H17">
        <f>IF(Data_split!H17=0,0,Results_split!H17/Data_split!H17)</f>
        <v>0.37966668496560191</v>
      </c>
      <c r="I17">
        <f>IF(Data_split!I17=0,0,Results_split!I17/Data_split!I17)</f>
        <v>12598.279916613168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1.2256738614578342E-4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7668.6292530209712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1.5579114733694128E-5</v>
      </c>
      <c r="G21" t="s">
        <v>50</v>
      </c>
      <c r="H21">
        <f>IF(Data_split!H21=0,0,Results_split!H21/Data_split!H21)</f>
        <v>0</v>
      </c>
      <c r="I21">
        <f>IF(Data_split!I21=0,0,Results_split!I21/Data_split!I21)</f>
        <v>0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23.130400054500832</v>
      </c>
      <c r="I22">
        <f>IF(Data_split!I22=0,0,Results_split!I22/Data_split!I22)</f>
        <v>104087.0774446962</v>
      </c>
    </row>
    <row r="23" spans="3:9" x14ac:dyDescent="0.3">
      <c r="C23" t="s">
        <v>17</v>
      </c>
      <c r="D23">
        <f>IF(Data_split!D23=0,0,Results_split!D23/Data_split!D23)</f>
        <v>1.3928768260804323E-5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163273.63983342814</v>
      </c>
      <c r="G24" t="s">
        <v>53</v>
      </c>
      <c r="H24">
        <f>IF(Data_split!H24=0,0,Results_split!H24/Data_split!H24)</f>
        <v>14.398200002495411</v>
      </c>
      <c r="I24">
        <f>IF(Data_split!I24=0,0,Results_split!I24/Data_split!I24)</f>
        <v>13788.104384705384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1481.8336045256915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0</v>
      </c>
      <c r="G28" t="s">
        <v>57</v>
      </c>
      <c r="H28">
        <f>IF(Data_split!H28=0,0,Results_split!H28/Data_split!H28)</f>
        <v>0</v>
      </c>
      <c r="I28">
        <f>IF(Data_split!I28=0,0,Results_split!I28/Data_split!I28)</f>
        <v>0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0.15720000202781079</v>
      </c>
      <c r="I29">
        <f>IF(Data_split!I29=0,0,Results_split!I29/Data_split!I29)</f>
        <v>12265.322037887418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157102.81440670855</v>
      </c>
      <c r="G33" t="s">
        <v>62</v>
      </c>
      <c r="H33">
        <f>IF(Data_split!H33=0,0,Results_split!H33/Data_split!H33)</f>
        <v>1.3428570571851709E-2</v>
      </c>
      <c r="I33">
        <f>IF(Data_split!I33=0,0,Results_split!I33/Data_split!I33)</f>
        <v>2603.1915616769775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0</v>
      </c>
      <c r="I34">
        <f>IF(Data_split!I34=0,0,Results_split!I34/Data_split!I34)</f>
        <v>0</v>
      </c>
    </row>
    <row r="35" spans="3:9" x14ac:dyDescent="0.3">
      <c r="C35" t="s">
        <v>12</v>
      </c>
      <c r="D35">
        <f>IF(Data_split!D35=0,0,Results_split!D35/Data_split!D35)</f>
        <v>6809.0694499371248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19425.843304288395</v>
      </c>
      <c r="G36" t="s">
        <v>65</v>
      </c>
      <c r="H36">
        <f>IF(Data_split!H36=0,0,Results_split!H36/Data_split!H36)</f>
        <v>1.2567647013974028</v>
      </c>
      <c r="I36">
        <f>IF(Data_split!I36=0,0,Results_split!I36/Data_split!I36)</f>
        <v>35554.382873155373</v>
      </c>
    </row>
    <row r="37" spans="3:9" x14ac:dyDescent="0.3">
      <c r="G37" t="s">
        <v>66</v>
      </c>
      <c r="H37">
        <f>IF(Data_split!H37=0,0,Results_split!H37/Data_split!H37)</f>
        <v>1.5294117615102771</v>
      </c>
      <c r="I37">
        <f>IF(Data_split!I37=0,0,Results_split!I37/Data_split!I37)</f>
        <v>78548.818222921371</v>
      </c>
    </row>
    <row r="38" spans="3:9" x14ac:dyDescent="0.3">
      <c r="G38" t="s">
        <v>67</v>
      </c>
      <c r="H38">
        <f>IF(Data_split!H38=0,0,Results_split!H38/Data_split!H38)</f>
        <v>0.31588235325054775</v>
      </c>
      <c r="I38">
        <f>IF(Data_split!I38=0,0,Results_split!I38/Data_split!I38)</f>
        <v>16284.176193394838</v>
      </c>
    </row>
    <row r="39" spans="3:9" x14ac:dyDescent="0.3">
      <c r="G39" t="s">
        <v>68</v>
      </c>
      <c r="H39">
        <f>IF(Data_split!H39=0,0,Results_split!H39/Data_split!H39)</f>
        <v>1.870000077128757E-2</v>
      </c>
      <c r="I39">
        <f>IF(Data_split!I39=0,0,Results_split!I39/Data_split!I39)</f>
        <v>1134.1269966468997</v>
      </c>
    </row>
    <row r="40" spans="3:9" x14ac:dyDescent="0.3">
      <c r="G40" t="s">
        <v>69</v>
      </c>
      <c r="H40">
        <f>IF(Data_split!H40=0,0,Results_split!H40/Data_split!H40)</f>
        <v>0</v>
      </c>
      <c r="I40">
        <f>IF(Data_split!I40=0,0,Results_split!I40/Data_split!I40)</f>
        <v>0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3.2833337446832769E-2</v>
      </c>
      <c r="I42">
        <f>IF(Data_split!I42=0,0,Results_split!I42/Data_split!I42)</f>
        <v>1792.1674030487218</v>
      </c>
    </row>
    <row r="43" spans="3:9" x14ac:dyDescent="0.3">
      <c r="G43" t="s">
        <v>72</v>
      </c>
      <c r="H43">
        <f>IF(Data_split!H43=0,0,Results_split!H43/Data_split!H43)</f>
        <v>2.5550002856354524E-2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</v>
      </c>
      <c r="I44">
        <f>IF(Data_split!I44=0,0,Results_split!I44/Data_split!I44)</f>
        <v>0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1.811764139195586E-2</v>
      </c>
      <c r="I46">
        <f>IF(Data_split!I46=0,0,Results_split!I46/Data_split!I46)</f>
        <v>46.021282804054174</v>
      </c>
    </row>
    <row r="47" spans="3:9" x14ac:dyDescent="0.3">
      <c r="G47" t="s">
        <v>76</v>
      </c>
      <c r="H47">
        <f>IF(Data_split!H47=0,0,Results_split!H47/Data_split!H47)</f>
        <v>4.4705686302166881E-3</v>
      </c>
      <c r="I47">
        <f>IF(Data_split!I47=0,0,Results_split!I47/Data_split!I47)</f>
        <v>6.0475413141473355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0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0</v>
      </c>
    </row>
    <row r="50" spans="7:9" x14ac:dyDescent="0.3">
      <c r="G50" t="s">
        <v>79</v>
      </c>
      <c r="H50">
        <f>IF(Data_split!H50=0,0,Results_split!H50/Data_split!H50)</f>
        <v>1.3839998991276579E-2</v>
      </c>
      <c r="I50">
        <f>IF(Data_split!I50=0,0,Results_split!I50/Data_split!I50)</f>
        <v>1342.4415864810805</v>
      </c>
    </row>
    <row r="51" spans="7:9" x14ac:dyDescent="0.3">
      <c r="G51" t="s">
        <v>80</v>
      </c>
      <c r="H51">
        <f>IF(Data_split!H51=0,0,Results_split!H51/Data_split!H51)</f>
        <v>2.5599879101364871E-3</v>
      </c>
      <c r="I51">
        <f>IF(Data_split!I51=0,0,Results_split!I51/Data_split!I51)</f>
        <v>196.96227221743951</v>
      </c>
    </row>
    <row r="52" spans="7:9" x14ac:dyDescent="0.3">
      <c r="G52" t="s">
        <v>81</v>
      </c>
      <c r="H52">
        <f>IF(Data_split!H52=0,0,Results_split!H52/Data_split!H52)</f>
        <v>0</v>
      </c>
      <c r="I52">
        <f>IF(Data_split!I52=0,0,Results_split!I52/Data_split!I52)</f>
        <v>0</v>
      </c>
    </row>
    <row r="53" spans="7:9" x14ac:dyDescent="0.3">
      <c r="G53" t="s">
        <v>82</v>
      </c>
      <c r="H53">
        <f>IF(Data_split!H53=0,0,Results_split!H53/Data_split!H53)</f>
        <v>2.3600017391210942E-3</v>
      </c>
      <c r="I53">
        <f>IF(Data_split!I53=0,0,Results_split!I53/Data_split!I53)</f>
        <v>45.006703270956216</v>
      </c>
    </row>
    <row r="54" spans="7:9" x14ac:dyDescent="0.3">
      <c r="G54" t="s">
        <v>83</v>
      </c>
      <c r="H54">
        <f>IF(Data_split!H54=0,0,Results_split!H54/Data_split!H54)</f>
        <v>1.6666634241904661E-4</v>
      </c>
      <c r="I54">
        <f>IF(Data_split!I54=0,0,Results_split!I54/Data_split!I54)</f>
        <v>29.871017692126742</v>
      </c>
    </row>
    <row r="55" spans="7:9" x14ac:dyDescent="0.3">
      <c r="G55" t="s">
        <v>84</v>
      </c>
      <c r="H55">
        <f>IF(Data_split!H55=0,0,Results_split!H55/Data_split!H55)</f>
        <v>1.7599996251996821E-3</v>
      </c>
      <c r="I55">
        <f>IF(Data_split!I55=0,0,Results_split!I55/Data_split!I55)</f>
        <v>134.66512776197848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0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0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0</v>
      </c>
    </row>
    <row r="62" spans="7:9" x14ac:dyDescent="0.3">
      <c r="G62" t="s">
        <v>91</v>
      </c>
      <c r="H62">
        <f>IF(Data_split!H62=0,0,Results_split!H62/Data_split!H62)</f>
        <v>0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1.250012279912467E-2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0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5.6499999933382936E-2</v>
      </c>
      <c r="I68">
        <f>IF(Data_split!I68=0,0,Results_split!I68/Data_split!I68)</f>
        <v>7977.0415259795109</v>
      </c>
    </row>
    <row r="69" spans="7:9" x14ac:dyDescent="0.3">
      <c r="G69" t="s">
        <v>98</v>
      </c>
      <c r="H69">
        <f>IF(Data_split!H69=0,0,Results_split!H69/Data_split!H69)</f>
        <v>2.8698680086241858E-3</v>
      </c>
      <c r="I69">
        <f>IF(Data_split!I69=0,0,Results_split!I69/Data_split!I69)</f>
        <v>442.94565945566751</v>
      </c>
    </row>
    <row r="70" spans="7:9" x14ac:dyDescent="0.3">
      <c r="G70" t="s">
        <v>99</v>
      </c>
      <c r="H70">
        <f>IF(Data_split!H70=0,0,Results_split!H70/Data_split!H70)</f>
        <v>0.15999999845112586</v>
      </c>
      <c r="I70">
        <f>IF(Data_split!I70=0,0,Results_split!I70/Data_split!I70)</f>
        <v>21444.479928203196</v>
      </c>
    </row>
    <row r="71" spans="7:9" x14ac:dyDescent="0.3">
      <c r="G71" t="s">
        <v>100</v>
      </c>
      <c r="H71">
        <f>IF(Data_split!H71=0,0,Results_split!H71/Data_split!H71)</f>
        <v>0.1805882303952486</v>
      </c>
      <c r="I71">
        <f>IF(Data_split!I71=0,0,Results_split!I71/Data_split!I71)</f>
        <v>25548.537719434924</v>
      </c>
    </row>
    <row r="72" spans="7:9" x14ac:dyDescent="0.3">
      <c r="G72" t="s">
        <v>101</v>
      </c>
      <c r="H72">
        <f>IF(Data_split!H72=0,0,Results_split!H72/Data_split!H72)</f>
        <v>0.10117644501101099</v>
      </c>
      <c r="I72">
        <f>IF(Data_split!I72=0,0,Results_split!I72/Data_split!I72)</f>
        <v>6110.5197780637945</v>
      </c>
    </row>
    <row r="73" spans="7:9" x14ac:dyDescent="0.3">
      <c r="G73" t="s">
        <v>102</v>
      </c>
      <c r="H73">
        <f>IF(Data_split!H73=0,0,Results_split!H73/Data_split!H73)</f>
        <v>0</v>
      </c>
      <c r="I73">
        <f>IF(Data_split!I73=0,0,Results_split!I73/Data_split!I73)</f>
        <v>0</v>
      </c>
    </row>
    <row r="74" spans="7:9" x14ac:dyDescent="0.3">
      <c r="G74" t="s">
        <v>103</v>
      </c>
      <c r="H74">
        <f>IF(Data_split!H74=0,0,Results_split!H74/Data_split!H74)</f>
        <v>0</v>
      </c>
      <c r="I74">
        <f>IF(Data_split!I74=0,0,Results_split!I74/Data_split!I74)</f>
        <v>0</v>
      </c>
    </row>
    <row r="75" spans="7:9" x14ac:dyDescent="0.3">
      <c r="G75" t="s">
        <v>104</v>
      </c>
      <c r="H75">
        <f>IF(Data_split!H75=0,0,Results_split!H75/Data_split!H75)</f>
        <v>3.2999999053725124E-2</v>
      </c>
      <c r="I75">
        <f>IF(Data_split!I75=0,0,Results_split!I75/Data_split!I75)</f>
        <v>6142.9498779823034</v>
      </c>
    </row>
    <row r="76" spans="7:9" x14ac:dyDescent="0.3">
      <c r="G76" t="s">
        <v>105</v>
      </c>
      <c r="H76">
        <f>IF(Data_split!H76=0,0,Results_split!H76/Data_split!H76)</f>
        <v>2.1479999549743438E-2</v>
      </c>
      <c r="I76">
        <f>IF(Data_split!I76=0,0,Results_split!I76/Data_split!I76)</f>
        <v>3998.5015475753157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0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0</v>
      </c>
    </row>
    <row r="80" spans="7:9" x14ac:dyDescent="0.3">
      <c r="G80" t="s">
        <v>109</v>
      </c>
      <c r="H80">
        <f>IF(Data_split!H80=0,0,Results_split!H80/Data_split!H80)</f>
        <v>0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0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9.8749999735307958E-2</v>
      </c>
      <c r="I84">
        <f>IF(Data_split!I84=0,0,Results_split!I84/Data_split!I84)</f>
        <v>44065.632020754936</v>
      </c>
    </row>
    <row r="85" spans="7:9" x14ac:dyDescent="0.3">
      <c r="G85" t="s">
        <v>114</v>
      </c>
      <c r="H85">
        <f>IF(Data_split!H85=0,0,Results_split!H85/Data_split!H85)</f>
        <v>0.30580000146341851</v>
      </c>
      <c r="I85">
        <f>IF(Data_split!I85=0,0,Results_split!I85/Data_split!I85)</f>
        <v>39801.906638170811</v>
      </c>
    </row>
    <row r="86" spans="7:9" x14ac:dyDescent="0.3">
      <c r="G86" t="s">
        <v>115</v>
      </c>
      <c r="H86">
        <f>IF(Data_split!H86=0,0,Results_split!H86/Data_split!H86)</f>
        <v>0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0.118019999701427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0.153800000927244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0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9014.0582203419726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6.3759422030734716E-2</v>
      </c>
      <c r="I93">
        <f>IF(Data_split!I93=0,0,Results_split!I93/Data_split!I93)</f>
        <v>7651.2042060979111</v>
      </c>
    </row>
    <row r="94" spans="7:9" x14ac:dyDescent="0.3">
      <c r="G94" t="s">
        <v>122</v>
      </c>
      <c r="H94">
        <f>IF(Data_split!H94=0,0,Results_split!H94/Data_split!H94)</f>
        <v>0.12582500292134299</v>
      </c>
      <c r="I94">
        <f>IF(Data_split!I94=0,0,Results_split!I94/Data_split!I94)</f>
        <v>12127.627480150746</v>
      </c>
    </row>
    <row r="95" spans="7:9" x14ac:dyDescent="0.3">
      <c r="G95" t="s">
        <v>123</v>
      </c>
      <c r="H95">
        <f>IF(Data_split!H95=0,0,Results_split!H95/Data_split!H95)</f>
        <v>1.5700000018784917E-2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4.0279718991983762</v>
      </c>
      <c r="I96">
        <f>IF(Data_split!I96=0,0,Results_split!I96/Data_split!I96)</f>
        <v>49005.619008124631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0.2126666627737131</v>
      </c>
      <c r="I100">
        <f>IF(Data_split!I100=0,0,Results_split!I100/Data_split!I100)</f>
        <v>2587.3718951318228</v>
      </c>
    </row>
    <row r="101" spans="7:9" x14ac:dyDescent="0.3">
      <c r="G101" t="s">
        <v>129</v>
      </c>
      <c r="H101">
        <f>IF(Data_split!H101=0,0,Results_split!H101/Data_split!H101)</f>
        <v>0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0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0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0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0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0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0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0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0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0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2.3699999922770758E-2</v>
      </c>
      <c r="I114">
        <f>IF(Data_split!I114=0,0,Results_split!I114/Data_split!I114)</f>
        <v>2442.7865743293114</v>
      </c>
    </row>
    <row r="115" spans="7:9" x14ac:dyDescent="0.3">
      <c r="G115" t="s">
        <v>143</v>
      </c>
      <c r="H115">
        <f>IF(Data_split!H115=0,0,Results_split!H115/Data_split!H115)</f>
        <v>4.1699998072749156E-2</v>
      </c>
      <c r="I115">
        <f>IF(Data_split!I115=0,0,Results_split!I115/Data_split!I115)</f>
        <v>2549.2433638808093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6"/>
  <sheetViews>
    <sheetView zoomScale="54" zoomScaleNormal="85" workbookViewId="0">
      <selection activeCell="C3" activeCellId="1" sqref="E3:E36 C3:C36"/>
    </sheetView>
  </sheetViews>
  <sheetFormatPr defaultColWidth="11.5546875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8.9645334712722233E-4</v>
      </c>
      <c r="E3">
        <v>0.53121268650115849</v>
      </c>
      <c r="F3">
        <v>4.223101099996482</v>
      </c>
      <c r="G3">
        <v>3.0554646162446269E-5</v>
      </c>
      <c r="H3">
        <v>2.0730108785279599E-4</v>
      </c>
      <c r="I3">
        <v>1.942297692070335E-3</v>
      </c>
      <c r="J3">
        <v>1.425049363680155E-10</v>
      </c>
      <c r="K3">
        <v>2.4528327364968999E-9</v>
      </c>
      <c r="L3">
        <v>5.0576583449935902E-2</v>
      </c>
      <c r="M3">
        <v>0.55846883572707617</v>
      </c>
      <c r="N3">
        <v>2.8429043544082439E-6</v>
      </c>
      <c r="O3">
        <v>5.8505488979704841E-9</v>
      </c>
      <c r="P3">
        <v>1.1168555727221359E-3</v>
      </c>
      <c r="Q3">
        <v>0.46978530070529062</v>
      </c>
      <c r="R3">
        <v>10.27733206317332</v>
      </c>
      <c r="S3">
        <v>7.0358312371466968E-8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2.7171398235620388E-3</v>
      </c>
      <c r="E5">
        <v>0.12938717084784959</v>
      </c>
      <c r="F5">
        <v>2.5806694930682439</v>
      </c>
      <c r="G5">
        <v>1.056459854787491E-5</v>
      </c>
      <c r="H5">
        <v>3.00916130107321E-4</v>
      </c>
      <c r="I5">
        <v>1.015174021348224E-2</v>
      </c>
      <c r="J5">
        <v>8.2442258279185373E-11</v>
      </c>
      <c r="K5">
        <v>1.2729250886245181E-9</v>
      </c>
      <c r="L5">
        <v>8.5166341354071334E-2</v>
      </c>
      <c r="M5">
        <v>6.3867239916493568E-3</v>
      </c>
      <c r="N5">
        <v>1.513749399464609E-6</v>
      </c>
      <c r="O5">
        <v>1.4563616401293781E-8</v>
      </c>
      <c r="P5">
        <v>7.3211922913898593E-4</v>
      </c>
      <c r="Q5">
        <v>1.920629429255033</v>
      </c>
      <c r="R5">
        <v>1.4886061237721391</v>
      </c>
      <c r="S5">
        <v>6.9397644930528961E-9</v>
      </c>
    </row>
    <row r="6" spans="1:19" x14ac:dyDescent="0.3">
      <c r="C6" t="s">
        <v>4</v>
      </c>
      <c r="D6">
        <v>3.2670543584646708E-3</v>
      </c>
      <c r="E6">
        <v>-7.2294268479539708E-2</v>
      </c>
      <c r="F6">
        <v>17.598503484386828</v>
      </c>
      <c r="G6">
        <v>4.6830545248516853E-5</v>
      </c>
      <c r="H6">
        <v>2.7166626087180099E-3</v>
      </c>
      <c r="I6">
        <v>1.3160057296033031E-2</v>
      </c>
      <c r="J6">
        <v>1.8635040075401339E-10</v>
      </c>
      <c r="K6">
        <v>9.0339441629126083E-9</v>
      </c>
      <c r="L6">
        <v>1.5631537945485559E-2</v>
      </c>
      <c r="M6">
        <v>33.182758638020744</v>
      </c>
      <c r="N6">
        <v>1.8685545038243001E-6</v>
      </c>
      <c r="O6">
        <v>2.514098391138267E-8</v>
      </c>
      <c r="P6">
        <v>5.8979524678383474E-4</v>
      </c>
      <c r="Q6">
        <v>1.513189300298923</v>
      </c>
      <c r="R6">
        <v>2.2053649023576218</v>
      </c>
      <c r="S6">
        <v>2.7204596283635661E-8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3.1268445165021129E-3</v>
      </c>
      <c r="E8">
        <v>-3.0922056527652331E-2</v>
      </c>
      <c r="F8">
        <v>11.91704148910663</v>
      </c>
      <c r="G8">
        <v>5.6311061155131567E-5</v>
      </c>
      <c r="H8">
        <v>2.7708323401423522E-3</v>
      </c>
      <c r="I8">
        <v>1.2183450751838449E-2</v>
      </c>
      <c r="J8">
        <v>1.6073729698550841E-10</v>
      </c>
      <c r="K8">
        <v>9.6657108037918281E-9</v>
      </c>
      <c r="L8">
        <v>2.3500815735471921E-2</v>
      </c>
      <c r="M8">
        <v>30.806619474373178</v>
      </c>
      <c r="N8">
        <v>1.732535419255736E-6</v>
      </c>
      <c r="O8">
        <v>2.6469348262009531E-8</v>
      </c>
      <c r="P8">
        <v>6.8279390054786632E-4</v>
      </c>
      <c r="Q8">
        <v>1.5537593050388621</v>
      </c>
      <c r="R8">
        <v>3.004217187050882</v>
      </c>
      <c r="S8">
        <v>2.812002760791347E-8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4.0877433476202961E-4</v>
      </c>
      <c r="E13">
        <v>4.6173616139911347E-2</v>
      </c>
      <c r="F13">
        <v>6.4127629171604559</v>
      </c>
      <c r="G13">
        <v>1.783430427602154E-4</v>
      </c>
      <c r="H13">
        <v>1.523066340820182E-4</v>
      </c>
      <c r="I13">
        <v>1.398474488858789E-3</v>
      </c>
      <c r="J13">
        <v>4.5473209165614538E-11</v>
      </c>
      <c r="K13">
        <v>2.3764839599470868E-9</v>
      </c>
      <c r="L13">
        <v>3.2217542493785559E-3</v>
      </c>
      <c r="M13">
        <v>0.55066370499860651</v>
      </c>
      <c r="N13">
        <v>9.7051533298021635E-8</v>
      </c>
      <c r="O13">
        <v>2.4694507397898961E-9</v>
      </c>
      <c r="P13">
        <v>3.4243705040469931E-4</v>
      </c>
      <c r="Q13">
        <v>7.8638083923798056E-3</v>
      </c>
      <c r="R13">
        <v>3.7383908431567039</v>
      </c>
      <c r="S13">
        <v>3.2169522753164682E-9</v>
      </c>
    </row>
    <row r="14" spans="1:19" x14ac:dyDescent="0.3">
      <c r="C14" t="s">
        <v>2</v>
      </c>
      <c r="D14">
        <v>5.0388730464171947E-4</v>
      </c>
      <c r="E14">
        <v>4.0453921873629187E-2</v>
      </c>
      <c r="F14">
        <v>2.263251294658831</v>
      </c>
      <c r="G14">
        <v>3.728550372894057E-6</v>
      </c>
      <c r="H14">
        <v>6.3714565057739145E-5</v>
      </c>
      <c r="I14">
        <v>6.7830260485024453E-4</v>
      </c>
      <c r="J14">
        <v>1.788656300491024E-11</v>
      </c>
      <c r="K14">
        <v>5.1110584021005857E-10</v>
      </c>
      <c r="L14">
        <v>1.928931599547774E-2</v>
      </c>
      <c r="M14">
        <v>0.55376855528859581</v>
      </c>
      <c r="N14">
        <v>6.3386515439235312E-8</v>
      </c>
      <c r="O14">
        <v>2.7263795236707552E-9</v>
      </c>
      <c r="P14">
        <v>2.8074756787637621E-4</v>
      </c>
      <c r="Q14">
        <v>7.1680905265057316E-3</v>
      </c>
      <c r="R14">
        <v>4.1298005863966756</v>
      </c>
      <c r="S14">
        <v>6.9387553828094262E-8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1.7176628581928781E-3</v>
      </c>
      <c r="E16">
        <v>0.35505753961375869</v>
      </c>
      <c r="F16">
        <v>5.0273214888321789</v>
      </c>
      <c r="G16">
        <v>3.2915391768351061E-4</v>
      </c>
      <c r="H16">
        <v>3.1989880954186041E-4</v>
      </c>
      <c r="I16">
        <v>2.743719790788599E-3</v>
      </c>
      <c r="J16">
        <v>1.062534066914142E-10</v>
      </c>
      <c r="K16">
        <v>4.0179469184241383E-9</v>
      </c>
      <c r="L16">
        <v>0.22186809305072161</v>
      </c>
      <c r="M16">
        <v>0.88759362999930846</v>
      </c>
      <c r="N16">
        <v>5.9926131192995289E-7</v>
      </c>
      <c r="O16">
        <v>6.6534407526166808E-9</v>
      </c>
      <c r="P16">
        <v>8.4228429269182976E-4</v>
      </c>
      <c r="Q16">
        <v>0.1384561223248712</v>
      </c>
      <c r="R16">
        <v>8.0294675771062103</v>
      </c>
      <c r="S16">
        <v>1.4991925514919791E-8</v>
      </c>
    </row>
    <row r="17" spans="3:19" x14ac:dyDescent="0.3">
      <c r="C17" t="s">
        <v>8</v>
      </c>
      <c r="D17">
        <v>1.355653162373927E-4</v>
      </c>
      <c r="E17">
        <v>6.0643822282464087E-2</v>
      </c>
      <c r="F17">
        <v>0.96732966740532089</v>
      </c>
      <c r="G17">
        <v>4.4431231926770463E-6</v>
      </c>
      <c r="H17">
        <v>4.3749156070591737E-5</v>
      </c>
      <c r="I17">
        <v>4.6420956201124683E-4</v>
      </c>
      <c r="J17">
        <v>2.8003816231783238E-11</v>
      </c>
      <c r="K17">
        <v>3.0992821611328408E-10</v>
      </c>
      <c r="L17">
        <v>2.6759202796952621E-2</v>
      </c>
      <c r="M17">
        <v>6.7433280784005609E-2</v>
      </c>
      <c r="N17">
        <v>7.3252208708439815E-8</v>
      </c>
      <c r="O17">
        <v>1.1044567751036891E-9</v>
      </c>
      <c r="P17">
        <v>3.476221972598929E-4</v>
      </c>
      <c r="Q17">
        <v>5.8724474269183429E-3</v>
      </c>
      <c r="R17">
        <v>4.2940229730255481</v>
      </c>
      <c r="S17">
        <v>5.2355948663544143E-8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8.6231987454587274E-4</v>
      </c>
      <c r="E19">
        <v>-5.7111440654156548E-2</v>
      </c>
      <c r="F19">
        <v>6.6973813540950884</v>
      </c>
      <c r="G19">
        <v>3.1319424112618122E-5</v>
      </c>
      <c r="H19">
        <v>1.331680725737949E-4</v>
      </c>
      <c r="I19">
        <v>1.4422912853544439E-3</v>
      </c>
      <c r="J19">
        <v>2.105728850557183E-10</v>
      </c>
      <c r="K19">
        <v>4.1528300006734512E-9</v>
      </c>
      <c r="L19">
        <v>9.4413350156023645E-2</v>
      </c>
      <c r="M19">
        <v>0.1207581371802008</v>
      </c>
      <c r="N19">
        <v>6.4852861849895778E-6</v>
      </c>
      <c r="O19">
        <v>5.2564168640189203E-9</v>
      </c>
      <c r="P19">
        <v>4.1958907004412919E-4</v>
      </c>
      <c r="Q19">
        <v>2.1089788464073931</v>
      </c>
      <c r="R19">
        <v>1.557081609926753</v>
      </c>
      <c r="S19">
        <v>7.5856546709116495E-9</v>
      </c>
    </row>
    <row r="20" spans="3:19" x14ac:dyDescent="0.3">
      <c r="C20" t="s">
        <v>1</v>
      </c>
      <c r="D20">
        <v>6.45355389637541E-4</v>
      </c>
      <c r="E20">
        <v>5.3970554625125018E-2</v>
      </c>
      <c r="F20">
        <v>2.4489431550447631</v>
      </c>
      <c r="G20">
        <v>4.4861796898582441E-6</v>
      </c>
      <c r="H20">
        <v>7.3134267784001877E-5</v>
      </c>
      <c r="I20">
        <v>7.8142521101365499E-4</v>
      </c>
      <c r="J20">
        <v>2.4338682918660489E-11</v>
      </c>
      <c r="K20">
        <v>6.142489778178558E-10</v>
      </c>
      <c r="L20">
        <v>1.9799222372090471E-2</v>
      </c>
      <c r="M20">
        <v>0.57233633794559124</v>
      </c>
      <c r="N20">
        <v>8.0801427259504819E-8</v>
      </c>
      <c r="O20">
        <v>4.2091359954292814E-9</v>
      </c>
      <c r="P20">
        <v>3.204450097143941E-4</v>
      </c>
      <c r="Q20">
        <v>8.0766887880439359E-3</v>
      </c>
      <c r="R20">
        <v>4.2334105964111988</v>
      </c>
      <c r="S20">
        <v>7.0839923686370851E-8</v>
      </c>
    </row>
    <row r="21" spans="3:19" x14ac:dyDescent="0.3">
      <c r="C21" t="s">
        <v>16</v>
      </c>
      <c r="D21">
        <v>1.207450188023272E-3</v>
      </c>
      <c r="E21">
        <v>0.57769649648545307</v>
      </c>
      <c r="F21">
        <v>5.5107789646314789</v>
      </c>
      <c r="G21">
        <v>1.8073782795097911E-4</v>
      </c>
      <c r="H21">
        <v>2.302704494609942E-4</v>
      </c>
      <c r="I21">
        <v>2.1234159987026809E-3</v>
      </c>
      <c r="J21">
        <v>1.4671344581971241E-10</v>
      </c>
      <c r="K21">
        <v>3.8550654794295838E-9</v>
      </c>
      <c r="L21">
        <v>0.14742090352885739</v>
      </c>
      <c r="M21">
        <v>0.64333136339514119</v>
      </c>
      <c r="N21">
        <v>2.615673983320748E-6</v>
      </c>
      <c r="O21">
        <v>5.8047321214142133E-9</v>
      </c>
      <c r="P21">
        <v>1.019343988816414E-3</v>
      </c>
      <c r="Q21">
        <v>9.4425523345597673E-2</v>
      </c>
      <c r="R21">
        <v>10.63433302334027</v>
      </c>
      <c r="S21">
        <v>4.6054056872046897E-8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6.5388163079545811E-4</v>
      </c>
      <c r="E23">
        <v>0.14358771447350571</v>
      </c>
      <c r="F23">
        <v>5.0576164957242344</v>
      </c>
      <c r="G23">
        <v>3.2302666576686728E-5</v>
      </c>
      <c r="H23">
        <v>8.0886041472687261E-5</v>
      </c>
      <c r="I23">
        <v>8.6803667883239598E-4</v>
      </c>
      <c r="J23">
        <v>2.032285790740582E-10</v>
      </c>
      <c r="K23">
        <v>4.465237888197124E-9</v>
      </c>
      <c r="L23">
        <v>9.8834597898163082E-2</v>
      </c>
      <c r="M23">
        <v>8.3505265211963442E-2</v>
      </c>
      <c r="N23">
        <v>7.240393935405201E-6</v>
      </c>
      <c r="O23">
        <v>4.8641782537768921E-9</v>
      </c>
      <c r="P23">
        <v>2.6975420990769179E-4</v>
      </c>
      <c r="Q23">
        <v>2.2285088919903919</v>
      </c>
      <c r="R23">
        <v>1.496597322288155</v>
      </c>
      <c r="S23">
        <v>5.5203649243055902E-9</v>
      </c>
    </row>
    <row r="24" spans="3:19" x14ac:dyDescent="0.3">
      <c r="C24" t="s">
        <v>6</v>
      </c>
      <c r="D24">
        <v>5.1362498750577687E-4</v>
      </c>
      <c r="E24">
        <v>4.0971241988753702E-2</v>
      </c>
      <c r="F24">
        <v>2.2753490041308049</v>
      </c>
      <c r="G24">
        <v>3.801006371749977E-6</v>
      </c>
      <c r="H24">
        <v>6.5874649891505845E-5</v>
      </c>
      <c r="I24">
        <v>7.0021415259097415E-4</v>
      </c>
      <c r="J24">
        <v>1.824528387629078E-11</v>
      </c>
      <c r="K24">
        <v>5.2793620079674499E-10</v>
      </c>
      <c r="L24">
        <v>1.9319473493387019E-2</v>
      </c>
      <c r="M24">
        <v>0.54710161147594127</v>
      </c>
      <c r="N24">
        <v>7.3491276422580107E-8</v>
      </c>
      <c r="O24">
        <v>2.859102915756733E-9</v>
      </c>
      <c r="P24">
        <v>2.8679094193549741E-4</v>
      </c>
      <c r="Q24">
        <v>7.3042385738665569E-3</v>
      </c>
      <c r="R24">
        <v>4.1344039052416983</v>
      </c>
      <c r="S24">
        <v>6.9453765633677579E-8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3.6552995484606692E-4</v>
      </c>
      <c r="E26">
        <v>9.2604531022174461E-2</v>
      </c>
      <c r="F26">
        <v>2.329453918229055</v>
      </c>
      <c r="G26">
        <v>1.165332898966734E-5</v>
      </c>
      <c r="H26">
        <v>7.3076772601876426E-5</v>
      </c>
      <c r="I26">
        <v>7.5870845695022178E-4</v>
      </c>
      <c r="J26">
        <v>3.9320809602775723E-11</v>
      </c>
      <c r="K26">
        <v>8.5188695288335733E-10</v>
      </c>
      <c r="L26">
        <v>1.8738055555580641E-2</v>
      </c>
      <c r="M26">
        <v>0.2477217440455084</v>
      </c>
      <c r="N26">
        <v>4.764260409864197E-7</v>
      </c>
      <c r="O26">
        <v>2.714575648569314E-9</v>
      </c>
      <c r="P26">
        <v>4.8275033302129511E-4</v>
      </c>
      <c r="Q26">
        <v>3.0352153806492241E-2</v>
      </c>
      <c r="R26">
        <v>5.3329457052997151</v>
      </c>
      <c r="S26">
        <v>3.1426803143947308E-8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1.341894731540248E-3</v>
      </c>
      <c r="E28">
        <v>-3.8063814754073673E-2</v>
      </c>
      <c r="F28">
        <v>10.532312775153869</v>
      </c>
      <c r="G28">
        <v>4.4621869807474878E-5</v>
      </c>
      <c r="H28">
        <v>4.3392749731366521E-4</v>
      </c>
      <c r="I28">
        <v>2.7383371002680582E-3</v>
      </c>
      <c r="J28">
        <v>2.3598903225458519E-10</v>
      </c>
      <c r="K28">
        <v>5.0553032794938149E-9</v>
      </c>
      <c r="L28">
        <v>6.2395775909999507E-2</v>
      </c>
      <c r="M28">
        <v>0.41600408699969837</v>
      </c>
      <c r="N28">
        <v>5.7829454038191687E-6</v>
      </c>
      <c r="O28">
        <v>8.7239731791467013E-9</v>
      </c>
      <c r="P28">
        <v>7.5059404171112266E-4</v>
      </c>
      <c r="Q28">
        <v>1.3295258712803031</v>
      </c>
      <c r="R28">
        <v>2.142753961019332</v>
      </c>
      <c r="S28">
        <v>1.555350097232358E-8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1.442778821322824E-5</v>
      </c>
      <c r="E33">
        <v>1.257964421238025E-3</v>
      </c>
      <c r="F33">
        <v>0.67367484433698077</v>
      </c>
      <c r="G33">
        <v>9.9709811314857465E-7</v>
      </c>
      <c r="H33">
        <v>1.640465934003189E-5</v>
      </c>
      <c r="I33">
        <v>3.6794806163572347E-5</v>
      </c>
      <c r="J33">
        <v>2.13743965950484E-12</v>
      </c>
      <c r="K33">
        <v>8.3956202517775816E-11</v>
      </c>
      <c r="L33">
        <v>0.1840075500556434</v>
      </c>
      <c r="M33">
        <v>6.2439147921325034E-3</v>
      </c>
      <c r="N33">
        <v>2.0332543027476231E-8</v>
      </c>
      <c r="O33">
        <v>1.055840443117554E-9</v>
      </c>
      <c r="P33">
        <v>1.0561593078661349E-5</v>
      </c>
      <c r="Q33">
        <v>1.814397090110475E-3</v>
      </c>
      <c r="R33">
        <v>4.3508978369404323</v>
      </c>
      <c r="S33">
        <v>1.4603364170307461E-10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3.2355098120839088E-4</v>
      </c>
      <c r="E35">
        <v>-0.41070488317986292</v>
      </c>
      <c r="F35">
        <v>0.83602054768841394</v>
      </c>
      <c r="G35">
        <v>1.1895459337590789E-5</v>
      </c>
      <c r="H35">
        <v>2.5759802492028811E-4</v>
      </c>
      <c r="I35">
        <v>1.1100410280941179E-3</v>
      </c>
      <c r="J35">
        <v>-2.8907226639337241E-12</v>
      </c>
      <c r="K35">
        <v>-1.214355875696232E-9</v>
      </c>
      <c r="L35">
        <v>1.3120543232126979E-3</v>
      </c>
      <c r="M35">
        <v>2.2720936209456259</v>
      </c>
      <c r="N35">
        <v>1.577894812808755E-7</v>
      </c>
      <c r="O35">
        <v>2.447320378731604E-9</v>
      </c>
      <c r="P35">
        <v>8.9471474637083364E-5</v>
      </c>
      <c r="Q35">
        <v>4.1913209636561179E-2</v>
      </c>
      <c r="R35">
        <v>0.21675820409331359</v>
      </c>
      <c r="S35">
        <v>1.8975872202952719E-9</v>
      </c>
    </row>
    <row r="36" spans="3:19" x14ac:dyDescent="0.3">
      <c r="C36" t="s">
        <v>11</v>
      </c>
      <c r="D36">
        <v>1.7268913405527519E-4</v>
      </c>
      <c r="E36">
        <v>-0.31804785337870428</v>
      </c>
      <c r="F36">
        <v>1.9939064993246369</v>
      </c>
      <c r="G36">
        <v>4.842098260522703E-6</v>
      </c>
      <c r="H36">
        <v>2.0847837840921529E-4</v>
      </c>
      <c r="I36">
        <v>6.736234713508578E-4</v>
      </c>
      <c r="J36">
        <v>1.8744436400281529E-11</v>
      </c>
      <c r="K36">
        <v>8.2031215573000893E-10</v>
      </c>
      <c r="L36">
        <v>1.119835147967765E-3</v>
      </c>
      <c r="M36">
        <v>4.0221893092733758</v>
      </c>
      <c r="N36">
        <v>1.6937143236661499E-7</v>
      </c>
      <c r="O36">
        <v>1.5576717461849309E-9</v>
      </c>
      <c r="P36">
        <v>6.1045239307437076E-5</v>
      </c>
      <c r="Q36">
        <v>5.4456199875560433E-2</v>
      </c>
      <c r="R36">
        <v>0.1563272869804031</v>
      </c>
      <c r="S36">
        <v>1.5598669121349451E-9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6"/>
  <sheetViews>
    <sheetView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1832.948825852028</v>
      </c>
      <c r="E3">
        <f>D3</f>
        <v>1832.948825852028</v>
      </c>
      <c r="F3">
        <f t="shared" ref="F3:S3" si="0">E3</f>
        <v>1832.948825852028</v>
      </c>
      <c r="G3">
        <f t="shared" si="0"/>
        <v>1832.948825852028</v>
      </c>
      <c r="H3">
        <f t="shared" si="0"/>
        <v>1832.948825852028</v>
      </c>
      <c r="I3">
        <f t="shared" si="0"/>
        <v>1832.948825852028</v>
      </c>
      <c r="J3">
        <f t="shared" si="0"/>
        <v>1832.948825852028</v>
      </c>
      <c r="K3">
        <f t="shared" si="0"/>
        <v>1832.948825852028</v>
      </c>
      <c r="L3">
        <f t="shared" si="0"/>
        <v>1832.948825852028</v>
      </c>
      <c r="M3">
        <f t="shared" si="0"/>
        <v>1832.948825852028</v>
      </c>
      <c r="N3">
        <f t="shared" si="0"/>
        <v>1832.948825852028</v>
      </c>
      <c r="O3">
        <f t="shared" si="0"/>
        <v>1832.948825852028</v>
      </c>
      <c r="P3">
        <f t="shared" si="0"/>
        <v>1832.948825852028</v>
      </c>
      <c r="Q3">
        <f t="shared" si="0"/>
        <v>1832.948825852028</v>
      </c>
      <c r="R3">
        <f t="shared" si="0"/>
        <v>1832.948825852028</v>
      </c>
      <c r="S3">
        <f t="shared" si="0"/>
        <v>1832.948825852028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3.3465450798764139E-3</v>
      </c>
      <c r="E5">
        <f t="shared" si="1"/>
        <v>3.3465450798764139E-3</v>
      </c>
      <c r="F5">
        <f t="shared" ref="F5:S5" si="3">E5</f>
        <v>3.3465450798764139E-3</v>
      </c>
      <c r="G5">
        <f t="shared" si="3"/>
        <v>3.3465450798764139E-3</v>
      </c>
      <c r="H5">
        <f t="shared" si="3"/>
        <v>3.3465450798764139E-3</v>
      </c>
      <c r="I5">
        <f t="shared" si="3"/>
        <v>3.3465450798764139E-3</v>
      </c>
      <c r="J5">
        <f t="shared" si="3"/>
        <v>3.3465450798764139E-3</v>
      </c>
      <c r="K5">
        <f t="shared" si="3"/>
        <v>3.3465450798764139E-3</v>
      </c>
      <c r="L5">
        <f t="shared" si="3"/>
        <v>3.3465450798764139E-3</v>
      </c>
      <c r="M5">
        <f t="shared" si="3"/>
        <v>3.3465450798764139E-3</v>
      </c>
      <c r="N5">
        <f t="shared" si="3"/>
        <v>3.3465450798764139E-3</v>
      </c>
      <c r="O5">
        <f t="shared" si="3"/>
        <v>3.3465450798764139E-3</v>
      </c>
      <c r="P5">
        <f t="shared" si="3"/>
        <v>3.3465450798764139E-3</v>
      </c>
      <c r="Q5">
        <f t="shared" si="3"/>
        <v>3.3465450798764139E-3</v>
      </c>
      <c r="R5">
        <f t="shared" si="3"/>
        <v>3.3465450798764139E-3</v>
      </c>
      <c r="S5">
        <f t="shared" si="3"/>
        <v>3.3465450798764139E-3</v>
      </c>
    </row>
    <row r="6" spans="1:19" x14ac:dyDescent="0.3">
      <c r="C6" t="s">
        <v>4</v>
      </c>
      <c r="D6">
        <f>Mult_split!D6</f>
        <v>1.936529726967525E-3</v>
      </c>
      <c r="E6">
        <f t="shared" si="1"/>
        <v>1.936529726967525E-3</v>
      </c>
      <c r="F6">
        <f t="shared" ref="F6:S6" si="4">E6</f>
        <v>1.936529726967525E-3</v>
      </c>
      <c r="G6">
        <f t="shared" si="4"/>
        <v>1.936529726967525E-3</v>
      </c>
      <c r="H6">
        <f t="shared" si="4"/>
        <v>1.936529726967525E-3</v>
      </c>
      <c r="I6">
        <f t="shared" si="4"/>
        <v>1.936529726967525E-3</v>
      </c>
      <c r="J6">
        <f t="shared" si="4"/>
        <v>1.936529726967525E-3</v>
      </c>
      <c r="K6">
        <f t="shared" si="4"/>
        <v>1.936529726967525E-3</v>
      </c>
      <c r="L6">
        <f t="shared" si="4"/>
        <v>1.936529726967525E-3</v>
      </c>
      <c r="M6">
        <f t="shared" si="4"/>
        <v>1.936529726967525E-3</v>
      </c>
      <c r="N6">
        <f t="shared" si="4"/>
        <v>1.936529726967525E-3</v>
      </c>
      <c r="O6">
        <f t="shared" si="4"/>
        <v>1.936529726967525E-3</v>
      </c>
      <c r="P6">
        <f t="shared" si="4"/>
        <v>1.936529726967525E-3</v>
      </c>
      <c r="Q6">
        <f t="shared" si="4"/>
        <v>1.936529726967525E-3</v>
      </c>
      <c r="R6">
        <f t="shared" si="4"/>
        <v>1.936529726967525E-3</v>
      </c>
      <c r="S6">
        <f t="shared" si="4"/>
        <v>1.936529726967525E-3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2.9428831785047161E-3</v>
      </c>
      <c r="E8">
        <f t="shared" si="1"/>
        <v>2.9428831785047161E-3</v>
      </c>
      <c r="F8">
        <f t="shared" ref="F8:S8" si="6">E8</f>
        <v>2.9428831785047161E-3</v>
      </c>
      <c r="G8">
        <f t="shared" si="6"/>
        <v>2.9428831785047161E-3</v>
      </c>
      <c r="H8">
        <f t="shared" si="6"/>
        <v>2.9428831785047161E-3</v>
      </c>
      <c r="I8">
        <f t="shared" si="6"/>
        <v>2.9428831785047161E-3</v>
      </c>
      <c r="J8">
        <f t="shared" si="6"/>
        <v>2.9428831785047161E-3</v>
      </c>
      <c r="K8">
        <f t="shared" si="6"/>
        <v>2.9428831785047161E-3</v>
      </c>
      <c r="L8">
        <f t="shared" si="6"/>
        <v>2.9428831785047161E-3</v>
      </c>
      <c r="M8">
        <f t="shared" si="6"/>
        <v>2.9428831785047161E-3</v>
      </c>
      <c r="N8">
        <f t="shared" si="6"/>
        <v>2.9428831785047161E-3</v>
      </c>
      <c r="O8">
        <f t="shared" si="6"/>
        <v>2.9428831785047161E-3</v>
      </c>
      <c r="P8">
        <f t="shared" si="6"/>
        <v>2.9428831785047161E-3</v>
      </c>
      <c r="Q8">
        <f t="shared" si="6"/>
        <v>2.9428831785047161E-3</v>
      </c>
      <c r="R8">
        <f t="shared" si="6"/>
        <v>2.9428831785047161E-3</v>
      </c>
      <c r="S8">
        <f t="shared" si="6"/>
        <v>2.9428831785047161E-3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32141.406003442586</v>
      </c>
      <c r="E13">
        <f t="shared" si="1"/>
        <v>32141.406003442586</v>
      </c>
      <c r="F13">
        <f t="shared" ref="F13:S13" si="11">E13</f>
        <v>32141.406003442586</v>
      </c>
      <c r="G13">
        <f t="shared" si="11"/>
        <v>32141.406003442586</v>
      </c>
      <c r="H13">
        <f t="shared" si="11"/>
        <v>32141.406003442586</v>
      </c>
      <c r="I13">
        <f t="shared" si="11"/>
        <v>32141.406003442586</v>
      </c>
      <c r="J13">
        <f t="shared" si="11"/>
        <v>32141.406003442586</v>
      </c>
      <c r="K13">
        <f t="shared" si="11"/>
        <v>32141.406003442586</v>
      </c>
      <c r="L13">
        <f t="shared" si="11"/>
        <v>32141.406003442586</v>
      </c>
      <c r="M13">
        <f t="shared" si="11"/>
        <v>32141.406003442586</v>
      </c>
      <c r="N13">
        <f t="shared" si="11"/>
        <v>32141.406003442586</v>
      </c>
      <c r="O13">
        <f t="shared" si="11"/>
        <v>32141.406003442586</v>
      </c>
      <c r="P13">
        <f t="shared" si="11"/>
        <v>32141.406003442586</v>
      </c>
      <c r="Q13">
        <f t="shared" si="11"/>
        <v>32141.406003442586</v>
      </c>
      <c r="R13">
        <f t="shared" si="11"/>
        <v>32141.406003442586</v>
      </c>
      <c r="S13">
        <f t="shared" si="11"/>
        <v>32141.406003442586</v>
      </c>
    </row>
    <row r="14" spans="1:19" x14ac:dyDescent="0.3">
      <c r="C14" t="s">
        <v>2</v>
      </c>
      <c r="D14">
        <f>Mult_split!D14</f>
        <v>82171.634517515908</v>
      </c>
      <c r="E14">
        <f t="shared" si="1"/>
        <v>82171.634517515908</v>
      </c>
      <c r="F14">
        <f t="shared" ref="F14:S14" si="12">E14</f>
        <v>82171.634517515908</v>
      </c>
      <c r="G14">
        <f t="shared" si="12"/>
        <v>82171.634517515908</v>
      </c>
      <c r="H14">
        <f t="shared" si="12"/>
        <v>82171.634517515908</v>
      </c>
      <c r="I14">
        <f t="shared" si="12"/>
        <v>82171.634517515908</v>
      </c>
      <c r="J14">
        <f t="shared" si="12"/>
        <v>82171.634517515908</v>
      </c>
      <c r="K14">
        <f t="shared" si="12"/>
        <v>82171.634517515908</v>
      </c>
      <c r="L14">
        <f t="shared" si="12"/>
        <v>82171.634517515908</v>
      </c>
      <c r="M14">
        <f t="shared" si="12"/>
        <v>82171.634517515908</v>
      </c>
      <c r="N14">
        <f t="shared" si="12"/>
        <v>82171.634517515908</v>
      </c>
      <c r="O14">
        <f t="shared" si="12"/>
        <v>82171.634517515908</v>
      </c>
      <c r="P14">
        <f t="shared" si="12"/>
        <v>82171.634517515908</v>
      </c>
      <c r="Q14">
        <f t="shared" si="12"/>
        <v>82171.634517515908</v>
      </c>
      <c r="R14">
        <f t="shared" si="12"/>
        <v>82171.634517515908</v>
      </c>
      <c r="S14">
        <f t="shared" si="12"/>
        <v>82171.634517515908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15597.424597783138</v>
      </c>
      <c r="E16">
        <f t="shared" si="1"/>
        <v>15597.424597783138</v>
      </c>
      <c r="F16">
        <f t="shared" ref="F16:S16" si="14">E16</f>
        <v>15597.424597783138</v>
      </c>
      <c r="G16">
        <f t="shared" si="14"/>
        <v>15597.424597783138</v>
      </c>
      <c r="H16">
        <f t="shared" si="14"/>
        <v>15597.424597783138</v>
      </c>
      <c r="I16">
        <f t="shared" si="14"/>
        <v>15597.424597783138</v>
      </c>
      <c r="J16">
        <f t="shared" si="14"/>
        <v>15597.424597783138</v>
      </c>
      <c r="K16">
        <f t="shared" si="14"/>
        <v>15597.424597783138</v>
      </c>
      <c r="L16">
        <f t="shared" si="14"/>
        <v>15597.424597783138</v>
      </c>
      <c r="M16">
        <f t="shared" si="14"/>
        <v>15597.424597783138</v>
      </c>
      <c r="N16">
        <f t="shared" si="14"/>
        <v>15597.424597783138</v>
      </c>
      <c r="O16">
        <f t="shared" si="14"/>
        <v>15597.424597783138</v>
      </c>
      <c r="P16">
        <f t="shared" si="14"/>
        <v>15597.424597783138</v>
      </c>
      <c r="Q16">
        <f t="shared" si="14"/>
        <v>15597.424597783138</v>
      </c>
      <c r="R16">
        <f t="shared" si="14"/>
        <v>15597.424597783138</v>
      </c>
      <c r="S16">
        <f t="shared" si="14"/>
        <v>15597.424597783138</v>
      </c>
    </row>
    <row r="17" spans="3:19" x14ac:dyDescent="0.3">
      <c r="C17" t="s">
        <v>8</v>
      </c>
      <c r="D17">
        <f>Mult_split!D17</f>
        <v>120319.48332699195</v>
      </c>
      <c r="E17">
        <f t="shared" si="1"/>
        <v>120319.48332699195</v>
      </c>
      <c r="F17">
        <f t="shared" ref="F17:S17" si="15">E17</f>
        <v>120319.48332699195</v>
      </c>
      <c r="G17">
        <f t="shared" si="15"/>
        <v>120319.48332699195</v>
      </c>
      <c r="H17">
        <f t="shared" si="15"/>
        <v>120319.48332699195</v>
      </c>
      <c r="I17">
        <f t="shared" si="15"/>
        <v>120319.48332699195</v>
      </c>
      <c r="J17">
        <f t="shared" si="15"/>
        <v>120319.48332699195</v>
      </c>
      <c r="K17">
        <f t="shared" si="15"/>
        <v>120319.48332699195</v>
      </c>
      <c r="L17">
        <f t="shared" si="15"/>
        <v>120319.48332699195</v>
      </c>
      <c r="M17">
        <f t="shared" si="15"/>
        <v>120319.48332699195</v>
      </c>
      <c r="N17">
        <f t="shared" si="15"/>
        <v>120319.48332699195</v>
      </c>
      <c r="O17">
        <f t="shared" si="15"/>
        <v>120319.48332699195</v>
      </c>
      <c r="P17">
        <f t="shared" si="15"/>
        <v>120319.48332699195</v>
      </c>
      <c r="Q17">
        <f t="shared" si="15"/>
        <v>120319.48332699195</v>
      </c>
      <c r="R17">
        <f t="shared" si="15"/>
        <v>120319.48332699195</v>
      </c>
      <c r="S17">
        <f t="shared" si="15"/>
        <v>120319.48332699195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1.2256738614578342E-4</v>
      </c>
      <c r="E19">
        <f t="shared" si="1"/>
        <v>1.2256738614578342E-4</v>
      </c>
      <c r="F19">
        <f t="shared" ref="F19:S19" si="17">E19</f>
        <v>1.2256738614578342E-4</v>
      </c>
      <c r="G19">
        <f t="shared" si="17"/>
        <v>1.2256738614578342E-4</v>
      </c>
      <c r="H19">
        <f t="shared" si="17"/>
        <v>1.2256738614578342E-4</v>
      </c>
      <c r="I19">
        <f t="shared" si="17"/>
        <v>1.2256738614578342E-4</v>
      </c>
      <c r="J19">
        <f t="shared" si="17"/>
        <v>1.2256738614578342E-4</v>
      </c>
      <c r="K19">
        <f t="shared" si="17"/>
        <v>1.2256738614578342E-4</v>
      </c>
      <c r="L19">
        <f t="shared" si="17"/>
        <v>1.2256738614578342E-4</v>
      </c>
      <c r="M19">
        <f t="shared" si="17"/>
        <v>1.2256738614578342E-4</v>
      </c>
      <c r="N19">
        <f t="shared" si="17"/>
        <v>1.2256738614578342E-4</v>
      </c>
      <c r="O19">
        <f t="shared" si="17"/>
        <v>1.2256738614578342E-4</v>
      </c>
      <c r="P19">
        <f t="shared" si="17"/>
        <v>1.2256738614578342E-4</v>
      </c>
      <c r="Q19">
        <f t="shared" si="17"/>
        <v>1.2256738614578342E-4</v>
      </c>
      <c r="R19">
        <f t="shared" si="17"/>
        <v>1.2256738614578342E-4</v>
      </c>
      <c r="S19">
        <f t="shared" si="17"/>
        <v>1.2256738614578342E-4</v>
      </c>
    </row>
    <row r="20" spans="3:19" x14ac:dyDescent="0.3">
      <c r="C20" t="s">
        <v>1</v>
      </c>
      <c r="D20">
        <f>Mult_split!D20</f>
        <v>7668.6292530209712</v>
      </c>
      <c r="E20">
        <f t="shared" si="1"/>
        <v>7668.6292530209712</v>
      </c>
      <c r="F20">
        <f t="shared" ref="F20:S20" si="18">E20</f>
        <v>7668.6292530209712</v>
      </c>
      <c r="G20">
        <f t="shared" si="18"/>
        <v>7668.6292530209712</v>
      </c>
      <c r="H20">
        <f t="shared" si="18"/>
        <v>7668.6292530209712</v>
      </c>
      <c r="I20">
        <f t="shared" si="18"/>
        <v>7668.6292530209712</v>
      </c>
      <c r="J20">
        <f t="shared" si="18"/>
        <v>7668.6292530209712</v>
      </c>
      <c r="K20">
        <f t="shared" si="18"/>
        <v>7668.6292530209712</v>
      </c>
      <c r="L20">
        <f t="shared" si="18"/>
        <v>7668.6292530209712</v>
      </c>
      <c r="M20">
        <f t="shared" si="18"/>
        <v>7668.6292530209712</v>
      </c>
      <c r="N20">
        <f t="shared" si="18"/>
        <v>7668.6292530209712</v>
      </c>
      <c r="O20">
        <f t="shared" si="18"/>
        <v>7668.6292530209712</v>
      </c>
      <c r="P20">
        <f t="shared" si="18"/>
        <v>7668.6292530209712</v>
      </c>
      <c r="Q20">
        <f t="shared" si="18"/>
        <v>7668.6292530209712</v>
      </c>
      <c r="R20">
        <f t="shared" si="18"/>
        <v>7668.6292530209712</v>
      </c>
      <c r="S20">
        <f t="shared" si="18"/>
        <v>7668.6292530209712</v>
      </c>
    </row>
    <row r="21" spans="3:19" x14ac:dyDescent="0.3">
      <c r="C21" t="s">
        <v>16</v>
      </c>
      <c r="D21">
        <f>Mult_split!D21</f>
        <v>1.5579114733694128E-5</v>
      </c>
      <c r="E21">
        <f t="shared" si="1"/>
        <v>1.5579114733694128E-5</v>
      </c>
      <c r="F21">
        <f t="shared" ref="F21:S21" si="19">E21</f>
        <v>1.5579114733694128E-5</v>
      </c>
      <c r="G21">
        <f t="shared" si="19"/>
        <v>1.5579114733694128E-5</v>
      </c>
      <c r="H21">
        <f t="shared" si="19"/>
        <v>1.5579114733694128E-5</v>
      </c>
      <c r="I21">
        <f t="shared" si="19"/>
        <v>1.5579114733694128E-5</v>
      </c>
      <c r="J21">
        <f t="shared" si="19"/>
        <v>1.5579114733694128E-5</v>
      </c>
      <c r="K21">
        <f t="shared" si="19"/>
        <v>1.5579114733694128E-5</v>
      </c>
      <c r="L21">
        <f t="shared" si="19"/>
        <v>1.5579114733694128E-5</v>
      </c>
      <c r="M21">
        <f t="shared" si="19"/>
        <v>1.5579114733694128E-5</v>
      </c>
      <c r="N21">
        <f t="shared" si="19"/>
        <v>1.5579114733694128E-5</v>
      </c>
      <c r="O21">
        <f t="shared" si="19"/>
        <v>1.5579114733694128E-5</v>
      </c>
      <c r="P21">
        <f t="shared" si="19"/>
        <v>1.5579114733694128E-5</v>
      </c>
      <c r="Q21">
        <f t="shared" si="19"/>
        <v>1.5579114733694128E-5</v>
      </c>
      <c r="R21">
        <f t="shared" si="19"/>
        <v>1.5579114733694128E-5</v>
      </c>
      <c r="S21">
        <f t="shared" si="19"/>
        <v>1.5579114733694128E-5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1.3928768260804323E-5</v>
      </c>
      <c r="E23">
        <f t="shared" si="1"/>
        <v>1.3928768260804323E-5</v>
      </c>
      <c r="F23">
        <f t="shared" ref="F23:S23" si="21">E23</f>
        <v>1.3928768260804323E-5</v>
      </c>
      <c r="G23">
        <f t="shared" si="21"/>
        <v>1.3928768260804323E-5</v>
      </c>
      <c r="H23">
        <f t="shared" si="21"/>
        <v>1.3928768260804323E-5</v>
      </c>
      <c r="I23">
        <f t="shared" si="21"/>
        <v>1.3928768260804323E-5</v>
      </c>
      <c r="J23">
        <f t="shared" si="21"/>
        <v>1.3928768260804323E-5</v>
      </c>
      <c r="K23">
        <f t="shared" si="21"/>
        <v>1.3928768260804323E-5</v>
      </c>
      <c r="L23">
        <f t="shared" si="21"/>
        <v>1.3928768260804323E-5</v>
      </c>
      <c r="M23">
        <f t="shared" si="21"/>
        <v>1.3928768260804323E-5</v>
      </c>
      <c r="N23">
        <f t="shared" si="21"/>
        <v>1.3928768260804323E-5</v>
      </c>
      <c r="O23">
        <f t="shared" si="21"/>
        <v>1.3928768260804323E-5</v>
      </c>
      <c r="P23">
        <f t="shared" si="21"/>
        <v>1.3928768260804323E-5</v>
      </c>
      <c r="Q23">
        <f t="shared" si="21"/>
        <v>1.3928768260804323E-5</v>
      </c>
      <c r="R23">
        <f t="shared" si="21"/>
        <v>1.3928768260804323E-5</v>
      </c>
      <c r="S23">
        <f t="shared" si="21"/>
        <v>1.3928768260804323E-5</v>
      </c>
    </row>
    <row r="24" spans="3:19" x14ac:dyDescent="0.3">
      <c r="C24" t="s">
        <v>6</v>
      </c>
      <c r="D24">
        <f>Mult_split!D24</f>
        <v>163273.63983342814</v>
      </c>
      <c r="E24">
        <f t="shared" si="1"/>
        <v>163273.63983342814</v>
      </c>
      <c r="F24">
        <f t="shared" ref="F24:S24" si="22">E24</f>
        <v>163273.63983342814</v>
      </c>
      <c r="G24">
        <f t="shared" si="22"/>
        <v>163273.63983342814</v>
      </c>
      <c r="H24">
        <f t="shared" si="22"/>
        <v>163273.63983342814</v>
      </c>
      <c r="I24">
        <f t="shared" si="22"/>
        <v>163273.63983342814</v>
      </c>
      <c r="J24">
        <f t="shared" si="22"/>
        <v>163273.63983342814</v>
      </c>
      <c r="K24">
        <f t="shared" si="22"/>
        <v>163273.63983342814</v>
      </c>
      <c r="L24">
        <f t="shared" si="22"/>
        <v>163273.63983342814</v>
      </c>
      <c r="M24">
        <f t="shared" si="22"/>
        <v>163273.63983342814</v>
      </c>
      <c r="N24">
        <f t="shared" si="22"/>
        <v>163273.63983342814</v>
      </c>
      <c r="O24">
        <f t="shared" si="22"/>
        <v>163273.63983342814</v>
      </c>
      <c r="P24">
        <f t="shared" si="22"/>
        <v>163273.63983342814</v>
      </c>
      <c r="Q24">
        <f t="shared" si="22"/>
        <v>163273.63983342814</v>
      </c>
      <c r="R24">
        <f t="shared" si="22"/>
        <v>163273.63983342814</v>
      </c>
      <c r="S24">
        <f t="shared" si="22"/>
        <v>163273.63983342814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1481.8336045256915</v>
      </c>
      <c r="E26">
        <f t="shared" si="1"/>
        <v>1481.8336045256915</v>
      </c>
      <c r="F26">
        <f t="shared" ref="F26:S26" si="24">E26</f>
        <v>1481.8336045256915</v>
      </c>
      <c r="G26">
        <f t="shared" si="24"/>
        <v>1481.8336045256915</v>
      </c>
      <c r="H26">
        <f t="shared" si="24"/>
        <v>1481.8336045256915</v>
      </c>
      <c r="I26">
        <f t="shared" si="24"/>
        <v>1481.8336045256915</v>
      </c>
      <c r="J26">
        <f t="shared" si="24"/>
        <v>1481.8336045256915</v>
      </c>
      <c r="K26">
        <f t="shared" si="24"/>
        <v>1481.8336045256915</v>
      </c>
      <c r="L26">
        <f t="shared" si="24"/>
        <v>1481.8336045256915</v>
      </c>
      <c r="M26">
        <f t="shared" si="24"/>
        <v>1481.8336045256915</v>
      </c>
      <c r="N26">
        <f t="shared" si="24"/>
        <v>1481.8336045256915</v>
      </c>
      <c r="O26">
        <f t="shared" si="24"/>
        <v>1481.8336045256915</v>
      </c>
      <c r="P26">
        <f t="shared" si="24"/>
        <v>1481.8336045256915</v>
      </c>
      <c r="Q26">
        <f t="shared" si="24"/>
        <v>1481.8336045256915</v>
      </c>
      <c r="R26">
        <f t="shared" si="24"/>
        <v>1481.8336045256915</v>
      </c>
      <c r="S26">
        <f t="shared" si="24"/>
        <v>1481.8336045256915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0</v>
      </c>
      <c r="E28">
        <f t="shared" si="1"/>
        <v>0</v>
      </c>
      <c r="F28">
        <f t="shared" ref="F28:S28" si="26">E28</f>
        <v>0</v>
      </c>
      <c r="G28">
        <f t="shared" si="26"/>
        <v>0</v>
      </c>
      <c r="H28">
        <f t="shared" si="26"/>
        <v>0</v>
      </c>
      <c r="I28">
        <f t="shared" si="26"/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</v>
      </c>
      <c r="O28">
        <f t="shared" si="26"/>
        <v>0</v>
      </c>
      <c r="P28">
        <f t="shared" si="26"/>
        <v>0</v>
      </c>
      <c r="Q28">
        <f t="shared" si="26"/>
        <v>0</v>
      </c>
      <c r="R28">
        <f t="shared" si="26"/>
        <v>0</v>
      </c>
      <c r="S28">
        <f t="shared" si="26"/>
        <v>0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157102.81440670855</v>
      </c>
      <c r="E33">
        <f t="shared" si="1"/>
        <v>157102.81440670855</v>
      </c>
      <c r="F33">
        <f t="shared" ref="F33:S33" si="31">E33</f>
        <v>157102.81440670855</v>
      </c>
      <c r="G33">
        <f t="shared" si="31"/>
        <v>157102.81440670855</v>
      </c>
      <c r="H33">
        <f t="shared" si="31"/>
        <v>157102.81440670855</v>
      </c>
      <c r="I33">
        <f t="shared" si="31"/>
        <v>157102.81440670855</v>
      </c>
      <c r="J33">
        <f t="shared" si="31"/>
        <v>157102.81440670855</v>
      </c>
      <c r="K33">
        <f t="shared" si="31"/>
        <v>157102.81440670855</v>
      </c>
      <c r="L33">
        <f t="shared" si="31"/>
        <v>157102.81440670855</v>
      </c>
      <c r="M33">
        <f t="shared" si="31"/>
        <v>157102.81440670855</v>
      </c>
      <c r="N33">
        <f t="shared" si="31"/>
        <v>157102.81440670855</v>
      </c>
      <c r="O33">
        <f t="shared" si="31"/>
        <v>157102.81440670855</v>
      </c>
      <c r="P33">
        <f t="shared" si="31"/>
        <v>157102.81440670855</v>
      </c>
      <c r="Q33">
        <f t="shared" si="31"/>
        <v>157102.81440670855</v>
      </c>
      <c r="R33">
        <f t="shared" si="31"/>
        <v>157102.81440670855</v>
      </c>
      <c r="S33">
        <f t="shared" si="31"/>
        <v>157102.81440670855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6809.0694499371248</v>
      </c>
      <c r="E35">
        <f t="shared" si="1"/>
        <v>6809.0694499371248</v>
      </c>
      <c r="F35">
        <f t="shared" ref="F35:S35" si="33">E35</f>
        <v>6809.0694499371248</v>
      </c>
      <c r="G35">
        <f t="shared" si="33"/>
        <v>6809.0694499371248</v>
      </c>
      <c r="H35">
        <f t="shared" si="33"/>
        <v>6809.0694499371248</v>
      </c>
      <c r="I35">
        <f t="shared" si="33"/>
        <v>6809.0694499371248</v>
      </c>
      <c r="J35">
        <f t="shared" si="33"/>
        <v>6809.0694499371248</v>
      </c>
      <c r="K35">
        <f t="shared" si="33"/>
        <v>6809.0694499371248</v>
      </c>
      <c r="L35">
        <f t="shared" si="33"/>
        <v>6809.0694499371248</v>
      </c>
      <c r="M35">
        <f t="shared" si="33"/>
        <v>6809.0694499371248</v>
      </c>
      <c r="N35">
        <f t="shared" si="33"/>
        <v>6809.0694499371248</v>
      </c>
      <c r="O35">
        <f t="shared" si="33"/>
        <v>6809.0694499371248</v>
      </c>
      <c r="P35">
        <f t="shared" si="33"/>
        <v>6809.0694499371248</v>
      </c>
      <c r="Q35">
        <f t="shared" si="33"/>
        <v>6809.0694499371248</v>
      </c>
      <c r="R35">
        <f t="shared" si="33"/>
        <v>6809.0694499371248</v>
      </c>
      <c r="S35">
        <f t="shared" si="33"/>
        <v>6809.0694499371248</v>
      </c>
    </row>
    <row r="36" spans="3:19" x14ac:dyDescent="0.3">
      <c r="C36" t="s">
        <v>11</v>
      </c>
      <c r="D36">
        <f>Mult_split!D36</f>
        <v>19425.843304288395</v>
      </c>
      <c r="E36">
        <f t="shared" si="1"/>
        <v>19425.843304288395</v>
      </c>
      <c r="F36">
        <f t="shared" ref="F36:S36" si="34">E36</f>
        <v>19425.843304288395</v>
      </c>
      <c r="G36">
        <f t="shared" si="34"/>
        <v>19425.843304288395</v>
      </c>
      <c r="H36">
        <f t="shared" si="34"/>
        <v>19425.843304288395</v>
      </c>
      <c r="I36">
        <f t="shared" si="34"/>
        <v>19425.843304288395</v>
      </c>
      <c r="J36">
        <f t="shared" si="34"/>
        <v>19425.843304288395</v>
      </c>
      <c r="K36">
        <f t="shared" si="34"/>
        <v>19425.843304288395</v>
      </c>
      <c r="L36">
        <f t="shared" si="34"/>
        <v>19425.843304288395</v>
      </c>
      <c r="M36">
        <f t="shared" si="34"/>
        <v>19425.843304288395</v>
      </c>
      <c r="N36">
        <f t="shared" si="34"/>
        <v>19425.843304288395</v>
      </c>
      <c r="O36">
        <f t="shared" si="34"/>
        <v>19425.843304288395</v>
      </c>
      <c r="P36">
        <f t="shared" si="34"/>
        <v>19425.843304288395</v>
      </c>
      <c r="Q36">
        <f t="shared" si="34"/>
        <v>19425.843304288395</v>
      </c>
      <c r="R36">
        <f t="shared" si="34"/>
        <v>19425.843304288395</v>
      </c>
      <c r="S36">
        <f t="shared" si="34"/>
        <v>19425.843304288395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T39" sqref="T39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1.6431531100479626</v>
      </c>
      <c r="E3">
        <f>LCA_res_data!E3*Mult_res!E3</f>
        <v>973.68566999999985</v>
      </c>
      <c r="F3">
        <f>LCA_res_data!F3*Mult_res!F3</f>
        <v>7740.7282026929597</v>
      </c>
      <c r="G3">
        <f>LCA_res_data!G3*Mult_res!G3</f>
        <v>5.6005102807780059E-2</v>
      </c>
      <c r="H3">
        <f>LCA_res_data!H3*Mult_res!H3</f>
        <v>0.37997228557763052</v>
      </c>
      <c r="I3">
        <f>LCA_res_data!I3*Mult_res!I3</f>
        <v>3.5601322741354244</v>
      </c>
      <c r="J3">
        <f>LCA_res_data!J3*Mult_res!J3</f>
        <v>2.6120425579387195E-7</v>
      </c>
      <c r="K3">
        <f>LCA_res_data!K3*Mult_res!K3</f>
        <v>4.4959168843734097E-6</v>
      </c>
      <c r="L3">
        <f>LCA_res_data!L3*Mult_res!L3</f>
        <v>92.704289250167122</v>
      </c>
      <c r="M3">
        <f>LCA_res_data!M3*Mult_res!M3</f>
        <v>1023.6447967208934</v>
      </c>
      <c r="N3">
        <f>LCA_res_data!N3*Mult_res!N3</f>
        <v>5.2108981984222086E-3</v>
      </c>
      <c r="O3">
        <f>LCA_res_data!O3*Mult_res!O3</f>
        <v>1.0723756733124875E-5</v>
      </c>
      <c r="P3">
        <f>LCA_res_data!P3*Mult_res!P3</f>
        <v>2.0471391106673331</v>
      </c>
      <c r="Q3">
        <f>LCA_res_data!Q3*Mult_res!Q3</f>
        <v>861.09241533030433</v>
      </c>
      <c r="R3">
        <f>LCA_res_data!R3*Mult_res!R3</f>
        <v>18837.823738084939</v>
      </c>
      <c r="S3">
        <f>LCA_res_data!S3*Mult_res!S3</f>
        <v>1.2896318605021059E-4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9.0930309078778086E-6</v>
      </c>
      <c r="E5">
        <f>LCA_res_data!E5*Mult_res!E5</f>
        <v>4.3300000000000001E-4</v>
      </c>
      <c r="F5">
        <f>LCA_res_data!F5*Mult_res!F5</f>
        <v>8.6363267948146912E-3</v>
      </c>
      <c r="G5">
        <f>LCA_res_data!G5*Mult_res!G5</f>
        <v>3.5354905291260287E-8</v>
      </c>
      <c r="H5">
        <f>LCA_res_data!H5*Mult_res!H5</f>
        <v>1.0070293946661058E-6</v>
      </c>
      <c r="I5">
        <f>LCA_res_data!I5*Mult_res!I5</f>
        <v>3.3973256263612525E-5</v>
      </c>
      <c r="J5">
        <f>LCA_res_data!J5*Mult_res!J5</f>
        <v>2.7589673381810838E-13</v>
      </c>
      <c r="K5">
        <f>LCA_res_data!K5*Mult_res!K5</f>
        <v>4.2599011923876292E-12</v>
      </c>
      <c r="L5">
        <f>LCA_res_data!L5*Mult_res!L5</f>
        <v>2.8501300062954256E-4</v>
      </c>
      <c r="M5">
        <f>LCA_res_data!M5*Mult_res!M5</f>
        <v>2.1373459750782807E-5</v>
      </c>
      <c r="N5">
        <f>LCA_res_data!N5*Mult_res!N5</f>
        <v>5.065830604944163E-9</v>
      </c>
      <c r="O5">
        <f>LCA_res_data!O5*Mult_res!O5</f>
        <v>4.8737798812957145E-11</v>
      </c>
      <c r="P5">
        <f>LCA_res_data!P5*Mult_res!P5</f>
        <v>2.4500700041579861E-6</v>
      </c>
      <c r="Q5">
        <f>LCA_res_data!Q5*Mult_res!Q5</f>
        <v>6.4274729667392755E-3</v>
      </c>
      <c r="R5">
        <f>LCA_res_data!R5*Mult_res!R5</f>
        <v>4.9816874993835521E-3</v>
      </c>
      <c r="S5">
        <f>LCA_res_data!S5*Mult_res!S5</f>
        <v>2.3224234719727204E-11</v>
      </c>
    </row>
    <row r="6" spans="1:19" x14ac:dyDescent="0.3">
      <c r="C6" t="s">
        <v>4</v>
      </c>
      <c r="D6">
        <f>LCA_res_data!D6*Mult_res!D6</f>
        <v>6.3267478847856514E-6</v>
      </c>
      <c r="E6">
        <f>LCA_res_data!E6*Mult_res!E6</f>
        <v>-1.3999999999999999E-4</v>
      </c>
      <c r="F6">
        <f>LCA_res_data!F6*Mult_res!F6</f>
        <v>3.4080025147656665E-2</v>
      </c>
      <c r="G6">
        <f>LCA_res_data!G6*Mult_res!G6</f>
        <v>9.0688743003850671E-8</v>
      </c>
      <c r="H6">
        <f>LCA_res_data!H6*Mult_res!H6</f>
        <v>5.2608978999235717E-6</v>
      </c>
      <c r="I6">
        <f>LCA_res_data!I6*Mult_res!I6</f>
        <v>2.5484842162363831E-5</v>
      </c>
      <c r="J6">
        <f>LCA_res_data!J6*Mult_res!J6</f>
        <v>3.6087309069245841E-13</v>
      </c>
      <c r="K6">
        <f>LCA_res_data!K6*Mult_res!K6</f>
        <v>1.7494501423245019E-11</v>
      </c>
      <c r="L6">
        <f>LCA_res_data!L6*Mult_res!L6</f>
        <v>3.0270937909653656E-5</v>
      </c>
      <c r="M6">
        <f>LCA_res_data!M6*Mult_res!M6</f>
        <v>6.4259398525315592E-2</v>
      </c>
      <c r="N6">
        <f>LCA_res_data!N6*Mult_res!N6</f>
        <v>3.618511343114811E-9</v>
      </c>
      <c r="O6">
        <f>LCA_res_data!O6*Mult_res!O6</f>
        <v>4.868626270960482E-11</v>
      </c>
      <c r="P6">
        <f>LCA_res_data!P6*Mult_res!P6</f>
        <v>1.1421560282210436E-6</v>
      </c>
      <c r="Q6">
        <f>LCA_res_data!Q6*Mult_res!Q6</f>
        <v>2.9303360625580533E-3</v>
      </c>
      <c r="R6">
        <f>LCA_res_data!R6*Mult_res!R6</f>
        <v>4.2707546922263681E-3</v>
      </c>
      <c r="S6">
        <f>LCA_res_data!S6*Mult_res!S6</f>
        <v>5.2682509413410711E-11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9.2019381294137795E-6</v>
      </c>
      <c r="E8">
        <f>LCA_res_data!E8*Mult_res!E8</f>
        <v>-9.1000000000000003E-5</v>
      </c>
      <c r="F8">
        <f>LCA_res_data!F8*Mult_res!F8</f>
        <v>3.5070460935834692E-2</v>
      </c>
      <c r="G8">
        <f>LCA_res_data!G8*Mult_res!G8</f>
        <v>1.6571687463718704E-7</v>
      </c>
      <c r="H8">
        <f>LCA_res_data!H8*Mult_res!H8</f>
        <v>8.1542358842617865E-6</v>
      </c>
      <c r="I8">
        <f>LCA_res_data!I8*Mult_res!I8</f>
        <v>3.5854472273726006E-5</v>
      </c>
      <c r="J8">
        <f>LCA_res_data!J8*Mult_res!J8</f>
        <v>4.7303108745696952E-13</v>
      </c>
      <c r="K8">
        <f>LCA_res_data!K8*Mult_res!K8</f>
        <v>2.8445057732770268E-11</v>
      </c>
      <c r="L8">
        <f>LCA_res_data!L8*Mult_res!L8</f>
        <v>6.9160155309059255E-5</v>
      </c>
      <c r="M8">
        <f>LCA_res_data!M8*Mult_res!M8</f>
        <v>9.0660282237728623E-2</v>
      </c>
      <c r="N8">
        <f>LCA_res_data!N8*Mult_res!N8</f>
        <v>5.0986493414913214E-9</v>
      </c>
      <c r="O8">
        <f>LCA_res_data!O8*Mult_res!O8</f>
        <v>7.7896199746250884E-11</v>
      </c>
      <c r="P8">
        <f>LCA_res_data!P8*Mult_res!P8</f>
        <v>2.009382684307938E-6</v>
      </c>
      <c r="Q8">
        <f>LCA_res_data!Q8*Mult_res!Q8</f>
        <v>4.5725321222440454E-3</v>
      </c>
      <c r="R8">
        <f>LCA_res_data!R8*Mult_res!R8</f>
        <v>8.8410602243467976E-3</v>
      </c>
      <c r="S8">
        <f>LCA_res_data!S8*Mult_res!S8</f>
        <v>8.2753956226416764E-11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13.138581857373548</v>
      </c>
      <c r="E13">
        <f>LCA_res_data!E13*Mult_res!E13</f>
        <v>1484.0849430000001</v>
      </c>
      <c r="F13">
        <f>LCA_res_data!F13*Mult_res!F13</f>
        <v>206115.21652427508</v>
      </c>
      <c r="G13">
        <f>LCA_res_data!G13*Mult_res!G13</f>
        <v>5.7321961452454051</v>
      </c>
      <c r="H13">
        <f>LCA_res_data!H13*Mult_res!H13</f>
        <v>4.895349363047913</v>
      </c>
      <c r="I13">
        <f>LCA_res_data!I13*Mult_res!I13</f>
        <v>44.948936331867181</v>
      </c>
      <c r="J13">
        <f>LCA_res_data!J13*Mult_res!J13</f>
        <v>1.4615728780714834E-6</v>
      </c>
      <c r="K13">
        <f>LCA_res_data!K13*Mult_res!K13</f>
        <v>7.6383535817328309E-5</v>
      </c>
      <c r="L13">
        <f>LCA_res_data!L13*Mult_res!L13</f>
        <v>103.55171137259258</v>
      </c>
      <c r="M13">
        <f>LCA_res_data!M13*Mult_res!M13</f>
        <v>17699.10571372015</v>
      </c>
      <c r="N13">
        <f>LCA_res_data!N13*Mult_res!N13</f>
        <v>3.1193727349883406E-3</v>
      </c>
      <c r="O13">
        <f>LCA_res_data!O13*Mult_res!O13</f>
        <v>7.9371618833088705E-5</v>
      </c>
      <c r="P13">
        <f>LCA_res_data!P13*Mult_res!P13</f>
        <v>11.006408267678774</v>
      </c>
      <c r="Q13">
        <f>LCA_res_data!Q13*Mult_res!Q13</f>
        <v>252.75385827275846</v>
      </c>
      <c r="R13">
        <f>LCA_res_data!R13*Mult_res!R13</f>
        <v>120157.13788945167</v>
      </c>
      <c r="S13">
        <f>LCA_res_data!S13*Mult_res!S13</f>
        <v>1.0339736917464501E-4</v>
      </c>
    </row>
    <row r="14" spans="1:19" x14ac:dyDescent="0.3">
      <c r="C14" t="s">
        <v>2</v>
      </c>
      <c r="D14">
        <f>LCA_res_data!D14*Mult_res!D14</f>
        <v>41.405243435035565</v>
      </c>
      <c r="E14">
        <f>LCA_res_data!E14*Mult_res!E14</f>
        <v>3324.1648829999999</v>
      </c>
      <c r="F14">
        <f>LCA_res_data!F14*Mult_res!F14</f>
        <v>185975.05820600016</v>
      </c>
      <c r="G14">
        <f>LCA_res_data!G14*Mult_res!G14</f>
        <v>0.30638107852159813</v>
      </c>
      <c r="H14">
        <f>LCA_res_data!H14*Mult_res!H14</f>
        <v>5.2355299533670312</v>
      </c>
      <c r="I14">
        <f>LCA_res_data!I14*Mult_res!I14</f>
        <v>55.737233738033304</v>
      </c>
      <c r="J14">
        <f>LCA_res_data!J14*Mult_res!J14</f>
        <v>1.4697681180140053E-6</v>
      </c>
      <c r="K14">
        <f>LCA_res_data!K14*Mult_res!K14</f>
        <v>4.1998402301508818E-5</v>
      </c>
      <c r="L14">
        <f>LCA_res_data!L14*Mult_res!L14</f>
        <v>1585.0346240732704</v>
      </c>
      <c r="M14">
        <f>LCA_res_data!M14*Mult_res!M14</f>
        <v>45504.067332467297</v>
      </c>
      <c r="N14">
        <f>LCA_res_data!N14*Mult_res!N14</f>
        <v>5.2085735800117237E-3</v>
      </c>
      <c r="O14">
        <f>LCA_res_data!O14*Mult_res!O14</f>
        <v>2.2403106177511239E-4</v>
      </c>
      <c r="P14">
        <f>LCA_res_data!P14*Mult_res!P14</f>
        <v>23.069486539219074</v>
      </c>
      <c r="Q14">
        <f>LCA_res_data!Q14*Mult_res!Q14</f>
        <v>589.01371493249712</v>
      </c>
      <c r="R14">
        <f>LCA_res_data!R14*Mult_res!R14</f>
        <v>339352.46441561048</v>
      </c>
      <c r="S14">
        <f>LCA_res_data!S14*Mult_res!S14</f>
        <v>5.7016887132266235E-3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26.791116915076088</v>
      </c>
      <c r="E16">
        <f>LCA_res_data!E16*Mult_res!E16</f>
        <v>5537.9832020000003</v>
      </c>
      <c r="F16">
        <f>LCA_res_data!F16*Mult_res!F16</f>
        <v>78413.267850874778</v>
      </c>
      <c r="G16">
        <f>LCA_res_data!G16*Mult_res!G16</f>
        <v>5.1339534121334749</v>
      </c>
      <c r="H16">
        <f>LCA_res_data!H16*Mult_res!H16</f>
        <v>4.9895975607497567</v>
      </c>
      <c r="I16">
        <f>LCA_res_data!I16*Mult_res!I16</f>
        <v>42.794962554270498</v>
      </c>
      <c r="J16">
        <f>LCA_res_data!J16*Mult_res!J16</f>
        <v>1.6572794991269193E-6</v>
      </c>
      <c r="K16">
        <f>LCA_res_data!K16*Mult_res!K16</f>
        <v>6.266962409801561E-5</v>
      </c>
      <c r="L16">
        <f>LCA_res_data!L16*Mult_res!L16</f>
        <v>3460.5708520125631</v>
      </c>
      <c r="M16">
        <f>LCA_res_data!M16*Mult_res!M16</f>
        <v>13844.174717386839</v>
      </c>
      <c r="N16">
        <f>LCA_res_data!N16*Mult_res!N16</f>
        <v>9.3469331271960401E-3</v>
      </c>
      <c r="O16">
        <f>LCA_res_data!O16*Mult_res!O16</f>
        <v>1.0377654045475617E-4</v>
      </c>
      <c r="P16">
        <f>LCA_res_data!P16*Mult_res!P16</f>
        <v>13.137465745157918</v>
      </c>
      <c r="Q16">
        <f>LCA_res_data!Q16*Mult_res!Q16</f>
        <v>2159.5589280636173</v>
      </c>
      <c r="R16">
        <f>LCA_res_data!R16*Mult_res!R16</f>
        <v>125239.01509425858</v>
      </c>
      <c r="S16">
        <f>LCA_res_data!S16*Mult_res!S16</f>
        <v>2.3383542779454257E-4</v>
      </c>
    </row>
    <row r="17" spans="3:19" x14ac:dyDescent="0.3">
      <c r="C17" t="s">
        <v>8</v>
      </c>
      <c r="D17">
        <f>LCA_res_data!D17*Mult_res!D17</f>
        <v>16.311148806743361</v>
      </c>
      <c r="E17">
        <f>LCA_res_data!E17*Mult_res!E17</f>
        <v>7296.6333640000003</v>
      </c>
      <c r="F17">
        <f>LCA_res_data!F17*Mult_res!F17</f>
        <v>116388.60578907917</v>
      </c>
      <c r="G17">
        <f>LCA_res_data!G17*Mult_res!G17</f>
        <v>0.53459428690107713</v>
      </c>
      <c r="H17">
        <f>LCA_res_data!H17*Mult_res!H17</f>
        <v>5.2638758544055309</v>
      </c>
      <c r="I17">
        <f>LCA_res_data!I17*Mult_res!I17</f>
        <v>55.853454656642448</v>
      </c>
      <c r="J17">
        <f>LCA_res_data!J17*Mult_res!J17</f>
        <v>3.3694047001921896E-6</v>
      </c>
      <c r="K17">
        <f>LCA_res_data!K17*Mult_res!K17</f>
        <v>3.7290402831206642E-5</v>
      </c>
      <c r="L17">
        <f>LCA_res_data!L17*Mult_res!L17</f>
        <v>3219.6534547715373</v>
      </c>
      <c r="M17">
        <f>LCA_res_data!M17*Mult_res!M17</f>
        <v>8113.5375029755296</v>
      </c>
      <c r="N17">
        <f>LCA_res_data!N17*Mult_res!N17</f>
        <v>8.8136679043604588E-3</v>
      </c>
      <c r="O17">
        <f>LCA_res_data!O17*Mult_res!O17</f>
        <v>1.328876685374716E-4</v>
      </c>
      <c r="P17">
        <f>LCA_res_data!P17*Mult_res!P17</f>
        <v>41.825723167303991</v>
      </c>
      <c r="Q17">
        <f>LCA_res_data!Q17*Mult_res!Q17</f>
        <v>706.56984027173837</v>
      </c>
      <c r="R17">
        <f>LCA_res_data!R17*Mult_res!R17</f>
        <v>516654.62550866784</v>
      </c>
      <c r="S17">
        <f>LCA_res_data!S17*Mult_res!S17</f>
        <v>6.2994406922921463E-3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1.056922930446475E-7</v>
      </c>
      <c r="E19">
        <f>LCA_res_data!E19*Mult_res!E19</f>
        <v>-6.999999999999999E-6</v>
      </c>
      <c r="F19">
        <f>LCA_res_data!F19*Mult_res!F19</f>
        <v>8.208805265929425E-4</v>
      </c>
      <c r="G19">
        <f>LCA_res_data!G19*Mult_res!G19</f>
        <v>3.8387399490748253E-9</v>
      </c>
      <c r="H19">
        <f>LCA_res_data!H19*Mult_res!H19</f>
        <v>1.6322062573442029E-8</v>
      </c>
      <c r="I19">
        <f>LCA_res_data!I19*Mult_res!I19</f>
        <v>1.7677787290673642E-7</v>
      </c>
      <c r="J19">
        <f>LCA_res_data!J19*Mult_res!J19</f>
        <v>2.5809368114455891E-14</v>
      </c>
      <c r="K19">
        <f>LCA_res_data!K19*Mult_res!K19</f>
        <v>5.0900151829033691E-13</v>
      </c>
      <c r="L19">
        <f>LCA_res_data!L19*Mult_res!L19</f>
        <v>1.1571997545890412E-5</v>
      </c>
      <c r="M19">
        <f>LCA_res_data!M19*Mult_res!M19</f>
        <v>1.4801009230011157E-5</v>
      </c>
      <c r="N19">
        <f>LCA_res_data!N19*Mult_res!N19</f>
        <v>7.9488457610153219E-10</v>
      </c>
      <c r="O19">
        <f>LCA_res_data!O19*Mult_res!O19</f>
        <v>6.4426527551541495E-13</v>
      </c>
      <c r="P19">
        <f>LCA_res_data!P19*Mult_res!P19</f>
        <v>5.1427935570648947E-8</v>
      </c>
      <c r="Q19">
        <f>LCA_res_data!Q19*Mult_res!Q19</f>
        <v>2.5849202464090382E-4</v>
      </c>
      <c r="R19">
        <f>LCA_res_data!R19*Mult_res!R19</f>
        <v>1.9084742294439046E-4</v>
      </c>
      <c r="S19">
        <f>LCA_res_data!S19*Mult_res!S19</f>
        <v>9.2975386521819381E-13</v>
      </c>
    </row>
    <row r="20" spans="3:19" x14ac:dyDescent="0.3">
      <c r="C20" t="s">
        <v>1</v>
      </c>
      <c r="D20">
        <f>LCA_res_data!D20*Mult_res!D20</f>
        <v>4.9489912195691934</v>
      </c>
      <c r="E20">
        <f>LCA_res_data!E20*Mult_res!E20</f>
        <v>413.88017400000001</v>
      </c>
      <c r="F20">
        <f>LCA_res_data!F20*Mult_res!F20</f>
        <v>18780.037117761742</v>
      </c>
      <c r="G20">
        <f>LCA_res_data!G20*Mult_res!G20</f>
        <v>3.4402848803955478E-2</v>
      </c>
      <c r="H20">
        <f>LCA_res_data!H20*Mult_res!H20</f>
        <v>0.560839585326666</v>
      </c>
      <c r="I20">
        <f>LCA_res_data!I20*Mult_res!I20</f>
        <v>5.9924602322273994</v>
      </c>
      <c r="J20">
        <f>LCA_res_data!J20*Mult_res!J20</f>
        <v>1.8664433581004165E-7</v>
      </c>
      <c r="K20">
        <f>LCA_res_data!K20*Mult_res!K20</f>
        <v>4.710447679932239E-6</v>
      </c>
      <c r="L20">
        <f>LCA_res_data!L20*Mult_res!L20</f>
        <v>151.83289586968024</v>
      </c>
      <c r="M20">
        <f>LCA_res_data!M20*Mult_res!M20</f>
        <v>4389.0351837364578</v>
      </c>
      <c r="N20">
        <f>LCA_res_data!N20*Mult_res!N20</f>
        <v>6.1963618876808484E-4</v>
      </c>
      <c r="O20">
        <f>LCA_res_data!O20*Mult_res!O20</f>
        <v>3.2278303424492534E-5</v>
      </c>
      <c r="P20">
        <f>LCA_res_data!P20*Mult_res!P20</f>
        <v>2.457373975480392</v>
      </c>
      <c r="Q20">
        <f>LCA_res_data!Q20*Mult_res!Q20</f>
        <v>61.93713190754022</v>
      </c>
      <c r="R20">
        <f>LCA_res_data!R20*Mult_res!R20</f>
        <v>32464.456339687877</v>
      </c>
      <c r="S20">
        <f>LCA_res_data!S20*Mult_res!S20</f>
        <v>5.4324511106307674E-4</v>
      </c>
    </row>
    <row r="21" spans="3:19" x14ac:dyDescent="0.3">
      <c r="C21" t="s">
        <v>16</v>
      </c>
      <c r="D21">
        <f>LCA_res_data!D21*Mult_res!D21</f>
        <v>1.8811005014435103E-8</v>
      </c>
      <c r="E21">
        <f>LCA_res_data!E21*Mult_res!E21</f>
        <v>9.0000000000000002E-6</v>
      </c>
      <c r="F21">
        <f>LCA_res_data!F21*Mult_res!F21</f>
        <v>8.5853057762021938E-5</v>
      </c>
      <c r="G21">
        <f>LCA_res_data!G21*Mult_res!G21</f>
        <v>2.8157353583669731E-9</v>
      </c>
      <c r="H21">
        <f>LCA_res_data!H21*Mult_res!H21</f>
        <v>3.5874097519321438E-9</v>
      </c>
      <c r="I21">
        <f>LCA_res_data!I21*Mult_res!I21</f>
        <v>3.3080941471150769E-8</v>
      </c>
      <c r="J21">
        <f>LCA_res_data!J21*Mult_res!J21</f>
        <v>2.2856656054009168E-15</v>
      </c>
      <c r="K21">
        <f>LCA_res_data!K21*Mult_res!K21</f>
        <v>6.0058507409937043E-14</v>
      </c>
      <c r="L21">
        <f>LCA_res_data!L21*Mult_res!L21</f>
        <v>2.2966871702209229E-6</v>
      </c>
      <c r="M21">
        <f>LCA_res_data!M21*Mult_res!M21</f>
        <v>1.0022533122116775E-5</v>
      </c>
      <c r="N21">
        <f>LCA_res_data!N21*Mult_res!N21</f>
        <v>4.0749885092092673E-11</v>
      </c>
      <c r="O21">
        <f>LCA_res_data!O21*Mult_res!O21</f>
        <v>9.0432587717871736E-14</v>
      </c>
      <c r="P21">
        <f>LCA_res_data!P21*Mult_res!P21</f>
        <v>1.5880476954872338E-8</v>
      </c>
      <c r="Q21">
        <f>LCA_res_data!Q21*Mult_res!Q21</f>
        <v>1.4710660619901796E-6</v>
      </c>
      <c r="R21">
        <f>LCA_res_data!R21*Mult_res!R21</f>
        <v>1.6567349428693042E-4</v>
      </c>
      <c r="S21">
        <f>LCA_res_data!S21*Mult_res!S21</f>
        <v>7.1748143596169307E-13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9.1077657053467476E-9</v>
      </c>
      <c r="E23">
        <f>LCA_res_data!E23*Mult_res!E23</f>
        <v>1.9999999999999999E-6</v>
      </c>
      <c r="F23">
        <f>LCA_res_data!F23*Mult_res!F23</f>
        <v>7.04463681209641E-5</v>
      </c>
      <c r="G23">
        <f>LCA_res_data!G23*Mult_res!G23</f>
        <v>4.4993635695269875E-10</v>
      </c>
      <c r="H23">
        <f>LCA_res_data!H23*Mult_res!H23</f>
        <v>1.1266429272068685E-9</v>
      </c>
      <c r="I23">
        <f>LCA_res_data!I23*Mult_res!I23</f>
        <v>1.2090681741334673E-8</v>
      </c>
      <c r="J23">
        <f>LCA_res_data!J23*Mult_res!J23</f>
        <v>2.8307237818951035E-15</v>
      </c>
      <c r="K23">
        <f>LCA_res_data!K23*Mult_res!K23</f>
        <v>6.219526377406102E-14</v>
      </c>
      <c r="L23">
        <f>LCA_res_data!L23*Mult_res!L23</f>
        <v>1.3766442102732915E-6</v>
      </c>
      <c r="M23">
        <f>LCA_res_data!M23*Mult_res!M23</f>
        <v>1.1631254876944437E-6</v>
      </c>
      <c r="N23">
        <f>LCA_res_data!N23*Mult_res!N23</f>
        <v>1.0084976924319206E-10</v>
      </c>
      <c r="O23">
        <f>LCA_res_data!O23*Mult_res!O23</f>
        <v>6.7752011676102174E-14</v>
      </c>
      <c r="P23">
        <f>LCA_res_data!P23*Mult_res!P23</f>
        <v>3.7573438771806046E-9</v>
      </c>
      <c r="Q23">
        <f>LCA_res_data!Q23*Mult_res!Q23</f>
        <v>3.104038392367598E-5</v>
      </c>
      <c r="R23">
        <f>LCA_res_data!R23*Mult_res!R23</f>
        <v>2.0845757281891991E-5</v>
      </c>
      <c r="S23">
        <f>LCA_res_data!S23*Mult_res!S23</f>
        <v>7.6891883745725167E-14</v>
      </c>
    </row>
    <row r="24" spans="3:19" x14ac:dyDescent="0.3">
      <c r="C24" t="s">
        <v>6</v>
      </c>
      <c r="D24">
        <f>LCA_res_data!D24*Mult_res!D24</f>
        <v>83.861421219467246</v>
      </c>
      <c r="E24">
        <f>LCA_res_data!E24*Mult_res!E24</f>
        <v>6689.5238079999999</v>
      </c>
      <c r="F24">
        <f>LCA_res_data!F24*Mult_res!F24</f>
        <v>371504.51379580243</v>
      </c>
      <c r="G24">
        <f>LCA_res_data!G24*Mult_res!G24</f>
        <v>0.62060414534567121</v>
      </c>
      <c r="H24">
        <f>LCA_res_data!H24*Mult_res!H24</f>
        <v>10.755593860538902</v>
      </c>
      <c r="I24">
        <f>LCA_res_data!I24*Mult_res!I24</f>
        <v>114.3265133564078</v>
      </c>
      <c r="J24">
        <f>LCA_res_data!J24*Mult_res!J24</f>
        <v>2.9789739082761548E-6</v>
      </c>
      <c r="K24">
        <f>LCA_res_data!K24*Mult_res!K24</f>
        <v>8.6198065103916145E-5</v>
      </c>
      <c r="L24">
        <f>LCA_res_data!L24*Mult_res!L24</f>
        <v>3154.3607569307337</v>
      </c>
      <c r="M24">
        <f>LCA_res_data!M24*Mult_res!M24</f>
        <v>89327.271464410966</v>
      </c>
      <c r="N24">
        <f>LCA_res_data!N24*Mult_res!N24</f>
        <v>1.1999188197519254E-2</v>
      </c>
      <c r="O24">
        <f>LCA_res_data!O24*Mult_res!O24</f>
        <v>4.6681613971396907E-4</v>
      </c>
      <c r="P24">
        <f>LCA_res_data!P24*Mult_res!P24</f>
        <v>46.825400961066009</v>
      </c>
      <c r="Q24">
        <f>LCA_res_data!Q24*Mult_res!Q24</f>
        <v>1192.5896181669211</v>
      </c>
      <c r="R24">
        <f>LCA_res_data!R24*Mult_res!R24</f>
        <v>675039.17415035178</v>
      </c>
      <c r="S24">
        <f>LCA_res_data!S24*Mult_res!S24</f>
        <v>1.1339969115148401E-2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0.54165457055166055</v>
      </c>
      <c r="E26">
        <f>LCA_res_data!E26*Mult_res!E26</f>
        <v>137.22450599999999</v>
      </c>
      <c r="F26">
        <f>LCA_res_data!F26*Mult_res!F26</f>
        <v>3451.8630962258562</v>
      </c>
      <c r="G26">
        <f>LCA_res_data!G26*Mult_res!G26</f>
        <v>1.7268294501482487E-2</v>
      </c>
      <c r="H26">
        <f>LCA_res_data!H26*Mult_res!H26</f>
        <v>0.10828761735174285</v>
      </c>
      <c r="I26">
        <f>LCA_res_data!I26*Mult_res!I26</f>
        <v>1.1242796875466725</v>
      </c>
      <c r="J26">
        <f>LCA_res_data!J26*Mult_res!J26</f>
        <v>5.8266897026549571E-8</v>
      </c>
      <c r="K26">
        <f>LCA_res_data!K26*Mult_res!K26</f>
        <v>1.2623547140395533E-6</v>
      </c>
      <c r="L26">
        <f>LCA_res_data!L26*Mult_res!L26</f>
        <v>27.766680405728721</v>
      </c>
      <c r="M26">
        <f>LCA_res_data!M26*Mult_res!M26</f>
        <v>367.08240489834645</v>
      </c>
      <c r="N26">
        <f>LCA_res_data!N26*Mult_res!N26</f>
        <v>7.0598411760481119E-4</v>
      </c>
      <c r="O26">
        <f>LCA_res_data!O26*Mult_res!O26</f>
        <v>4.0225494180771337E-6</v>
      </c>
      <c r="P26">
        <f>LCA_res_data!P26*Mult_res!P26</f>
        <v>0.71535566606692369</v>
      </c>
      <c r="Q26">
        <f>LCA_res_data!Q26*Mult_res!Q26</f>
        <v>44.976841480192583</v>
      </c>
      <c r="R26">
        <f>LCA_res_data!R26*Mult_res!R26</f>
        <v>7902.5381572240831</v>
      </c>
      <c r="S26">
        <f>LCA_res_data!S26*Mult_res!S26</f>
        <v>4.6569292981514775E-5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0</v>
      </c>
      <c r="E28">
        <f>LCA_res_data!E28*Mult_res!E28</f>
        <v>0</v>
      </c>
      <c r="F28">
        <f>LCA_res_data!F28*Mult_res!F28</f>
        <v>0</v>
      </c>
      <c r="G28">
        <f>LCA_res_data!G28*Mult_res!G28</f>
        <v>0</v>
      </c>
      <c r="H28">
        <f>LCA_res_data!H28*Mult_res!H28</f>
        <v>0</v>
      </c>
      <c r="I28">
        <f>LCA_res_data!I28*Mult_res!I28</f>
        <v>0</v>
      </c>
      <c r="J28">
        <f>LCA_res_data!J28*Mult_res!J28</f>
        <v>0</v>
      </c>
      <c r="K28">
        <f>LCA_res_data!K28*Mult_res!K28</f>
        <v>0</v>
      </c>
      <c r="L28">
        <f>LCA_res_data!L28*Mult_res!L28</f>
        <v>0</v>
      </c>
      <c r="M28">
        <f>LCA_res_data!M28*Mult_res!M28</f>
        <v>0</v>
      </c>
      <c r="N28">
        <f>LCA_res_data!N28*Mult_res!N28</f>
        <v>0</v>
      </c>
      <c r="O28">
        <f>LCA_res_data!O28*Mult_res!O28</f>
        <v>0</v>
      </c>
      <c r="P28">
        <f>LCA_res_data!P28*Mult_res!P28</f>
        <v>0</v>
      </c>
      <c r="Q28">
        <f>LCA_res_data!Q28*Mult_res!Q28</f>
        <v>0</v>
      </c>
      <c r="R28">
        <f>LCA_res_data!R28*Mult_res!R28</f>
        <v>0</v>
      </c>
      <c r="S28">
        <f>LCA_res_data!S28*Mult_res!S28</f>
        <v>0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2.2666461339620936</v>
      </c>
      <c r="E33">
        <f>LCA_res_data!E33*Mult_res!E33</f>
        <v>197.62975099999997</v>
      </c>
      <c r="F33">
        <f>LCA_res_data!F33*Mult_res!F33</f>
        <v>105836.21404034096</v>
      </c>
      <c r="G33">
        <f>LCA_res_data!G33*Mult_res!G33</f>
        <v>0.1566469198152598</v>
      </c>
      <c r="H33">
        <f>LCA_res_data!H33*Mult_res!H33</f>
        <v>2.5772181517023078</v>
      </c>
      <c r="I33">
        <f>LCA_res_data!I33*Mult_res!I33</f>
        <v>5.7805676038465226</v>
      </c>
      <c r="J33">
        <f>LCA_res_data!J33*Mult_res!J33</f>
        <v>3.357977861327272E-7</v>
      </c>
      <c r="K33">
        <f>LCA_res_data!K33*Mult_res!K33</f>
        <v>1.3189755702442171E-5</v>
      </c>
      <c r="L33">
        <f>LCA_res_data!L33*Mult_res!L33</f>
        <v>28908.103985824881</v>
      </c>
      <c r="M33">
        <f>LCA_res_data!M33*Mult_res!M33</f>
        <v>980.93658675969493</v>
      </c>
      <c r="N33">
        <f>LCA_res_data!N33*Mult_res!N33</f>
        <v>3.1942997336620142E-3</v>
      </c>
      <c r="O33">
        <f>LCA_res_data!O33*Mult_res!O33</f>
        <v>1.6587550517819402E-4</v>
      </c>
      <c r="P33">
        <f>LCA_res_data!P33*Mult_res!P33</f>
        <v>1.6592559972761116</v>
      </c>
      <c r="Q33">
        <f>LCA_res_data!Q33*Mult_res!Q33</f>
        <v>285.046889307698</v>
      </c>
      <c r="R33">
        <f>LCA_res_data!R33*Mult_res!R33</f>
        <v>683538.29537940247</v>
      </c>
      <c r="S33">
        <f>LCA_res_data!S33*Mult_res!S33</f>
        <v>2.2942296109613905E-5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2.2030811016432352</v>
      </c>
      <c r="E35">
        <f>LCA_res_data!E35*Mult_res!E35</f>
        <v>-2796.5180730000002</v>
      </c>
      <c r="F35">
        <f>LCA_res_data!F35*Mult_res!F35</f>
        <v>5692.5219707848828</v>
      </c>
      <c r="G35">
        <f>LCA_res_data!G35*Mult_res!G35</f>
        <v>8.0997008768558754E-2</v>
      </c>
      <c r="H35">
        <f>LCA_res_data!H35*Mult_res!H35</f>
        <v>1.7540028418488758</v>
      </c>
      <c r="I35">
        <f>LCA_res_data!I35*Mult_res!I35</f>
        <v>7.5583464525724562</v>
      </c>
      <c r="J35">
        <f>LCA_res_data!J35*Mult_res!J35</f>
        <v>-1.9683131379231983E-8</v>
      </c>
      <c r="K35">
        <f>LCA_res_data!K35*Mult_res!K35</f>
        <v>-8.2686334945548579E-6</v>
      </c>
      <c r="L35">
        <f>LCA_res_data!L35*Mult_res!L35</f>
        <v>8.9338690088455124</v>
      </c>
      <c r="M35">
        <f>LCA_res_data!M35*Mult_res!M35</f>
        <v>15470.843261777884</v>
      </c>
      <c r="N35">
        <f>LCA_res_data!N35*Mult_res!N35</f>
        <v>1.0743995365110352E-3</v>
      </c>
      <c r="O35">
        <f>LCA_res_data!O35*Mult_res!O35</f>
        <v>1.6663974425029919E-5</v>
      </c>
      <c r="P35">
        <f>LCA_res_data!P35*Mult_res!P35</f>
        <v>0.60921748459218861</v>
      </c>
      <c r="Q35">
        <f>LCA_res_data!Q35*Mult_res!Q35</f>
        <v>285.38995528511902</v>
      </c>
      <c r="R35">
        <f>LCA_res_data!R35*Mult_res!R35</f>
        <v>1475.9216655150178</v>
      </c>
      <c r="S35">
        <f>LCA_res_data!S35*Mult_res!S35</f>
        <v>1.2920803170303645E-5</v>
      </c>
    </row>
    <row r="36" spans="3:19" x14ac:dyDescent="0.3">
      <c r="C36" t="s">
        <v>11</v>
      </c>
      <c r="D36">
        <f>LCA_res_data!D36*Mult_res!D36</f>
        <v>3.3546320585110285</v>
      </c>
      <c r="E36">
        <f>LCA_res_data!E36*Mult_res!E36</f>
        <v>-6178.3477629999998</v>
      </c>
      <c r="F36">
        <f>LCA_res_data!F36*Mult_res!F36</f>
        <v>38733.315219282609</v>
      </c>
      <c r="G36">
        <f>LCA_res_data!G36*Mult_res!G36</f>
        <v>9.406184207288143E-2</v>
      </c>
      <c r="H36">
        <f>LCA_res_data!H36*Mult_res!H36</f>
        <v>4.0498683113095568</v>
      </c>
      <c r="I36">
        <f>LCA_res_data!I36*Mult_res!I36</f>
        <v>13.085704000552566</v>
      </c>
      <c r="J36">
        <f>LCA_res_data!J36*Mult_res!J36</f>
        <v>3.6412648433906864E-7</v>
      </c>
      <c r="K36">
        <f>LCA_res_data!K36*Mult_res!K36</f>
        <v>1.5935255397814174E-5</v>
      </c>
      <c r="L36">
        <f>LCA_res_data!L36*Mult_res!L36</f>
        <v>21.753742111056411</v>
      </c>
      <c r="M36">
        <f>LCA_res_data!M36*Mult_res!M36</f>
        <v>78134.419262128577</v>
      </c>
      <c r="N36">
        <f>LCA_res_data!N36*Mult_res!N36</f>
        <v>3.2901829053767428E-3</v>
      </c>
      <c r="O36">
        <f>LCA_res_data!O36*Mult_res!O36</f>
        <v>3.0259087260905752E-5</v>
      </c>
      <c r="P36">
        <f>LCA_res_data!P36*Mult_res!P36</f>
        <v>1.1858552532590594</v>
      </c>
      <c r="Q36">
        <f>LCA_res_data!Q36*Mult_res!Q36</f>
        <v>1057.8576057296461</v>
      </c>
      <c r="R36">
        <f>LCA_res_data!R36*Mult_res!R36</f>
        <v>3036.7893810658338</v>
      </c>
      <c r="S36">
        <f>LCA_res_data!S36*Mult_res!S36</f>
        <v>3.0301730210677637E-5</v>
      </c>
    </row>
    <row r="39" spans="3:19" x14ac:dyDescent="0.3">
      <c r="D39">
        <f>SUM(D3:D37)</f>
        <v>196.46569518330898</v>
      </c>
      <c r="E39">
        <f>SUM(E3:E37)</f>
        <v>17079.944671000005</v>
      </c>
      <c r="F39">
        <f t="shared" ref="F39:P39" si="0">SUM(F3:F37)</f>
        <v>1138631.4205771137</v>
      </c>
      <c r="G39">
        <f t="shared" si="0"/>
        <v>12.767111383782078</v>
      </c>
      <c r="H39">
        <f t="shared" si="0"/>
        <v>40.570149828425208</v>
      </c>
      <c r="I39">
        <f t="shared" si="0"/>
        <v>350.76268642262238</v>
      </c>
      <c r="J39">
        <f t="shared" si="0"/>
        <v>1.2123356872130448E-5</v>
      </c>
      <c r="K39">
        <f t="shared" si="0"/>
        <v>3.3586517786673786E-4</v>
      </c>
      <c r="L39">
        <f t="shared" si="0"/>
        <v>40734.267261320478</v>
      </c>
      <c r="M39">
        <f t="shared" si="0"/>
        <v>274854.27319402352</v>
      </c>
      <c r="N39">
        <f t="shared" si="0"/>
        <v>5.2583150943896227E-2</v>
      </c>
      <c r="O39">
        <f t="shared" si="0"/>
        <v>1.2667063818769331E-3</v>
      </c>
      <c r="P39">
        <f t="shared" si="0"/>
        <v>144.53868784044229</v>
      </c>
      <c r="Q39">
        <f>SUM(Q3:Q37)</f>
        <v>7496.8010200926583</v>
      </c>
      <c r="R39">
        <f>SUM(R3:R37)</f>
        <v>2523698.2601901894</v>
      </c>
      <c r="S39">
        <f>SUM(S3:S37)</f>
        <v>2.4463273897606583E-2</v>
      </c>
    </row>
    <row r="40" spans="3:19" x14ac:dyDescent="0.3">
      <c r="D40">
        <f>D39</f>
        <v>196.46569518330898</v>
      </c>
      <c r="E40">
        <f>E39/1000</f>
        <v>17.079944671000003</v>
      </c>
      <c r="F40">
        <f t="shared" ref="F40:Q40" si="1">F39</f>
        <v>1138631.4205771137</v>
      </c>
      <c r="G40">
        <f t="shared" si="1"/>
        <v>12.767111383782078</v>
      </c>
      <c r="H40">
        <f t="shared" si="1"/>
        <v>40.570149828425208</v>
      </c>
      <c r="I40">
        <f t="shared" si="1"/>
        <v>350.76268642262238</v>
      </c>
      <c r="J40">
        <f t="shared" si="1"/>
        <v>1.2123356872130448E-5</v>
      </c>
      <c r="K40">
        <f t="shared" si="1"/>
        <v>3.3586517786673786E-4</v>
      </c>
      <c r="L40">
        <f t="shared" si="1"/>
        <v>40734.267261320478</v>
      </c>
      <c r="M40">
        <f t="shared" si="1"/>
        <v>274854.27319402352</v>
      </c>
      <c r="N40">
        <f t="shared" si="1"/>
        <v>5.2583150943896227E-2</v>
      </c>
      <c r="O40">
        <f t="shared" si="1"/>
        <v>1.2667063818769331E-3</v>
      </c>
      <c r="P40">
        <f t="shared" si="1"/>
        <v>144.53868784044229</v>
      </c>
      <c r="Q40">
        <f t="shared" si="1"/>
        <v>7496.8010200926583</v>
      </c>
      <c r="R40">
        <f t="shared" ref="R40:S40" si="2">R39</f>
        <v>2523698.2601901894</v>
      </c>
      <c r="S40">
        <f t="shared" si="2"/>
        <v>2.4463273897606583E-2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E3" activeCellId="1" sqref="C3:C115 E3:E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6" width="11.6640625" bestFit="1" customWidth="1"/>
    <col min="27" max="28" width="16.33203125" bestFit="1" customWidth="1"/>
    <col min="29" max="30" width="11.6640625" bestFit="1" customWidth="1"/>
    <col min="31" max="33" width="16.33203125" bestFit="1" customWidth="1"/>
    <col min="34" max="35" width="11.6640625" bestFit="1" customWidth="1"/>
    <col min="37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19.730772596901669</v>
      </c>
      <c r="E3">
        <v>1667.3756907839361</v>
      </c>
      <c r="F3">
        <v>160943.4510002677</v>
      </c>
      <c r="G3">
        <v>1.725535531550269</v>
      </c>
      <c r="H3">
        <v>2.0740676389595132</v>
      </c>
      <c r="I3">
        <v>23.71533422354819</v>
      </c>
      <c r="J3">
        <v>8.7347365552185634E-6</v>
      </c>
      <c r="K3">
        <v>1.9114921291550201E-4</v>
      </c>
      <c r="L3">
        <v>240.98378501393631</v>
      </c>
      <c r="M3">
        <v>27621.38611127769</v>
      </c>
      <c r="N3">
        <v>0.36937746240269959</v>
      </c>
      <c r="O3">
        <v>1.656948150152789E-4</v>
      </c>
      <c r="P3">
        <v>6.9518843543368067</v>
      </c>
      <c r="Q3">
        <v>721.75922787613285</v>
      </c>
      <c r="R3">
        <v>21083.400479306561</v>
      </c>
      <c r="S3">
        <v>1.002971498826384E-4</v>
      </c>
    </row>
    <row r="4" spans="1:19" x14ac:dyDescent="0.3">
      <c r="C4" t="s">
        <v>145</v>
      </c>
      <c r="D4">
        <v>18.90174851163291</v>
      </c>
      <c r="E4">
        <v>1597.3178864043671</v>
      </c>
      <c r="F4">
        <v>154181.1209095318</v>
      </c>
      <c r="G4">
        <v>1.65303403630386</v>
      </c>
      <c r="H4">
        <v>1.986921937050004</v>
      </c>
      <c r="I4">
        <v>22.718891577171139</v>
      </c>
      <c r="J4">
        <v>8.3677308058391058E-6</v>
      </c>
      <c r="K4">
        <v>1.8311773312373029E-4</v>
      </c>
      <c r="L4">
        <v>230.85841557112209</v>
      </c>
      <c r="M4">
        <v>26460.823632424061</v>
      </c>
      <c r="N4">
        <v>0.35385740045969222</v>
      </c>
      <c r="O4">
        <v>1.587328477746557E-4</v>
      </c>
      <c r="P4">
        <v>6.6597883636986506</v>
      </c>
      <c r="Q4">
        <v>691.43320892600718</v>
      </c>
      <c r="R4">
        <v>20197.54328791322</v>
      </c>
      <c r="S4">
        <v>9.6082983786092649E-5</v>
      </c>
    </row>
    <row r="5" spans="1:19" x14ac:dyDescent="0.3">
      <c r="C5" t="s">
        <v>34</v>
      </c>
      <c r="D5">
        <v>0.66878001394877473</v>
      </c>
      <c r="E5">
        <v>101.27633532892619</v>
      </c>
      <c r="F5">
        <v>2113.1999010997311</v>
      </c>
      <c r="G5">
        <v>3.6694391420538659E-2</v>
      </c>
      <c r="H5">
        <v>0.17032849657182611</v>
      </c>
      <c r="I5">
        <v>2.000336351760633</v>
      </c>
      <c r="J5">
        <v>7.2706060955641148E-8</v>
      </c>
      <c r="K5">
        <v>1.071247780732547E-6</v>
      </c>
      <c r="L5">
        <v>21.13779327157755</v>
      </c>
      <c r="M5">
        <v>195.0036166596322</v>
      </c>
      <c r="N5">
        <v>1.001724740603639E-3</v>
      </c>
      <c r="O5">
        <v>4.6641601868254069E-6</v>
      </c>
      <c r="P5">
        <v>0.37524961167484627</v>
      </c>
      <c r="Q5">
        <v>43.210567897436292</v>
      </c>
      <c r="R5">
        <v>1896.531281817041</v>
      </c>
      <c r="S5">
        <v>8.297769782690765E-6</v>
      </c>
    </row>
    <row r="6" spans="1:19" x14ac:dyDescent="0.3">
      <c r="C6" t="s">
        <v>35</v>
      </c>
      <c r="D6">
        <v>10.13067454335774</v>
      </c>
      <c r="E6">
        <v>856.10638822581473</v>
      </c>
      <c r="F6">
        <v>82635.675514530594</v>
      </c>
      <c r="G6">
        <v>0.88596829127109789</v>
      </c>
      <c r="H6">
        <v>1.064920500604662</v>
      </c>
      <c r="I6">
        <v>12.17652940480634</v>
      </c>
      <c r="J6">
        <v>4.4848103554131126E-6</v>
      </c>
      <c r="K6">
        <v>9.8144685199486357E-5</v>
      </c>
      <c r="L6">
        <v>123.73201729495599</v>
      </c>
      <c r="M6">
        <v>14182.073801495089</v>
      </c>
      <c r="N6">
        <v>0.18965516108784919</v>
      </c>
      <c r="O6">
        <v>8.5075241539464571E-5</v>
      </c>
      <c r="P6">
        <v>3.569413083596443</v>
      </c>
      <c r="Q6">
        <v>370.58395966848587</v>
      </c>
      <c r="R6">
        <v>10825.175115376251</v>
      </c>
      <c r="S6">
        <v>5.1497110825094373E-5</v>
      </c>
    </row>
    <row r="7" spans="1:19" x14ac:dyDescent="0.3">
      <c r="C7" t="s">
        <v>36</v>
      </c>
      <c r="D7">
        <v>5.7149242853101452</v>
      </c>
      <c r="E7">
        <v>1426.98471026634</v>
      </c>
      <c r="F7">
        <v>29173.667582997849</v>
      </c>
      <c r="G7">
        <v>0.31771574624059262</v>
      </c>
      <c r="H7">
        <v>1.4771458754158371</v>
      </c>
      <c r="I7">
        <v>15.099252372101409</v>
      </c>
      <c r="J7">
        <v>2.889824091062841E-6</v>
      </c>
      <c r="K7">
        <v>2.4605218241535699E-5</v>
      </c>
      <c r="L7">
        <v>83.254253826272304</v>
      </c>
      <c r="M7">
        <v>11297.81690239475</v>
      </c>
      <c r="N7">
        <v>1.7579997737574151E-2</v>
      </c>
      <c r="O7">
        <v>1.017267937209479E-4</v>
      </c>
      <c r="P7">
        <v>4.5677106018334879</v>
      </c>
      <c r="Q7">
        <v>452.55566774828748</v>
      </c>
      <c r="R7">
        <v>16403.27725771234</v>
      </c>
      <c r="S7">
        <v>2.3191047028836749E-4</v>
      </c>
    </row>
    <row r="8" spans="1:19" x14ac:dyDescent="0.3">
      <c r="C8" t="s">
        <v>37</v>
      </c>
      <c r="D8">
        <v>1.5108076326165329</v>
      </c>
      <c r="E8">
        <v>118.742519388592</v>
      </c>
      <c r="F8">
        <v>9530.781217256681</v>
      </c>
      <c r="G8">
        <v>9.5763548834104928E-2</v>
      </c>
      <c r="H8">
        <v>0.16185179751278919</v>
      </c>
      <c r="I8">
        <v>1.57908170345945</v>
      </c>
      <c r="J8">
        <v>9.4145834830611115E-7</v>
      </c>
      <c r="K8">
        <v>1.265984876268668E-5</v>
      </c>
      <c r="L8">
        <v>26.178289754962169</v>
      </c>
      <c r="M8">
        <v>807.90181559475593</v>
      </c>
      <c r="N8">
        <v>2.737662917808752E-2</v>
      </c>
      <c r="O8">
        <v>1.1730509669816619E-5</v>
      </c>
      <c r="P8">
        <v>0.46042818263861141</v>
      </c>
      <c r="Q8">
        <v>339.47283672960378</v>
      </c>
      <c r="R8">
        <v>1805.9662941091281</v>
      </c>
      <c r="S8">
        <v>1.30010698329834E-5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0.89679979630111983</v>
      </c>
      <c r="E10">
        <v>117.1122199166268</v>
      </c>
      <c r="F10">
        <v>4536.2117544483272</v>
      </c>
      <c r="G10">
        <v>4.5752888107695663E-2</v>
      </c>
      <c r="H10">
        <v>0.20376897490508369</v>
      </c>
      <c r="I10">
        <v>2.1558602360435</v>
      </c>
      <c r="J10">
        <v>3.0739918795602722E-7</v>
      </c>
      <c r="K10">
        <v>4.883119108145146E-6</v>
      </c>
      <c r="L10">
        <v>6.4374136361928116</v>
      </c>
      <c r="M10">
        <v>10407.2438379224</v>
      </c>
      <c r="N10">
        <v>5.4034417423127444E-3</v>
      </c>
      <c r="O10">
        <v>1.7027535759031332E-5</v>
      </c>
      <c r="P10">
        <v>0.65345271500947077</v>
      </c>
      <c r="Q10">
        <v>29.907617105417192</v>
      </c>
      <c r="R10">
        <v>1197.663972898865</v>
      </c>
      <c r="S10">
        <v>9.224944395592634E-6</v>
      </c>
    </row>
    <row r="11" spans="1:19" x14ac:dyDescent="0.3">
      <c r="C11" t="s">
        <v>40</v>
      </c>
      <c r="D11">
        <v>45.264713790684759</v>
      </c>
      <c r="E11">
        <v>3825.1560122248752</v>
      </c>
      <c r="F11">
        <v>369223.21263568709</v>
      </c>
      <c r="G11">
        <v>3.9585815298253948</v>
      </c>
      <c r="H11">
        <v>4.7581551912856233</v>
      </c>
      <c r="I11">
        <v>54.405766971735638</v>
      </c>
      <c r="J11">
        <v>2.0038513356091039E-5</v>
      </c>
      <c r="K11">
        <v>4.3851878437312748E-4</v>
      </c>
      <c r="L11">
        <v>552.84515612757332</v>
      </c>
      <c r="M11">
        <v>63366.709574530847</v>
      </c>
      <c r="N11">
        <v>0.84739535840644864</v>
      </c>
      <c r="O11">
        <v>3.801234007149224E-4</v>
      </c>
      <c r="P11">
        <v>15.94844064314079</v>
      </c>
      <c r="Q11">
        <v>1655.8005884031629</v>
      </c>
      <c r="R11">
        <v>48367.801298366678</v>
      </c>
      <c r="S11">
        <v>2.3009346244109801E-4</v>
      </c>
    </row>
    <row r="12" spans="1:19" x14ac:dyDescent="0.3">
      <c r="C12" t="s">
        <v>41</v>
      </c>
      <c r="D12">
        <v>13.065397001682999</v>
      </c>
      <c r="E12">
        <v>2420.081994026189</v>
      </c>
      <c r="F12">
        <v>82764.493873031024</v>
      </c>
      <c r="G12">
        <v>0.85573364295374932</v>
      </c>
      <c r="H12">
        <v>2.9463896459304841</v>
      </c>
      <c r="I12">
        <v>30.296388793815218</v>
      </c>
      <c r="J12">
        <v>1.3254667208272E-5</v>
      </c>
      <c r="K12">
        <v>1.8456922214831519E-4</v>
      </c>
      <c r="L12">
        <v>127.1635532271502</v>
      </c>
      <c r="M12">
        <v>56885.7720699563</v>
      </c>
      <c r="N12">
        <v>9.0851389794561116E-2</v>
      </c>
      <c r="O12">
        <v>3.2390293371229969E-4</v>
      </c>
      <c r="P12">
        <v>10.20021232300507</v>
      </c>
      <c r="Q12">
        <v>695.08000541003116</v>
      </c>
      <c r="R12">
        <v>24818.96738658335</v>
      </c>
      <c r="S12">
        <v>2.02933793589652E-4</v>
      </c>
    </row>
    <row r="13" spans="1:19" x14ac:dyDescent="0.3">
      <c r="C13" t="s">
        <v>42</v>
      </c>
      <c r="D13">
        <v>0.27820248884854121</v>
      </c>
      <c r="E13">
        <v>41.364221749443999</v>
      </c>
      <c r="F13">
        <v>1600.4501289082889</v>
      </c>
      <c r="G13">
        <v>1.809658348424565E-2</v>
      </c>
      <c r="H13">
        <v>4.6043456755894448E-2</v>
      </c>
      <c r="I13">
        <v>0.41736640504646699</v>
      </c>
      <c r="J13">
        <v>1.560550837721679E-7</v>
      </c>
      <c r="K13">
        <v>1.5902899653602939E-6</v>
      </c>
      <c r="L13">
        <v>2.2611395431863248</v>
      </c>
      <c r="M13">
        <v>297.38595233068799</v>
      </c>
      <c r="N13">
        <v>1.2550342000007869E-3</v>
      </c>
      <c r="O13">
        <v>4.1909127193929971E-6</v>
      </c>
      <c r="P13">
        <v>0.62880266750009306</v>
      </c>
      <c r="Q13">
        <v>15.27636381038816</v>
      </c>
      <c r="R13">
        <v>432.31329045324668</v>
      </c>
      <c r="S13">
        <v>2.1586563745899501E-6</v>
      </c>
    </row>
    <row r="14" spans="1:19" x14ac:dyDescent="0.3">
      <c r="C14" t="s">
        <v>43</v>
      </c>
      <c r="D14">
        <v>0.27820248884854121</v>
      </c>
      <c r="E14">
        <v>41.364221749443999</v>
      </c>
      <c r="F14">
        <v>1600.4501289082889</v>
      </c>
      <c r="G14">
        <v>1.809658348424565E-2</v>
      </c>
      <c r="H14">
        <v>4.6043456755894448E-2</v>
      </c>
      <c r="I14">
        <v>0.41736640504646699</v>
      </c>
      <c r="J14">
        <v>1.560550837721679E-7</v>
      </c>
      <c r="K14">
        <v>1.5902899653602939E-6</v>
      </c>
      <c r="L14">
        <v>2.2611395431863248</v>
      </c>
      <c r="M14">
        <v>297.38595233068799</v>
      </c>
      <c r="N14">
        <v>1.2550342000007869E-3</v>
      </c>
      <c r="O14">
        <v>4.1909127193929971E-6</v>
      </c>
      <c r="P14">
        <v>0.62880266750009306</v>
      </c>
      <c r="Q14">
        <v>15.27636381038816</v>
      </c>
      <c r="R14">
        <v>432.31329045324668</v>
      </c>
      <c r="S14">
        <v>2.1586563745899501E-6</v>
      </c>
    </row>
    <row r="15" spans="1:19" x14ac:dyDescent="0.3">
      <c r="C15" t="s">
        <v>44</v>
      </c>
      <c r="D15">
        <v>0.27820248884854121</v>
      </c>
      <c r="E15">
        <v>41.364221749443999</v>
      </c>
      <c r="F15">
        <v>1600.4501289082889</v>
      </c>
      <c r="G15">
        <v>1.809658348424565E-2</v>
      </c>
      <c r="H15">
        <v>4.6043456755894448E-2</v>
      </c>
      <c r="I15">
        <v>0.41736640504646699</v>
      </c>
      <c r="J15">
        <v>1.560550837721679E-7</v>
      </c>
      <c r="K15">
        <v>1.5902899653602939E-6</v>
      </c>
      <c r="L15">
        <v>2.2611395431863248</v>
      </c>
      <c r="M15">
        <v>297.38595233068799</v>
      </c>
      <c r="N15">
        <v>1.2550342000007869E-3</v>
      </c>
      <c r="O15">
        <v>4.1909127193929971E-6</v>
      </c>
      <c r="P15">
        <v>0.62880266750009306</v>
      </c>
      <c r="Q15">
        <v>15.27636381038816</v>
      </c>
      <c r="R15">
        <v>432.31329045324668</v>
      </c>
      <c r="S15">
        <v>2.1586563745899501E-6</v>
      </c>
    </row>
    <row r="16" spans="1:19" x14ac:dyDescent="0.3">
      <c r="C16" t="s">
        <v>45</v>
      </c>
      <c r="D16">
        <v>3.0428260672681851</v>
      </c>
      <c r="E16">
        <v>299.41105065006838</v>
      </c>
      <c r="F16">
        <v>16005.99495926121</v>
      </c>
      <c r="G16">
        <v>0.29638176206436878</v>
      </c>
      <c r="H16">
        <v>0.3497515191049313</v>
      </c>
      <c r="I16">
        <v>3.014213789701286</v>
      </c>
      <c r="J16">
        <v>9.1672804906714498E-7</v>
      </c>
      <c r="K16">
        <v>1.2887711717265891E-5</v>
      </c>
      <c r="L16">
        <v>30.268809380243571</v>
      </c>
      <c r="M16">
        <v>3789.9922706211751</v>
      </c>
      <c r="N16">
        <v>2.4368658394878121E-2</v>
      </c>
      <c r="O16">
        <v>1.892501735230008E-5</v>
      </c>
      <c r="P16">
        <v>1.105613265854837</v>
      </c>
      <c r="Q16">
        <v>253.773497188189</v>
      </c>
      <c r="R16">
        <v>3768.7854824469582</v>
      </c>
      <c r="S16">
        <v>1.6793286544000001E-5</v>
      </c>
    </row>
    <row r="17" spans="3:19" x14ac:dyDescent="0.3">
      <c r="C17" t="s">
        <v>46</v>
      </c>
      <c r="D17">
        <v>3.0131143672387499</v>
      </c>
      <c r="E17">
        <v>293.74042657997268</v>
      </c>
      <c r="F17">
        <v>15892.09582807375</v>
      </c>
      <c r="G17">
        <v>0.29502999333163282</v>
      </c>
      <c r="H17">
        <v>0.34445739825468857</v>
      </c>
      <c r="I17">
        <v>2.9613859122381889</v>
      </c>
      <c r="J17">
        <v>8.2727786448140965E-7</v>
      </c>
      <c r="K17">
        <v>1.2702349860049349E-5</v>
      </c>
      <c r="L17">
        <v>29.77020677892148</v>
      </c>
      <c r="M17">
        <v>3718.9690108846589</v>
      </c>
      <c r="N17">
        <v>2.4378809814360001E-2</v>
      </c>
      <c r="O17">
        <v>1.8576211545213241E-5</v>
      </c>
      <c r="P17">
        <v>1.08627516099371</v>
      </c>
      <c r="Q17">
        <v>252.0535927672436</v>
      </c>
      <c r="R17">
        <v>3700.2607084683918</v>
      </c>
      <c r="S17">
        <v>1.648262795151801E-5</v>
      </c>
    </row>
    <row r="18" spans="3:19" x14ac:dyDescent="0.3">
      <c r="C18" t="s">
        <v>48</v>
      </c>
      <c r="D18">
        <v>8.1307664208135311</v>
      </c>
      <c r="E18">
        <v>449.50346608086193</v>
      </c>
      <c r="F18">
        <v>82144.479523185684</v>
      </c>
      <c r="G18">
        <v>0.4272000208646527</v>
      </c>
      <c r="H18">
        <v>0.78056244212121773</v>
      </c>
      <c r="I18">
        <v>9.1248531771962771</v>
      </c>
      <c r="J18">
        <v>1.2486520680581111E-6</v>
      </c>
      <c r="K18">
        <v>1.9490612687607369E-5</v>
      </c>
      <c r="L18">
        <v>45.596354828311782</v>
      </c>
      <c r="M18">
        <v>4555.7264239475817</v>
      </c>
      <c r="N18">
        <v>4.0648017745098172E-2</v>
      </c>
      <c r="O18">
        <v>4.083857023587976E-5</v>
      </c>
      <c r="P18">
        <v>2.62021457492733</v>
      </c>
      <c r="Q18">
        <v>353.12929697387079</v>
      </c>
      <c r="R18">
        <v>5735.0280092401026</v>
      </c>
      <c r="S18">
        <v>3.6373193347548582E-4</v>
      </c>
    </row>
    <row r="19" spans="3:19" x14ac:dyDescent="0.3">
      <c r="C19" t="s">
        <v>47</v>
      </c>
      <c r="D19">
        <v>8.1307664208135311</v>
      </c>
      <c r="E19">
        <v>449.50346608086193</v>
      </c>
      <c r="F19">
        <v>82144.479523185684</v>
      </c>
      <c r="G19">
        <v>0.4272000208646527</v>
      </c>
      <c r="H19">
        <v>0.78056244212121773</v>
      </c>
      <c r="I19">
        <v>9.1248531771962771</v>
      </c>
      <c r="J19">
        <v>1.2486520680581111E-6</v>
      </c>
      <c r="K19">
        <v>1.9490612687607369E-5</v>
      </c>
      <c r="L19">
        <v>45.596354828311782</v>
      </c>
      <c r="M19">
        <v>4555.7264239475817</v>
      </c>
      <c r="N19">
        <v>4.0648017745098172E-2</v>
      </c>
      <c r="O19">
        <v>4.083857023587976E-5</v>
      </c>
      <c r="P19">
        <v>2.62021457492733</v>
      </c>
      <c r="Q19">
        <v>353.12929697387079</v>
      </c>
      <c r="R19">
        <v>5735.0280092401026</v>
      </c>
      <c r="S19">
        <v>3.6373193347548582E-4</v>
      </c>
    </row>
    <row r="20" spans="3:19" x14ac:dyDescent="0.3">
      <c r="C20" t="s">
        <v>49</v>
      </c>
      <c r="D20">
        <v>3.0795649954461659</v>
      </c>
      <c r="E20">
        <v>296.87680462133272</v>
      </c>
      <c r="F20">
        <v>16834.996019858791</v>
      </c>
      <c r="G20">
        <v>0.30450513803541879</v>
      </c>
      <c r="H20">
        <v>0.35361073587298519</v>
      </c>
      <c r="I20">
        <v>3.023717542579305</v>
      </c>
      <c r="J20">
        <v>8.3203192704772302E-7</v>
      </c>
      <c r="K20">
        <v>1.3404135644665119E-5</v>
      </c>
      <c r="L20">
        <v>30.44808661401947</v>
      </c>
      <c r="M20">
        <v>3689.0492071577951</v>
      </c>
      <c r="N20">
        <v>2.7249683374933938E-2</v>
      </c>
      <c r="O20">
        <v>1.8983051338232691E-5</v>
      </c>
      <c r="P20">
        <v>1.1009426883277269</v>
      </c>
      <c r="Q20">
        <v>257.01412188403538</v>
      </c>
      <c r="R20">
        <v>3746.2973170925429</v>
      </c>
      <c r="S20">
        <v>1.697738110820467E-5</v>
      </c>
    </row>
    <row r="21" spans="3:19" x14ac:dyDescent="0.3">
      <c r="C21" t="s">
        <v>50</v>
      </c>
      <c r="D21">
        <v>3.1185592462458551</v>
      </c>
      <c r="E21">
        <v>399.84016355176948</v>
      </c>
      <c r="F21">
        <v>26457.697977995329</v>
      </c>
      <c r="G21">
        <v>0.26836121375166933</v>
      </c>
      <c r="H21">
        <v>0.46132690045467728</v>
      </c>
      <c r="I21">
        <v>4.290671004795084</v>
      </c>
      <c r="J21">
        <v>1.2489762881407991E-6</v>
      </c>
      <c r="K21">
        <v>2.4870643015459689E-5</v>
      </c>
      <c r="L21">
        <v>39.332901478796828</v>
      </c>
      <c r="M21">
        <v>2066.7886313060931</v>
      </c>
      <c r="N21">
        <v>5.8336642056511408E-2</v>
      </c>
      <c r="O21">
        <v>3.6189121136387978E-5</v>
      </c>
      <c r="P21">
        <v>1.498201642919496</v>
      </c>
      <c r="Q21">
        <v>269.69439459782751</v>
      </c>
      <c r="R21">
        <v>4711.3735932916343</v>
      </c>
      <c r="S21">
        <v>2.737940063493478E-5</v>
      </c>
    </row>
    <row r="22" spans="3:19" x14ac:dyDescent="0.3">
      <c r="C22" t="s">
        <v>51</v>
      </c>
      <c r="D22">
        <v>1.4440873823660709</v>
      </c>
      <c r="E22">
        <v>245.15587493682779</v>
      </c>
      <c r="F22">
        <v>13241.19469383873</v>
      </c>
      <c r="G22">
        <v>0.12509147590071029</v>
      </c>
      <c r="H22">
        <v>0.23888509699837751</v>
      </c>
      <c r="I22">
        <v>2.3291471118266531</v>
      </c>
      <c r="J22">
        <v>6.5907892918377235E-7</v>
      </c>
      <c r="K22">
        <v>8.7821960171411782E-6</v>
      </c>
      <c r="L22">
        <v>19.714713476811131</v>
      </c>
      <c r="M22">
        <v>968.73057622275985</v>
      </c>
      <c r="N22">
        <v>1.9148782203778709E-2</v>
      </c>
      <c r="O22">
        <v>2.090766938968105E-5</v>
      </c>
      <c r="P22">
        <v>0.96133373433729286</v>
      </c>
      <c r="Q22">
        <v>98.660583245504696</v>
      </c>
      <c r="R22">
        <v>2834.7434357119778</v>
      </c>
      <c r="S22">
        <v>1.463592723245832E-5</v>
      </c>
    </row>
    <row r="23" spans="3:19" x14ac:dyDescent="0.3">
      <c r="C23" t="s">
        <v>52</v>
      </c>
      <c r="D23">
        <v>21.496087930440911</v>
      </c>
      <c r="E23">
        <v>803.61615480142655</v>
      </c>
      <c r="F23">
        <v>274178.73542319302</v>
      </c>
      <c r="G23">
        <v>0.54747598644448237</v>
      </c>
      <c r="H23">
        <v>2.008183059926111</v>
      </c>
      <c r="I23">
        <v>27.274295617042942</v>
      </c>
      <c r="J23">
        <v>1.9386071216410928E-6</v>
      </c>
      <c r="K23">
        <v>2.3454209297142659E-5</v>
      </c>
      <c r="L23">
        <v>82.900266224279292</v>
      </c>
      <c r="M23">
        <v>4347.1887937673482</v>
      </c>
      <c r="N23">
        <v>4.6910910948064349E-2</v>
      </c>
      <c r="O23">
        <v>1.00049325779323E-4</v>
      </c>
      <c r="P23">
        <v>7.0323719414167334</v>
      </c>
      <c r="Q23">
        <v>384.43541271181027</v>
      </c>
      <c r="R23">
        <v>10516.2236575312</v>
      </c>
      <c r="S23">
        <v>1.39133316018776E-3</v>
      </c>
    </row>
    <row r="24" spans="3:19" x14ac:dyDescent="0.3">
      <c r="C24" t="s">
        <v>53</v>
      </c>
      <c r="D24">
        <v>1.4104977722273271</v>
      </c>
      <c r="E24">
        <v>241.0840247668734</v>
      </c>
      <c r="F24">
        <v>12889.133313561229</v>
      </c>
      <c r="G24">
        <v>0.12340727737611951</v>
      </c>
      <c r="H24">
        <v>0.23463984163693111</v>
      </c>
      <c r="I24">
        <v>2.2834203392337771</v>
      </c>
      <c r="J24">
        <v>6.4878240557276501E-7</v>
      </c>
      <c r="K24">
        <v>8.631232590182912E-6</v>
      </c>
      <c r="L24">
        <v>19.439386554903042</v>
      </c>
      <c r="M24">
        <v>953.83285765172877</v>
      </c>
      <c r="N24">
        <v>1.9014043029931978E-2</v>
      </c>
      <c r="O24">
        <v>2.0546916913957449E-5</v>
      </c>
      <c r="P24">
        <v>0.94412340539723794</v>
      </c>
      <c r="Q24">
        <v>97.16948699692702</v>
      </c>
      <c r="R24">
        <v>2789.5738379180189</v>
      </c>
      <c r="S24">
        <v>1.43702376799695E-5</v>
      </c>
    </row>
    <row r="25" spans="3:19" x14ac:dyDescent="0.3">
      <c r="C25" t="s">
        <v>54</v>
      </c>
      <c r="D25">
        <v>1.71843837538462</v>
      </c>
      <c r="E25">
        <v>272.29892770433872</v>
      </c>
      <c r="F25">
        <v>15933.460588125359</v>
      </c>
      <c r="G25">
        <v>0.15540763857971859</v>
      </c>
      <c r="H25">
        <v>0.29025439971481781</v>
      </c>
      <c r="I25">
        <v>2.6639901647027799</v>
      </c>
      <c r="J25">
        <v>7.4918439827972491E-7</v>
      </c>
      <c r="K25">
        <v>1.1503273837037799E-5</v>
      </c>
      <c r="L25">
        <v>23.087103165025241</v>
      </c>
      <c r="M25">
        <v>1154.046493107207</v>
      </c>
      <c r="N25">
        <v>2.7133709278358491E-2</v>
      </c>
      <c r="O25">
        <v>2.3225383010951678E-5</v>
      </c>
      <c r="P25">
        <v>1.0653235095352001</v>
      </c>
      <c r="Q25">
        <v>116.9269900124428</v>
      </c>
      <c r="R25">
        <v>3144.0603143551111</v>
      </c>
      <c r="S25">
        <v>1.6595142099399839E-5</v>
      </c>
    </row>
    <row r="26" spans="3:19" x14ac:dyDescent="0.3">
      <c r="C26" t="s">
        <v>55</v>
      </c>
      <c r="D26">
        <v>1.4104977722273271</v>
      </c>
      <c r="E26">
        <v>241.0840247668734</v>
      </c>
      <c r="F26">
        <v>12889.133313561229</v>
      </c>
      <c r="G26">
        <v>0.12340727737611951</v>
      </c>
      <c r="H26">
        <v>0.23463984163693111</v>
      </c>
      <c r="I26">
        <v>2.2834203392337771</v>
      </c>
      <c r="J26">
        <v>6.4878240557276501E-7</v>
      </c>
      <c r="K26">
        <v>8.631232590182912E-6</v>
      </c>
      <c r="L26">
        <v>19.439386554903042</v>
      </c>
      <c r="M26">
        <v>953.83285765172877</v>
      </c>
      <c r="N26">
        <v>1.9014043029931978E-2</v>
      </c>
      <c r="O26">
        <v>2.0546916913957449E-5</v>
      </c>
      <c r="P26">
        <v>0.94412340539723794</v>
      </c>
      <c r="Q26">
        <v>97.16948699692702</v>
      </c>
      <c r="R26">
        <v>2789.5738379180189</v>
      </c>
      <c r="S26">
        <v>1.43702376799695E-5</v>
      </c>
    </row>
    <row r="27" spans="3:19" x14ac:dyDescent="0.3">
      <c r="C27" t="s">
        <v>56</v>
      </c>
      <c r="D27">
        <v>1.461543026124468</v>
      </c>
      <c r="E27">
        <v>250.53380137882789</v>
      </c>
      <c r="F27">
        <v>13238.178254937549</v>
      </c>
      <c r="G27">
        <v>0.12717405507912391</v>
      </c>
      <c r="H27">
        <v>0.2437792402812865</v>
      </c>
      <c r="I27">
        <v>2.3711192445070419</v>
      </c>
      <c r="J27">
        <v>8.5327007273295626E-7</v>
      </c>
      <c r="K27">
        <v>8.9007243307682565E-6</v>
      </c>
      <c r="L27">
        <v>20.692069726899479</v>
      </c>
      <c r="M27">
        <v>1008.465580111961</v>
      </c>
      <c r="N27">
        <v>1.9302192575720269E-2</v>
      </c>
      <c r="O27">
        <v>2.1363732070228289E-5</v>
      </c>
      <c r="P27">
        <v>0.97107318121879094</v>
      </c>
      <c r="Q27">
        <v>100.0866611566707</v>
      </c>
      <c r="R27">
        <v>2862.865580930235</v>
      </c>
      <c r="S27">
        <v>1.502361631059501E-5</v>
      </c>
    </row>
    <row r="28" spans="3:19" x14ac:dyDescent="0.3">
      <c r="C28" t="s">
        <v>57</v>
      </c>
      <c r="D28">
        <v>2.1652497958319721</v>
      </c>
      <c r="E28">
        <v>319.24217003247861</v>
      </c>
      <c r="F28">
        <v>19951.681464806868</v>
      </c>
      <c r="G28">
        <v>0.19244579586133759</v>
      </c>
      <c r="H28">
        <v>0.35275359648144999</v>
      </c>
      <c r="I28">
        <v>3.2251151206274682</v>
      </c>
      <c r="J28">
        <v>8.9886764664274886E-7</v>
      </c>
      <c r="K28">
        <v>1.518536100158865E-5</v>
      </c>
      <c r="L28">
        <v>27.902932961136059</v>
      </c>
      <c r="M28">
        <v>1456.504169699743</v>
      </c>
      <c r="N28">
        <v>3.5961276974108621E-2</v>
      </c>
      <c r="O28">
        <v>2.750158962433852E-5</v>
      </c>
      <c r="P28">
        <v>1.23989977809394</v>
      </c>
      <c r="Q28">
        <v>151.01007239495959</v>
      </c>
      <c r="R28">
        <v>3704.0044941048</v>
      </c>
      <c r="S28">
        <v>2.0009915283712331E-5</v>
      </c>
    </row>
    <row r="29" spans="3:19" x14ac:dyDescent="0.3">
      <c r="C29" t="s">
        <v>58</v>
      </c>
      <c r="D29">
        <v>2.091590010465413</v>
      </c>
      <c r="E29">
        <v>159.45457809577789</v>
      </c>
      <c r="F29">
        <v>8370.3394619611372</v>
      </c>
      <c r="G29">
        <v>7.7169094815830952E-2</v>
      </c>
      <c r="H29">
        <v>0.29464868246692238</v>
      </c>
      <c r="I29">
        <v>3.2073307387573942</v>
      </c>
      <c r="J29">
        <v>1.0012450933548751E-6</v>
      </c>
      <c r="K29">
        <v>1.5372072944290641E-5</v>
      </c>
      <c r="L29">
        <v>12.970308224791079</v>
      </c>
      <c r="M29">
        <v>1619.0885244304759</v>
      </c>
      <c r="N29">
        <v>2.4161841705775261E-2</v>
      </c>
      <c r="O29">
        <v>2.4047700497349371E-5</v>
      </c>
      <c r="P29">
        <v>1.04208749074379</v>
      </c>
      <c r="Q29">
        <v>54.45422257955375</v>
      </c>
      <c r="R29">
        <v>2092.743355497676</v>
      </c>
      <c r="S29">
        <v>1.869810884180478E-5</v>
      </c>
    </row>
    <row r="30" spans="3:19" x14ac:dyDescent="0.3">
      <c r="C30" t="s">
        <v>59</v>
      </c>
      <c r="D30">
        <v>2.6354034929742491</v>
      </c>
      <c r="E30">
        <v>200.91277448338991</v>
      </c>
      <c r="F30">
        <v>10546.628041374141</v>
      </c>
      <c r="G30">
        <v>9.7233062411714283E-2</v>
      </c>
      <c r="H30">
        <v>0.37125735114827768</v>
      </c>
      <c r="I30">
        <v>4.0412368531842766</v>
      </c>
      <c r="J30">
        <v>1.261568855821674E-6</v>
      </c>
      <c r="K30">
        <v>1.9368812496211551E-5</v>
      </c>
      <c r="L30">
        <v>16.342588858014761</v>
      </c>
      <c r="M30">
        <v>2040.0516025457291</v>
      </c>
      <c r="N30">
        <v>3.0443921470977971E-2</v>
      </c>
      <c r="O30">
        <v>3.0300103544007181E-5</v>
      </c>
      <c r="P30">
        <v>1.313030278089659</v>
      </c>
      <c r="Q30">
        <v>68.612322527501604</v>
      </c>
      <c r="R30">
        <v>2636.8567077588941</v>
      </c>
      <c r="S30">
        <v>2.3559617853950259E-5</v>
      </c>
    </row>
    <row r="31" spans="3:19" x14ac:dyDescent="0.3">
      <c r="C31" t="s">
        <v>60</v>
      </c>
      <c r="D31">
        <v>0.13527748171800599</v>
      </c>
      <c r="E31">
        <v>20.48567139444285</v>
      </c>
      <c r="F31">
        <v>427.44752388699231</v>
      </c>
      <c r="G31">
        <v>7.4223582658161039E-3</v>
      </c>
      <c r="H31">
        <v>3.445319776379499E-2</v>
      </c>
      <c r="I31">
        <v>0.40461804870246748</v>
      </c>
      <c r="J31">
        <v>1.470661895776813E-8</v>
      </c>
      <c r="K31">
        <v>2.166866518900778E-7</v>
      </c>
      <c r="L31">
        <v>4.2756472729668866</v>
      </c>
      <c r="M31">
        <v>39.444357841768714</v>
      </c>
      <c r="N31">
        <v>2.0262387849087851E-4</v>
      </c>
      <c r="O31">
        <v>9.434430324519992E-7</v>
      </c>
      <c r="P31">
        <v>7.5903617668396914E-2</v>
      </c>
      <c r="Q31">
        <v>8.740417905517516</v>
      </c>
      <c r="R31">
        <v>383.62087749721968</v>
      </c>
      <c r="S31">
        <v>1.6784314373422249E-6</v>
      </c>
    </row>
    <row r="32" spans="3:19" x14ac:dyDescent="0.3">
      <c r="C32" t="s">
        <v>61</v>
      </c>
      <c r="D32">
        <v>4.0600020534592671</v>
      </c>
      <c r="E32">
        <v>369.69586012263431</v>
      </c>
      <c r="F32">
        <v>23116.505526091529</v>
      </c>
      <c r="G32">
        <v>0.2368312164856361</v>
      </c>
      <c r="H32">
        <v>0.39864663962681662</v>
      </c>
      <c r="I32">
        <v>4.386022687440045</v>
      </c>
      <c r="J32">
        <v>2.4564384217476949E-6</v>
      </c>
      <c r="K32">
        <v>4.2677722047725238E-5</v>
      </c>
      <c r="L32">
        <v>32.948558030636811</v>
      </c>
      <c r="M32">
        <v>4649.8717386741746</v>
      </c>
      <c r="N32">
        <v>6.7471956528467103E-2</v>
      </c>
      <c r="O32">
        <v>3.5494602159930543E-5</v>
      </c>
      <c r="P32">
        <v>1.618314674060372</v>
      </c>
      <c r="Q32">
        <v>125.3415711620563</v>
      </c>
      <c r="R32">
        <v>4128.9055565109411</v>
      </c>
      <c r="S32">
        <v>2.950865728299841E-5</v>
      </c>
    </row>
    <row r="33" spans="3:19" x14ac:dyDescent="0.3">
      <c r="C33" t="s">
        <v>62</v>
      </c>
      <c r="D33">
        <v>2.0791417378351902</v>
      </c>
      <c r="E33">
        <v>297.01046575726662</v>
      </c>
      <c r="F33">
        <v>14167.521336792361</v>
      </c>
      <c r="G33">
        <v>0.15986329895156209</v>
      </c>
      <c r="H33">
        <v>0.37982696012834027</v>
      </c>
      <c r="I33">
        <v>3.976733230865793</v>
      </c>
      <c r="J33">
        <v>1.4411268933188881E-6</v>
      </c>
      <c r="K33">
        <v>1.572953057574652E-5</v>
      </c>
      <c r="L33">
        <v>16.285433371040309</v>
      </c>
      <c r="M33">
        <v>3497.2883519232382</v>
      </c>
      <c r="N33">
        <v>1.9443142285258789E-2</v>
      </c>
      <c r="O33">
        <v>3.3153714468834131E-5</v>
      </c>
      <c r="P33">
        <v>1.464460276536202</v>
      </c>
      <c r="Q33">
        <v>118.0634382150925</v>
      </c>
      <c r="R33">
        <v>3145.5230813593921</v>
      </c>
      <c r="S33">
        <v>1.9584457207612821E-5</v>
      </c>
    </row>
    <row r="34" spans="3:19" x14ac:dyDescent="0.3">
      <c r="C34" t="s">
        <v>63</v>
      </c>
      <c r="D34">
        <v>16.455279191610519</v>
      </c>
      <c r="E34">
        <v>1831.326354255189</v>
      </c>
      <c r="F34">
        <v>133527.6556410467</v>
      </c>
      <c r="G34">
        <v>1.050893541930096</v>
      </c>
      <c r="H34">
        <v>11.52323866341176</v>
      </c>
      <c r="I34">
        <v>22.87302632213683</v>
      </c>
      <c r="J34">
        <v>1.0321741294623209E-5</v>
      </c>
      <c r="K34">
        <v>9.8615538369220519E-5</v>
      </c>
      <c r="L34">
        <v>353.93976887494659</v>
      </c>
      <c r="M34">
        <v>18442.455462089471</v>
      </c>
      <c r="N34">
        <v>0.13772750455006691</v>
      </c>
      <c r="O34">
        <v>1.611972621764863E-4</v>
      </c>
      <c r="P34">
        <v>7.6939965553994778</v>
      </c>
      <c r="Q34">
        <v>990.58848829437841</v>
      </c>
      <c r="R34">
        <v>21937.69293804359</v>
      </c>
      <c r="S34">
        <v>1.2538447242662839E-4</v>
      </c>
    </row>
    <row r="35" spans="3:19" x14ac:dyDescent="0.3">
      <c r="C35" t="s">
        <v>64</v>
      </c>
      <c r="D35">
        <v>16.455279191610519</v>
      </c>
      <c r="E35">
        <v>1831.326354255189</v>
      </c>
      <c r="F35">
        <v>133527.6556410467</v>
      </c>
      <c r="G35">
        <v>1.050893541930096</v>
      </c>
      <c r="H35">
        <v>11.52323866341176</v>
      </c>
      <c r="I35">
        <v>22.87302632213683</v>
      </c>
      <c r="J35">
        <v>1.0321741294623209E-5</v>
      </c>
      <c r="K35">
        <v>9.8615538369220519E-5</v>
      </c>
      <c r="L35">
        <v>353.93976887494659</v>
      </c>
      <c r="M35">
        <v>18442.455462089471</v>
      </c>
      <c r="N35">
        <v>0.13772750455006691</v>
      </c>
      <c r="O35">
        <v>1.611972621764863E-4</v>
      </c>
      <c r="P35">
        <v>7.6939965553994778</v>
      </c>
      <c r="Q35">
        <v>990.58848829437841</v>
      </c>
      <c r="R35">
        <v>21937.69293804359</v>
      </c>
      <c r="S35">
        <v>1.2538447242662839E-4</v>
      </c>
    </row>
    <row r="36" spans="3:19" x14ac:dyDescent="0.3">
      <c r="C36" t="s">
        <v>65</v>
      </c>
      <c r="D36">
        <v>0.51108136726339126</v>
      </c>
      <c r="E36">
        <v>47.895297292381763</v>
      </c>
      <c r="F36">
        <v>4145.4827748578018</v>
      </c>
      <c r="G36">
        <v>4.1873343779444641E-2</v>
      </c>
      <c r="H36">
        <v>5.5543349959787651E-2</v>
      </c>
      <c r="I36">
        <v>0.59327374790458476</v>
      </c>
      <c r="J36">
        <v>3.0176489117701991E-7</v>
      </c>
      <c r="K36">
        <v>5.2286305887740786E-6</v>
      </c>
      <c r="L36">
        <v>3.5963755323906308</v>
      </c>
      <c r="M36">
        <v>293.18240414259333</v>
      </c>
      <c r="N36">
        <v>8.1294103340083558E-3</v>
      </c>
      <c r="O36">
        <v>4.4714034151419334E-6</v>
      </c>
      <c r="P36">
        <v>0.21165616708145329</v>
      </c>
      <c r="Q36">
        <v>21.678693055284679</v>
      </c>
      <c r="R36">
        <v>539.64350988868046</v>
      </c>
      <c r="S36">
        <v>2.544578405695891E-6</v>
      </c>
    </row>
    <row r="37" spans="3:19" x14ac:dyDescent="0.3">
      <c r="C37" t="s">
        <v>66</v>
      </c>
      <c r="D37">
        <v>0.51108136726339126</v>
      </c>
      <c r="E37">
        <v>47.895297292381763</v>
      </c>
      <c r="F37">
        <v>4145.4827748578018</v>
      </c>
      <c r="G37">
        <v>4.1873343779444641E-2</v>
      </c>
      <c r="H37">
        <v>5.5543349959787651E-2</v>
      </c>
      <c r="I37">
        <v>0.59327374790458476</v>
      </c>
      <c r="J37">
        <v>3.0176489117701991E-7</v>
      </c>
      <c r="K37">
        <v>5.2286305887740786E-6</v>
      </c>
      <c r="L37">
        <v>3.5963755323906308</v>
      </c>
      <c r="M37">
        <v>293.18240414259333</v>
      </c>
      <c r="N37">
        <v>8.1294103340083558E-3</v>
      </c>
      <c r="O37">
        <v>4.4714034151419334E-6</v>
      </c>
      <c r="P37">
        <v>0.21165616708145329</v>
      </c>
      <c r="Q37">
        <v>21.678693055284679</v>
      </c>
      <c r="R37">
        <v>539.64350988868046</v>
      </c>
      <c r="S37">
        <v>2.544578405695891E-6</v>
      </c>
    </row>
    <row r="38" spans="3:19" x14ac:dyDescent="0.3">
      <c r="C38" t="s">
        <v>67</v>
      </c>
      <c r="D38">
        <v>1.3099498322819729</v>
      </c>
      <c r="E38">
        <v>298.71796264971118</v>
      </c>
      <c r="F38">
        <v>6497.0275950672403</v>
      </c>
      <c r="G38">
        <v>5.9675027060164053E-2</v>
      </c>
      <c r="H38">
        <v>0.36442739169653993</v>
      </c>
      <c r="I38">
        <v>3.7383312379542231</v>
      </c>
      <c r="J38">
        <v>3.2034057366762749E-7</v>
      </c>
      <c r="K38">
        <v>5.9416480423473466E-6</v>
      </c>
      <c r="L38">
        <v>15.43708031717029</v>
      </c>
      <c r="M38">
        <v>11430.91988431955</v>
      </c>
      <c r="N38">
        <v>4.5923895616543304E-3</v>
      </c>
      <c r="O38">
        <v>2.42370778377213E-5</v>
      </c>
      <c r="P38">
        <v>1.049442954348869</v>
      </c>
      <c r="Q38">
        <v>71.735184059298135</v>
      </c>
      <c r="R38">
        <v>2622.4928521874531</v>
      </c>
      <c r="S38">
        <v>2.5810324271951849E-5</v>
      </c>
    </row>
    <row r="39" spans="3:19" x14ac:dyDescent="0.3">
      <c r="C39" t="s">
        <v>68</v>
      </c>
      <c r="D39">
        <v>5.3428786791736069</v>
      </c>
      <c r="E39">
        <v>763.1641931219757</v>
      </c>
      <c r="F39">
        <v>29518.503313724581</v>
      </c>
      <c r="G39">
        <v>0.3894645078263661</v>
      </c>
      <c r="H39">
        <v>0.76481489782752476</v>
      </c>
      <c r="I39">
        <v>7.9639418358145466</v>
      </c>
      <c r="J39">
        <v>1.95580075418222E-6</v>
      </c>
      <c r="K39">
        <v>2.7789876889244049E-5</v>
      </c>
      <c r="L39">
        <v>95.435596622892703</v>
      </c>
      <c r="M39">
        <v>2971.773017854066</v>
      </c>
      <c r="N39">
        <v>2.8075830833786019E-2</v>
      </c>
      <c r="O39">
        <v>6.249945613802454E-5</v>
      </c>
      <c r="P39">
        <v>2.703876649233901</v>
      </c>
      <c r="Q39">
        <v>212.86480327512501</v>
      </c>
      <c r="R39">
        <v>9445.6700283964547</v>
      </c>
      <c r="S39">
        <v>4.4950129661822018E-5</v>
      </c>
    </row>
    <row r="40" spans="3:19" x14ac:dyDescent="0.3">
      <c r="C40" t="s">
        <v>69</v>
      </c>
      <c r="D40">
        <v>5.3428786791736069</v>
      </c>
      <c r="E40">
        <v>763.1641931219757</v>
      </c>
      <c r="F40">
        <v>29518.503313724581</v>
      </c>
      <c r="G40">
        <v>0.3894645078263661</v>
      </c>
      <c r="H40">
        <v>0.76481489782752476</v>
      </c>
      <c r="I40">
        <v>7.9639418358145466</v>
      </c>
      <c r="J40">
        <v>1.95580075418222E-6</v>
      </c>
      <c r="K40">
        <v>2.7789876889244049E-5</v>
      </c>
      <c r="L40">
        <v>95.435596622892703</v>
      </c>
      <c r="M40">
        <v>2971.773017854066</v>
      </c>
      <c r="N40">
        <v>2.8075830833786019E-2</v>
      </c>
      <c r="O40">
        <v>6.249945613802454E-5</v>
      </c>
      <c r="P40">
        <v>2.703876649233901</v>
      </c>
      <c r="Q40">
        <v>212.86480327512501</v>
      </c>
      <c r="R40">
        <v>9445.6700283964547</v>
      </c>
      <c r="S40">
        <v>4.4950129661822018E-5</v>
      </c>
    </row>
    <row r="41" spans="3:19" x14ac:dyDescent="0.3">
      <c r="C41" t="s">
        <v>70</v>
      </c>
      <c r="D41">
        <v>9.580364911802185E-3</v>
      </c>
      <c r="E41">
        <v>1.615015824440607</v>
      </c>
      <c r="F41">
        <v>65.893409754551058</v>
      </c>
      <c r="G41">
        <v>6.977627830448747E-4</v>
      </c>
      <c r="H41">
        <v>1.400936365991728E-3</v>
      </c>
      <c r="I41">
        <v>1.5133389764532171E-2</v>
      </c>
      <c r="J41">
        <v>2.7201650914117479E-8</v>
      </c>
      <c r="K41">
        <v>8.541350981193204E-8</v>
      </c>
      <c r="L41">
        <v>0.15309111261697761</v>
      </c>
      <c r="M41">
        <v>9.4389213348699297</v>
      </c>
      <c r="N41">
        <v>8.5393686002278123E-5</v>
      </c>
      <c r="O41">
        <v>1.345374242979555E-7</v>
      </c>
      <c r="P41">
        <v>4.9363343218800926E-3</v>
      </c>
      <c r="Q41">
        <v>0.53828349151646093</v>
      </c>
      <c r="R41">
        <v>17.222813683341361</v>
      </c>
      <c r="S41">
        <v>7.2830568874856967E-8</v>
      </c>
    </row>
    <row r="42" spans="3:19" x14ac:dyDescent="0.3">
      <c r="C42" t="s">
        <v>71</v>
      </c>
      <c r="D42">
        <v>1.390807918867679</v>
      </c>
      <c r="E42">
        <v>146.6648039602359</v>
      </c>
      <c r="F42">
        <v>11915.193517652509</v>
      </c>
      <c r="G42">
        <v>0.1109376167562857</v>
      </c>
      <c r="H42">
        <v>9.0753286263893992E-2</v>
      </c>
      <c r="I42">
        <v>1.108269986217177</v>
      </c>
      <c r="J42">
        <v>3.653723764217432E-7</v>
      </c>
      <c r="K42">
        <v>1.7168201011160681E-5</v>
      </c>
      <c r="L42">
        <v>5.6706481911032398</v>
      </c>
      <c r="M42">
        <v>528.08372675396299</v>
      </c>
      <c r="N42">
        <v>2.9953355138912039E-2</v>
      </c>
      <c r="O42">
        <v>6.1921579240422136E-6</v>
      </c>
      <c r="P42">
        <v>0.36638103797975752</v>
      </c>
      <c r="Q42">
        <v>31.88924052846129</v>
      </c>
      <c r="R42">
        <v>735.23861970910934</v>
      </c>
      <c r="S42">
        <v>2.4607785764804469E-4</v>
      </c>
    </row>
    <row r="43" spans="3:19" x14ac:dyDescent="0.3">
      <c r="C43" t="s">
        <v>72</v>
      </c>
      <c r="D43">
        <v>44.599792173977349</v>
      </c>
      <c r="E43">
        <v>2416.835189693224</v>
      </c>
      <c r="F43">
        <v>351816.42078271892</v>
      </c>
      <c r="G43">
        <v>3.1665319143277908</v>
      </c>
      <c r="H43">
        <v>3.459615527327041</v>
      </c>
      <c r="I43">
        <v>40.678592787628048</v>
      </c>
      <c r="J43">
        <v>1.7240324476185061E-5</v>
      </c>
      <c r="K43">
        <v>4.8012764796690529E-4</v>
      </c>
      <c r="L43">
        <v>176.35303686332571</v>
      </c>
      <c r="M43">
        <v>21489.218073833199</v>
      </c>
      <c r="N43">
        <v>0.8270851030128733</v>
      </c>
      <c r="O43">
        <v>2.5476467799912341E-4</v>
      </c>
      <c r="P43">
        <v>12.00357907664397</v>
      </c>
      <c r="Q43">
        <v>1139.835506438571</v>
      </c>
      <c r="R43">
        <v>27169.801003183831</v>
      </c>
      <c r="S43">
        <v>1.6385285885776529E-4</v>
      </c>
    </row>
    <row r="44" spans="3:19" x14ac:dyDescent="0.3">
      <c r="C44" t="s">
        <v>73</v>
      </c>
      <c r="D44">
        <v>4.2546579444034416</v>
      </c>
      <c r="E44">
        <v>425.09316721918151</v>
      </c>
      <c r="F44">
        <v>21613.341222897081</v>
      </c>
      <c r="G44">
        <v>0.22491716743443829</v>
      </c>
      <c r="H44">
        <v>0.6090524797887753</v>
      </c>
      <c r="I44">
        <v>11.554712122475671</v>
      </c>
      <c r="J44">
        <v>1.96644813007704E-6</v>
      </c>
      <c r="K44">
        <v>2.1033776932378191E-5</v>
      </c>
      <c r="L44">
        <v>32.738735722390139</v>
      </c>
      <c r="M44">
        <v>2062.649062774904</v>
      </c>
      <c r="N44">
        <v>3.7150496930252498E-2</v>
      </c>
      <c r="O44">
        <v>5.3787004743430182E-5</v>
      </c>
      <c r="P44">
        <v>1.99979575519119</v>
      </c>
      <c r="Q44">
        <v>166.0410156548011</v>
      </c>
      <c r="R44">
        <v>5254.1702726627636</v>
      </c>
      <c r="S44">
        <v>3.1732333812171217E-5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5.4753784938949959E-2</v>
      </c>
      <c r="E46">
        <v>12.839529989995439</v>
      </c>
      <c r="F46">
        <v>355.80043563366411</v>
      </c>
      <c r="G46">
        <v>4.5636561587217529E-3</v>
      </c>
      <c r="H46">
        <v>1.1152381792249481E-2</v>
      </c>
      <c r="I46">
        <v>0.11297259391595491</v>
      </c>
      <c r="J46">
        <v>1.3457976570563239E-7</v>
      </c>
      <c r="K46">
        <v>1.467559310727255E-6</v>
      </c>
      <c r="L46">
        <v>0.88599788306940952</v>
      </c>
      <c r="M46">
        <v>44.84126140451442</v>
      </c>
      <c r="N46">
        <v>7.1155472627817165E-5</v>
      </c>
      <c r="O46">
        <v>1.2074020508358211E-6</v>
      </c>
      <c r="P46">
        <v>4.6987786614465649E-2</v>
      </c>
      <c r="Q46">
        <v>3.0107219778058671</v>
      </c>
      <c r="R46">
        <v>145.60755486976291</v>
      </c>
      <c r="S46">
        <v>6.327853847124532E-7</v>
      </c>
    </row>
    <row r="47" spans="3:19" x14ac:dyDescent="0.3">
      <c r="C47" t="s">
        <v>76</v>
      </c>
      <c r="D47">
        <v>5.4753784938949959E-2</v>
      </c>
      <c r="E47">
        <v>12.839529989995439</v>
      </c>
      <c r="F47">
        <v>355.80043563366411</v>
      </c>
      <c r="G47">
        <v>4.5636561587217529E-3</v>
      </c>
      <c r="H47">
        <v>1.1152381792249481E-2</v>
      </c>
      <c r="I47">
        <v>0.11297259391595491</v>
      </c>
      <c r="J47">
        <v>1.3457976570563239E-7</v>
      </c>
      <c r="K47">
        <v>1.467559310727255E-6</v>
      </c>
      <c r="L47">
        <v>0.88599788306940952</v>
      </c>
      <c r="M47">
        <v>44.84126140451442</v>
      </c>
      <c r="N47">
        <v>7.1155472627817165E-5</v>
      </c>
      <c r="O47">
        <v>1.2074020508358211E-6</v>
      </c>
      <c r="P47">
        <v>4.6987786614465649E-2</v>
      </c>
      <c r="Q47">
        <v>3.0107219778058671</v>
      </c>
      <c r="R47">
        <v>145.60755486976291</v>
      </c>
      <c r="S47">
        <v>6.327853847124532E-7</v>
      </c>
    </row>
    <row r="48" spans="3:19" x14ac:dyDescent="0.3">
      <c r="C48" t="s">
        <v>77</v>
      </c>
      <c r="D48">
        <v>0.59224706609503719</v>
      </c>
      <c r="E48">
        <v>87.7809837460739</v>
      </c>
      <c r="F48">
        <v>2714.5670457066199</v>
      </c>
      <c r="G48">
        <v>3.2811038539041062E-2</v>
      </c>
      <c r="H48">
        <v>9.922901752755077E-2</v>
      </c>
      <c r="I48">
        <v>0.98113197082669346</v>
      </c>
      <c r="J48">
        <v>4.6728614042631112E-7</v>
      </c>
      <c r="K48">
        <v>2.672499349405583E-6</v>
      </c>
      <c r="L48">
        <v>5.9620918331090218</v>
      </c>
      <c r="M48">
        <v>1196.852855637939</v>
      </c>
      <c r="N48">
        <v>1.659074984053944E-3</v>
      </c>
      <c r="O48">
        <v>8.2077392910921332E-6</v>
      </c>
      <c r="P48">
        <v>0.38344285900485642</v>
      </c>
      <c r="Q48">
        <v>41.690507364957718</v>
      </c>
      <c r="R48">
        <v>1002.5468408862459</v>
      </c>
      <c r="S48">
        <v>6.2541011681126003E-6</v>
      </c>
    </row>
    <row r="49" spans="3:19" x14ac:dyDescent="0.3">
      <c r="C49" t="s">
        <v>78</v>
      </c>
      <c r="D49">
        <v>3.224749423588817</v>
      </c>
      <c r="E49">
        <v>360.09695579709478</v>
      </c>
      <c r="F49">
        <v>17591.70250107814</v>
      </c>
      <c r="G49">
        <v>0.17286126681270941</v>
      </c>
      <c r="H49">
        <v>0.62892312885640167</v>
      </c>
      <c r="I49">
        <v>6.7487263874146892</v>
      </c>
      <c r="J49">
        <v>1.544189132789323E-6</v>
      </c>
      <c r="K49">
        <v>1.926728770490037E-5</v>
      </c>
      <c r="L49">
        <v>19.775238785951959</v>
      </c>
      <c r="M49">
        <v>13628.537078006389</v>
      </c>
      <c r="N49">
        <v>2.6112808144203161E-2</v>
      </c>
      <c r="O49">
        <v>5.072018389133854E-5</v>
      </c>
      <c r="P49">
        <v>2.0819267152755709</v>
      </c>
      <c r="Q49">
        <v>103.8555769161084</v>
      </c>
      <c r="R49">
        <v>3959.2503095421771</v>
      </c>
      <c r="S49">
        <v>2.6662235750295089E-5</v>
      </c>
    </row>
    <row r="50" spans="3:19" x14ac:dyDescent="0.3">
      <c r="C50" t="s">
        <v>79</v>
      </c>
      <c r="D50">
        <v>2.6144875130817682</v>
      </c>
      <c r="E50">
        <v>199.31822261972249</v>
      </c>
      <c r="F50">
        <v>10462.924327451419</v>
      </c>
      <c r="G50">
        <v>9.6461368519788621E-2</v>
      </c>
      <c r="H50">
        <v>0.36831085308365258</v>
      </c>
      <c r="I50">
        <v>4.0091634234467479</v>
      </c>
      <c r="J50">
        <v>1.2515563666936651E-6</v>
      </c>
      <c r="K50">
        <v>1.9215091180371669E-5</v>
      </c>
      <c r="L50">
        <v>16.21288528098885</v>
      </c>
      <c r="M50">
        <v>2023.860655538097</v>
      </c>
      <c r="N50">
        <v>3.0202302132219139E-2</v>
      </c>
      <c r="O50">
        <v>3.0059625621686711E-5</v>
      </c>
      <c r="P50">
        <v>1.3026093634297391</v>
      </c>
      <c r="Q50">
        <v>68.06777822444235</v>
      </c>
      <c r="R50">
        <v>2615.929194372095</v>
      </c>
      <c r="S50">
        <v>2.3372636052255969E-5</v>
      </c>
    </row>
    <row r="51" spans="3:19" x14ac:dyDescent="0.3">
      <c r="C51" t="s">
        <v>80</v>
      </c>
      <c r="D51">
        <v>3.283432876897538</v>
      </c>
      <c r="E51">
        <v>846.29852798191177</v>
      </c>
      <c r="F51">
        <v>18834.156554893769</v>
      </c>
      <c r="G51">
        <v>0.22946396836646271</v>
      </c>
      <c r="H51">
        <v>0.85729353868851821</v>
      </c>
      <c r="I51">
        <v>8.6940695810815374</v>
      </c>
      <c r="J51">
        <v>3.112164698279114E-6</v>
      </c>
      <c r="K51">
        <v>1.499385735177313E-5</v>
      </c>
      <c r="L51">
        <v>45.030802660896427</v>
      </c>
      <c r="M51">
        <v>6215.1116181278867</v>
      </c>
      <c r="N51">
        <v>5.5977019846236622E-3</v>
      </c>
      <c r="O51">
        <v>8.4524162399723612E-5</v>
      </c>
      <c r="P51">
        <v>3.193739700129079</v>
      </c>
      <c r="Q51">
        <v>261.90150048631102</v>
      </c>
      <c r="R51">
        <v>8902.4857309540166</v>
      </c>
      <c r="S51">
        <v>8.1109944594936367E-5</v>
      </c>
    </row>
    <row r="52" spans="3:19" x14ac:dyDescent="0.3">
      <c r="C52" t="s">
        <v>81</v>
      </c>
      <c r="D52">
        <v>29.927985094543271</v>
      </c>
      <c r="E52">
        <v>5260.2397284476683</v>
      </c>
      <c r="F52">
        <v>186517.79243683131</v>
      </c>
      <c r="G52">
        <v>2.0035305875074161</v>
      </c>
      <c r="H52">
        <v>6.2586660412902404</v>
      </c>
      <c r="I52">
        <v>64.519301931406019</v>
      </c>
      <c r="J52">
        <v>2.685153477042198E-5</v>
      </c>
      <c r="K52">
        <v>3.7834966068501499E-4</v>
      </c>
      <c r="L52">
        <v>328.95275515464272</v>
      </c>
      <c r="M52">
        <v>109303.8578324105</v>
      </c>
      <c r="N52">
        <v>0.20637314654068309</v>
      </c>
      <c r="O52">
        <v>6.6653994734156799E-4</v>
      </c>
      <c r="P52">
        <v>21.74027573716846</v>
      </c>
      <c r="Q52">
        <v>1507.1323477045989</v>
      </c>
      <c r="R52">
        <v>55498.992792899597</v>
      </c>
      <c r="S52">
        <v>4.2273498065886441E-4</v>
      </c>
    </row>
    <row r="53" spans="3:19" x14ac:dyDescent="0.3">
      <c r="C53" t="s">
        <v>82</v>
      </c>
      <c r="D53">
        <v>0.75171865065275223</v>
      </c>
      <c r="E53">
        <v>138.73803335498289</v>
      </c>
      <c r="F53">
        <v>4368.2238939717354</v>
      </c>
      <c r="G53">
        <v>5.4933030157065812E-2</v>
      </c>
      <c r="H53">
        <v>0.14266712331023659</v>
      </c>
      <c r="I53">
        <v>1.403858837038815</v>
      </c>
      <c r="J53">
        <v>1.029682273040089E-6</v>
      </c>
      <c r="K53">
        <v>4.2127838319330458E-6</v>
      </c>
      <c r="L53">
        <v>9.4032048948707967</v>
      </c>
      <c r="M53">
        <v>1479.418050791015</v>
      </c>
      <c r="N53">
        <v>2.8095946580940271E-3</v>
      </c>
      <c r="O53">
        <v>1.2486975938485589E-5</v>
      </c>
      <c r="P53">
        <v>0.569554701714587</v>
      </c>
      <c r="Q53">
        <v>62.598158500209017</v>
      </c>
      <c r="R53">
        <v>1550.7247463005219</v>
      </c>
      <c r="S53">
        <v>3.2806948176679378E-4</v>
      </c>
    </row>
    <row r="54" spans="3:19" x14ac:dyDescent="0.3">
      <c r="C54" t="s">
        <v>83</v>
      </c>
      <c r="D54">
        <v>3.4791598447662442</v>
      </c>
      <c r="E54">
        <v>868.83769031131965</v>
      </c>
      <c r="F54">
        <v>627630.73938503687</v>
      </c>
      <c r="G54">
        <v>0.32810275001098932</v>
      </c>
      <c r="H54">
        <v>0.83691385420763797</v>
      </c>
      <c r="I54">
        <v>8.295219987533903</v>
      </c>
      <c r="J54">
        <v>3.7070936800867451E-6</v>
      </c>
      <c r="K54">
        <v>2.721148970472828E-5</v>
      </c>
      <c r="L54">
        <v>219.18331651480281</v>
      </c>
      <c r="M54">
        <v>7494.1180086173863</v>
      </c>
      <c r="N54">
        <v>8.4548406228800652E-3</v>
      </c>
      <c r="O54">
        <v>6.0762634598130479E-5</v>
      </c>
      <c r="P54">
        <v>3.270051364240552</v>
      </c>
      <c r="Q54">
        <v>3909.7941737175229</v>
      </c>
      <c r="R54">
        <v>11368.51315331039</v>
      </c>
      <c r="S54">
        <v>5.2440286151864031E-5</v>
      </c>
    </row>
    <row r="55" spans="3:19" x14ac:dyDescent="0.3">
      <c r="C55" t="s">
        <v>84</v>
      </c>
      <c r="D55">
        <v>1.390807918867679</v>
      </c>
      <c r="E55">
        <v>146.6648039602359</v>
      </c>
      <c r="F55">
        <v>11915.193517652509</v>
      </c>
      <c r="G55">
        <v>0.1109376167562857</v>
      </c>
      <c r="H55">
        <v>9.0753286263893992E-2</v>
      </c>
      <c r="I55">
        <v>1.108269986217177</v>
      </c>
      <c r="J55">
        <v>3.653723764217432E-7</v>
      </c>
      <c r="K55">
        <v>1.7168201011160681E-5</v>
      </c>
      <c r="L55">
        <v>5.6706481911032398</v>
      </c>
      <c r="M55">
        <v>528.08372675396299</v>
      </c>
      <c r="N55">
        <v>2.9953355138912039E-2</v>
      </c>
      <c r="O55">
        <v>6.1921579240422136E-6</v>
      </c>
      <c r="P55">
        <v>0.36638103797975752</v>
      </c>
      <c r="Q55">
        <v>31.88924052846129</v>
      </c>
      <c r="R55">
        <v>735.23861970910934</v>
      </c>
      <c r="S55">
        <v>2.4607785764804469E-4</v>
      </c>
    </row>
    <row r="56" spans="3:19" x14ac:dyDescent="0.3">
      <c r="C56" t="s">
        <v>85</v>
      </c>
      <c r="D56">
        <v>44.599792173977349</v>
      </c>
      <c r="E56">
        <v>2416.835189693224</v>
      </c>
      <c r="F56">
        <v>351816.42078271892</v>
      </c>
      <c r="G56">
        <v>3.1665319143277908</v>
      </c>
      <c r="H56">
        <v>3.459615527327041</v>
      </c>
      <c r="I56">
        <v>40.678592787628048</v>
      </c>
      <c r="J56">
        <v>1.7240324476185061E-5</v>
      </c>
      <c r="K56">
        <v>4.8012764796690529E-4</v>
      </c>
      <c r="L56">
        <v>176.35303686332571</v>
      </c>
      <c r="M56">
        <v>21489.218073833199</v>
      </c>
      <c r="N56">
        <v>0.8270851030128733</v>
      </c>
      <c r="O56">
        <v>2.5476467799912341E-4</v>
      </c>
      <c r="P56">
        <v>12.00357907664397</v>
      </c>
      <c r="Q56">
        <v>1139.835506438571</v>
      </c>
      <c r="R56">
        <v>27169.801003183831</v>
      </c>
      <c r="S56">
        <v>1.6385285885776529E-4</v>
      </c>
    </row>
    <row r="57" spans="3:19" x14ac:dyDescent="0.3">
      <c r="C57" t="s">
        <v>86</v>
      </c>
      <c r="D57">
        <v>5.9070322845048047E-4</v>
      </c>
      <c r="E57">
        <v>4.4268554301469802E-2</v>
      </c>
      <c r="F57">
        <v>4.9873563547235928</v>
      </c>
      <c r="G57">
        <v>4.9635875515693528E-5</v>
      </c>
      <c r="H57">
        <v>5.9649919099935398E-5</v>
      </c>
      <c r="I57">
        <v>6.4846891673542317E-4</v>
      </c>
      <c r="J57">
        <v>3.2950418334449011E-10</v>
      </c>
      <c r="K57">
        <v>6.8794475830916941E-9</v>
      </c>
      <c r="L57">
        <v>2.9077156584827071E-3</v>
      </c>
      <c r="M57">
        <v>0.3465229777203257</v>
      </c>
      <c r="N57">
        <v>1.076482278041295E-5</v>
      </c>
      <c r="O57">
        <v>4.5713075935735946E-9</v>
      </c>
      <c r="P57">
        <v>2.3953261474451781E-4</v>
      </c>
      <c r="Q57">
        <v>2.376523247250607E-2</v>
      </c>
      <c r="R57">
        <v>0.48077607265476552</v>
      </c>
      <c r="S57">
        <v>2.5990674835339329E-9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0.26649096605781952</v>
      </c>
      <c r="E59">
        <v>40.355913570509991</v>
      </c>
      <c r="F59">
        <v>842.05369683863114</v>
      </c>
      <c r="G59">
        <v>1.4621734523472381E-2</v>
      </c>
      <c r="H59">
        <v>6.787135478315709E-2</v>
      </c>
      <c r="I59">
        <v>0.79708058809020665</v>
      </c>
      <c r="J59">
        <v>2.897142261762048E-8</v>
      </c>
      <c r="K59">
        <v>4.2686361736378878E-7</v>
      </c>
      <c r="L59">
        <v>8.4228458264075101</v>
      </c>
      <c r="M59">
        <v>77.703730830052109</v>
      </c>
      <c r="N59">
        <v>3.9916054349664018E-4</v>
      </c>
      <c r="O59">
        <v>1.858543210190374E-6</v>
      </c>
      <c r="P59">
        <v>0.14952694375180761</v>
      </c>
      <c r="Q59">
        <v>17.218256740215399</v>
      </c>
      <c r="R59">
        <v>755.71704134240258</v>
      </c>
      <c r="S59">
        <v>3.306439545730211E-6</v>
      </c>
    </row>
    <row r="60" spans="3:19" x14ac:dyDescent="0.3">
      <c r="C60" t="s">
        <v>89</v>
      </c>
      <c r="D60">
        <v>18.90174851163291</v>
      </c>
      <c r="E60">
        <v>1597.3178864043671</v>
      </c>
      <c r="F60">
        <v>154181.1209095318</v>
      </c>
      <c r="G60">
        <v>1.65303403630386</v>
      </c>
      <c r="H60">
        <v>1.986921937050004</v>
      </c>
      <c r="I60">
        <v>22.718891577171139</v>
      </c>
      <c r="J60">
        <v>8.3677308058391058E-6</v>
      </c>
      <c r="K60">
        <v>1.8311773312373029E-4</v>
      </c>
      <c r="L60">
        <v>230.85841557112209</v>
      </c>
      <c r="M60">
        <v>26460.823632424061</v>
      </c>
      <c r="N60">
        <v>0.35385740045969222</v>
      </c>
      <c r="O60">
        <v>1.587328477746557E-4</v>
      </c>
      <c r="P60">
        <v>6.6597883636986506</v>
      </c>
      <c r="Q60">
        <v>691.43320892600718</v>
      </c>
      <c r="R60">
        <v>20197.54328791322</v>
      </c>
      <c r="S60">
        <v>9.6082983786092649E-5</v>
      </c>
    </row>
    <row r="61" spans="3:19" x14ac:dyDescent="0.3">
      <c r="C61" t="s">
        <v>90</v>
      </c>
      <c r="D61">
        <v>0.89679979630111983</v>
      </c>
      <c r="E61">
        <v>117.1122199166268</v>
      </c>
      <c r="F61">
        <v>4536.2117544483272</v>
      </c>
      <c r="G61">
        <v>4.5752888107695663E-2</v>
      </c>
      <c r="H61">
        <v>0.20376897490508369</v>
      </c>
      <c r="I61">
        <v>2.1558602360435</v>
      </c>
      <c r="J61">
        <v>3.0739918795602722E-7</v>
      </c>
      <c r="K61">
        <v>4.883119108145146E-6</v>
      </c>
      <c r="L61">
        <v>6.4374136361928116</v>
      </c>
      <c r="M61">
        <v>10407.2438379224</v>
      </c>
      <c r="N61">
        <v>5.4034417423127444E-3</v>
      </c>
      <c r="O61">
        <v>1.7027535759031332E-5</v>
      </c>
      <c r="P61">
        <v>0.65345271500947077</v>
      </c>
      <c r="Q61">
        <v>29.907617105417192</v>
      </c>
      <c r="R61">
        <v>1197.663972898865</v>
      </c>
      <c r="S61">
        <v>9.224944395592634E-6</v>
      </c>
    </row>
    <row r="62" spans="3:19" x14ac:dyDescent="0.3">
      <c r="C62" t="s">
        <v>91</v>
      </c>
      <c r="D62">
        <v>6.1115127672194635E-4</v>
      </c>
      <c r="E62">
        <v>4.5800974460470711E-2</v>
      </c>
      <c r="F62">
        <v>5.1600009223788383</v>
      </c>
      <c r="G62">
        <v>5.1354093276588063E-5</v>
      </c>
      <c r="H62">
        <v>6.1714787491367809E-5</v>
      </c>
      <c r="I62">
        <v>6.7091660801812394E-4</v>
      </c>
      <c r="J62">
        <v>3.4091044815254608E-10</v>
      </c>
      <c r="K62">
        <v>7.1175896305446958E-9</v>
      </c>
      <c r="L62">
        <v>3.0083704497224899E-3</v>
      </c>
      <c r="M62">
        <v>0.35851837275851528</v>
      </c>
      <c r="N62">
        <v>1.113746272081936E-5</v>
      </c>
      <c r="O62">
        <v>4.7295500304438147E-9</v>
      </c>
      <c r="P62">
        <v>2.4782438332302122E-4</v>
      </c>
      <c r="Q62">
        <v>2.4587900433971539E-2</v>
      </c>
      <c r="R62">
        <v>0.49741883312722518</v>
      </c>
      <c r="S62">
        <v>2.689037970919802E-9</v>
      </c>
    </row>
    <row r="63" spans="3:19" x14ac:dyDescent="0.3">
      <c r="C63" t="s">
        <v>92</v>
      </c>
      <c r="D63">
        <v>89.937815295030063</v>
      </c>
      <c r="E63">
        <v>19646.998690607481</v>
      </c>
      <c r="F63">
        <v>5271742.0488301637</v>
      </c>
      <c r="G63">
        <v>10.9882022963723</v>
      </c>
      <c r="H63">
        <v>16.128803418200359</v>
      </c>
      <c r="I63">
        <v>153.96175455738239</v>
      </c>
      <c r="J63">
        <v>3.3479807790589548E-5</v>
      </c>
      <c r="K63">
        <v>3.4433636709860042E-4</v>
      </c>
      <c r="L63">
        <v>2807.5452763019421</v>
      </c>
      <c r="M63">
        <v>81487.702950953622</v>
      </c>
      <c r="N63">
        <v>8.0376354001070294E-2</v>
      </c>
      <c r="O63">
        <v>9.3338281523419858E-4</v>
      </c>
      <c r="P63">
        <v>51.528258669422563</v>
      </c>
      <c r="Q63">
        <v>8618.7382962900811</v>
      </c>
      <c r="R63">
        <v>245537.9662551225</v>
      </c>
      <c r="S63">
        <v>7.5310849379300762E-4</v>
      </c>
    </row>
    <row r="64" spans="3:19" x14ac:dyDescent="0.3">
      <c r="C64" t="s">
        <v>93</v>
      </c>
      <c r="D64">
        <v>110.7273244669604</v>
      </c>
      <c r="E64">
        <v>2160.034699970367</v>
      </c>
      <c r="F64">
        <v>1004279.715335526</v>
      </c>
      <c r="G64">
        <v>8.7502271154009268</v>
      </c>
      <c r="H64">
        <v>5.5774683448179383</v>
      </c>
      <c r="I64">
        <v>75.908371328285085</v>
      </c>
      <c r="J64">
        <v>4.424163896692045E-5</v>
      </c>
      <c r="K64">
        <v>1.479743178015674E-3</v>
      </c>
      <c r="L64">
        <v>209.6994629524373</v>
      </c>
      <c r="M64">
        <v>49678.774255735931</v>
      </c>
      <c r="N64">
        <v>2.6441874558553109</v>
      </c>
      <c r="O64">
        <v>3.0216383693671832E-4</v>
      </c>
      <c r="P64">
        <v>22.281057205263611</v>
      </c>
      <c r="Q64">
        <v>1766.6883403802019</v>
      </c>
      <c r="R64">
        <v>25719.21280325991</v>
      </c>
      <c r="S64">
        <v>2.0359327587864801E-4</v>
      </c>
    </row>
    <row r="65" spans="3:19" x14ac:dyDescent="0.3">
      <c r="C65" t="s">
        <v>94</v>
      </c>
      <c r="D65">
        <v>0.89679979630111983</v>
      </c>
      <c r="E65">
        <v>117.1122199166268</v>
      </c>
      <c r="F65">
        <v>4536.2117544483272</v>
      </c>
      <c r="G65">
        <v>4.5752888107695663E-2</v>
      </c>
      <c r="H65">
        <v>0.20376897490508369</v>
      </c>
      <c r="I65">
        <v>2.1558602360435</v>
      </c>
      <c r="J65">
        <v>3.0739918795602722E-7</v>
      </c>
      <c r="K65">
        <v>4.883119108145146E-6</v>
      </c>
      <c r="L65">
        <v>6.4374136361928116</v>
      </c>
      <c r="M65">
        <v>10407.2438379224</v>
      </c>
      <c r="N65">
        <v>5.4034417423127444E-3</v>
      </c>
      <c r="O65">
        <v>1.7027535759031332E-5</v>
      </c>
      <c r="P65">
        <v>0.65345271500947077</v>
      </c>
      <c r="Q65">
        <v>29.907617105417192</v>
      </c>
      <c r="R65">
        <v>1197.663972898865</v>
      </c>
      <c r="S65">
        <v>9.224944395592634E-6</v>
      </c>
    </row>
    <row r="66" spans="3:19" x14ac:dyDescent="0.3">
      <c r="C66" t="s">
        <v>95</v>
      </c>
      <c r="D66">
        <v>2.1280415311367138</v>
      </c>
      <c r="E66">
        <v>305.84453196121399</v>
      </c>
      <c r="F66">
        <v>11850.198055334429</v>
      </c>
      <c r="G66">
        <v>0.18659575186241609</v>
      </c>
      <c r="H66">
        <v>0.39188330986127717</v>
      </c>
      <c r="I66">
        <v>2.964726594976606</v>
      </c>
      <c r="J66">
        <v>3.7776137043576082E-6</v>
      </c>
      <c r="K66">
        <v>1.1697753957091101E-5</v>
      </c>
      <c r="L66">
        <v>73.63840320484546</v>
      </c>
      <c r="M66">
        <v>1426.5363476025011</v>
      </c>
      <c r="N66">
        <v>1.363780179733195E-2</v>
      </c>
      <c r="O66">
        <v>2.206837029374666E-5</v>
      </c>
      <c r="P66">
        <v>1.0484477847029789</v>
      </c>
      <c r="Q66">
        <v>141.50589427517301</v>
      </c>
      <c r="R66">
        <v>4496.619941814598</v>
      </c>
      <c r="S66">
        <v>1.5898791878807179E-5</v>
      </c>
    </row>
    <row r="67" spans="3:19" x14ac:dyDescent="0.3">
      <c r="C67" t="s">
        <v>96</v>
      </c>
      <c r="D67">
        <v>0.1047414266834928</v>
      </c>
      <c r="E67">
        <v>15.86146061541857</v>
      </c>
      <c r="F67">
        <v>330.96020797887621</v>
      </c>
      <c r="G67">
        <v>5.7469165174007953E-3</v>
      </c>
      <c r="H67">
        <v>2.6676110774377849E-2</v>
      </c>
      <c r="I67">
        <v>0.31328400813471358</v>
      </c>
      <c r="J67">
        <v>1.138690809264296E-8</v>
      </c>
      <c r="K67">
        <v>1.6777418365568289E-7</v>
      </c>
      <c r="L67">
        <v>3.3105095517632419</v>
      </c>
      <c r="M67">
        <v>30.540621118105449</v>
      </c>
      <c r="N67">
        <v>1.5688578648675661E-4</v>
      </c>
      <c r="O67">
        <v>7.3048054974599938E-7</v>
      </c>
      <c r="P67">
        <v>5.8769967507223707E-2</v>
      </c>
      <c r="Q67">
        <v>6.7674518301739974</v>
      </c>
      <c r="R67">
        <v>297.0265080657839</v>
      </c>
      <c r="S67">
        <v>1.2995607332797599E-6</v>
      </c>
    </row>
    <row r="68" spans="3:19" x14ac:dyDescent="0.3">
      <c r="C68" t="s">
        <v>97</v>
      </c>
      <c r="D68">
        <v>47.287534582725129</v>
      </c>
      <c r="E68">
        <v>3996.0972259505888</v>
      </c>
      <c r="F68">
        <v>385723.31456667802</v>
      </c>
      <c r="G68">
        <v>4.135485355232233</v>
      </c>
      <c r="H68">
        <v>4.970790916702887</v>
      </c>
      <c r="I68">
        <v>56.837089461616941</v>
      </c>
      <c r="J68">
        <v>2.0934008280585751E-5</v>
      </c>
      <c r="K68">
        <v>4.5811561467299868E-4</v>
      </c>
      <c r="L68">
        <v>577.55108228818017</v>
      </c>
      <c r="M68">
        <v>66198.484856338226</v>
      </c>
      <c r="N68">
        <v>0.88526434743816151</v>
      </c>
      <c r="O68">
        <v>3.9711061777903409E-4</v>
      </c>
      <c r="P68">
        <v>16.661155573422889</v>
      </c>
      <c r="Q68">
        <v>1729.7961486796089</v>
      </c>
      <c r="R68">
        <v>50529.295008103749</v>
      </c>
      <c r="S68">
        <v>2.4037603800516151E-4</v>
      </c>
    </row>
    <row r="69" spans="3:19" x14ac:dyDescent="0.3">
      <c r="C69" t="s">
        <v>98</v>
      </c>
      <c r="D69">
        <v>7.1161359767857766</v>
      </c>
      <c r="E69">
        <v>1478.430013941319</v>
      </c>
      <c r="F69">
        <v>30814.12474094121</v>
      </c>
      <c r="G69">
        <v>0.33829013106814287</v>
      </c>
      <c r="H69">
        <v>2.210977114746822</v>
      </c>
      <c r="I69">
        <v>22.972522390221378</v>
      </c>
      <c r="J69">
        <v>4.2842402751921334E-6</v>
      </c>
      <c r="K69">
        <v>2.5483163434761048E-5</v>
      </c>
      <c r="L69">
        <v>77.592773999185709</v>
      </c>
      <c r="M69">
        <v>10066.37584756578</v>
      </c>
      <c r="N69">
        <v>1.35984533473705E-2</v>
      </c>
      <c r="O69">
        <v>1.9880063070225261E-4</v>
      </c>
      <c r="P69">
        <v>6.8949730328024943</v>
      </c>
      <c r="Q69">
        <v>392.24857272479869</v>
      </c>
      <c r="R69">
        <v>13794.60590248617</v>
      </c>
      <c r="S69">
        <v>1.182143306600094E-4</v>
      </c>
    </row>
    <row r="70" spans="3:19" x14ac:dyDescent="0.3">
      <c r="C70" t="s">
        <v>99</v>
      </c>
      <c r="D70">
        <v>0.89533640407258874</v>
      </c>
      <c r="E70">
        <v>110.91490732370769</v>
      </c>
      <c r="F70">
        <v>4492.4385156863691</v>
      </c>
      <c r="G70">
        <v>4.724715437732576E-2</v>
      </c>
      <c r="H70">
        <v>0.2030911864526716</v>
      </c>
      <c r="I70">
        <v>2.1291872903288049</v>
      </c>
      <c r="J70">
        <v>2.7327475837936939E-7</v>
      </c>
      <c r="K70">
        <v>4.5621995383203088E-6</v>
      </c>
      <c r="L70">
        <v>6.4206753389384472</v>
      </c>
      <c r="M70">
        <v>2896.5593676695221</v>
      </c>
      <c r="N70">
        <v>5.8121633322548664E-3</v>
      </c>
      <c r="O70">
        <v>1.468644476080219E-5</v>
      </c>
      <c r="P70">
        <v>0.63926389671848793</v>
      </c>
      <c r="Q70">
        <v>32.442386210007648</v>
      </c>
      <c r="R70">
        <v>1135.0593877758761</v>
      </c>
      <c r="S70">
        <v>8.7925001330853738E-6</v>
      </c>
    </row>
    <row r="71" spans="3:19" x14ac:dyDescent="0.3">
      <c r="C71" t="s">
        <v>100</v>
      </c>
      <c r="D71">
        <v>5.4753784938949959E-2</v>
      </c>
      <c r="E71">
        <v>12.839529989995439</v>
      </c>
      <c r="F71">
        <v>355.80043563366411</v>
      </c>
      <c r="G71">
        <v>4.5636561587217529E-3</v>
      </c>
      <c r="H71">
        <v>1.1152381792249481E-2</v>
      </c>
      <c r="I71">
        <v>0.11297259391595491</v>
      </c>
      <c r="J71">
        <v>1.3457976570563239E-7</v>
      </c>
      <c r="K71">
        <v>1.467559310727255E-6</v>
      </c>
      <c r="L71">
        <v>0.88599788306940952</v>
      </c>
      <c r="M71">
        <v>44.84126140451442</v>
      </c>
      <c r="N71">
        <v>7.1155472627817165E-5</v>
      </c>
      <c r="O71">
        <v>1.2074020508358211E-6</v>
      </c>
      <c r="P71">
        <v>4.6987786614465649E-2</v>
      </c>
      <c r="Q71">
        <v>3.0107219778058671</v>
      </c>
      <c r="R71">
        <v>145.60755486976291</v>
      </c>
      <c r="S71">
        <v>6.327853847124532E-7</v>
      </c>
    </row>
    <row r="72" spans="3:19" x14ac:dyDescent="0.3">
      <c r="C72" t="s">
        <v>101</v>
      </c>
      <c r="D72">
        <v>5.4753784938949959E-2</v>
      </c>
      <c r="E72">
        <v>12.839529989995439</v>
      </c>
      <c r="F72">
        <v>355.80043563366411</v>
      </c>
      <c r="G72">
        <v>4.5636561587217529E-3</v>
      </c>
      <c r="H72">
        <v>1.1152381792249481E-2</v>
      </c>
      <c r="I72">
        <v>0.11297259391595491</v>
      </c>
      <c r="J72">
        <v>1.3457976570563239E-7</v>
      </c>
      <c r="K72">
        <v>1.467559310727255E-6</v>
      </c>
      <c r="L72">
        <v>0.88599788306940952</v>
      </c>
      <c r="M72">
        <v>44.84126140451442</v>
      </c>
      <c r="N72">
        <v>7.1155472627817165E-5</v>
      </c>
      <c r="O72">
        <v>1.2074020508358211E-6</v>
      </c>
      <c r="P72">
        <v>4.6987786614465649E-2</v>
      </c>
      <c r="Q72">
        <v>3.0107219778058671</v>
      </c>
      <c r="R72">
        <v>145.60755486976291</v>
      </c>
      <c r="S72">
        <v>6.327853847124532E-7</v>
      </c>
    </row>
    <row r="73" spans="3:19" x14ac:dyDescent="0.3">
      <c r="C73" t="s">
        <v>102</v>
      </c>
      <c r="D73">
        <v>0.68301739535368</v>
      </c>
      <c r="E73">
        <v>99.520436863730808</v>
      </c>
      <c r="F73">
        <v>3278.336885783875</v>
      </c>
      <c r="G73">
        <v>3.9268798997827453E-2</v>
      </c>
      <c r="H73">
        <v>0.1118389263960613</v>
      </c>
      <c r="I73">
        <v>1.111699576847365</v>
      </c>
      <c r="J73">
        <v>6.0684594668010453E-7</v>
      </c>
      <c r="K73">
        <v>3.2915176074227052E-6</v>
      </c>
      <c r="L73">
        <v>6.9055630594497988</v>
      </c>
      <c r="M73">
        <v>1299.333816442389</v>
      </c>
      <c r="N73">
        <v>2.4868730804485629E-3</v>
      </c>
      <c r="O73">
        <v>9.3750128934983494E-6</v>
      </c>
      <c r="P73">
        <v>0.43106265669404947</v>
      </c>
      <c r="Q73">
        <v>47.220865387077112</v>
      </c>
      <c r="R73">
        <v>1138.943694432555</v>
      </c>
      <c r="S73">
        <v>6.9667016151897957E-6</v>
      </c>
    </row>
    <row r="74" spans="3:19" x14ac:dyDescent="0.3">
      <c r="C74" t="s">
        <v>103</v>
      </c>
      <c r="D74">
        <v>0.64802409426345431</v>
      </c>
      <c r="E74">
        <v>94.421666853634534</v>
      </c>
      <c r="F74">
        <v>3110.3765519771018</v>
      </c>
      <c r="G74">
        <v>3.7256925045377018E-2</v>
      </c>
      <c r="H74">
        <v>0.1061090383264334</v>
      </c>
      <c r="I74">
        <v>1.054743431543989</v>
      </c>
      <c r="J74">
        <v>5.7575516762818563E-7</v>
      </c>
      <c r="K74">
        <v>3.122881980477362E-6</v>
      </c>
      <c r="L74">
        <v>6.5517676085861458</v>
      </c>
      <c r="M74">
        <v>1232.7645317290221</v>
      </c>
      <c r="N74">
        <v>2.3594621256627698E-3</v>
      </c>
      <c r="O74">
        <v>8.8946991399415035E-6</v>
      </c>
      <c r="P74">
        <v>0.4089778526509007</v>
      </c>
      <c r="Q74">
        <v>44.801580063640479</v>
      </c>
      <c r="R74">
        <v>1080.5917404483439</v>
      </c>
      <c r="S74">
        <v>6.6097738284533203E-6</v>
      </c>
    </row>
    <row r="75" spans="3:19" x14ac:dyDescent="0.3">
      <c r="C75" t="s">
        <v>104</v>
      </c>
      <c r="D75">
        <v>3.677305645956952</v>
      </c>
      <c r="E75">
        <v>491.96386259191041</v>
      </c>
      <c r="F75">
        <v>21247.477111059819</v>
      </c>
      <c r="G75">
        <v>0.26980779060252169</v>
      </c>
      <c r="H75">
        <v>0.50175440791279746</v>
      </c>
      <c r="I75">
        <v>5.2690220830531214</v>
      </c>
      <c r="J75">
        <v>1.386493571255072E-6</v>
      </c>
      <c r="K75">
        <v>2.2275970817269761E-5</v>
      </c>
      <c r="L75">
        <v>60.946598255751709</v>
      </c>
      <c r="M75">
        <v>1986.0315239054401</v>
      </c>
      <c r="N75">
        <v>2.441262766489654E-2</v>
      </c>
      <c r="O75">
        <v>4.0808178402706311E-5</v>
      </c>
      <c r="P75">
        <v>1.7859098388934109</v>
      </c>
      <c r="Q75">
        <v>138.84163880460599</v>
      </c>
      <c r="R75">
        <v>6082.4404947392841</v>
      </c>
      <c r="S75">
        <v>2.8993373428709038E-5</v>
      </c>
    </row>
    <row r="76" spans="3:19" x14ac:dyDescent="0.3">
      <c r="C76" t="s">
        <v>105</v>
      </c>
      <c r="D76">
        <v>3.283432876897538</v>
      </c>
      <c r="E76">
        <v>846.29852798191177</v>
      </c>
      <c r="F76">
        <v>18834.156554893769</v>
      </c>
      <c r="G76">
        <v>0.22946396836646271</v>
      </c>
      <c r="H76">
        <v>0.85729353868851821</v>
      </c>
      <c r="I76">
        <v>8.6940695810815374</v>
      </c>
      <c r="J76">
        <v>3.112164698279114E-6</v>
      </c>
      <c r="K76">
        <v>1.499385735177313E-5</v>
      </c>
      <c r="L76">
        <v>45.030802660896427</v>
      </c>
      <c r="M76">
        <v>6215.1116181278867</v>
      </c>
      <c r="N76">
        <v>5.5977019846236622E-3</v>
      </c>
      <c r="O76">
        <v>8.4524162399723612E-5</v>
      </c>
      <c r="P76">
        <v>3.193739700129079</v>
      </c>
      <c r="Q76">
        <v>261.90150048631102</v>
      </c>
      <c r="R76">
        <v>8902.4857309540166</v>
      </c>
      <c r="S76">
        <v>8.1109944594936367E-5</v>
      </c>
    </row>
    <row r="77" spans="3:19" x14ac:dyDescent="0.3">
      <c r="C77" t="s">
        <v>106</v>
      </c>
      <c r="D77">
        <v>1.4776170225918801</v>
      </c>
      <c r="E77">
        <v>253.6515761611073</v>
      </c>
      <c r="F77">
        <v>7975.4009125387965</v>
      </c>
      <c r="G77">
        <v>9.8978510369696418E-2</v>
      </c>
      <c r="H77">
        <v>0.26140246338102668</v>
      </c>
      <c r="I77">
        <v>2.570649226186541</v>
      </c>
      <c r="J77">
        <v>1.543572511472417E-6</v>
      </c>
      <c r="K77">
        <v>7.7758748790926074E-6</v>
      </c>
      <c r="L77">
        <v>16.772438593829911</v>
      </c>
      <c r="M77">
        <v>2440.6632669185119</v>
      </c>
      <c r="N77">
        <v>5.428221644180841E-3</v>
      </c>
      <c r="O77">
        <v>2.2491352198508492E-5</v>
      </c>
      <c r="P77">
        <v>1.042230296783146</v>
      </c>
      <c r="Q77">
        <v>116.84875532653921</v>
      </c>
      <c r="R77">
        <v>2774.334946117327</v>
      </c>
      <c r="S77">
        <v>8.1456668594884468E-4</v>
      </c>
    </row>
    <row r="78" spans="3:19" x14ac:dyDescent="0.3">
      <c r="C78" t="s">
        <v>107</v>
      </c>
      <c r="D78">
        <v>9.580364911802185E-3</v>
      </c>
      <c r="E78">
        <v>1.615015824440607</v>
      </c>
      <c r="F78">
        <v>65.893409754551058</v>
      </c>
      <c r="G78">
        <v>6.977627830448747E-4</v>
      </c>
      <c r="H78">
        <v>1.400936365991728E-3</v>
      </c>
      <c r="I78">
        <v>1.5133389764532171E-2</v>
      </c>
      <c r="J78">
        <v>2.7201650914117479E-8</v>
      </c>
      <c r="K78">
        <v>8.541350981193204E-8</v>
      </c>
      <c r="L78">
        <v>0.15309111261697761</v>
      </c>
      <c r="M78">
        <v>9.4389213348699297</v>
      </c>
      <c r="N78">
        <v>8.5393686002278123E-5</v>
      </c>
      <c r="O78">
        <v>1.345374242979555E-7</v>
      </c>
      <c r="P78">
        <v>4.9363343218800926E-3</v>
      </c>
      <c r="Q78">
        <v>0.53828349151646093</v>
      </c>
      <c r="R78">
        <v>17.222813683341361</v>
      </c>
      <c r="S78">
        <v>7.2830568874856967E-8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4.799565915239272E-4</v>
      </c>
      <c r="E80">
        <v>3.5968966159131928E-2</v>
      </c>
      <c r="F80">
        <v>4.0523133130785043</v>
      </c>
      <c r="G80">
        <v>4.0330007493458851E-5</v>
      </c>
      <c r="H80">
        <v>4.846659113576016E-5</v>
      </c>
      <c r="I80">
        <v>5.2689221252773049E-4</v>
      </c>
      <c r="J80">
        <v>2.6772784896698439E-10</v>
      </c>
      <c r="K80">
        <v>5.5896701668787981E-9</v>
      </c>
      <c r="L80">
        <v>2.3625692722671551E-3</v>
      </c>
      <c r="M80">
        <v>0.2815559138006497</v>
      </c>
      <c r="N80">
        <v>8.746604726707119E-6</v>
      </c>
      <c r="O80">
        <v>3.7142664975344E-9</v>
      </c>
      <c r="P80">
        <v>1.9462439308680769E-4</v>
      </c>
      <c r="Q80">
        <v>1.9309662491939411E-2</v>
      </c>
      <c r="R80">
        <v>0.39063887584116241</v>
      </c>
      <c r="S80">
        <v>2.1117872909038809E-9</v>
      </c>
    </row>
    <row r="81" spans="3:19" x14ac:dyDescent="0.3">
      <c r="C81" t="s">
        <v>180</v>
      </c>
      <c r="D81">
        <v>0.63128965995389452</v>
      </c>
      <c r="E81">
        <v>95.59900409355177</v>
      </c>
      <c r="F81">
        <v>1994.738507664249</v>
      </c>
      <c r="G81">
        <v>3.4637383592418837E-2</v>
      </c>
      <c r="H81">
        <v>0.16078025126139939</v>
      </c>
      <c r="I81">
        <v>1.888201843593232</v>
      </c>
      <c r="J81">
        <v>6.8630317204410714E-8</v>
      </c>
      <c r="K81">
        <v>1.0111959584918539E-6</v>
      </c>
      <c r="L81">
        <v>19.95285452356833</v>
      </c>
      <c r="M81">
        <v>184.07213774822461</v>
      </c>
      <c r="N81">
        <v>9.4557022888473144E-4</v>
      </c>
      <c r="O81">
        <v>4.4026975042604157E-6</v>
      </c>
      <c r="P81">
        <v>0.35421393404586687</v>
      </c>
      <c r="Q81">
        <v>40.788277378870077</v>
      </c>
      <c r="R81">
        <v>1790.2158602513341</v>
      </c>
      <c r="S81">
        <v>7.8326148438010204E-6</v>
      </c>
    </row>
    <row r="82" spans="3:19" x14ac:dyDescent="0.3">
      <c r="C82" t="s">
        <v>110</v>
      </c>
      <c r="D82">
        <v>45.264713790684759</v>
      </c>
      <c r="E82">
        <v>3825.1560122248752</v>
      </c>
      <c r="F82">
        <v>369223.21263568709</v>
      </c>
      <c r="G82">
        <v>3.9585815298253948</v>
      </c>
      <c r="H82">
        <v>4.7581551912856233</v>
      </c>
      <c r="I82">
        <v>54.405766971735638</v>
      </c>
      <c r="J82">
        <v>2.0038513356091039E-5</v>
      </c>
      <c r="K82">
        <v>4.3851878437312748E-4</v>
      </c>
      <c r="L82">
        <v>552.84515612757332</v>
      </c>
      <c r="M82">
        <v>63366.709574530847</v>
      </c>
      <c r="N82">
        <v>0.84739535840644864</v>
      </c>
      <c r="O82">
        <v>3.801234007149224E-4</v>
      </c>
      <c r="P82">
        <v>15.94844064314079</v>
      </c>
      <c r="Q82">
        <v>1655.8005884031629</v>
      </c>
      <c r="R82">
        <v>48367.801298366678</v>
      </c>
      <c r="S82">
        <v>2.3009346244109801E-4</v>
      </c>
    </row>
    <row r="83" spans="3:19" x14ac:dyDescent="0.3">
      <c r="C83" t="s">
        <v>112</v>
      </c>
      <c r="D83">
        <v>18.90174851163291</v>
      </c>
      <c r="E83">
        <v>1597.3178864043671</v>
      </c>
      <c r="F83">
        <v>154181.1209095318</v>
      </c>
      <c r="G83">
        <v>1.65303403630386</v>
      </c>
      <c r="H83">
        <v>1.986921937050004</v>
      </c>
      <c r="I83">
        <v>22.718891577171139</v>
      </c>
      <c r="J83">
        <v>8.3677308058391058E-6</v>
      </c>
      <c r="K83">
        <v>1.8311773312373029E-4</v>
      </c>
      <c r="L83">
        <v>230.85841557112209</v>
      </c>
      <c r="M83">
        <v>26460.823632424061</v>
      </c>
      <c r="N83">
        <v>0.35385740045969222</v>
      </c>
      <c r="O83">
        <v>1.587328477746557E-4</v>
      </c>
      <c r="P83">
        <v>6.6597883636986506</v>
      </c>
      <c r="Q83">
        <v>691.43320892600718</v>
      </c>
      <c r="R83">
        <v>20197.54328791322</v>
      </c>
      <c r="S83">
        <v>9.6082983786092649E-5</v>
      </c>
    </row>
    <row r="84" spans="3:19" x14ac:dyDescent="0.3">
      <c r="C84" t="s">
        <v>113</v>
      </c>
      <c r="D84">
        <v>3.8611934927121179</v>
      </c>
      <c r="E84">
        <v>517.78878113472979</v>
      </c>
      <c r="F84">
        <v>19247.04280175126</v>
      </c>
      <c r="G84">
        <v>0.32782732506916679</v>
      </c>
      <c r="H84">
        <v>0.59221031596590945</v>
      </c>
      <c r="I84">
        <v>5.9722759630991806</v>
      </c>
      <c r="J84">
        <v>3.309517979800344E-6</v>
      </c>
      <c r="K84">
        <v>1.968843261432247E-5</v>
      </c>
      <c r="L84">
        <v>104.5381746552705</v>
      </c>
      <c r="M84">
        <v>5021.0159916807579</v>
      </c>
      <c r="N84">
        <v>2.4766101626141179E-2</v>
      </c>
      <c r="O84">
        <v>3.6170389762430861E-5</v>
      </c>
      <c r="P84">
        <v>1.9523158162125349</v>
      </c>
      <c r="Q84">
        <v>295.75420146082757</v>
      </c>
      <c r="R84">
        <v>7304.2890183436066</v>
      </c>
      <c r="S84">
        <v>3.3715923081276467E-5</v>
      </c>
    </row>
    <row r="85" spans="3:19" x14ac:dyDescent="0.3">
      <c r="C85" t="s">
        <v>114</v>
      </c>
      <c r="D85">
        <v>18.90174851163291</v>
      </c>
      <c r="E85">
        <v>1597.3178864043671</v>
      </c>
      <c r="F85">
        <v>154181.1209095318</v>
      </c>
      <c r="G85">
        <v>1.65303403630386</v>
      </c>
      <c r="H85">
        <v>1.986921937050004</v>
      </c>
      <c r="I85">
        <v>22.718891577171139</v>
      </c>
      <c r="J85">
        <v>8.3677308058391058E-6</v>
      </c>
      <c r="K85">
        <v>1.8311773312373029E-4</v>
      </c>
      <c r="L85">
        <v>230.85841557112209</v>
      </c>
      <c r="M85">
        <v>26460.823632424061</v>
      </c>
      <c r="N85">
        <v>0.35385740045969222</v>
      </c>
      <c r="O85">
        <v>1.587328477746557E-4</v>
      </c>
      <c r="P85">
        <v>6.6597883636986506</v>
      </c>
      <c r="Q85">
        <v>691.43320892600718</v>
      </c>
      <c r="R85">
        <v>20197.54328791322</v>
      </c>
      <c r="S85">
        <v>9.6082983786092649E-5</v>
      </c>
    </row>
    <row r="86" spans="3:19" x14ac:dyDescent="0.3">
      <c r="C86" t="s">
        <v>115</v>
      </c>
      <c r="D86">
        <v>1.5108076326165329</v>
      </c>
      <c r="E86">
        <v>118.742519388592</v>
      </c>
      <c r="F86">
        <v>9530.781217256681</v>
      </c>
      <c r="G86">
        <v>9.5763548834104928E-2</v>
      </c>
      <c r="H86">
        <v>0.16185179751278919</v>
      </c>
      <c r="I86">
        <v>1.57908170345945</v>
      </c>
      <c r="J86">
        <v>9.4145834830611115E-7</v>
      </c>
      <c r="K86">
        <v>1.265984876268668E-5</v>
      </c>
      <c r="L86">
        <v>26.178289754962169</v>
      </c>
      <c r="M86">
        <v>807.90181559475593</v>
      </c>
      <c r="N86">
        <v>2.737662917808752E-2</v>
      </c>
      <c r="O86">
        <v>1.1730509669816619E-5</v>
      </c>
      <c r="P86">
        <v>0.46042818263861141</v>
      </c>
      <c r="Q86">
        <v>339.47283672960378</v>
      </c>
      <c r="R86">
        <v>1805.9662941091281</v>
      </c>
      <c r="S86">
        <v>1.30010698329834E-5</v>
      </c>
    </row>
    <row r="87" spans="3:19" x14ac:dyDescent="0.3">
      <c r="C87" t="s">
        <v>116</v>
      </c>
      <c r="D87">
        <v>32.66336991904943</v>
      </c>
      <c r="E87">
        <v>7559.2549250719321</v>
      </c>
      <c r="F87">
        <v>138276.85291986531</v>
      </c>
      <c r="G87">
        <v>1.709028101425738</v>
      </c>
      <c r="H87">
        <v>9.6412987032124988</v>
      </c>
      <c r="I87">
        <v>99.686597607381202</v>
      </c>
      <c r="J87">
        <v>1.966466197278589E-5</v>
      </c>
      <c r="K87">
        <v>1.130710398822679E-4</v>
      </c>
      <c r="L87">
        <v>531.15790334806866</v>
      </c>
      <c r="M87">
        <v>45274.645320561693</v>
      </c>
      <c r="N87">
        <v>6.2153398770876583E-2</v>
      </c>
      <c r="O87">
        <v>9.4029475324688473E-4</v>
      </c>
      <c r="P87">
        <v>28.28148719102596</v>
      </c>
      <c r="Q87">
        <v>1825.455690161263</v>
      </c>
      <c r="R87">
        <v>67759.723173521154</v>
      </c>
      <c r="S87">
        <v>5.5311682859484625E-4</v>
      </c>
    </row>
    <row r="88" spans="3:19" x14ac:dyDescent="0.3">
      <c r="C88" t="s">
        <v>117</v>
      </c>
      <c r="D88">
        <v>6.7579575474250513</v>
      </c>
      <c r="E88">
        <v>1104.506436774077</v>
      </c>
      <c r="F88">
        <v>43595.91687767324</v>
      </c>
      <c r="G88">
        <v>0.49018803165479963</v>
      </c>
      <c r="H88">
        <v>1.3153859539492421</v>
      </c>
      <c r="I88">
        <v>11.42880383678637</v>
      </c>
      <c r="J88">
        <v>1.302137080361339E-6</v>
      </c>
      <c r="K88">
        <v>4.1223453411047323E-5</v>
      </c>
      <c r="L88">
        <v>103.44271873436109</v>
      </c>
      <c r="M88">
        <v>5426.7978201904816</v>
      </c>
      <c r="N88">
        <v>5.8500674919867018E-2</v>
      </c>
      <c r="O88">
        <v>8.6689931997482902E-5</v>
      </c>
      <c r="P88">
        <v>3.6820199332610928</v>
      </c>
      <c r="Q88">
        <v>819.24435833828875</v>
      </c>
      <c r="R88">
        <v>12967.320568244289</v>
      </c>
      <c r="S88">
        <v>1.0938564268964311E-4</v>
      </c>
    </row>
    <row r="89" spans="3:19" x14ac:dyDescent="0.3">
      <c r="C89" t="s">
        <v>146</v>
      </c>
      <c r="D89">
        <v>22.451886987068921</v>
      </c>
      <c r="E89">
        <v>1976.873293593058</v>
      </c>
      <c r="F89">
        <v>177790.10410343099</v>
      </c>
      <c r="G89">
        <v>1.900607127215953</v>
      </c>
      <c r="H89">
        <v>2.5708866723039101</v>
      </c>
      <c r="I89">
        <v>29.060984143804951</v>
      </c>
      <c r="J89">
        <v>9.7667525946103288E-6</v>
      </c>
      <c r="K89">
        <v>2.101855315505794E-4</v>
      </c>
      <c r="L89">
        <v>265.52537134245068</v>
      </c>
      <c r="M89">
        <v>49047.961519107863</v>
      </c>
      <c r="N89">
        <v>0.3984031027752854</v>
      </c>
      <c r="O89">
        <v>2.0682597997734241E-4</v>
      </c>
      <c r="P89">
        <v>8.5602492556376433</v>
      </c>
      <c r="Q89">
        <v>815.71962602815256</v>
      </c>
      <c r="R89">
        <v>24451.78732844648</v>
      </c>
      <c r="S89">
        <v>1.231115376042804E-4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0.87489828232554123</v>
      </c>
      <c r="E91">
        <v>111.9764079206287</v>
      </c>
      <c r="F91">
        <v>4393.8915801948669</v>
      </c>
      <c r="G91">
        <v>4.3927425644207013E-2</v>
      </c>
      <c r="H91">
        <v>0.1993080221881838</v>
      </c>
      <c r="I91">
        <v>2.11067119847712</v>
      </c>
      <c r="J91">
        <v>2.5356728167376992E-7</v>
      </c>
      <c r="K91">
        <v>4.2960953838537323E-6</v>
      </c>
      <c r="L91">
        <v>6.0830144829650541</v>
      </c>
      <c r="M91">
        <v>10389.30733336059</v>
      </c>
      <c r="N91">
        <v>5.3749795532616234E-3</v>
      </c>
      <c r="O91">
        <v>1.6544574938697009E-5</v>
      </c>
      <c r="P91">
        <v>0.63465760036368535</v>
      </c>
      <c r="Q91">
        <v>28.703328314294829</v>
      </c>
      <c r="R91">
        <v>1139.420950950961</v>
      </c>
      <c r="S91">
        <v>8.9718302417076631E-6</v>
      </c>
    </row>
    <row r="92" spans="3:19" x14ac:dyDescent="0.3">
      <c r="C92" t="s">
        <v>120</v>
      </c>
      <c r="D92">
        <v>45.264713790684759</v>
      </c>
      <c r="E92">
        <v>3825.1560122248752</v>
      </c>
      <c r="F92">
        <v>369223.21263568709</v>
      </c>
      <c r="G92">
        <v>3.9585815298253948</v>
      </c>
      <c r="H92">
        <v>4.7581551912856233</v>
      </c>
      <c r="I92">
        <v>54.405766971735638</v>
      </c>
      <c r="J92">
        <v>2.0038513356091039E-5</v>
      </c>
      <c r="K92">
        <v>4.3851878437312748E-4</v>
      </c>
      <c r="L92">
        <v>552.84515612757332</v>
      </c>
      <c r="M92">
        <v>63366.709574530847</v>
      </c>
      <c r="N92">
        <v>0.84739535840644864</v>
      </c>
      <c r="O92">
        <v>3.801234007149224E-4</v>
      </c>
      <c r="P92">
        <v>15.94844064314079</v>
      </c>
      <c r="Q92">
        <v>1655.8005884031629</v>
      </c>
      <c r="R92">
        <v>48367.801298366678</v>
      </c>
      <c r="S92">
        <v>2.3009346244109801E-4</v>
      </c>
    </row>
    <row r="93" spans="3:19" x14ac:dyDescent="0.3">
      <c r="C93" t="s">
        <v>121</v>
      </c>
      <c r="D93">
        <v>1.3157649375599809</v>
      </c>
      <c r="E93">
        <v>224.66045870201151</v>
      </c>
      <c r="F93">
        <v>7394.3652321744976</v>
      </c>
      <c r="G93">
        <v>8.8742973108096257E-2</v>
      </c>
      <c r="H93">
        <v>0.20775039985263469</v>
      </c>
      <c r="I93">
        <v>2.0754475133238159</v>
      </c>
      <c r="J93">
        <v>7.9443458794175004E-7</v>
      </c>
      <c r="K93">
        <v>7.4284711526444096E-6</v>
      </c>
      <c r="L93">
        <v>12.87063103522553</v>
      </c>
      <c r="M93">
        <v>1254.8115421903231</v>
      </c>
      <c r="N93">
        <v>3.7791299498675579E-3</v>
      </c>
      <c r="O93">
        <v>2.2254153567707739E-5</v>
      </c>
      <c r="P93">
        <v>0.76182562097720052</v>
      </c>
      <c r="Q93">
        <v>62.268114202135038</v>
      </c>
      <c r="R93">
        <v>2293.2285914207232</v>
      </c>
      <c r="S93">
        <v>9.666971090746302E-6</v>
      </c>
    </row>
    <row r="94" spans="3:19" x14ac:dyDescent="0.3">
      <c r="C94" t="s">
        <v>122</v>
      </c>
      <c r="D94">
        <v>1.0531631946580771</v>
      </c>
      <c r="E94">
        <v>78.109698166618557</v>
      </c>
      <c r="F94">
        <v>7347.3461913966576</v>
      </c>
      <c r="G94">
        <v>8.792546072367316E-2</v>
      </c>
      <c r="H94">
        <v>0.10512213060301551</v>
      </c>
      <c r="I94">
        <v>1.074382334255839</v>
      </c>
      <c r="J94">
        <v>3.8011795164349281E-7</v>
      </c>
      <c r="K94">
        <v>9.8516654242335498E-6</v>
      </c>
      <c r="L94">
        <v>5.1555945732803439</v>
      </c>
      <c r="M94">
        <v>1017.6816439751479</v>
      </c>
      <c r="N94">
        <v>1.5017006082388391E-2</v>
      </c>
      <c r="O94">
        <v>8.9604174248809146E-6</v>
      </c>
      <c r="P94">
        <v>0.4031610056805352</v>
      </c>
      <c r="Q94">
        <v>55.528299955494049</v>
      </c>
      <c r="R94">
        <v>1013.402976594994</v>
      </c>
      <c r="S94">
        <v>4.5369506281536297E-6</v>
      </c>
    </row>
    <row r="95" spans="3:19" x14ac:dyDescent="0.3">
      <c r="C95" t="s">
        <v>123</v>
      </c>
      <c r="D95">
        <v>0.46472836027640352</v>
      </c>
      <c r="E95">
        <v>60.135222857985028</v>
      </c>
      <c r="F95">
        <v>3284.3254756491128</v>
      </c>
      <c r="G95">
        <v>3.9503218866158568E-2</v>
      </c>
      <c r="H95">
        <v>5.940917681443663E-2</v>
      </c>
      <c r="I95">
        <v>0.55936426497652736</v>
      </c>
      <c r="J95">
        <v>1.053667597443532E-7</v>
      </c>
      <c r="K95">
        <v>3.477022346412175E-6</v>
      </c>
      <c r="L95">
        <v>7.152562703789954</v>
      </c>
      <c r="M95">
        <v>232.85805877537899</v>
      </c>
      <c r="N95">
        <v>5.0930156123580941E-3</v>
      </c>
      <c r="O95">
        <v>4.6013040035933937E-6</v>
      </c>
      <c r="P95">
        <v>0.255158791995519</v>
      </c>
      <c r="Q95">
        <v>20.549689332702741</v>
      </c>
      <c r="R95">
        <v>709.93295803009141</v>
      </c>
      <c r="S95">
        <v>2.092655165643539E-6</v>
      </c>
    </row>
    <row r="96" spans="3:19" x14ac:dyDescent="0.3">
      <c r="C96" t="s">
        <v>124</v>
      </c>
      <c r="D96">
        <v>1.81318218270705</v>
      </c>
      <c r="E96">
        <v>192.23802980207051</v>
      </c>
      <c r="F96">
        <v>16762.546919027529</v>
      </c>
      <c r="G96">
        <v>0.1259524173675387</v>
      </c>
      <c r="H96">
        <v>0.24113451988319951</v>
      </c>
      <c r="I96">
        <v>2.5504082649801698</v>
      </c>
      <c r="J96">
        <v>6.6031353039671361E-7</v>
      </c>
      <c r="K96">
        <v>1.013474521624589E-5</v>
      </c>
      <c r="L96">
        <v>21.506043345754989</v>
      </c>
      <c r="M96">
        <v>2512.5826387712032</v>
      </c>
      <c r="N96">
        <v>2.1017829742114951E-2</v>
      </c>
      <c r="O96">
        <v>1.5504921278697579E-5</v>
      </c>
      <c r="P96">
        <v>0.87276136038155006</v>
      </c>
      <c r="Q96">
        <v>96.123520473115548</v>
      </c>
      <c r="R96">
        <v>2702.640671843149</v>
      </c>
      <c r="S96">
        <v>1.519460827676692E-5</v>
      </c>
    </row>
    <row r="97" spans="3:19" x14ac:dyDescent="0.3">
      <c r="C97" t="s">
        <v>125</v>
      </c>
      <c r="D97">
        <v>5.3629433301958933</v>
      </c>
      <c r="E97">
        <v>539.82162310837089</v>
      </c>
      <c r="F97">
        <v>41271.191523312351</v>
      </c>
      <c r="G97">
        <v>0.42123733345916359</v>
      </c>
      <c r="H97">
        <v>0.64624524523135374</v>
      </c>
      <c r="I97">
        <v>6.6808453824154279</v>
      </c>
      <c r="J97">
        <v>2.1646219020479112E-6</v>
      </c>
      <c r="K97">
        <v>4.6332523133667322E-5</v>
      </c>
      <c r="L97">
        <v>65.082807506030989</v>
      </c>
      <c r="M97">
        <v>4870.9859013785481</v>
      </c>
      <c r="N97">
        <v>0.1004035520001353</v>
      </c>
      <c r="O97">
        <v>5.2272841180134029E-5</v>
      </c>
      <c r="P97">
        <v>2.079009410098525</v>
      </c>
      <c r="Q97">
        <v>536.37348652201877</v>
      </c>
      <c r="R97">
        <v>7167.8940346944128</v>
      </c>
      <c r="S97">
        <v>4.8111332725985958E-5</v>
      </c>
    </row>
    <row r="98" spans="3:19" x14ac:dyDescent="0.3">
      <c r="C98" t="s">
        <v>126</v>
      </c>
      <c r="D98">
        <v>7.3495064656407854</v>
      </c>
      <c r="E98">
        <v>347.84940373613529</v>
      </c>
      <c r="F98">
        <v>89049.240490410913</v>
      </c>
      <c r="G98">
        <v>0.25200200143325402</v>
      </c>
      <c r="H98">
        <v>0.71031795411496568</v>
      </c>
      <c r="I98">
        <v>9.2203020968323628</v>
      </c>
      <c r="J98">
        <v>1.082515189163104E-6</v>
      </c>
      <c r="K98">
        <v>1.5751469185929971E-5</v>
      </c>
      <c r="L98">
        <v>36.921626459194378</v>
      </c>
      <c r="M98">
        <v>3375.3457964065369</v>
      </c>
      <c r="N98">
        <v>3.305759526733195E-2</v>
      </c>
      <c r="O98">
        <v>3.8574859008348198E-5</v>
      </c>
      <c r="P98">
        <v>2.5270462862883289</v>
      </c>
      <c r="Q98">
        <v>189.8057646091097</v>
      </c>
      <c r="R98">
        <v>4745.3768799111131</v>
      </c>
      <c r="S98">
        <v>4.2106699081597522E-4</v>
      </c>
    </row>
    <row r="99" spans="3:19" x14ac:dyDescent="0.3">
      <c r="C99" t="s">
        <v>127</v>
      </c>
      <c r="D99">
        <v>1.7967588166218491</v>
      </c>
      <c r="E99">
        <v>192.84318558092099</v>
      </c>
      <c r="F99">
        <v>16522.292099242379</v>
      </c>
      <c r="G99">
        <v>0.123790786095096</v>
      </c>
      <c r="H99">
        <v>0.23831209790048</v>
      </c>
      <c r="I99">
        <v>2.545524395003095</v>
      </c>
      <c r="J99">
        <v>6.6104627865174575E-7</v>
      </c>
      <c r="K99">
        <v>9.9037655531295798E-6</v>
      </c>
      <c r="L99">
        <v>21.401428734385789</v>
      </c>
      <c r="M99">
        <v>2543.5534997603158</v>
      </c>
      <c r="N99">
        <v>2.0286287648071989E-2</v>
      </c>
      <c r="O99">
        <v>1.541911486205109E-5</v>
      </c>
      <c r="P99">
        <v>0.87298774940094281</v>
      </c>
      <c r="Q99">
        <v>94.082606554469152</v>
      </c>
      <c r="R99">
        <v>2704.6711114381851</v>
      </c>
      <c r="S99">
        <v>1.5080715402314691E-5</v>
      </c>
    </row>
    <row r="100" spans="3:19" x14ac:dyDescent="0.3">
      <c r="C100" t="s">
        <v>128</v>
      </c>
      <c r="D100">
        <v>1.8149578033415279</v>
      </c>
      <c r="E100">
        <v>196.2950584521985</v>
      </c>
      <c r="F100">
        <v>16582.874589942501</v>
      </c>
      <c r="G100">
        <v>0.12452103821967191</v>
      </c>
      <c r="H100">
        <v>0.24154939914709131</v>
      </c>
      <c r="I100">
        <v>2.577995527384108</v>
      </c>
      <c r="J100">
        <v>7.1121010985716748E-7</v>
      </c>
      <c r="K100">
        <v>1.0024842230636E-5</v>
      </c>
      <c r="L100">
        <v>21.667229917857021</v>
      </c>
      <c r="M100">
        <v>2593.358295819326</v>
      </c>
      <c r="N100">
        <v>2.0264335284475379E-2</v>
      </c>
      <c r="O100">
        <v>1.5618262738694891E-5</v>
      </c>
      <c r="P100">
        <v>0.88510276330805382</v>
      </c>
      <c r="Q100">
        <v>95.088790285567356</v>
      </c>
      <c r="R100">
        <v>2745.4228425867582</v>
      </c>
      <c r="S100">
        <v>1.5259768169182351E-5</v>
      </c>
    </row>
    <row r="101" spans="3:19" x14ac:dyDescent="0.3">
      <c r="C101" t="s">
        <v>129</v>
      </c>
      <c r="D101">
        <v>5.1093865231355798E-2</v>
      </c>
      <c r="E101">
        <v>10.212798054283679</v>
      </c>
      <c r="F101">
        <v>334.77848428991842</v>
      </c>
      <c r="G101">
        <v>4.4986892761443393E-3</v>
      </c>
      <c r="H101">
        <v>1.083118710165815E-2</v>
      </c>
      <c r="I101">
        <v>0.1096970099894862</v>
      </c>
      <c r="J101">
        <v>9.6015105865243084E-8</v>
      </c>
      <c r="K101">
        <v>2.9146797578831902E-7</v>
      </c>
      <c r="L101">
        <v>0.81515445393668184</v>
      </c>
      <c r="M101">
        <v>135.47042854867999</v>
      </c>
      <c r="N101">
        <v>1.655470412193928E-4</v>
      </c>
      <c r="O101">
        <v>1.00005431863007E-6</v>
      </c>
      <c r="P101">
        <v>4.1506771836477101E-2</v>
      </c>
      <c r="Q101">
        <v>4.924342709389177</v>
      </c>
      <c r="R101">
        <v>122.6343485409552</v>
      </c>
      <c r="S101">
        <v>5.8288392091937747E-7</v>
      </c>
    </row>
    <row r="102" spans="3:19" x14ac:dyDescent="0.3">
      <c r="C102" t="s">
        <v>130</v>
      </c>
      <c r="D102">
        <v>5.1093865231355798E-2</v>
      </c>
      <c r="E102">
        <v>10.212798054283679</v>
      </c>
      <c r="F102">
        <v>334.77848428991842</v>
      </c>
      <c r="G102">
        <v>4.4986892761443393E-3</v>
      </c>
      <c r="H102">
        <v>1.083118710165815E-2</v>
      </c>
      <c r="I102">
        <v>0.1096970099894862</v>
      </c>
      <c r="J102">
        <v>9.6015105865243084E-8</v>
      </c>
      <c r="K102">
        <v>2.9146797578831902E-7</v>
      </c>
      <c r="L102">
        <v>0.81515445393668184</v>
      </c>
      <c r="M102">
        <v>135.47042854867999</v>
      </c>
      <c r="N102">
        <v>1.655470412193928E-4</v>
      </c>
      <c r="O102">
        <v>1.00005431863007E-6</v>
      </c>
      <c r="P102">
        <v>4.1506771836477101E-2</v>
      </c>
      <c r="Q102">
        <v>4.924342709389177</v>
      </c>
      <c r="R102">
        <v>122.6343485409552</v>
      </c>
      <c r="S102">
        <v>5.8288392091937747E-7</v>
      </c>
    </row>
    <row r="103" spans="3:19" x14ac:dyDescent="0.3">
      <c r="C103" t="s">
        <v>131</v>
      </c>
      <c r="D103">
        <v>5.1093865231355798E-2</v>
      </c>
      <c r="E103">
        <v>10.212798054283679</v>
      </c>
      <c r="F103">
        <v>334.77848428991842</v>
      </c>
      <c r="G103">
        <v>4.4986892761443393E-3</v>
      </c>
      <c r="H103">
        <v>1.083118710165815E-2</v>
      </c>
      <c r="I103">
        <v>0.1096970099894862</v>
      </c>
      <c r="J103">
        <v>9.6015105865243084E-8</v>
      </c>
      <c r="K103">
        <v>2.9146797578831902E-7</v>
      </c>
      <c r="L103">
        <v>0.81515445393668184</v>
      </c>
      <c r="M103">
        <v>135.47042854867999</v>
      </c>
      <c r="N103">
        <v>1.655470412193928E-4</v>
      </c>
      <c r="O103">
        <v>1.00005431863007E-6</v>
      </c>
      <c r="P103">
        <v>4.1506771836477101E-2</v>
      </c>
      <c r="Q103">
        <v>4.924342709389177</v>
      </c>
      <c r="R103">
        <v>122.6343485409552</v>
      </c>
      <c r="S103">
        <v>5.8288392091937747E-7</v>
      </c>
    </row>
    <row r="104" spans="3:19" x14ac:dyDescent="0.3">
      <c r="C104" t="s">
        <v>132</v>
      </c>
      <c r="D104">
        <v>5.1093865231355798E-2</v>
      </c>
      <c r="E104">
        <v>10.212798054283679</v>
      </c>
      <c r="F104">
        <v>334.77848428991842</v>
      </c>
      <c r="G104">
        <v>4.4986892761443393E-3</v>
      </c>
      <c r="H104">
        <v>1.083118710165815E-2</v>
      </c>
      <c r="I104">
        <v>0.1096970099894862</v>
      </c>
      <c r="J104">
        <v>9.6015105865243084E-8</v>
      </c>
      <c r="K104">
        <v>2.9146797578831902E-7</v>
      </c>
      <c r="L104">
        <v>0.81515445393668184</v>
      </c>
      <c r="M104">
        <v>135.47042854867999</v>
      </c>
      <c r="N104">
        <v>1.655470412193928E-4</v>
      </c>
      <c r="O104">
        <v>1.00005431863007E-6</v>
      </c>
      <c r="P104">
        <v>4.1506771836477101E-2</v>
      </c>
      <c r="Q104">
        <v>4.924342709389177</v>
      </c>
      <c r="R104">
        <v>122.6343485409552</v>
      </c>
      <c r="S104">
        <v>5.8288392091937747E-7</v>
      </c>
    </row>
    <row r="105" spans="3:19" x14ac:dyDescent="0.3">
      <c r="C105" t="s">
        <v>133</v>
      </c>
      <c r="D105">
        <v>5.1093865231355798E-2</v>
      </c>
      <c r="E105">
        <v>10.212798054283679</v>
      </c>
      <c r="F105">
        <v>334.77848428991842</v>
      </c>
      <c r="G105">
        <v>4.4986892761443393E-3</v>
      </c>
      <c r="H105">
        <v>1.083118710165815E-2</v>
      </c>
      <c r="I105">
        <v>0.1096970099894862</v>
      </c>
      <c r="J105">
        <v>9.6015105865243084E-8</v>
      </c>
      <c r="K105">
        <v>2.9146797578831902E-7</v>
      </c>
      <c r="L105">
        <v>0.81515445393668184</v>
      </c>
      <c r="M105">
        <v>135.47042854867999</v>
      </c>
      <c r="N105">
        <v>1.655470412193928E-4</v>
      </c>
      <c r="O105">
        <v>1.00005431863007E-6</v>
      </c>
      <c r="P105">
        <v>4.1506771836477101E-2</v>
      </c>
      <c r="Q105">
        <v>4.924342709389177</v>
      </c>
      <c r="R105">
        <v>122.6343485409552</v>
      </c>
      <c r="S105">
        <v>5.8288392091937747E-7</v>
      </c>
    </row>
    <row r="106" spans="3:19" x14ac:dyDescent="0.3">
      <c r="C106" t="s">
        <v>134</v>
      </c>
      <c r="D106">
        <v>5.1093865231355798E-2</v>
      </c>
      <c r="E106">
        <v>10.212798054283679</v>
      </c>
      <c r="F106">
        <v>334.77848428991842</v>
      </c>
      <c r="G106">
        <v>4.4986892761443393E-3</v>
      </c>
      <c r="H106">
        <v>1.083118710165815E-2</v>
      </c>
      <c r="I106">
        <v>0.1096970099894862</v>
      </c>
      <c r="J106">
        <v>9.6015105865243084E-8</v>
      </c>
      <c r="K106">
        <v>2.9146797578831902E-7</v>
      </c>
      <c r="L106">
        <v>0.81515445393668184</v>
      </c>
      <c r="M106">
        <v>135.47042854867999</v>
      </c>
      <c r="N106">
        <v>1.655470412193928E-4</v>
      </c>
      <c r="O106">
        <v>1.00005431863007E-6</v>
      </c>
      <c r="P106">
        <v>4.1506771836477101E-2</v>
      </c>
      <c r="Q106">
        <v>4.924342709389177</v>
      </c>
      <c r="R106">
        <v>122.6343485409552</v>
      </c>
      <c r="S106">
        <v>5.8288392091937747E-7</v>
      </c>
    </row>
    <row r="107" spans="3:19" x14ac:dyDescent="0.3">
      <c r="C107" t="s">
        <v>135</v>
      </c>
      <c r="D107">
        <v>5.1093865231355798E-2</v>
      </c>
      <c r="E107">
        <v>10.212798054283679</v>
      </c>
      <c r="F107">
        <v>334.77848428991842</v>
      </c>
      <c r="G107">
        <v>4.4986892761443393E-3</v>
      </c>
      <c r="H107">
        <v>1.083118710165815E-2</v>
      </c>
      <c r="I107">
        <v>0.1096970099894862</v>
      </c>
      <c r="J107">
        <v>9.6015105865243084E-8</v>
      </c>
      <c r="K107">
        <v>2.9146797578831902E-7</v>
      </c>
      <c r="L107">
        <v>0.81515445393668184</v>
      </c>
      <c r="M107">
        <v>135.47042854867999</v>
      </c>
      <c r="N107">
        <v>1.655470412193928E-4</v>
      </c>
      <c r="O107">
        <v>1.00005431863007E-6</v>
      </c>
      <c r="P107">
        <v>4.1506771836477101E-2</v>
      </c>
      <c r="Q107">
        <v>4.924342709389177</v>
      </c>
      <c r="R107">
        <v>122.6343485409552</v>
      </c>
      <c r="S107">
        <v>5.8288392091937747E-7</v>
      </c>
    </row>
    <row r="108" spans="3:19" x14ac:dyDescent="0.3">
      <c r="C108" t="s">
        <v>136</v>
      </c>
      <c r="D108">
        <v>5.1093865231355798E-2</v>
      </c>
      <c r="E108">
        <v>10.212798054283679</v>
      </c>
      <c r="F108">
        <v>334.77848428991842</v>
      </c>
      <c r="G108">
        <v>4.4986892761443393E-3</v>
      </c>
      <c r="H108">
        <v>1.083118710165815E-2</v>
      </c>
      <c r="I108">
        <v>0.1096970099894862</v>
      </c>
      <c r="J108">
        <v>9.6015105865243084E-8</v>
      </c>
      <c r="K108">
        <v>2.9146797578831902E-7</v>
      </c>
      <c r="L108">
        <v>0.81515445393668184</v>
      </c>
      <c r="M108">
        <v>135.47042854867999</v>
      </c>
      <c r="N108">
        <v>1.655470412193928E-4</v>
      </c>
      <c r="O108">
        <v>1.00005431863007E-6</v>
      </c>
      <c r="P108">
        <v>4.1506771836477101E-2</v>
      </c>
      <c r="Q108">
        <v>4.924342709389177</v>
      </c>
      <c r="R108">
        <v>122.6343485409552</v>
      </c>
      <c r="S108">
        <v>5.8288392091937747E-7</v>
      </c>
    </row>
    <row r="109" spans="3:19" x14ac:dyDescent="0.3">
      <c r="C109" t="s">
        <v>137</v>
      </c>
      <c r="D109">
        <v>5.1093865231355798E-2</v>
      </c>
      <c r="E109">
        <v>10.212798054283679</v>
      </c>
      <c r="F109">
        <v>334.77848428991842</v>
      </c>
      <c r="G109">
        <v>4.4986892761443393E-3</v>
      </c>
      <c r="H109">
        <v>1.083118710165815E-2</v>
      </c>
      <c r="I109">
        <v>0.1096970099894862</v>
      </c>
      <c r="J109">
        <v>9.6015105865243084E-8</v>
      </c>
      <c r="K109">
        <v>2.9146797578831902E-7</v>
      </c>
      <c r="L109">
        <v>0.81515445393668184</v>
      </c>
      <c r="M109">
        <v>135.47042854867999</v>
      </c>
      <c r="N109">
        <v>1.655470412193928E-4</v>
      </c>
      <c r="O109">
        <v>1.00005431863007E-6</v>
      </c>
      <c r="P109">
        <v>4.1506771836477101E-2</v>
      </c>
      <c r="Q109">
        <v>4.924342709389177</v>
      </c>
      <c r="R109">
        <v>122.6343485409552</v>
      </c>
      <c r="S109">
        <v>5.8288392091937747E-7</v>
      </c>
    </row>
    <row r="110" spans="3:19" x14ac:dyDescent="0.3">
      <c r="C110" t="s">
        <v>138</v>
      </c>
      <c r="D110">
        <v>5.1093865231355798E-2</v>
      </c>
      <c r="E110">
        <v>10.212798054283679</v>
      </c>
      <c r="F110">
        <v>334.77848428991842</v>
      </c>
      <c r="G110">
        <v>4.4986892761443393E-3</v>
      </c>
      <c r="H110">
        <v>1.083118710165815E-2</v>
      </c>
      <c r="I110">
        <v>0.1096970099894862</v>
      </c>
      <c r="J110">
        <v>9.6015105865243084E-8</v>
      </c>
      <c r="K110">
        <v>2.9146797578831902E-7</v>
      </c>
      <c r="L110">
        <v>0.81515445393668184</v>
      </c>
      <c r="M110">
        <v>135.47042854867999</v>
      </c>
      <c r="N110">
        <v>1.655470412193928E-4</v>
      </c>
      <c r="O110">
        <v>1.00005431863007E-6</v>
      </c>
      <c r="P110">
        <v>4.1506771836477101E-2</v>
      </c>
      <c r="Q110">
        <v>4.924342709389177</v>
      </c>
      <c r="R110">
        <v>122.6343485409552</v>
      </c>
      <c r="S110">
        <v>5.8288392091937747E-7</v>
      </c>
    </row>
    <row r="111" spans="3:19" x14ac:dyDescent="0.3">
      <c r="C111" t="s">
        <v>139</v>
      </c>
      <c r="D111">
        <v>5.1093865231355798E-2</v>
      </c>
      <c r="E111">
        <v>10.212798054283679</v>
      </c>
      <c r="F111">
        <v>334.77848428991842</v>
      </c>
      <c r="G111">
        <v>4.4986892761443393E-3</v>
      </c>
      <c r="H111">
        <v>1.083118710165815E-2</v>
      </c>
      <c r="I111">
        <v>0.1096970099894862</v>
      </c>
      <c r="J111">
        <v>9.6015105865243084E-8</v>
      </c>
      <c r="K111">
        <v>2.9146797578831902E-7</v>
      </c>
      <c r="L111">
        <v>0.81515445393668184</v>
      </c>
      <c r="M111">
        <v>135.47042854867999</v>
      </c>
      <c r="N111">
        <v>1.655470412193928E-4</v>
      </c>
      <c r="O111">
        <v>1.00005431863007E-6</v>
      </c>
      <c r="P111">
        <v>4.1506771836477101E-2</v>
      </c>
      <c r="Q111">
        <v>4.924342709389177</v>
      </c>
      <c r="R111">
        <v>122.6343485409552</v>
      </c>
      <c r="S111">
        <v>5.8288392091937747E-7</v>
      </c>
    </row>
    <row r="112" spans="3:19" x14ac:dyDescent="0.3">
      <c r="C112" t="s">
        <v>140</v>
      </c>
      <c r="D112">
        <v>5.1093865231355798E-2</v>
      </c>
      <c r="E112">
        <v>10.212798054283679</v>
      </c>
      <c r="F112">
        <v>334.77848428991842</v>
      </c>
      <c r="G112">
        <v>4.4986892761443393E-3</v>
      </c>
      <c r="H112">
        <v>1.083118710165815E-2</v>
      </c>
      <c r="I112">
        <v>0.1096970099894862</v>
      </c>
      <c r="J112">
        <v>9.6015105865243084E-8</v>
      </c>
      <c r="K112">
        <v>2.9146797578831902E-7</v>
      </c>
      <c r="L112">
        <v>0.81515445393668184</v>
      </c>
      <c r="M112">
        <v>135.47042854867999</v>
      </c>
      <c r="N112">
        <v>1.655470412193928E-4</v>
      </c>
      <c r="O112">
        <v>1.00005431863007E-6</v>
      </c>
      <c r="P112">
        <v>4.1506771836477101E-2</v>
      </c>
      <c r="Q112">
        <v>4.924342709389177</v>
      </c>
      <c r="R112">
        <v>122.6343485409552</v>
      </c>
      <c r="S112">
        <v>5.8288392091937747E-7</v>
      </c>
    </row>
    <row r="113" spans="3:19" x14ac:dyDescent="0.3">
      <c r="C113" t="s">
        <v>141</v>
      </c>
      <c r="D113">
        <v>5.1093865231355798E-2</v>
      </c>
      <c r="E113">
        <v>10.212798054283679</v>
      </c>
      <c r="F113">
        <v>334.77848428991842</v>
      </c>
      <c r="G113">
        <v>4.4986892761443393E-3</v>
      </c>
      <c r="H113">
        <v>1.083118710165815E-2</v>
      </c>
      <c r="I113">
        <v>0.1096970099894862</v>
      </c>
      <c r="J113">
        <v>9.6015105865243084E-8</v>
      </c>
      <c r="K113">
        <v>2.9146797578831902E-7</v>
      </c>
      <c r="L113">
        <v>0.81515445393668184</v>
      </c>
      <c r="M113">
        <v>135.47042854867999</v>
      </c>
      <c r="N113">
        <v>1.655470412193928E-4</v>
      </c>
      <c r="O113">
        <v>1.00005431863007E-6</v>
      </c>
      <c r="P113">
        <v>4.1506771836477101E-2</v>
      </c>
      <c r="Q113">
        <v>4.924342709389177</v>
      </c>
      <c r="R113">
        <v>122.6343485409552</v>
      </c>
      <c r="S113">
        <v>5.8288392091937747E-7</v>
      </c>
    </row>
    <row r="114" spans="3:19" x14ac:dyDescent="0.3">
      <c r="C114" t="s">
        <v>142</v>
      </c>
      <c r="D114">
        <v>5.2638879340777649</v>
      </c>
      <c r="E114">
        <v>819.80755541405551</v>
      </c>
      <c r="F114">
        <v>32743.09794942442</v>
      </c>
      <c r="G114">
        <v>0.35466855810438458</v>
      </c>
      <c r="H114">
        <v>0.99765038697392261</v>
      </c>
      <c r="I114">
        <v>8.9993351765056175</v>
      </c>
      <c r="J114">
        <v>5.6043145057539003E-6</v>
      </c>
      <c r="K114">
        <v>4.3718191329455843E-5</v>
      </c>
      <c r="L114">
        <v>52.599463264795133</v>
      </c>
      <c r="M114">
        <v>4440.6788197157384</v>
      </c>
      <c r="N114">
        <v>5.2065514164112307E-2</v>
      </c>
      <c r="O114">
        <v>7.4413625664545503E-5</v>
      </c>
      <c r="P114">
        <v>3.1482090456042382</v>
      </c>
      <c r="Q114">
        <v>457.01572402895039</v>
      </c>
      <c r="R114">
        <v>9511.8656722785927</v>
      </c>
      <c r="S114">
        <v>4.5575593446579723E-5</v>
      </c>
    </row>
    <row r="115" spans="3:19" x14ac:dyDescent="0.3">
      <c r="C115" t="s">
        <v>143</v>
      </c>
      <c r="D115">
        <v>3.5998928171436471</v>
      </c>
      <c r="E115">
        <v>607.91566358767329</v>
      </c>
      <c r="F115">
        <v>23920.080119407361</v>
      </c>
      <c r="G115">
        <v>0.27101067648726318</v>
      </c>
      <c r="H115">
        <v>0.7343518150047843</v>
      </c>
      <c r="I115">
        <v>6.9378783891605558</v>
      </c>
      <c r="J115">
        <v>3.2218012520740689E-6</v>
      </c>
      <c r="K115">
        <v>2.711733777208922E-5</v>
      </c>
      <c r="L115">
        <v>44.470440933927939</v>
      </c>
      <c r="M115">
        <v>9290.5520642271531</v>
      </c>
      <c r="N115">
        <v>2.9045456020049421E-2</v>
      </c>
      <c r="O115">
        <v>6.6178100625186598E-5</v>
      </c>
      <c r="P115">
        <v>2.6394009604516402</v>
      </c>
      <c r="Q115">
        <v>282.56538927496308</v>
      </c>
      <c r="R115">
        <v>7652.9955012997534</v>
      </c>
      <c r="S115">
        <v>4.7955916477076708E-5</v>
      </c>
    </row>
  </sheetData>
  <sortState xmlns:xlrd2="http://schemas.microsoft.com/office/spreadsheetml/2017/richdata2" ref="S3:AI115">
    <sortCondition ref="S3:S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0</v>
      </c>
      <c r="E3">
        <f>D3</f>
        <v>0</v>
      </c>
      <c r="F3">
        <f t="shared" ref="F3:Q18" si="0">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</row>
    <row r="4" spans="1:17" x14ac:dyDescent="0.3">
      <c r="C4" t="s">
        <v>145</v>
      </c>
      <c r="D4">
        <f>Mult_split!H4</f>
        <v>0</v>
      </c>
      <c r="E4">
        <f t="shared" ref="E4:E67" si="1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</row>
    <row r="5" spans="1:17" x14ac:dyDescent="0.3">
      <c r="C5" t="s">
        <v>34</v>
      </c>
      <c r="D5">
        <f>Mult_split!H5</f>
        <v>0</v>
      </c>
      <c r="E5">
        <f t="shared" si="1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1:17" x14ac:dyDescent="0.3">
      <c r="C6" t="s">
        <v>35</v>
      </c>
      <c r="D6">
        <f>Mult_split!H6</f>
        <v>0</v>
      </c>
      <c r="E6">
        <f t="shared" si="1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</row>
    <row r="7" spans="1:17" x14ac:dyDescent="0.3">
      <c r="C7" t="s">
        <v>36</v>
      </c>
      <c r="D7">
        <f>Mult_split!H7</f>
        <v>0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</row>
    <row r="8" spans="1:17" x14ac:dyDescent="0.3">
      <c r="C8" t="s">
        <v>37</v>
      </c>
      <c r="D8">
        <f>Mult_split!H8</f>
        <v>0</v>
      </c>
      <c r="E8">
        <f t="shared" si="1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</v>
      </c>
      <c r="E10">
        <f t="shared" si="1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</row>
    <row r="11" spans="1:17" x14ac:dyDescent="0.3">
      <c r="C11" t="s">
        <v>40</v>
      </c>
      <c r="D11">
        <f>Mult_split!H11</f>
        <v>0</v>
      </c>
      <c r="E11">
        <f t="shared" si="1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1:17" x14ac:dyDescent="0.3">
      <c r="C12" t="s">
        <v>41</v>
      </c>
      <c r="D12">
        <f>Mult_split!H12</f>
        <v>1.8049999176816028E-2</v>
      </c>
      <c r="E12">
        <f t="shared" si="1"/>
        <v>1.8049999176816028E-2</v>
      </c>
      <c r="F12">
        <f t="shared" si="0"/>
        <v>1.8049999176816028E-2</v>
      </c>
      <c r="G12">
        <f t="shared" si="0"/>
        <v>1.8049999176816028E-2</v>
      </c>
      <c r="H12">
        <f t="shared" si="0"/>
        <v>1.8049999176816028E-2</v>
      </c>
      <c r="I12">
        <f t="shared" si="0"/>
        <v>1.8049999176816028E-2</v>
      </c>
      <c r="J12">
        <f t="shared" si="0"/>
        <v>1.8049999176816028E-2</v>
      </c>
      <c r="K12">
        <f t="shared" si="0"/>
        <v>1.8049999176816028E-2</v>
      </c>
      <c r="L12">
        <f t="shared" si="0"/>
        <v>1.8049999176816028E-2</v>
      </c>
      <c r="M12">
        <f t="shared" si="0"/>
        <v>1.8049999176816028E-2</v>
      </c>
      <c r="N12">
        <f t="shared" si="0"/>
        <v>1.8049999176816028E-2</v>
      </c>
      <c r="O12">
        <f t="shared" si="0"/>
        <v>1.8049999176816028E-2</v>
      </c>
      <c r="P12">
        <f t="shared" si="0"/>
        <v>1.8049999176816028E-2</v>
      </c>
      <c r="Q12">
        <f t="shared" si="0"/>
        <v>1.8049999176816028E-2</v>
      </c>
    </row>
    <row r="13" spans="1:17" x14ac:dyDescent="0.3">
      <c r="C13" t="s">
        <v>42</v>
      </c>
      <c r="D13">
        <f>Mult_split!H13</f>
        <v>0.27374734785508698</v>
      </c>
      <c r="E13">
        <f t="shared" si="1"/>
        <v>0.27374734785508698</v>
      </c>
      <c r="F13">
        <f t="shared" si="0"/>
        <v>0.27374734785508698</v>
      </c>
      <c r="G13">
        <f t="shared" si="0"/>
        <v>0.27374734785508698</v>
      </c>
      <c r="H13">
        <f t="shared" si="0"/>
        <v>0.27374734785508698</v>
      </c>
      <c r="I13">
        <f t="shared" si="0"/>
        <v>0.27374734785508698</v>
      </c>
      <c r="J13">
        <f t="shared" si="0"/>
        <v>0.27374734785508698</v>
      </c>
      <c r="K13">
        <f t="shared" si="0"/>
        <v>0.27374734785508698</v>
      </c>
      <c r="L13">
        <f t="shared" si="0"/>
        <v>0.27374734785508698</v>
      </c>
      <c r="M13">
        <f t="shared" si="0"/>
        <v>0.27374734785508698</v>
      </c>
      <c r="N13">
        <f t="shared" si="0"/>
        <v>0.27374734785508698</v>
      </c>
      <c r="O13">
        <f t="shared" si="0"/>
        <v>0.27374734785508698</v>
      </c>
      <c r="P13">
        <f t="shared" si="0"/>
        <v>0.27374734785508698</v>
      </c>
      <c r="Q13">
        <f t="shared" si="0"/>
        <v>0.27374734785508698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</v>
      </c>
      <c r="E15">
        <f t="shared" si="1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3">
      <c r="C16" t="s">
        <v>45</v>
      </c>
      <c r="D16">
        <f>Mult_split!H16</f>
        <v>8.066666526690032E-2</v>
      </c>
      <c r="E16">
        <f t="shared" si="1"/>
        <v>8.066666526690032E-2</v>
      </c>
      <c r="F16">
        <f t="shared" si="0"/>
        <v>8.066666526690032E-2</v>
      </c>
      <c r="G16">
        <f t="shared" si="0"/>
        <v>8.066666526690032E-2</v>
      </c>
      <c r="H16">
        <f t="shared" si="0"/>
        <v>8.066666526690032E-2</v>
      </c>
      <c r="I16">
        <f t="shared" si="0"/>
        <v>8.066666526690032E-2</v>
      </c>
      <c r="J16">
        <f t="shared" si="0"/>
        <v>8.066666526690032E-2</v>
      </c>
      <c r="K16">
        <f t="shared" si="0"/>
        <v>8.066666526690032E-2</v>
      </c>
      <c r="L16">
        <f t="shared" si="0"/>
        <v>8.066666526690032E-2</v>
      </c>
      <c r="M16">
        <f t="shared" si="0"/>
        <v>8.066666526690032E-2</v>
      </c>
      <c r="N16">
        <f t="shared" si="0"/>
        <v>8.066666526690032E-2</v>
      </c>
      <c r="O16">
        <f t="shared" si="0"/>
        <v>8.066666526690032E-2</v>
      </c>
      <c r="P16">
        <f t="shared" si="0"/>
        <v>8.066666526690032E-2</v>
      </c>
      <c r="Q16">
        <f t="shared" si="0"/>
        <v>8.066666526690032E-2</v>
      </c>
    </row>
    <row r="17" spans="3:17" x14ac:dyDescent="0.3">
      <c r="C17" t="s">
        <v>46</v>
      </c>
      <c r="D17">
        <f>Mult_split!H17</f>
        <v>0.37966668496560191</v>
      </c>
      <c r="E17">
        <f t="shared" si="1"/>
        <v>0.37966668496560191</v>
      </c>
      <c r="F17">
        <f t="shared" si="0"/>
        <v>0.37966668496560191</v>
      </c>
      <c r="G17">
        <f t="shared" si="0"/>
        <v>0.37966668496560191</v>
      </c>
      <c r="H17">
        <f t="shared" si="0"/>
        <v>0.37966668496560191</v>
      </c>
      <c r="I17">
        <f t="shared" si="0"/>
        <v>0.37966668496560191</v>
      </c>
      <c r="J17">
        <f t="shared" si="0"/>
        <v>0.37966668496560191</v>
      </c>
      <c r="K17">
        <f t="shared" si="0"/>
        <v>0.37966668496560191</v>
      </c>
      <c r="L17">
        <f t="shared" si="0"/>
        <v>0.37966668496560191</v>
      </c>
      <c r="M17">
        <f t="shared" si="0"/>
        <v>0.37966668496560191</v>
      </c>
      <c r="N17">
        <f t="shared" si="0"/>
        <v>0.37966668496560191</v>
      </c>
      <c r="O17">
        <f t="shared" si="0"/>
        <v>0.37966668496560191</v>
      </c>
      <c r="P17">
        <f t="shared" si="0"/>
        <v>0.37966668496560191</v>
      </c>
      <c r="Q17">
        <f t="shared" si="0"/>
        <v>0.37966668496560191</v>
      </c>
    </row>
    <row r="18" spans="3:17" x14ac:dyDescent="0.3">
      <c r="C18" t="s">
        <v>48</v>
      </c>
      <c r="D18">
        <f>Mult_split!H18</f>
        <v>0</v>
      </c>
      <c r="E18">
        <f t="shared" si="1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</row>
    <row r="19" spans="3:17" x14ac:dyDescent="0.3">
      <c r="C19" t="s">
        <v>47</v>
      </c>
      <c r="D19">
        <f>Mult_split!H19</f>
        <v>0</v>
      </c>
      <c r="E19">
        <f t="shared" si="1"/>
        <v>0</v>
      </c>
      <c r="F19">
        <f t="shared" ref="F19:Q34" si="2">E19</f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</row>
    <row r="20" spans="3:17" x14ac:dyDescent="0.3">
      <c r="C20" t="s">
        <v>49</v>
      </c>
      <c r="D20">
        <f>Mult_split!H20</f>
        <v>0</v>
      </c>
      <c r="E20">
        <f t="shared" si="1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</row>
    <row r="21" spans="3:17" x14ac:dyDescent="0.3">
      <c r="C21" t="s">
        <v>50</v>
      </c>
      <c r="D21">
        <f>Mult_split!H21</f>
        <v>0</v>
      </c>
      <c r="E21">
        <f t="shared" si="1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</row>
    <row r="22" spans="3:17" x14ac:dyDescent="0.3">
      <c r="C22" t="s">
        <v>51</v>
      </c>
      <c r="D22">
        <f>Mult_split!H22</f>
        <v>23.130400054500832</v>
      </c>
      <c r="E22">
        <f t="shared" si="1"/>
        <v>23.130400054500832</v>
      </c>
      <c r="F22">
        <f t="shared" si="2"/>
        <v>23.130400054500832</v>
      </c>
      <c r="G22">
        <f t="shared" si="2"/>
        <v>23.130400054500832</v>
      </c>
      <c r="H22">
        <f t="shared" si="2"/>
        <v>23.130400054500832</v>
      </c>
      <c r="I22">
        <f t="shared" si="2"/>
        <v>23.130400054500832</v>
      </c>
      <c r="J22">
        <f t="shared" si="2"/>
        <v>23.130400054500832</v>
      </c>
      <c r="K22">
        <f t="shared" si="2"/>
        <v>23.130400054500832</v>
      </c>
      <c r="L22">
        <f t="shared" si="2"/>
        <v>23.130400054500832</v>
      </c>
      <c r="M22">
        <f t="shared" si="2"/>
        <v>23.130400054500832</v>
      </c>
      <c r="N22">
        <f t="shared" si="2"/>
        <v>23.130400054500832</v>
      </c>
      <c r="O22">
        <f t="shared" si="2"/>
        <v>23.130400054500832</v>
      </c>
      <c r="P22">
        <f t="shared" si="2"/>
        <v>23.130400054500832</v>
      </c>
      <c r="Q22">
        <f t="shared" si="2"/>
        <v>23.130400054500832</v>
      </c>
    </row>
    <row r="23" spans="3:17" x14ac:dyDescent="0.3">
      <c r="C23" t="s">
        <v>52</v>
      </c>
      <c r="D23">
        <f>Mult_split!H23</f>
        <v>0</v>
      </c>
      <c r="E23">
        <f t="shared" si="1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</row>
    <row r="24" spans="3:17" x14ac:dyDescent="0.3">
      <c r="C24" t="s">
        <v>53</v>
      </c>
      <c r="D24">
        <f>Mult_split!H24</f>
        <v>14.398200002495411</v>
      </c>
      <c r="E24">
        <f t="shared" si="1"/>
        <v>14.398200002495411</v>
      </c>
      <c r="F24">
        <f t="shared" si="2"/>
        <v>14.398200002495411</v>
      </c>
      <c r="G24">
        <f t="shared" si="2"/>
        <v>14.398200002495411</v>
      </c>
      <c r="H24">
        <f t="shared" si="2"/>
        <v>14.398200002495411</v>
      </c>
      <c r="I24">
        <f t="shared" si="2"/>
        <v>14.398200002495411</v>
      </c>
      <c r="J24">
        <f t="shared" si="2"/>
        <v>14.398200002495411</v>
      </c>
      <c r="K24">
        <f t="shared" si="2"/>
        <v>14.398200002495411</v>
      </c>
      <c r="L24">
        <f t="shared" si="2"/>
        <v>14.398200002495411</v>
      </c>
      <c r="M24">
        <f t="shared" si="2"/>
        <v>14.398200002495411</v>
      </c>
      <c r="N24">
        <f t="shared" si="2"/>
        <v>14.398200002495411</v>
      </c>
      <c r="O24">
        <f t="shared" si="2"/>
        <v>14.398200002495411</v>
      </c>
      <c r="P24">
        <f t="shared" si="2"/>
        <v>14.398200002495411</v>
      </c>
      <c r="Q24">
        <f t="shared" si="2"/>
        <v>14.398200002495411</v>
      </c>
    </row>
    <row r="25" spans="3:17" x14ac:dyDescent="0.3">
      <c r="C25" t="s">
        <v>54</v>
      </c>
      <c r="D25">
        <f>Mult_split!H25</f>
        <v>0</v>
      </c>
      <c r="E25">
        <f t="shared" si="1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3:17" x14ac:dyDescent="0.3">
      <c r="C26" t="s">
        <v>55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56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57</v>
      </c>
      <c r="D28">
        <f>Mult_split!H28</f>
        <v>0</v>
      </c>
      <c r="E28">
        <f t="shared" si="1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</row>
    <row r="29" spans="3:17" x14ac:dyDescent="0.3">
      <c r="C29" t="s">
        <v>58</v>
      </c>
      <c r="D29">
        <f>Mult_split!H29</f>
        <v>0.15720000202781079</v>
      </c>
      <c r="E29">
        <f t="shared" si="1"/>
        <v>0.15720000202781079</v>
      </c>
      <c r="F29">
        <f t="shared" si="2"/>
        <v>0.15720000202781079</v>
      </c>
      <c r="G29">
        <f t="shared" si="2"/>
        <v>0.15720000202781079</v>
      </c>
      <c r="H29">
        <f t="shared" si="2"/>
        <v>0.15720000202781079</v>
      </c>
      <c r="I29">
        <f t="shared" si="2"/>
        <v>0.15720000202781079</v>
      </c>
      <c r="J29">
        <f t="shared" si="2"/>
        <v>0.15720000202781079</v>
      </c>
      <c r="K29">
        <f t="shared" si="2"/>
        <v>0.15720000202781079</v>
      </c>
      <c r="L29">
        <f t="shared" si="2"/>
        <v>0.15720000202781079</v>
      </c>
      <c r="M29">
        <f t="shared" si="2"/>
        <v>0.15720000202781079</v>
      </c>
      <c r="N29">
        <f t="shared" si="2"/>
        <v>0.15720000202781079</v>
      </c>
      <c r="O29">
        <f t="shared" si="2"/>
        <v>0.15720000202781079</v>
      </c>
      <c r="P29">
        <f t="shared" si="2"/>
        <v>0.15720000202781079</v>
      </c>
      <c r="Q29">
        <f t="shared" si="2"/>
        <v>0.15720000202781079</v>
      </c>
    </row>
    <row r="30" spans="3:17" x14ac:dyDescent="0.3">
      <c r="C30" t="s">
        <v>59</v>
      </c>
      <c r="D30">
        <f>Mult_split!H30</f>
        <v>0</v>
      </c>
      <c r="E30">
        <f t="shared" si="1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</row>
    <row r="31" spans="3:17" x14ac:dyDescent="0.3">
      <c r="C31" t="s">
        <v>60</v>
      </c>
      <c r="D31">
        <f>Mult_split!H31</f>
        <v>0</v>
      </c>
      <c r="E31">
        <f t="shared" si="1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0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1.3428570571851709E-2</v>
      </c>
      <c r="E33">
        <f t="shared" si="1"/>
        <v>1.3428570571851709E-2</v>
      </c>
      <c r="F33">
        <f t="shared" si="2"/>
        <v>1.3428570571851709E-2</v>
      </c>
      <c r="G33">
        <f t="shared" si="2"/>
        <v>1.3428570571851709E-2</v>
      </c>
      <c r="H33">
        <f t="shared" si="2"/>
        <v>1.3428570571851709E-2</v>
      </c>
      <c r="I33">
        <f t="shared" si="2"/>
        <v>1.3428570571851709E-2</v>
      </c>
      <c r="J33">
        <f t="shared" si="2"/>
        <v>1.3428570571851709E-2</v>
      </c>
      <c r="K33">
        <f t="shared" si="2"/>
        <v>1.3428570571851709E-2</v>
      </c>
      <c r="L33">
        <f t="shared" si="2"/>
        <v>1.3428570571851709E-2</v>
      </c>
      <c r="M33">
        <f t="shared" si="2"/>
        <v>1.3428570571851709E-2</v>
      </c>
      <c r="N33">
        <f t="shared" si="2"/>
        <v>1.3428570571851709E-2</v>
      </c>
      <c r="O33">
        <f t="shared" si="2"/>
        <v>1.3428570571851709E-2</v>
      </c>
      <c r="P33">
        <f t="shared" si="2"/>
        <v>1.3428570571851709E-2</v>
      </c>
      <c r="Q33">
        <f t="shared" si="2"/>
        <v>1.3428570571851709E-2</v>
      </c>
    </row>
    <row r="34" spans="3:17" x14ac:dyDescent="0.3">
      <c r="C34" t="s">
        <v>63</v>
      </c>
      <c r="D34">
        <f>Mult_split!H34</f>
        <v>0</v>
      </c>
      <c r="E34">
        <f t="shared" si="1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</row>
    <row r="35" spans="3:17" x14ac:dyDescent="0.3">
      <c r="C35" t="s">
        <v>64</v>
      </c>
      <c r="D35">
        <f>Mult_split!H35</f>
        <v>0</v>
      </c>
      <c r="E35">
        <f t="shared" si="1"/>
        <v>0</v>
      </c>
      <c r="F35">
        <f t="shared" ref="F35:Q50" si="3">E35</f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</row>
    <row r="36" spans="3:17" x14ac:dyDescent="0.3">
      <c r="C36" t="s">
        <v>65</v>
      </c>
      <c r="D36">
        <f>Mult_split!H36</f>
        <v>1.2567647013974028</v>
      </c>
      <c r="E36">
        <f t="shared" si="1"/>
        <v>1.2567647013974028</v>
      </c>
      <c r="F36">
        <f t="shared" si="3"/>
        <v>1.2567647013974028</v>
      </c>
      <c r="G36">
        <f t="shared" si="3"/>
        <v>1.2567647013974028</v>
      </c>
      <c r="H36">
        <f t="shared" si="3"/>
        <v>1.2567647013974028</v>
      </c>
      <c r="I36">
        <f t="shared" si="3"/>
        <v>1.2567647013974028</v>
      </c>
      <c r="J36">
        <f t="shared" si="3"/>
        <v>1.2567647013974028</v>
      </c>
      <c r="K36">
        <f t="shared" si="3"/>
        <v>1.2567647013974028</v>
      </c>
      <c r="L36">
        <f t="shared" si="3"/>
        <v>1.2567647013974028</v>
      </c>
      <c r="M36">
        <f t="shared" si="3"/>
        <v>1.2567647013974028</v>
      </c>
      <c r="N36">
        <f t="shared" si="3"/>
        <v>1.2567647013974028</v>
      </c>
      <c r="O36">
        <f t="shared" si="3"/>
        <v>1.2567647013974028</v>
      </c>
      <c r="P36">
        <f t="shared" si="3"/>
        <v>1.2567647013974028</v>
      </c>
      <c r="Q36">
        <f t="shared" si="3"/>
        <v>1.2567647013974028</v>
      </c>
    </row>
    <row r="37" spans="3:17" x14ac:dyDescent="0.3">
      <c r="C37" t="s">
        <v>66</v>
      </c>
      <c r="D37">
        <f>Mult_split!H37</f>
        <v>1.5294117615102771</v>
      </c>
      <c r="E37">
        <f t="shared" si="1"/>
        <v>1.5294117615102771</v>
      </c>
      <c r="F37">
        <f t="shared" si="3"/>
        <v>1.5294117615102771</v>
      </c>
      <c r="G37">
        <f t="shared" si="3"/>
        <v>1.5294117615102771</v>
      </c>
      <c r="H37">
        <f t="shared" si="3"/>
        <v>1.5294117615102771</v>
      </c>
      <c r="I37">
        <f t="shared" si="3"/>
        <v>1.5294117615102771</v>
      </c>
      <c r="J37">
        <f t="shared" si="3"/>
        <v>1.5294117615102771</v>
      </c>
      <c r="K37">
        <f t="shared" si="3"/>
        <v>1.5294117615102771</v>
      </c>
      <c r="L37">
        <f t="shared" si="3"/>
        <v>1.5294117615102771</v>
      </c>
      <c r="M37">
        <f t="shared" si="3"/>
        <v>1.5294117615102771</v>
      </c>
      <c r="N37">
        <f t="shared" si="3"/>
        <v>1.5294117615102771</v>
      </c>
      <c r="O37">
        <f t="shared" si="3"/>
        <v>1.5294117615102771</v>
      </c>
      <c r="P37">
        <f t="shared" si="3"/>
        <v>1.5294117615102771</v>
      </c>
      <c r="Q37">
        <f t="shared" si="3"/>
        <v>1.5294117615102771</v>
      </c>
    </row>
    <row r="38" spans="3:17" x14ac:dyDescent="0.3">
      <c r="C38" t="s">
        <v>67</v>
      </c>
      <c r="D38">
        <f>Mult_split!H38</f>
        <v>0.31588235325054775</v>
      </c>
      <c r="E38">
        <f t="shared" si="1"/>
        <v>0.31588235325054775</v>
      </c>
      <c r="F38">
        <f t="shared" si="3"/>
        <v>0.31588235325054775</v>
      </c>
      <c r="G38">
        <f t="shared" si="3"/>
        <v>0.31588235325054775</v>
      </c>
      <c r="H38">
        <f t="shared" si="3"/>
        <v>0.31588235325054775</v>
      </c>
      <c r="I38">
        <f t="shared" si="3"/>
        <v>0.31588235325054775</v>
      </c>
      <c r="J38">
        <f t="shared" si="3"/>
        <v>0.31588235325054775</v>
      </c>
      <c r="K38">
        <f t="shared" si="3"/>
        <v>0.31588235325054775</v>
      </c>
      <c r="L38">
        <f t="shared" si="3"/>
        <v>0.31588235325054775</v>
      </c>
      <c r="M38">
        <f t="shared" si="3"/>
        <v>0.31588235325054775</v>
      </c>
      <c r="N38">
        <f t="shared" si="3"/>
        <v>0.31588235325054775</v>
      </c>
      <c r="O38">
        <f t="shared" si="3"/>
        <v>0.31588235325054775</v>
      </c>
      <c r="P38">
        <f t="shared" si="3"/>
        <v>0.31588235325054775</v>
      </c>
      <c r="Q38">
        <f t="shared" si="3"/>
        <v>0.31588235325054775</v>
      </c>
    </row>
    <row r="39" spans="3:17" x14ac:dyDescent="0.3">
      <c r="C39" t="s">
        <v>68</v>
      </c>
      <c r="D39">
        <f>Mult_split!H39</f>
        <v>1.870000077128757E-2</v>
      </c>
      <c r="E39">
        <f t="shared" si="1"/>
        <v>1.870000077128757E-2</v>
      </c>
      <c r="F39">
        <f t="shared" si="3"/>
        <v>1.870000077128757E-2</v>
      </c>
      <c r="G39">
        <f t="shared" si="3"/>
        <v>1.870000077128757E-2</v>
      </c>
      <c r="H39">
        <f t="shared" si="3"/>
        <v>1.870000077128757E-2</v>
      </c>
      <c r="I39">
        <f t="shared" si="3"/>
        <v>1.870000077128757E-2</v>
      </c>
      <c r="J39">
        <f t="shared" si="3"/>
        <v>1.870000077128757E-2</v>
      </c>
      <c r="K39">
        <f t="shared" si="3"/>
        <v>1.870000077128757E-2</v>
      </c>
      <c r="L39">
        <f t="shared" si="3"/>
        <v>1.870000077128757E-2</v>
      </c>
      <c r="M39">
        <f t="shared" si="3"/>
        <v>1.870000077128757E-2</v>
      </c>
      <c r="N39">
        <f t="shared" si="3"/>
        <v>1.870000077128757E-2</v>
      </c>
      <c r="O39">
        <f t="shared" si="3"/>
        <v>1.870000077128757E-2</v>
      </c>
      <c r="P39">
        <f t="shared" si="3"/>
        <v>1.870000077128757E-2</v>
      </c>
      <c r="Q39">
        <f t="shared" si="3"/>
        <v>1.870000077128757E-2</v>
      </c>
    </row>
    <row r="40" spans="3:17" x14ac:dyDescent="0.3">
      <c r="C40" t="s">
        <v>69</v>
      </c>
      <c r="D40">
        <f>Mult_split!H40</f>
        <v>0</v>
      </c>
      <c r="E40">
        <f t="shared" si="1"/>
        <v>0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</row>
    <row r="41" spans="3:17" x14ac:dyDescent="0.3">
      <c r="C41" t="s">
        <v>70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71</v>
      </c>
      <c r="D42">
        <f>Mult_split!H42</f>
        <v>3.2833337446832769E-2</v>
      </c>
      <c r="E42">
        <f t="shared" si="1"/>
        <v>3.2833337446832769E-2</v>
      </c>
      <c r="F42">
        <f t="shared" si="3"/>
        <v>3.2833337446832769E-2</v>
      </c>
      <c r="G42">
        <f t="shared" si="3"/>
        <v>3.2833337446832769E-2</v>
      </c>
      <c r="H42">
        <f t="shared" si="3"/>
        <v>3.2833337446832769E-2</v>
      </c>
      <c r="I42">
        <f t="shared" si="3"/>
        <v>3.2833337446832769E-2</v>
      </c>
      <c r="J42">
        <f t="shared" si="3"/>
        <v>3.2833337446832769E-2</v>
      </c>
      <c r="K42">
        <f t="shared" si="3"/>
        <v>3.2833337446832769E-2</v>
      </c>
      <c r="L42">
        <f t="shared" si="3"/>
        <v>3.2833337446832769E-2</v>
      </c>
      <c r="M42">
        <f t="shared" si="3"/>
        <v>3.2833337446832769E-2</v>
      </c>
      <c r="N42">
        <f t="shared" si="3"/>
        <v>3.2833337446832769E-2</v>
      </c>
      <c r="O42">
        <f t="shared" si="3"/>
        <v>3.2833337446832769E-2</v>
      </c>
      <c r="P42">
        <f t="shared" si="3"/>
        <v>3.2833337446832769E-2</v>
      </c>
      <c r="Q42">
        <f t="shared" si="3"/>
        <v>3.2833337446832769E-2</v>
      </c>
    </row>
    <row r="43" spans="3:17" x14ac:dyDescent="0.3">
      <c r="C43" t="s">
        <v>72</v>
      </c>
      <c r="D43">
        <f>Mult_split!H43</f>
        <v>2.5550002856354524E-2</v>
      </c>
      <c r="E43">
        <f t="shared" si="1"/>
        <v>2.5550002856354524E-2</v>
      </c>
      <c r="F43">
        <f t="shared" si="3"/>
        <v>2.5550002856354524E-2</v>
      </c>
      <c r="G43">
        <f t="shared" si="3"/>
        <v>2.5550002856354524E-2</v>
      </c>
      <c r="H43">
        <f t="shared" si="3"/>
        <v>2.5550002856354524E-2</v>
      </c>
      <c r="I43">
        <f t="shared" si="3"/>
        <v>2.5550002856354524E-2</v>
      </c>
      <c r="J43">
        <f t="shared" si="3"/>
        <v>2.5550002856354524E-2</v>
      </c>
      <c r="K43">
        <f t="shared" si="3"/>
        <v>2.5550002856354524E-2</v>
      </c>
      <c r="L43">
        <f t="shared" si="3"/>
        <v>2.5550002856354524E-2</v>
      </c>
      <c r="M43">
        <f t="shared" si="3"/>
        <v>2.5550002856354524E-2</v>
      </c>
      <c r="N43">
        <f t="shared" si="3"/>
        <v>2.5550002856354524E-2</v>
      </c>
      <c r="O43">
        <f t="shared" si="3"/>
        <v>2.5550002856354524E-2</v>
      </c>
      <c r="P43">
        <f t="shared" si="3"/>
        <v>2.5550002856354524E-2</v>
      </c>
      <c r="Q43">
        <f t="shared" si="3"/>
        <v>2.5550002856354524E-2</v>
      </c>
    </row>
    <row r="44" spans="3:17" x14ac:dyDescent="0.3">
      <c r="C44" t="s">
        <v>73</v>
      </c>
      <c r="D44">
        <f>Mult_split!H44</f>
        <v>0</v>
      </c>
      <c r="E44">
        <f t="shared" si="1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1.811764139195586E-2</v>
      </c>
      <c r="E46">
        <f t="shared" si="1"/>
        <v>1.811764139195586E-2</v>
      </c>
      <c r="F46">
        <f t="shared" si="3"/>
        <v>1.811764139195586E-2</v>
      </c>
      <c r="G46">
        <f t="shared" si="3"/>
        <v>1.811764139195586E-2</v>
      </c>
      <c r="H46">
        <f t="shared" si="3"/>
        <v>1.811764139195586E-2</v>
      </c>
      <c r="I46">
        <f t="shared" si="3"/>
        <v>1.811764139195586E-2</v>
      </c>
      <c r="J46">
        <f t="shared" si="3"/>
        <v>1.811764139195586E-2</v>
      </c>
      <c r="K46">
        <f t="shared" si="3"/>
        <v>1.811764139195586E-2</v>
      </c>
      <c r="L46">
        <f t="shared" si="3"/>
        <v>1.811764139195586E-2</v>
      </c>
      <c r="M46">
        <f t="shared" si="3"/>
        <v>1.811764139195586E-2</v>
      </c>
      <c r="N46">
        <f t="shared" si="3"/>
        <v>1.811764139195586E-2</v>
      </c>
      <c r="O46">
        <f t="shared" si="3"/>
        <v>1.811764139195586E-2</v>
      </c>
      <c r="P46">
        <f t="shared" si="3"/>
        <v>1.811764139195586E-2</v>
      </c>
      <c r="Q46">
        <f t="shared" si="3"/>
        <v>1.811764139195586E-2</v>
      </c>
    </row>
    <row r="47" spans="3:17" x14ac:dyDescent="0.3">
      <c r="C47" t="s">
        <v>76</v>
      </c>
      <c r="D47">
        <f>Mult_split!H47</f>
        <v>4.4705686302166881E-3</v>
      </c>
      <c r="E47">
        <f t="shared" si="1"/>
        <v>4.4705686302166881E-3</v>
      </c>
      <c r="F47">
        <f t="shared" si="3"/>
        <v>4.4705686302166881E-3</v>
      </c>
      <c r="G47">
        <f t="shared" si="3"/>
        <v>4.4705686302166881E-3</v>
      </c>
      <c r="H47">
        <f t="shared" si="3"/>
        <v>4.4705686302166881E-3</v>
      </c>
      <c r="I47">
        <f t="shared" si="3"/>
        <v>4.4705686302166881E-3</v>
      </c>
      <c r="J47">
        <f t="shared" si="3"/>
        <v>4.4705686302166881E-3</v>
      </c>
      <c r="K47">
        <f t="shared" si="3"/>
        <v>4.4705686302166881E-3</v>
      </c>
      <c r="L47">
        <f t="shared" si="3"/>
        <v>4.4705686302166881E-3</v>
      </c>
      <c r="M47">
        <f t="shared" si="3"/>
        <v>4.4705686302166881E-3</v>
      </c>
      <c r="N47">
        <f t="shared" si="3"/>
        <v>4.4705686302166881E-3</v>
      </c>
      <c r="O47">
        <f t="shared" si="3"/>
        <v>4.4705686302166881E-3</v>
      </c>
      <c r="P47">
        <f t="shared" si="3"/>
        <v>4.4705686302166881E-3</v>
      </c>
      <c r="Q47">
        <f t="shared" si="3"/>
        <v>4.4705686302166881E-3</v>
      </c>
    </row>
    <row r="48" spans="3:17" x14ac:dyDescent="0.3">
      <c r="C48" t="s">
        <v>77</v>
      </c>
      <c r="D48">
        <f>Mult_split!H48</f>
        <v>0</v>
      </c>
      <c r="E48">
        <f t="shared" si="1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1.3839998991276579E-2</v>
      </c>
      <c r="E50">
        <f t="shared" si="1"/>
        <v>1.3839998991276579E-2</v>
      </c>
      <c r="F50">
        <f t="shared" si="3"/>
        <v>1.3839998991276579E-2</v>
      </c>
      <c r="G50">
        <f t="shared" si="3"/>
        <v>1.3839998991276579E-2</v>
      </c>
      <c r="H50">
        <f t="shared" si="3"/>
        <v>1.3839998991276579E-2</v>
      </c>
      <c r="I50">
        <f t="shared" si="3"/>
        <v>1.3839998991276579E-2</v>
      </c>
      <c r="J50">
        <f t="shared" si="3"/>
        <v>1.3839998991276579E-2</v>
      </c>
      <c r="K50">
        <f t="shared" si="3"/>
        <v>1.3839998991276579E-2</v>
      </c>
      <c r="L50">
        <f t="shared" si="3"/>
        <v>1.3839998991276579E-2</v>
      </c>
      <c r="M50">
        <f t="shared" si="3"/>
        <v>1.3839998991276579E-2</v>
      </c>
      <c r="N50">
        <f t="shared" si="3"/>
        <v>1.3839998991276579E-2</v>
      </c>
      <c r="O50">
        <f t="shared" si="3"/>
        <v>1.3839998991276579E-2</v>
      </c>
      <c r="P50">
        <f t="shared" si="3"/>
        <v>1.3839998991276579E-2</v>
      </c>
      <c r="Q50">
        <f t="shared" si="3"/>
        <v>1.3839998991276579E-2</v>
      </c>
    </row>
    <row r="51" spans="3:17" x14ac:dyDescent="0.3">
      <c r="C51" t="s">
        <v>80</v>
      </c>
      <c r="D51">
        <f>Mult_split!H51</f>
        <v>2.5599879101364871E-3</v>
      </c>
      <c r="E51">
        <f t="shared" si="1"/>
        <v>2.5599879101364871E-3</v>
      </c>
      <c r="F51">
        <f t="shared" ref="F51:Q66" si="4">E51</f>
        <v>2.5599879101364871E-3</v>
      </c>
      <c r="G51">
        <f t="shared" si="4"/>
        <v>2.5599879101364871E-3</v>
      </c>
      <c r="H51">
        <f t="shared" si="4"/>
        <v>2.5599879101364871E-3</v>
      </c>
      <c r="I51">
        <f t="shared" si="4"/>
        <v>2.5599879101364871E-3</v>
      </c>
      <c r="J51">
        <f t="shared" si="4"/>
        <v>2.5599879101364871E-3</v>
      </c>
      <c r="K51">
        <f t="shared" si="4"/>
        <v>2.5599879101364871E-3</v>
      </c>
      <c r="L51">
        <f t="shared" si="4"/>
        <v>2.5599879101364871E-3</v>
      </c>
      <c r="M51">
        <f t="shared" si="4"/>
        <v>2.5599879101364871E-3</v>
      </c>
      <c r="N51">
        <f t="shared" si="4"/>
        <v>2.5599879101364871E-3</v>
      </c>
      <c r="O51">
        <f t="shared" si="4"/>
        <v>2.5599879101364871E-3</v>
      </c>
      <c r="P51">
        <f t="shared" si="4"/>
        <v>2.5599879101364871E-3</v>
      </c>
      <c r="Q51">
        <f t="shared" si="4"/>
        <v>2.5599879101364871E-3</v>
      </c>
    </row>
    <row r="52" spans="3:17" x14ac:dyDescent="0.3">
      <c r="C52" t="s">
        <v>81</v>
      </c>
      <c r="D52">
        <f>Mult_split!H52</f>
        <v>0</v>
      </c>
      <c r="E52">
        <f t="shared" si="1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</row>
    <row r="53" spans="3:17" x14ac:dyDescent="0.3">
      <c r="C53" t="s">
        <v>82</v>
      </c>
      <c r="D53">
        <f>Mult_split!H53</f>
        <v>2.3600017391210942E-3</v>
      </c>
      <c r="E53">
        <f t="shared" si="1"/>
        <v>2.3600017391210942E-3</v>
      </c>
      <c r="F53">
        <f t="shared" si="4"/>
        <v>2.3600017391210942E-3</v>
      </c>
      <c r="G53">
        <f t="shared" si="4"/>
        <v>2.3600017391210942E-3</v>
      </c>
      <c r="H53">
        <f t="shared" si="4"/>
        <v>2.3600017391210942E-3</v>
      </c>
      <c r="I53">
        <f t="shared" si="4"/>
        <v>2.3600017391210942E-3</v>
      </c>
      <c r="J53">
        <f t="shared" si="4"/>
        <v>2.3600017391210942E-3</v>
      </c>
      <c r="K53">
        <f t="shared" si="4"/>
        <v>2.3600017391210942E-3</v>
      </c>
      <c r="L53">
        <f t="shared" si="4"/>
        <v>2.3600017391210942E-3</v>
      </c>
      <c r="M53">
        <f t="shared" si="4"/>
        <v>2.3600017391210942E-3</v>
      </c>
      <c r="N53">
        <f t="shared" si="4"/>
        <v>2.3600017391210942E-3</v>
      </c>
      <c r="O53">
        <f t="shared" si="4"/>
        <v>2.3600017391210942E-3</v>
      </c>
      <c r="P53">
        <f t="shared" si="4"/>
        <v>2.3600017391210942E-3</v>
      </c>
      <c r="Q53">
        <f t="shared" si="4"/>
        <v>2.3600017391210942E-3</v>
      </c>
    </row>
    <row r="54" spans="3:17" x14ac:dyDescent="0.3">
      <c r="C54" t="s">
        <v>83</v>
      </c>
      <c r="D54">
        <f>Mult_split!H54</f>
        <v>1.6666634241904661E-4</v>
      </c>
      <c r="E54">
        <f t="shared" si="1"/>
        <v>1.6666634241904661E-4</v>
      </c>
      <c r="F54">
        <f t="shared" si="4"/>
        <v>1.6666634241904661E-4</v>
      </c>
      <c r="G54">
        <f t="shared" si="4"/>
        <v>1.6666634241904661E-4</v>
      </c>
      <c r="H54">
        <f t="shared" si="4"/>
        <v>1.6666634241904661E-4</v>
      </c>
      <c r="I54">
        <f t="shared" si="4"/>
        <v>1.6666634241904661E-4</v>
      </c>
      <c r="J54">
        <f t="shared" si="4"/>
        <v>1.6666634241904661E-4</v>
      </c>
      <c r="K54">
        <f t="shared" si="4"/>
        <v>1.6666634241904661E-4</v>
      </c>
      <c r="L54">
        <f t="shared" si="4"/>
        <v>1.6666634241904661E-4</v>
      </c>
      <c r="M54">
        <f t="shared" si="4"/>
        <v>1.6666634241904661E-4</v>
      </c>
      <c r="N54">
        <f t="shared" si="4"/>
        <v>1.6666634241904661E-4</v>
      </c>
      <c r="O54">
        <f t="shared" si="4"/>
        <v>1.6666634241904661E-4</v>
      </c>
      <c r="P54">
        <f t="shared" si="4"/>
        <v>1.6666634241904661E-4</v>
      </c>
      <c r="Q54">
        <f t="shared" si="4"/>
        <v>1.6666634241904661E-4</v>
      </c>
    </row>
    <row r="55" spans="3:17" x14ac:dyDescent="0.3">
      <c r="C55" t="s">
        <v>84</v>
      </c>
      <c r="D55">
        <f>Mult_split!H55</f>
        <v>1.7599996251996821E-3</v>
      </c>
      <c r="E55">
        <f t="shared" si="1"/>
        <v>1.7599996251996821E-3</v>
      </c>
      <c r="F55">
        <f t="shared" si="4"/>
        <v>1.7599996251996821E-3</v>
      </c>
      <c r="G55">
        <f t="shared" si="4"/>
        <v>1.7599996251996821E-3</v>
      </c>
      <c r="H55">
        <f t="shared" si="4"/>
        <v>1.7599996251996821E-3</v>
      </c>
      <c r="I55">
        <f t="shared" si="4"/>
        <v>1.7599996251996821E-3</v>
      </c>
      <c r="J55">
        <f t="shared" si="4"/>
        <v>1.7599996251996821E-3</v>
      </c>
      <c r="K55">
        <f t="shared" si="4"/>
        <v>1.7599996251996821E-3</v>
      </c>
      <c r="L55">
        <f t="shared" si="4"/>
        <v>1.7599996251996821E-3</v>
      </c>
      <c r="M55">
        <f t="shared" si="4"/>
        <v>1.7599996251996821E-3</v>
      </c>
      <c r="N55">
        <f t="shared" si="4"/>
        <v>1.7599996251996821E-3</v>
      </c>
      <c r="O55">
        <f t="shared" si="4"/>
        <v>1.7599996251996821E-3</v>
      </c>
      <c r="P55">
        <f t="shared" si="4"/>
        <v>1.7599996251996821E-3</v>
      </c>
      <c r="Q55">
        <f t="shared" si="4"/>
        <v>1.7599996251996821E-3</v>
      </c>
    </row>
    <row r="56" spans="3:17" x14ac:dyDescent="0.3">
      <c r="C56" t="s">
        <v>85</v>
      </c>
      <c r="D56">
        <f>Mult_split!H56</f>
        <v>0</v>
      </c>
      <c r="E56">
        <f t="shared" si="1"/>
        <v>0</v>
      </c>
      <c r="F56">
        <f t="shared" si="4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</v>
      </c>
    </row>
    <row r="57" spans="3:17" x14ac:dyDescent="0.3">
      <c r="C57" t="s">
        <v>86</v>
      </c>
      <c r="D57">
        <f>Mult_split!H57</f>
        <v>0</v>
      </c>
      <c r="E57">
        <f t="shared" si="1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0</v>
      </c>
      <c r="E59">
        <f t="shared" si="1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0</v>
      </c>
      <c r="E62">
        <f t="shared" si="1"/>
        <v>0</v>
      </c>
      <c r="F62">
        <f t="shared" si="4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1.250012279912467E-2</v>
      </c>
      <c r="E64">
        <f t="shared" si="1"/>
        <v>1.250012279912467E-2</v>
      </c>
      <c r="F64">
        <f t="shared" si="4"/>
        <v>1.250012279912467E-2</v>
      </c>
      <c r="G64">
        <f t="shared" si="4"/>
        <v>1.250012279912467E-2</v>
      </c>
      <c r="H64">
        <f t="shared" si="4"/>
        <v>1.250012279912467E-2</v>
      </c>
      <c r="I64">
        <f t="shared" si="4"/>
        <v>1.250012279912467E-2</v>
      </c>
      <c r="J64">
        <f t="shared" si="4"/>
        <v>1.250012279912467E-2</v>
      </c>
      <c r="K64">
        <f t="shared" si="4"/>
        <v>1.250012279912467E-2</v>
      </c>
      <c r="L64">
        <f t="shared" si="4"/>
        <v>1.250012279912467E-2</v>
      </c>
      <c r="M64">
        <f t="shared" si="4"/>
        <v>1.250012279912467E-2</v>
      </c>
      <c r="N64">
        <f t="shared" si="4"/>
        <v>1.250012279912467E-2</v>
      </c>
      <c r="O64">
        <f t="shared" si="4"/>
        <v>1.250012279912467E-2</v>
      </c>
      <c r="P64">
        <f t="shared" si="4"/>
        <v>1.250012279912467E-2</v>
      </c>
      <c r="Q64">
        <f t="shared" si="4"/>
        <v>1.250012279912467E-2</v>
      </c>
    </row>
    <row r="65" spans="3:17" x14ac:dyDescent="0.3">
      <c r="C65" t="s">
        <v>94</v>
      </c>
      <c r="D65">
        <f>Mult_split!H65</f>
        <v>0</v>
      </c>
      <c r="E65">
        <f t="shared" si="1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</row>
    <row r="66" spans="3:17" x14ac:dyDescent="0.3">
      <c r="C66" t="s">
        <v>95</v>
      </c>
      <c r="D66">
        <f>Mult_split!H66</f>
        <v>0</v>
      </c>
      <c r="E66">
        <f t="shared" si="1"/>
        <v>0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</row>
    <row r="67" spans="3:17" x14ac:dyDescent="0.3">
      <c r="C67" t="s">
        <v>96</v>
      </c>
      <c r="D67">
        <f>Mult_split!H67</f>
        <v>0</v>
      </c>
      <c r="E67">
        <f t="shared" si="1"/>
        <v>0</v>
      </c>
      <c r="F67">
        <f t="shared" ref="F67:Q82" si="5">E67</f>
        <v>0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</row>
    <row r="68" spans="3:17" x14ac:dyDescent="0.3">
      <c r="C68" t="s">
        <v>97</v>
      </c>
      <c r="D68">
        <f>Mult_split!H68</f>
        <v>5.6499999933382936E-2</v>
      </c>
      <c r="E68">
        <f t="shared" ref="E68:E115" si="6">D68</f>
        <v>5.6499999933382936E-2</v>
      </c>
      <c r="F68">
        <f t="shared" si="5"/>
        <v>5.6499999933382936E-2</v>
      </c>
      <c r="G68">
        <f t="shared" si="5"/>
        <v>5.6499999933382936E-2</v>
      </c>
      <c r="H68">
        <f t="shared" si="5"/>
        <v>5.6499999933382936E-2</v>
      </c>
      <c r="I68">
        <f t="shared" si="5"/>
        <v>5.6499999933382936E-2</v>
      </c>
      <c r="J68">
        <f t="shared" si="5"/>
        <v>5.6499999933382936E-2</v>
      </c>
      <c r="K68">
        <f t="shared" si="5"/>
        <v>5.6499999933382936E-2</v>
      </c>
      <c r="L68">
        <f t="shared" si="5"/>
        <v>5.6499999933382936E-2</v>
      </c>
      <c r="M68">
        <f t="shared" si="5"/>
        <v>5.6499999933382936E-2</v>
      </c>
      <c r="N68">
        <f t="shared" si="5"/>
        <v>5.6499999933382936E-2</v>
      </c>
      <c r="O68">
        <f t="shared" si="5"/>
        <v>5.6499999933382936E-2</v>
      </c>
      <c r="P68">
        <f t="shared" si="5"/>
        <v>5.6499999933382936E-2</v>
      </c>
      <c r="Q68">
        <f t="shared" si="5"/>
        <v>5.6499999933382936E-2</v>
      </c>
    </row>
    <row r="69" spans="3:17" x14ac:dyDescent="0.3">
      <c r="C69" t="s">
        <v>98</v>
      </c>
      <c r="D69">
        <f>Mult_split!H69</f>
        <v>2.8698680086241858E-3</v>
      </c>
      <c r="E69">
        <f t="shared" si="6"/>
        <v>2.8698680086241858E-3</v>
      </c>
      <c r="F69">
        <f t="shared" si="5"/>
        <v>2.8698680086241858E-3</v>
      </c>
      <c r="G69">
        <f t="shared" si="5"/>
        <v>2.8698680086241858E-3</v>
      </c>
      <c r="H69">
        <f t="shared" si="5"/>
        <v>2.8698680086241858E-3</v>
      </c>
      <c r="I69">
        <f t="shared" si="5"/>
        <v>2.8698680086241858E-3</v>
      </c>
      <c r="J69">
        <f t="shared" si="5"/>
        <v>2.8698680086241858E-3</v>
      </c>
      <c r="K69">
        <f t="shared" si="5"/>
        <v>2.8698680086241858E-3</v>
      </c>
      <c r="L69">
        <f t="shared" si="5"/>
        <v>2.8698680086241858E-3</v>
      </c>
      <c r="M69">
        <f t="shared" si="5"/>
        <v>2.8698680086241858E-3</v>
      </c>
      <c r="N69">
        <f t="shared" si="5"/>
        <v>2.8698680086241858E-3</v>
      </c>
      <c r="O69">
        <f t="shared" si="5"/>
        <v>2.8698680086241858E-3</v>
      </c>
      <c r="P69">
        <f t="shared" si="5"/>
        <v>2.8698680086241858E-3</v>
      </c>
      <c r="Q69">
        <f t="shared" si="5"/>
        <v>2.8698680086241858E-3</v>
      </c>
    </row>
    <row r="70" spans="3:17" x14ac:dyDescent="0.3">
      <c r="C70" t="s">
        <v>99</v>
      </c>
      <c r="D70">
        <f>Mult_split!H70</f>
        <v>0.15999999845112586</v>
      </c>
      <c r="E70">
        <f t="shared" si="6"/>
        <v>0.15999999845112586</v>
      </c>
      <c r="F70">
        <f t="shared" si="5"/>
        <v>0.15999999845112586</v>
      </c>
      <c r="G70">
        <f t="shared" si="5"/>
        <v>0.15999999845112586</v>
      </c>
      <c r="H70">
        <f t="shared" si="5"/>
        <v>0.15999999845112586</v>
      </c>
      <c r="I70">
        <f t="shared" si="5"/>
        <v>0.15999999845112586</v>
      </c>
      <c r="J70">
        <f t="shared" si="5"/>
        <v>0.15999999845112586</v>
      </c>
      <c r="K70">
        <f t="shared" si="5"/>
        <v>0.15999999845112586</v>
      </c>
      <c r="L70">
        <f t="shared" si="5"/>
        <v>0.15999999845112586</v>
      </c>
      <c r="M70">
        <f t="shared" si="5"/>
        <v>0.15999999845112586</v>
      </c>
      <c r="N70">
        <f t="shared" si="5"/>
        <v>0.15999999845112586</v>
      </c>
      <c r="O70">
        <f t="shared" si="5"/>
        <v>0.15999999845112586</v>
      </c>
      <c r="P70">
        <f t="shared" si="5"/>
        <v>0.15999999845112586</v>
      </c>
      <c r="Q70">
        <f t="shared" si="5"/>
        <v>0.15999999845112586</v>
      </c>
    </row>
    <row r="71" spans="3:17" x14ac:dyDescent="0.3">
      <c r="C71" t="s">
        <v>100</v>
      </c>
      <c r="D71">
        <f>Mult_split!H71</f>
        <v>0.1805882303952486</v>
      </c>
      <c r="E71">
        <f t="shared" si="6"/>
        <v>0.1805882303952486</v>
      </c>
      <c r="F71">
        <f t="shared" si="5"/>
        <v>0.1805882303952486</v>
      </c>
      <c r="G71">
        <f t="shared" si="5"/>
        <v>0.1805882303952486</v>
      </c>
      <c r="H71">
        <f t="shared" si="5"/>
        <v>0.1805882303952486</v>
      </c>
      <c r="I71">
        <f t="shared" si="5"/>
        <v>0.1805882303952486</v>
      </c>
      <c r="J71">
        <f t="shared" si="5"/>
        <v>0.1805882303952486</v>
      </c>
      <c r="K71">
        <f t="shared" si="5"/>
        <v>0.1805882303952486</v>
      </c>
      <c r="L71">
        <f t="shared" si="5"/>
        <v>0.1805882303952486</v>
      </c>
      <c r="M71">
        <f t="shared" si="5"/>
        <v>0.1805882303952486</v>
      </c>
      <c r="N71">
        <f t="shared" si="5"/>
        <v>0.1805882303952486</v>
      </c>
      <c r="O71">
        <f t="shared" si="5"/>
        <v>0.1805882303952486</v>
      </c>
      <c r="P71">
        <f t="shared" si="5"/>
        <v>0.1805882303952486</v>
      </c>
      <c r="Q71">
        <f t="shared" si="5"/>
        <v>0.1805882303952486</v>
      </c>
    </row>
    <row r="72" spans="3:17" x14ac:dyDescent="0.3">
      <c r="C72" t="s">
        <v>101</v>
      </c>
      <c r="D72">
        <f>Mult_split!H72</f>
        <v>0.10117644501101099</v>
      </c>
      <c r="E72">
        <f t="shared" si="6"/>
        <v>0.10117644501101099</v>
      </c>
      <c r="F72">
        <f t="shared" si="5"/>
        <v>0.10117644501101099</v>
      </c>
      <c r="G72">
        <f t="shared" si="5"/>
        <v>0.10117644501101099</v>
      </c>
      <c r="H72">
        <f t="shared" si="5"/>
        <v>0.10117644501101099</v>
      </c>
      <c r="I72">
        <f t="shared" si="5"/>
        <v>0.10117644501101099</v>
      </c>
      <c r="J72">
        <f t="shared" si="5"/>
        <v>0.10117644501101099</v>
      </c>
      <c r="K72">
        <f t="shared" si="5"/>
        <v>0.10117644501101099</v>
      </c>
      <c r="L72">
        <f t="shared" si="5"/>
        <v>0.10117644501101099</v>
      </c>
      <c r="M72">
        <f t="shared" si="5"/>
        <v>0.10117644501101099</v>
      </c>
      <c r="N72">
        <f t="shared" si="5"/>
        <v>0.10117644501101099</v>
      </c>
      <c r="O72">
        <f t="shared" si="5"/>
        <v>0.10117644501101099</v>
      </c>
      <c r="P72">
        <f t="shared" si="5"/>
        <v>0.10117644501101099</v>
      </c>
      <c r="Q72">
        <f t="shared" si="5"/>
        <v>0.10117644501101099</v>
      </c>
    </row>
    <row r="73" spans="3:17" x14ac:dyDescent="0.3">
      <c r="C73" t="s">
        <v>102</v>
      </c>
      <c r="D73">
        <f>Mult_split!H73</f>
        <v>0</v>
      </c>
      <c r="E73">
        <f t="shared" si="6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</row>
    <row r="74" spans="3:17" x14ac:dyDescent="0.3">
      <c r="C74" t="s">
        <v>103</v>
      </c>
      <c r="D74">
        <f>Mult_split!H74</f>
        <v>0</v>
      </c>
      <c r="E74">
        <f t="shared" si="6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</row>
    <row r="75" spans="3:17" x14ac:dyDescent="0.3">
      <c r="C75" t="s">
        <v>104</v>
      </c>
      <c r="D75">
        <f>Mult_split!H75</f>
        <v>3.2999999053725124E-2</v>
      </c>
      <c r="E75">
        <f t="shared" si="6"/>
        <v>3.2999999053725124E-2</v>
      </c>
      <c r="F75">
        <f t="shared" si="5"/>
        <v>3.2999999053725124E-2</v>
      </c>
      <c r="G75">
        <f t="shared" si="5"/>
        <v>3.2999999053725124E-2</v>
      </c>
      <c r="H75">
        <f t="shared" si="5"/>
        <v>3.2999999053725124E-2</v>
      </c>
      <c r="I75">
        <f t="shared" si="5"/>
        <v>3.2999999053725124E-2</v>
      </c>
      <c r="J75">
        <f t="shared" si="5"/>
        <v>3.2999999053725124E-2</v>
      </c>
      <c r="K75">
        <f t="shared" si="5"/>
        <v>3.2999999053725124E-2</v>
      </c>
      <c r="L75">
        <f t="shared" si="5"/>
        <v>3.2999999053725124E-2</v>
      </c>
      <c r="M75">
        <f t="shared" si="5"/>
        <v>3.2999999053725124E-2</v>
      </c>
      <c r="N75">
        <f t="shared" si="5"/>
        <v>3.2999999053725124E-2</v>
      </c>
      <c r="O75">
        <f t="shared" si="5"/>
        <v>3.2999999053725124E-2</v>
      </c>
      <c r="P75">
        <f t="shared" si="5"/>
        <v>3.2999999053725124E-2</v>
      </c>
      <c r="Q75">
        <f t="shared" si="5"/>
        <v>3.2999999053725124E-2</v>
      </c>
    </row>
    <row r="76" spans="3:17" x14ac:dyDescent="0.3">
      <c r="C76" t="s">
        <v>105</v>
      </c>
      <c r="D76">
        <f>Mult_split!H76</f>
        <v>2.1479999549743438E-2</v>
      </c>
      <c r="E76">
        <f t="shared" si="6"/>
        <v>2.1479999549743438E-2</v>
      </c>
      <c r="F76">
        <f t="shared" si="5"/>
        <v>2.1479999549743438E-2</v>
      </c>
      <c r="G76">
        <f t="shared" si="5"/>
        <v>2.1479999549743438E-2</v>
      </c>
      <c r="H76">
        <f t="shared" si="5"/>
        <v>2.1479999549743438E-2</v>
      </c>
      <c r="I76">
        <f t="shared" si="5"/>
        <v>2.1479999549743438E-2</v>
      </c>
      <c r="J76">
        <f t="shared" si="5"/>
        <v>2.1479999549743438E-2</v>
      </c>
      <c r="K76">
        <f t="shared" si="5"/>
        <v>2.1479999549743438E-2</v>
      </c>
      <c r="L76">
        <f t="shared" si="5"/>
        <v>2.1479999549743438E-2</v>
      </c>
      <c r="M76">
        <f t="shared" si="5"/>
        <v>2.1479999549743438E-2</v>
      </c>
      <c r="N76">
        <f t="shared" si="5"/>
        <v>2.1479999549743438E-2</v>
      </c>
      <c r="O76">
        <f t="shared" si="5"/>
        <v>2.1479999549743438E-2</v>
      </c>
      <c r="P76">
        <f t="shared" si="5"/>
        <v>2.1479999549743438E-2</v>
      </c>
      <c r="Q76">
        <f t="shared" si="5"/>
        <v>2.1479999549743438E-2</v>
      </c>
    </row>
    <row r="77" spans="3:17" x14ac:dyDescent="0.3">
      <c r="C77" t="s">
        <v>106</v>
      </c>
      <c r="D77">
        <f>Mult_split!H77</f>
        <v>0</v>
      </c>
      <c r="E77">
        <f t="shared" si="6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</row>
    <row r="78" spans="3:17" x14ac:dyDescent="0.3">
      <c r="C78" t="s">
        <v>107</v>
      </c>
      <c r="D78">
        <f>Mult_split!H78</f>
        <v>0</v>
      </c>
      <c r="E78">
        <f t="shared" si="6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0</v>
      </c>
      <c r="E80">
        <f t="shared" si="6"/>
        <v>0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0</v>
      </c>
    </row>
    <row r="81" spans="3:17" x14ac:dyDescent="0.3">
      <c r="C81" t="s">
        <v>110</v>
      </c>
      <c r="D81">
        <f>Mult_split!H81</f>
        <v>0</v>
      </c>
      <c r="E81">
        <f t="shared" si="6"/>
        <v>0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0</v>
      </c>
      <c r="Q81">
        <f t="shared" si="5"/>
        <v>0</v>
      </c>
    </row>
    <row r="82" spans="3:17" x14ac:dyDescent="0.3">
      <c r="C82" t="s">
        <v>111</v>
      </c>
      <c r="D82">
        <f>Mult_split!H82</f>
        <v>0</v>
      </c>
      <c r="E82">
        <f t="shared" si="6"/>
        <v>0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0</v>
      </c>
    </row>
    <row r="83" spans="3:17" x14ac:dyDescent="0.3">
      <c r="C83" t="s">
        <v>112</v>
      </c>
      <c r="D83">
        <f>Mult_split!H83</f>
        <v>0</v>
      </c>
      <c r="E83">
        <f t="shared" si="6"/>
        <v>0</v>
      </c>
      <c r="F83">
        <f t="shared" ref="F83:Q98" si="7">E83</f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</row>
    <row r="84" spans="3:17" x14ac:dyDescent="0.3">
      <c r="C84" t="s">
        <v>113</v>
      </c>
      <c r="D84">
        <f>Mult_split!H84</f>
        <v>9.8749999735307958E-2</v>
      </c>
      <c r="E84">
        <f t="shared" si="6"/>
        <v>9.8749999735307958E-2</v>
      </c>
      <c r="F84">
        <f t="shared" si="7"/>
        <v>9.8749999735307958E-2</v>
      </c>
      <c r="G84">
        <f t="shared" si="7"/>
        <v>9.8749999735307958E-2</v>
      </c>
      <c r="H84">
        <f t="shared" si="7"/>
        <v>9.8749999735307958E-2</v>
      </c>
      <c r="I84">
        <f t="shared" si="7"/>
        <v>9.8749999735307958E-2</v>
      </c>
      <c r="J84">
        <f t="shared" si="7"/>
        <v>9.8749999735307958E-2</v>
      </c>
      <c r="K84">
        <f t="shared" si="7"/>
        <v>9.8749999735307958E-2</v>
      </c>
      <c r="L84">
        <f t="shared" si="7"/>
        <v>9.8749999735307958E-2</v>
      </c>
      <c r="M84">
        <f t="shared" si="7"/>
        <v>9.8749999735307958E-2</v>
      </c>
      <c r="N84">
        <f t="shared" si="7"/>
        <v>9.8749999735307958E-2</v>
      </c>
      <c r="O84">
        <f t="shared" si="7"/>
        <v>9.8749999735307958E-2</v>
      </c>
      <c r="P84">
        <f t="shared" si="7"/>
        <v>9.8749999735307958E-2</v>
      </c>
      <c r="Q84">
        <f t="shared" si="7"/>
        <v>9.8749999735307958E-2</v>
      </c>
    </row>
    <row r="85" spans="3:17" x14ac:dyDescent="0.3">
      <c r="C85" t="s">
        <v>114</v>
      </c>
      <c r="D85">
        <f>Mult_split!H85</f>
        <v>0.30580000146341851</v>
      </c>
      <c r="E85">
        <f t="shared" si="6"/>
        <v>0.30580000146341851</v>
      </c>
      <c r="F85">
        <f t="shared" si="7"/>
        <v>0.30580000146341851</v>
      </c>
      <c r="G85">
        <f t="shared" si="7"/>
        <v>0.30580000146341851</v>
      </c>
      <c r="H85">
        <f t="shared" si="7"/>
        <v>0.30580000146341851</v>
      </c>
      <c r="I85">
        <f t="shared" si="7"/>
        <v>0.30580000146341851</v>
      </c>
      <c r="J85">
        <f t="shared" si="7"/>
        <v>0.30580000146341851</v>
      </c>
      <c r="K85">
        <f t="shared" si="7"/>
        <v>0.30580000146341851</v>
      </c>
      <c r="L85">
        <f t="shared" si="7"/>
        <v>0.30580000146341851</v>
      </c>
      <c r="M85">
        <f t="shared" si="7"/>
        <v>0.30580000146341851</v>
      </c>
      <c r="N85">
        <f t="shared" si="7"/>
        <v>0.30580000146341851</v>
      </c>
      <c r="O85">
        <f t="shared" si="7"/>
        <v>0.30580000146341851</v>
      </c>
      <c r="P85">
        <f t="shared" si="7"/>
        <v>0.30580000146341851</v>
      </c>
      <c r="Q85">
        <f t="shared" si="7"/>
        <v>0.30580000146341851</v>
      </c>
    </row>
    <row r="86" spans="3:17" x14ac:dyDescent="0.3">
      <c r="C86" t="s">
        <v>115</v>
      </c>
      <c r="D86">
        <f>Mult_split!H86</f>
        <v>0</v>
      </c>
      <c r="E86">
        <f t="shared" si="6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</row>
    <row r="87" spans="3:17" x14ac:dyDescent="0.3">
      <c r="C87" t="s">
        <v>116</v>
      </c>
      <c r="D87">
        <f>Mult_split!H87</f>
        <v>0.118019999701427</v>
      </c>
      <c r="E87">
        <f t="shared" si="6"/>
        <v>0.118019999701427</v>
      </c>
      <c r="F87">
        <f t="shared" si="7"/>
        <v>0.118019999701427</v>
      </c>
      <c r="G87">
        <f t="shared" si="7"/>
        <v>0.118019999701427</v>
      </c>
      <c r="H87">
        <f t="shared" si="7"/>
        <v>0.118019999701427</v>
      </c>
      <c r="I87">
        <f t="shared" si="7"/>
        <v>0.118019999701427</v>
      </c>
      <c r="J87">
        <f t="shared" si="7"/>
        <v>0.118019999701427</v>
      </c>
      <c r="K87">
        <f t="shared" si="7"/>
        <v>0.118019999701427</v>
      </c>
      <c r="L87">
        <f t="shared" si="7"/>
        <v>0.118019999701427</v>
      </c>
      <c r="M87">
        <f t="shared" si="7"/>
        <v>0.118019999701427</v>
      </c>
      <c r="N87">
        <f t="shared" si="7"/>
        <v>0.118019999701427</v>
      </c>
      <c r="O87">
        <f t="shared" si="7"/>
        <v>0.118019999701427</v>
      </c>
      <c r="P87">
        <f t="shared" si="7"/>
        <v>0.118019999701427</v>
      </c>
      <c r="Q87">
        <f t="shared" si="7"/>
        <v>0.118019999701427</v>
      </c>
    </row>
    <row r="88" spans="3:17" x14ac:dyDescent="0.3">
      <c r="C88" t="s">
        <v>117</v>
      </c>
      <c r="D88">
        <f>Mult_split!H88</f>
        <v>0.153800000927244</v>
      </c>
      <c r="E88">
        <f t="shared" si="6"/>
        <v>0.153800000927244</v>
      </c>
      <c r="F88">
        <f t="shared" si="7"/>
        <v>0.153800000927244</v>
      </c>
      <c r="G88">
        <f t="shared" si="7"/>
        <v>0.153800000927244</v>
      </c>
      <c r="H88">
        <f t="shared" si="7"/>
        <v>0.153800000927244</v>
      </c>
      <c r="I88">
        <f t="shared" si="7"/>
        <v>0.153800000927244</v>
      </c>
      <c r="J88">
        <f t="shared" si="7"/>
        <v>0.153800000927244</v>
      </c>
      <c r="K88">
        <f t="shared" si="7"/>
        <v>0.153800000927244</v>
      </c>
      <c r="L88">
        <f t="shared" si="7"/>
        <v>0.153800000927244</v>
      </c>
      <c r="M88">
        <f t="shared" si="7"/>
        <v>0.153800000927244</v>
      </c>
      <c r="N88">
        <f t="shared" si="7"/>
        <v>0.153800000927244</v>
      </c>
      <c r="O88">
        <f t="shared" si="7"/>
        <v>0.153800000927244</v>
      </c>
      <c r="P88">
        <f t="shared" si="7"/>
        <v>0.153800000927244</v>
      </c>
      <c r="Q88">
        <f t="shared" si="7"/>
        <v>0.153800000927244</v>
      </c>
    </row>
    <row r="89" spans="3:17" x14ac:dyDescent="0.3">
      <c r="C89" t="s">
        <v>146</v>
      </c>
      <c r="D89">
        <f>Mult_split!H89</f>
        <v>0</v>
      </c>
      <c r="E89">
        <f t="shared" si="6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120</v>
      </c>
      <c r="D92">
        <f>Mult_split!H92</f>
        <v>0</v>
      </c>
      <c r="E92">
        <f t="shared" si="6"/>
        <v>0</v>
      </c>
      <c r="F92">
        <f t="shared" si="7"/>
        <v>0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7"/>
        <v>0</v>
      </c>
    </row>
    <row r="93" spans="3:17" x14ac:dyDescent="0.3">
      <c r="C93" t="s">
        <v>121</v>
      </c>
      <c r="D93">
        <f>Mult_split!H93</f>
        <v>6.3759422030734716E-2</v>
      </c>
      <c r="E93">
        <f t="shared" si="6"/>
        <v>6.3759422030734716E-2</v>
      </c>
      <c r="F93">
        <f t="shared" si="7"/>
        <v>6.3759422030734716E-2</v>
      </c>
      <c r="G93">
        <f t="shared" si="7"/>
        <v>6.3759422030734716E-2</v>
      </c>
      <c r="H93">
        <f t="shared" si="7"/>
        <v>6.3759422030734716E-2</v>
      </c>
      <c r="I93">
        <f t="shared" si="7"/>
        <v>6.3759422030734716E-2</v>
      </c>
      <c r="J93">
        <f t="shared" si="7"/>
        <v>6.3759422030734716E-2</v>
      </c>
      <c r="K93">
        <f t="shared" si="7"/>
        <v>6.3759422030734716E-2</v>
      </c>
      <c r="L93">
        <f t="shared" si="7"/>
        <v>6.3759422030734716E-2</v>
      </c>
      <c r="M93">
        <f t="shared" si="7"/>
        <v>6.3759422030734716E-2</v>
      </c>
      <c r="N93">
        <f t="shared" si="7"/>
        <v>6.3759422030734716E-2</v>
      </c>
      <c r="O93">
        <f t="shared" si="7"/>
        <v>6.3759422030734716E-2</v>
      </c>
      <c r="P93">
        <f t="shared" si="7"/>
        <v>6.3759422030734716E-2</v>
      </c>
      <c r="Q93">
        <f t="shared" si="7"/>
        <v>6.3759422030734716E-2</v>
      </c>
    </row>
    <row r="94" spans="3:17" x14ac:dyDescent="0.3">
      <c r="C94" t="s">
        <v>122</v>
      </c>
      <c r="D94">
        <f>Mult_split!H94</f>
        <v>0.12582500292134299</v>
      </c>
      <c r="E94">
        <f t="shared" si="6"/>
        <v>0.12582500292134299</v>
      </c>
      <c r="F94">
        <f t="shared" si="7"/>
        <v>0.12582500292134299</v>
      </c>
      <c r="G94">
        <f t="shared" si="7"/>
        <v>0.12582500292134299</v>
      </c>
      <c r="H94">
        <f t="shared" si="7"/>
        <v>0.12582500292134299</v>
      </c>
      <c r="I94">
        <f t="shared" si="7"/>
        <v>0.12582500292134299</v>
      </c>
      <c r="J94">
        <f t="shared" si="7"/>
        <v>0.12582500292134299</v>
      </c>
      <c r="K94">
        <f t="shared" si="7"/>
        <v>0.12582500292134299</v>
      </c>
      <c r="L94">
        <f t="shared" si="7"/>
        <v>0.12582500292134299</v>
      </c>
      <c r="M94">
        <f t="shared" si="7"/>
        <v>0.12582500292134299</v>
      </c>
      <c r="N94">
        <f t="shared" si="7"/>
        <v>0.12582500292134299</v>
      </c>
      <c r="O94">
        <f t="shared" si="7"/>
        <v>0.12582500292134299</v>
      </c>
      <c r="P94">
        <f t="shared" si="7"/>
        <v>0.12582500292134299</v>
      </c>
      <c r="Q94">
        <f t="shared" si="7"/>
        <v>0.12582500292134299</v>
      </c>
    </row>
    <row r="95" spans="3:17" x14ac:dyDescent="0.3">
      <c r="C95" t="s">
        <v>123</v>
      </c>
      <c r="D95">
        <f>Mult_split!H95</f>
        <v>1.5700000018784917E-2</v>
      </c>
      <c r="E95">
        <f t="shared" si="6"/>
        <v>1.5700000018784917E-2</v>
      </c>
      <c r="F95">
        <f t="shared" si="7"/>
        <v>1.5700000018784917E-2</v>
      </c>
      <c r="G95">
        <f t="shared" si="7"/>
        <v>1.5700000018784917E-2</v>
      </c>
      <c r="H95">
        <f t="shared" si="7"/>
        <v>1.5700000018784917E-2</v>
      </c>
      <c r="I95">
        <f t="shared" si="7"/>
        <v>1.5700000018784917E-2</v>
      </c>
      <c r="J95">
        <f t="shared" si="7"/>
        <v>1.5700000018784917E-2</v>
      </c>
      <c r="K95">
        <f t="shared" si="7"/>
        <v>1.5700000018784917E-2</v>
      </c>
      <c r="L95">
        <f t="shared" si="7"/>
        <v>1.5700000018784917E-2</v>
      </c>
      <c r="M95">
        <f t="shared" si="7"/>
        <v>1.5700000018784917E-2</v>
      </c>
      <c r="N95">
        <f t="shared" si="7"/>
        <v>1.5700000018784917E-2</v>
      </c>
      <c r="O95">
        <f t="shared" si="7"/>
        <v>1.5700000018784917E-2</v>
      </c>
      <c r="P95">
        <f t="shared" si="7"/>
        <v>1.5700000018784917E-2</v>
      </c>
      <c r="Q95">
        <f t="shared" si="7"/>
        <v>1.5700000018784917E-2</v>
      </c>
    </row>
    <row r="96" spans="3:17" x14ac:dyDescent="0.3">
      <c r="C96" t="s">
        <v>124</v>
      </c>
      <c r="D96">
        <f>Mult_split!H96</f>
        <v>4.0279718991983762</v>
      </c>
      <c r="E96">
        <f t="shared" si="6"/>
        <v>4.0279718991983762</v>
      </c>
      <c r="F96">
        <f t="shared" si="7"/>
        <v>4.0279718991983762</v>
      </c>
      <c r="G96">
        <f t="shared" si="7"/>
        <v>4.0279718991983762</v>
      </c>
      <c r="H96">
        <f t="shared" si="7"/>
        <v>4.0279718991983762</v>
      </c>
      <c r="I96">
        <f t="shared" si="7"/>
        <v>4.0279718991983762</v>
      </c>
      <c r="J96">
        <f t="shared" si="7"/>
        <v>4.0279718991983762</v>
      </c>
      <c r="K96">
        <f t="shared" si="7"/>
        <v>4.0279718991983762</v>
      </c>
      <c r="L96">
        <f t="shared" si="7"/>
        <v>4.0279718991983762</v>
      </c>
      <c r="M96">
        <f t="shared" si="7"/>
        <v>4.0279718991983762</v>
      </c>
      <c r="N96">
        <f t="shared" si="7"/>
        <v>4.0279718991983762</v>
      </c>
      <c r="O96">
        <f t="shared" si="7"/>
        <v>4.0279718991983762</v>
      </c>
      <c r="P96">
        <f t="shared" si="7"/>
        <v>4.0279718991983762</v>
      </c>
      <c r="Q96">
        <f t="shared" si="7"/>
        <v>4.0279718991983762</v>
      </c>
    </row>
    <row r="97" spans="3:17" x14ac:dyDescent="0.3">
      <c r="C97" t="s">
        <v>125</v>
      </c>
      <c r="D97">
        <f>Mult_split!H97</f>
        <v>0</v>
      </c>
      <c r="E97">
        <f t="shared" si="6"/>
        <v>0</v>
      </c>
      <c r="F97">
        <f t="shared" si="7"/>
        <v>0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</row>
    <row r="98" spans="3:17" x14ac:dyDescent="0.3">
      <c r="C98" t="s">
        <v>126</v>
      </c>
      <c r="D98">
        <f>Mult_split!H98</f>
        <v>0</v>
      </c>
      <c r="E98">
        <f t="shared" si="6"/>
        <v>0</v>
      </c>
      <c r="F98">
        <f t="shared" si="7"/>
        <v>0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0.2126666627737131</v>
      </c>
      <c r="E100">
        <f t="shared" si="6"/>
        <v>0.2126666627737131</v>
      </c>
      <c r="F100">
        <f t="shared" si="8"/>
        <v>0.2126666627737131</v>
      </c>
      <c r="G100">
        <f t="shared" si="8"/>
        <v>0.2126666627737131</v>
      </c>
      <c r="H100">
        <f t="shared" si="8"/>
        <v>0.2126666627737131</v>
      </c>
      <c r="I100">
        <f t="shared" si="8"/>
        <v>0.2126666627737131</v>
      </c>
      <c r="J100">
        <f t="shared" si="8"/>
        <v>0.2126666627737131</v>
      </c>
      <c r="K100">
        <f t="shared" si="8"/>
        <v>0.2126666627737131</v>
      </c>
      <c r="L100">
        <f t="shared" si="8"/>
        <v>0.2126666627737131</v>
      </c>
      <c r="M100">
        <f t="shared" si="8"/>
        <v>0.2126666627737131</v>
      </c>
      <c r="N100">
        <f t="shared" si="8"/>
        <v>0.2126666627737131</v>
      </c>
      <c r="O100">
        <f t="shared" si="8"/>
        <v>0.2126666627737131</v>
      </c>
      <c r="P100">
        <f t="shared" si="8"/>
        <v>0.2126666627737131</v>
      </c>
      <c r="Q100">
        <f t="shared" si="8"/>
        <v>0.2126666627737131</v>
      </c>
    </row>
    <row r="101" spans="3:17" x14ac:dyDescent="0.3">
      <c r="C101" t="s">
        <v>129</v>
      </c>
      <c r="D101">
        <f>Mult_split!H101</f>
        <v>0</v>
      </c>
      <c r="E101">
        <f t="shared" si="6"/>
        <v>0</v>
      </c>
      <c r="F101">
        <f t="shared" si="8"/>
        <v>0</v>
      </c>
      <c r="G101">
        <f t="shared" si="8"/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</row>
    <row r="102" spans="3:17" x14ac:dyDescent="0.3">
      <c r="C102" t="s">
        <v>130</v>
      </c>
      <c r="D102">
        <f>Mult_split!H102</f>
        <v>0</v>
      </c>
      <c r="E102">
        <f t="shared" si="6"/>
        <v>0</v>
      </c>
      <c r="F102">
        <f t="shared" si="8"/>
        <v>0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</row>
    <row r="103" spans="3:17" x14ac:dyDescent="0.3">
      <c r="C103" t="s">
        <v>131</v>
      </c>
      <c r="D103">
        <f>Mult_split!H103</f>
        <v>0</v>
      </c>
      <c r="E103">
        <f t="shared" si="6"/>
        <v>0</v>
      </c>
      <c r="F103">
        <f t="shared" si="8"/>
        <v>0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  <c r="O103">
        <f t="shared" si="8"/>
        <v>0</v>
      </c>
      <c r="P103">
        <f t="shared" si="8"/>
        <v>0</v>
      </c>
      <c r="Q103">
        <f t="shared" si="8"/>
        <v>0</v>
      </c>
    </row>
    <row r="104" spans="3:17" x14ac:dyDescent="0.3">
      <c r="C104" t="s">
        <v>132</v>
      </c>
      <c r="D104">
        <f>Mult_split!H104</f>
        <v>0</v>
      </c>
      <c r="E104">
        <f t="shared" si="6"/>
        <v>0</v>
      </c>
      <c r="F104">
        <f t="shared" si="8"/>
        <v>0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0</v>
      </c>
      <c r="P104">
        <f t="shared" si="8"/>
        <v>0</v>
      </c>
      <c r="Q104">
        <f t="shared" si="8"/>
        <v>0</v>
      </c>
    </row>
    <row r="105" spans="3:17" x14ac:dyDescent="0.3">
      <c r="C105" t="s">
        <v>133</v>
      </c>
      <c r="D105">
        <f>Mult_split!H105</f>
        <v>0</v>
      </c>
      <c r="E105">
        <f t="shared" si="6"/>
        <v>0</v>
      </c>
      <c r="F105">
        <f t="shared" si="8"/>
        <v>0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0</v>
      </c>
      <c r="Q105">
        <f t="shared" si="8"/>
        <v>0</v>
      </c>
    </row>
    <row r="106" spans="3:17" x14ac:dyDescent="0.3">
      <c r="C106" t="s">
        <v>134</v>
      </c>
      <c r="D106">
        <f>Mult_split!H106</f>
        <v>0</v>
      </c>
      <c r="E106">
        <f t="shared" si="6"/>
        <v>0</v>
      </c>
      <c r="F106">
        <f t="shared" si="8"/>
        <v>0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0</v>
      </c>
    </row>
    <row r="107" spans="3:17" x14ac:dyDescent="0.3">
      <c r="C107" t="s">
        <v>135</v>
      </c>
      <c r="D107">
        <f>Mult_split!H107</f>
        <v>0</v>
      </c>
      <c r="E107">
        <f t="shared" si="6"/>
        <v>0</v>
      </c>
      <c r="F107">
        <f t="shared" si="8"/>
        <v>0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</row>
    <row r="108" spans="3:17" x14ac:dyDescent="0.3">
      <c r="C108" t="s">
        <v>136</v>
      </c>
      <c r="D108">
        <f>Mult_split!H108</f>
        <v>0</v>
      </c>
      <c r="E108">
        <f t="shared" si="6"/>
        <v>0</v>
      </c>
      <c r="F108">
        <f t="shared" si="8"/>
        <v>0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</row>
    <row r="109" spans="3:17" x14ac:dyDescent="0.3">
      <c r="C109" t="s">
        <v>137</v>
      </c>
      <c r="D109">
        <f>Mult_split!H109</f>
        <v>0</v>
      </c>
      <c r="E109">
        <f t="shared" si="6"/>
        <v>0</v>
      </c>
      <c r="F109">
        <f t="shared" si="8"/>
        <v>0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</row>
    <row r="110" spans="3:17" x14ac:dyDescent="0.3">
      <c r="C110" t="s">
        <v>138</v>
      </c>
      <c r="D110">
        <f>Mult_split!H110</f>
        <v>0</v>
      </c>
      <c r="E110">
        <f t="shared" si="6"/>
        <v>0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</row>
    <row r="111" spans="3:17" x14ac:dyDescent="0.3">
      <c r="C111" t="s">
        <v>139</v>
      </c>
      <c r="D111">
        <f>Mult_split!H111</f>
        <v>0</v>
      </c>
      <c r="E111">
        <f t="shared" si="6"/>
        <v>0</v>
      </c>
      <c r="F111">
        <f t="shared" si="8"/>
        <v>0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</row>
    <row r="112" spans="3:17" x14ac:dyDescent="0.3">
      <c r="C112" t="s">
        <v>140</v>
      </c>
      <c r="D112">
        <f>Mult_split!H112</f>
        <v>0</v>
      </c>
      <c r="E112">
        <f t="shared" si="6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</row>
    <row r="113" spans="3:17" x14ac:dyDescent="0.3">
      <c r="C113" t="s">
        <v>141</v>
      </c>
      <c r="D113">
        <f>Mult_split!H113</f>
        <v>0</v>
      </c>
      <c r="E113">
        <f t="shared" si="6"/>
        <v>0</v>
      </c>
      <c r="F113">
        <f t="shared" si="8"/>
        <v>0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</row>
    <row r="114" spans="3:17" x14ac:dyDescent="0.3">
      <c r="C114" t="s">
        <v>142</v>
      </c>
      <c r="D114">
        <f>Mult_split!H114</f>
        <v>2.3699999922770758E-2</v>
      </c>
      <c r="E114">
        <f t="shared" si="6"/>
        <v>2.3699999922770758E-2</v>
      </c>
      <c r="F114">
        <f t="shared" si="8"/>
        <v>2.3699999922770758E-2</v>
      </c>
      <c r="G114">
        <f t="shared" si="8"/>
        <v>2.3699999922770758E-2</v>
      </c>
      <c r="H114">
        <f t="shared" si="8"/>
        <v>2.3699999922770758E-2</v>
      </c>
      <c r="I114">
        <f t="shared" si="8"/>
        <v>2.3699999922770758E-2</v>
      </c>
      <c r="J114">
        <f t="shared" si="8"/>
        <v>2.3699999922770758E-2</v>
      </c>
      <c r="K114">
        <f t="shared" si="8"/>
        <v>2.3699999922770758E-2</v>
      </c>
      <c r="L114">
        <f t="shared" si="8"/>
        <v>2.3699999922770758E-2</v>
      </c>
      <c r="M114">
        <f t="shared" si="8"/>
        <v>2.3699999922770758E-2</v>
      </c>
      <c r="N114">
        <f t="shared" si="8"/>
        <v>2.3699999922770758E-2</v>
      </c>
      <c r="O114">
        <f t="shared" si="8"/>
        <v>2.3699999922770758E-2</v>
      </c>
      <c r="P114">
        <f t="shared" si="8"/>
        <v>2.3699999922770758E-2</v>
      </c>
      <c r="Q114">
        <f t="shared" si="8"/>
        <v>2.3699999922770758E-2</v>
      </c>
    </row>
    <row r="115" spans="3:17" x14ac:dyDescent="0.3">
      <c r="C115" t="s">
        <v>143</v>
      </c>
      <c r="D115">
        <f>Mult_split!H115</f>
        <v>4.1699998072749156E-2</v>
      </c>
      <c r="E115">
        <f t="shared" si="6"/>
        <v>4.1699998072749156E-2</v>
      </c>
      <c r="F115">
        <f t="shared" ref="F115:Q115" si="9">E115</f>
        <v>4.1699998072749156E-2</v>
      </c>
      <c r="G115">
        <f t="shared" si="9"/>
        <v>4.1699998072749156E-2</v>
      </c>
      <c r="H115">
        <f t="shared" si="9"/>
        <v>4.1699998072749156E-2</v>
      </c>
      <c r="I115">
        <f t="shared" si="9"/>
        <v>4.1699998072749156E-2</v>
      </c>
      <c r="J115">
        <f t="shared" si="9"/>
        <v>4.1699998072749156E-2</v>
      </c>
      <c r="K115">
        <f t="shared" si="9"/>
        <v>4.1699998072749156E-2</v>
      </c>
      <c r="L115">
        <f t="shared" si="9"/>
        <v>4.1699998072749156E-2</v>
      </c>
      <c r="M115">
        <f t="shared" si="9"/>
        <v>4.1699998072749156E-2</v>
      </c>
      <c r="N115">
        <f t="shared" si="9"/>
        <v>4.1699998072749156E-2</v>
      </c>
      <c r="O115">
        <f t="shared" si="9"/>
        <v>4.1699998072749156E-2</v>
      </c>
      <c r="P115">
        <f t="shared" si="9"/>
        <v>4.1699998072749156E-2</v>
      </c>
      <c r="Q115">
        <f t="shared" si="9"/>
        <v>4.1699998072749156E-2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2024-07-04T07:48:54Z</dcterms:modified>
</cp:coreProperties>
</file>