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ESTD_VUBxUCL_VF\EnergyScope_multi_criteria_VUBxUCL_VF\case_studies\Final_results\0\"/>
    </mc:Choice>
  </mc:AlternateContent>
  <xr:revisionPtr revIDLastSave="0" documentId="13_ncr:1_{731543FD-6AE0-40D0-B558-6D19F7006F00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6" l="1"/>
  <c r="P10" i="16"/>
  <c r="O10" i="16"/>
  <c r="N10" i="16"/>
  <c r="M10" i="16"/>
  <c r="L10" i="16"/>
  <c r="K10" i="16"/>
  <c r="J10" i="16"/>
  <c r="I10" i="16"/>
  <c r="H10" i="16"/>
  <c r="G10" i="16"/>
  <c r="F10" i="16"/>
  <c r="E10" i="16"/>
  <c r="L152" i="16"/>
  <c r="L153" i="16" s="1"/>
  <c r="J152" i="16"/>
  <c r="J153" i="16" s="1"/>
  <c r="G3" i="16" s="1"/>
  <c r="D10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F3" i="16"/>
  <c r="E3" i="16"/>
  <c r="D3" i="16"/>
  <c r="D38" i="8"/>
  <c r="H117" i="8"/>
  <c r="I117" i="8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K152" i="16" l="1"/>
  <c r="K153" i="16" s="1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105" i="15" l="1"/>
  <c r="E118" i="15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39" i="10"/>
  <c r="D40" i="10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115" i="13" l="1"/>
  <c r="H115" i="13" s="1"/>
  <c r="F118" i="15"/>
  <c r="E4" i="11"/>
  <c r="G4" i="11"/>
  <c r="F4" i="11"/>
  <c r="G72" i="13"/>
  <c r="H72" i="13" s="1"/>
  <c r="G107" i="12"/>
  <c r="H107" i="12" s="1"/>
  <c r="D118" i="11"/>
  <c r="D119" i="11" s="1"/>
  <c r="E2" i="16" s="1"/>
  <c r="E39" i="10"/>
  <c r="E40" i="10" s="1"/>
  <c r="D2" i="16" s="1"/>
  <c r="G35" i="10"/>
  <c r="J3" i="10"/>
  <c r="F102" i="11"/>
  <c r="E57" i="11"/>
  <c r="I3" i="10"/>
  <c r="G3" i="10"/>
  <c r="K3" i="10"/>
  <c r="H3" i="10"/>
  <c r="F2" i="16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H73" i="15" l="1"/>
  <c r="F108" i="11"/>
  <c r="G118" i="15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G2" i="16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G35" i="11" l="1"/>
  <c r="H118" i="15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I118" i="15" l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J118" i="15" l="1"/>
  <c r="K26" i="13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K118" i="15" l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L118" i="15" l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M63" i="13"/>
  <c r="M64" i="15"/>
  <c r="K39" i="10"/>
  <c r="K40" i="10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M118" i="15" l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N118" i="15" l="1"/>
  <c r="O10" i="15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O118" i="15" l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P37" i="12"/>
  <c r="N38" i="11"/>
  <c r="P31" i="15"/>
  <c r="P30" i="13"/>
  <c r="P103" i="12"/>
  <c r="N104" i="11"/>
  <c r="P118" i="15" l="1"/>
  <c r="Q9" i="13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Q118" i="15" l="1"/>
  <c r="R118" i="15"/>
  <c r="P39" i="10"/>
  <c r="P40" i="10" s="1"/>
  <c r="O118" i="11"/>
  <c r="O119" i="11" s="1"/>
  <c r="P118" i="11"/>
  <c r="P119" i="11" s="1"/>
  <c r="Q39" i="10"/>
  <c r="Q40" i="10" s="1"/>
</calcChain>
</file>

<file path=xl/sharedStrings.xml><?xml version="1.0" encoding="utf-8"?>
<sst xmlns="http://schemas.openxmlformats.org/spreadsheetml/2006/main" count="1384" uniqueCount="178">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</sst>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7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11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tabSelected="1" zoomScale="83" workbookViewId="0">
      <selection activeCell="O17" sqref="O17"/>
    </sheetView>
  </sheetViews>
  <sheetFormatPr baseColWidth="10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6.2861359900000009</v>
      </c>
      <c r="E2" s="3">
        <f>LCA_tech_results!D119</f>
        <v>11.629297705000001</v>
      </c>
      <c r="F2" s="4">
        <f>LCA_op_results!F118</f>
        <v>102.08456631034748</v>
      </c>
      <c r="G2" s="4">
        <f>SUM(D2:F2)</f>
        <v>120.00000000534749</v>
      </c>
    </row>
    <row r="3" spans="1:17" x14ac:dyDescent="0.3">
      <c r="C3" t="s">
        <v>170</v>
      </c>
      <c r="D3" s="4">
        <f>Results_split!D38</f>
        <v>6.2861359900000018</v>
      </c>
      <c r="E3" s="4">
        <f>Results_split!H117</f>
        <v>11.629297705000001</v>
      </c>
      <c r="F3" s="4">
        <f>Results_split!I117</f>
        <v>102.084566302</v>
      </c>
      <c r="G3" s="4">
        <f>SUM(D3:F3)</f>
        <v>119.999999997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436.00846735463927</v>
      </c>
      <c r="E7">
        <f>LCA_res_results!E40</f>
        <v>6.2861359900000009</v>
      </c>
      <c r="F7">
        <f>LCA_res_results!F40</f>
        <v>2292372.5437645712</v>
      </c>
      <c r="G7">
        <f>LCA_res_results!G40</f>
        <v>14.08846469266723</v>
      </c>
      <c r="H7">
        <f>LCA_res_results!H40</f>
        <v>260.93131978225205</v>
      </c>
      <c r="I7">
        <f>LCA_res_results!I40</f>
        <v>1424.0500809273938</v>
      </c>
      <c r="J7">
        <f>LCA_res_results!J40</f>
        <v>2.6073493138043769E-5</v>
      </c>
      <c r="K7">
        <f>LCA_res_results!K40</f>
        <v>1.0301222505387101E-3</v>
      </c>
      <c r="L7">
        <f>LCA_res_results!L40</f>
        <v>40962.197781182527</v>
      </c>
      <c r="M7">
        <f>LCA_res_results!M40</f>
        <v>2933166.8203574591</v>
      </c>
      <c r="N7">
        <f>LCA_res_results!N40</f>
        <v>0.22241744202585312</v>
      </c>
      <c r="O7">
        <f>LCA_res_results!O40</f>
        <v>3.2078559692736135E-3</v>
      </c>
      <c r="P7">
        <f>LCA_res_results!P40</f>
        <v>173.1615083736485</v>
      </c>
      <c r="Q7">
        <f>LCA_res_results!Q40</f>
        <v>148506.73271410266</v>
      </c>
    </row>
    <row r="8" spans="1:17" x14ac:dyDescent="0.3">
      <c r="C8" t="s">
        <v>175</v>
      </c>
      <c r="D8">
        <f>LCA_tech_results!C119</f>
        <v>78.37659900283775</v>
      </c>
      <c r="E8">
        <f>LCA_tech_results!D119</f>
        <v>11.629297705000001</v>
      </c>
      <c r="F8">
        <f>LCA_tech_results!E119</f>
        <v>689085.73101219663</v>
      </c>
      <c r="G8">
        <f>LCA_tech_results!F119</f>
        <v>5.5285040344919238</v>
      </c>
      <c r="H8">
        <f>LCA_tech_results!G119</f>
        <v>11.984394204842561</v>
      </c>
      <c r="I8">
        <f>LCA_tech_results!H119</f>
        <v>119.36026535163208</v>
      </c>
      <c r="J8">
        <f>LCA_tech_results!I119</f>
        <v>3.6780219012943134E-5</v>
      </c>
      <c r="K8">
        <f>LCA_tech_results!J119</f>
        <v>5.2136490682063927E-4</v>
      </c>
      <c r="L8">
        <f>LCA_tech_results!K119</f>
        <v>1018.6820084363848</v>
      </c>
      <c r="M8">
        <f>LCA_tech_results!L119</f>
        <v>70323.090141602923</v>
      </c>
      <c r="N8">
        <f>LCA_tech_results!M119</f>
        <v>1.0680787456731224</v>
      </c>
      <c r="O8">
        <f>LCA_tech_results!N119</f>
        <v>1.0017066329928161E-3</v>
      </c>
      <c r="P8">
        <f>LCA_tech_results!O119</f>
        <v>46.485372489394422</v>
      </c>
      <c r="Q8">
        <f>LCA_tech_results!P119</f>
        <v>4896.587450996949</v>
      </c>
    </row>
    <row r="9" spans="1:17" ht="15" thickBot="1" x14ac:dyDescent="0.35">
      <c r="C9" t="s">
        <v>176</v>
      </c>
      <c r="D9">
        <f>LCA_op_results!E118</f>
        <v>145.29204547067016</v>
      </c>
      <c r="E9">
        <f>LCA_op_results!F118</f>
        <v>102.08456631034748</v>
      </c>
      <c r="F9">
        <f>LCA_op_results!G118</f>
        <v>335790.26353820768</v>
      </c>
      <c r="G9">
        <f>LCA_op_results!H118</f>
        <v>0.42520465276424418</v>
      </c>
      <c r="H9">
        <f>LCA_op_results!I118</f>
        <v>33.907197106615058</v>
      </c>
      <c r="I9">
        <f>LCA_op_results!J118</f>
        <v>386.77529488339269</v>
      </c>
      <c r="J9">
        <f>LCA_op_results!K118</f>
        <v>1.3028676343229733E-5</v>
      </c>
      <c r="K9">
        <f>LCA_op_results!L118</f>
        <v>4.3245199847268836E-4</v>
      </c>
      <c r="L9">
        <f>LCA_op_results!M118</f>
        <v>7114.7185821659577</v>
      </c>
      <c r="M9">
        <f>LCA_op_results!N118</f>
        <v>5060.9003086871735</v>
      </c>
      <c r="N9">
        <f>LCA_op_results!O118</f>
        <v>4.0908004806780668E-2</v>
      </c>
      <c r="O9">
        <f>LCA_op_results!P118</f>
        <v>2.5699920433937943E-3</v>
      </c>
      <c r="P9">
        <f>LCA_op_results!Q118</f>
        <v>97.667025249449352</v>
      </c>
      <c r="Q9">
        <f>LCA_op_results!R118</f>
        <v>7504.1839333035423</v>
      </c>
    </row>
    <row r="10" spans="1:17" ht="15" thickBot="1" x14ac:dyDescent="0.35">
      <c r="C10" s="8" t="s">
        <v>177</v>
      </c>
      <c r="D10" s="9">
        <f>SUM(D7:D9)</f>
        <v>659.67711182814719</v>
      </c>
      <c r="E10" s="10">
        <f t="shared" ref="E10:Q10" si="0">SUM(E7:E9)</f>
        <v>120.00000000534749</v>
      </c>
      <c r="F10" s="10">
        <f t="shared" si="0"/>
        <v>3317248.5383149758</v>
      </c>
      <c r="G10" s="10">
        <f t="shared" si="0"/>
        <v>20.042173379923398</v>
      </c>
      <c r="H10" s="10">
        <f t="shared" si="0"/>
        <v>306.82291109370965</v>
      </c>
      <c r="I10" s="10">
        <f t="shared" si="0"/>
        <v>1930.1856411624185</v>
      </c>
      <c r="J10" s="10">
        <f t="shared" si="0"/>
        <v>7.5882388494216644E-5</v>
      </c>
      <c r="K10" s="10">
        <f t="shared" si="0"/>
        <v>1.9839391558320379E-3</v>
      </c>
      <c r="L10" s="10">
        <f t="shared" si="0"/>
        <v>49095.598371784872</v>
      </c>
      <c r="M10" s="10">
        <f t="shared" si="0"/>
        <v>3008550.8108077492</v>
      </c>
      <c r="N10" s="10">
        <f t="shared" si="0"/>
        <v>1.3314041925057563</v>
      </c>
      <c r="O10" s="10">
        <f t="shared" si="0"/>
        <v>6.7795546456602233E-3</v>
      </c>
      <c r="P10" s="10">
        <f t="shared" si="0"/>
        <v>317.3139061124923</v>
      </c>
      <c r="Q10" s="11">
        <f t="shared" si="0"/>
        <v>160907.50409840315</v>
      </c>
    </row>
    <row r="152" spans="10:12" x14ac:dyDescent="0.3">
      <c r="J152">
        <f>SUM(J3:J150)</f>
        <v>1.5176477698843329E-4</v>
      </c>
      <c r="K152">
        <f>SUM(K3:K150)</f>
        <v>3.9678783116640758E-3</v>
      </c>
      <c r="L152">
        <f t="shared" ref="L152" si="1">SUM(L3:L150)</f>
        <v>98191.196743569744</v>
      </c>
    </row>
    <row r="153" spans="10:12" x14ac:dyDescent="0.3">
      <c r="J153">
        <f>J152/1000</f>
        <v>1.5176477698843328E-7</v>
      </c>
      <c r="K153">
        <f t="shared" ref="K153:L153" si="2">K152/1000</f>
        <v>3.9678783116640759E-6</v>
      </c>
      <c r="L153">
        <f t="shared" si="2"/>
        <v>98.191196743569748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113" zoomScale="69" workbookViewId="0">
      <selection activeCell="C3" sqref="C3:P3"/>
    </sheetView>
  </sheetViews>
  <sheetFormatPr baseColWidth="10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</row>
    <row r="5" spans="1:16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</row>
    <row r="6" spans="1:16" x14ac:dyDescent="0.3">
      <c r="B6" t="s">
        <v>34</v>
      </c>
      <c r="C6">
        <f>LCA_tech_data!D5*Mult_tech!D5</f>
        <v>0</v>
      </c>
      <c r="D6">
        <f>LCA_tech_data!E5*Mult_tech!E5</f>
        <v>0</v>
      </c>
      <c r="E6">
        <f>LCA_tech_data!F5*Mult_tech!F5</f>
        <v>0</v>
      </c>
      <c r="F6">
        <f>LCA_tech_data!G5*Mult_tech!G5</f>
        <v>0</v>
      </c>
      <c r="G6">
        <f>LCA_tech_data!H5*Mult_tech!H5</f>
        <v>0</v>
      </c>
      <c r="H6">
        <f>LCA_tech_data!I5*Mult_tech!I5</f>
        <v>0</v>
      </c>
      <c r="I6">
        <f>LCA_tech_data!J5*Mult_tech!J5</f>
        <v>0</v>
      </c>
      <c r="J6">
        <f>LCA_tech_data!K5*Mult_tech!K5</f>
        <v>0</v>
      </c>
      <c r="K6">
        <f>LCA_tech_data!L5*Mult_tech!L5</f>
        <v>0</v>
      </c>
      <c r="L6">
        <f>LCA_tech_data!M5*Mult_tech!M5</f>
        <v>0</v>
      </c>
      <c r="M6">
        <f>LCA_tech_data!N5*Mult_tech!N5</f>
        <v>0</v>
      </c>
      <c r="N6">
        <f>LCA_tech_data!O5*Mult_tech!O5</f>
        <v>0</v>
      </c>
      <c r="O6">
        <f>LCA_tech_data!P5*Mult_tech!P5</f>
        <v>0</v>
      </c>
      <c r="P6">
        <f>LCA_tech_data!Q5*Mult_tech!Q5</f>
        <v>0</v>
      </c>
    </row>
    <row r="7" spans="1:16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</row>
    <row r="8" spans="1:16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</row>
    <row r="9" spans="1:16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</row>
    <row r="12" spans="1:16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</row>
    <row r="13" spans="1:16" x14ac:dyDescent="0.3">
      <c r="B13" t="s">
        <v>41</v>
      </c>
      <c r="C13">
        <f>LCA_tech_data!D12*Mult_tech!D12</f>
        <v>0.23583041592263446</v>
      </c>
      <c r="D13">
        <f>LCA_tech_data!E12*Mult_tech!E12</f>
        <v>43.682480000000005</v>
      </c>
      <c r="E13">
        <f>LCA_tech_data!F12*Mult_tech!F12</f>
        <v>1493.8991146758867</v>
      </c>
      <c r="F13">
        <f>LCA_tech_data!G12*Mult_tech!G12</f>
        <v>1.3338547624624211E-2</v>
      </c>
      <c r="G13">
        <f>LCA_tech_data!H12*Mult_tech!H12</f>
        <v>5.3182333118574732E-2</v>
      </c>
      <c r="H13">
        <f>LCA_tech_data!I12*Mult_tech!I12</f>
        <v>0.54684981782635111</v>
      </c>
      <c r="I13">
        <f>LCA_tech_data!J12*Mult_tech!J12</f>
        <v>2.3924674315217912E-7</v>
      </c>
      <c r="J13">
        <f>LCA_tech_data!K12*Mult_tech!K12</f>
        <v>3.3314744603740704E-6</v>
      </c>
      <c r="K13">
        <f>LCA_tech_data!L12*Mult_tech!L12</f>
        <v>2.2953021361613462</v>
      </c>
      <c r="L13">
        <f>LCA_tech_data!M12*Mult_tech!M12</f>
        <v>1026.7881860466971</v>
      </c>
      <c r="M13">
        <f>LCA_tech_data!N12*Mult_tech!N12</f>
        <v>1.6398675860856415E-3</v>
      </c>
      <c r="N13">
        <f>LCA_tech_data!O12*Mult_tech!O12</f>
        <v>5.8464479545546073E-6</v>
      </c>
      <c r="O13">
        <f>LCA_tech_data!P12*Mult_tech!P12</f>
        <v>0.18411383246323193</v>
      </c>
      <c r="P13">
        <f>LCA_tech_data!Q12*Mult_tech!Q12</f>
        <v>12.54619409989917</v>
      </c>
    </row>
    <row r="14" spans="1:16" x14ac:dyDescent="0.3">
      <c r="B14" t="s">
        <v>42</v>
      </c>
      <c r="C14">
        <f>LCA_tech_data!D13*Mult_tech!D13</f>
        <v>7.6157193488972569E-2</v>
      </c>
      <c r="D14">
        <f>LCA_tech_data!E13*Mult_tech!E13</f>
        <v>11.323346000000001</v>
      </c>
      <c r="E14">
        <f>LCA_tech_data!F13*Mult_tech!F13</f>
        <v>438.11897816297687</v>
      </c>
      <c r="F14">
        <f>LCA_tech_data!G13*Mult_tech!G13</f>
        <v>4.2758194306227564E-3</v>
      </c>
      <c r="G14">
        <f>LCA_tech_data!H13*Mult_tech!H13</f>
        <v>1.2604274173006517E-2</v>
      </c>
      <c r="H14">
        <f>LCA_tech_data!I13*Mult_tech!I13</f>
        <v>0.11425294646528232</v>
      </c>
      <c r="I14">
        <f>LCA_tech_data!J13*Mult_tech!J13</f>
        <v>4.271966530193497E-8</v>
      </c>
      <c r="J14">
        <f>LCA_tech_data!K13*Mult_tech!K13</f>
        <v>4.3533766033798855E-7</v>
      </c>
      <c r="K14">
        <f>LCA_tech_data!L13*Mult_tech!L13</f>
        <v>0.61898095307751899</v>
      </c>
      <c r="L14">
        <f>LCA_tech_data!M13*Mult_tech!M13</f>
        <v>81.408615739885121</v>
      </c>
      <c r="M14">
        <f>LCA_tech_data!N13*Mult_tech!N13</f>
        <v>3.4356228371764606E-4</v>
      </c>
      <c r="N14">
        <f>LCA_tech_data!O13*Mult_tech!O13</f>
        <v>1.1472512420259835E-6</v>
      </c>
      <c r="O14">
        <f>LCA_tech_data!P13*Mult_tech!P13</f>
        <v>0.17213306255235428</v>
      </c>
      <c r="P14">
        <f>LCA_tech_data!Q13*Mult_tech!Q13</f>
        <v>4.1818640779631968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</row>
    <row r="17" spans="2:16" x14ac:dyDescent="0.3">
      <c r="B17" t="s">
        <v>45</v>
      </c>
      <c r="C17">
        <f>LCA_tech_data!D16*Mult_tech!D16</f>
        <v>0.2454546318337211</v>
      </c>
      <c r="D17">
        <f>LCA_tech_data!E16*Mult_tech!E16</f>
        <v>24.152491000000001</v>
      </c>
      <c r="E17">
        <f>LCA_tech_data!F16*Mult_tech!F16</f>
        <v>1291.1502376424146</v>
      </c>
      <c r="F17">
        <f>LCA_tech_data!G16*Mult_tech!G16</f>
        <v>1.1023099899840537E-2</v>
      </c>
      <c r="G17">
        <f>LCA_tech_data!H16*Mult_tech!H16</f>
        <v>2.8213288718227359E-2</v>
      </c>
      <c r="H17">
        <f>LCA_tech_data!I16*Mult_tech!I16</f>
        <v>0.24314657481670834</v>
      </c>
      <c r="I17">
        <f>LCA_tech_data!J16*Mult_tech!J16</f>
        <v>7.3949394674877626E-8</v>
      </c>
      <c r="J17">
        <f>LCA_tech_data!K16*Mult_tech!K16</f>
        <v>1.0396087271529502E-6</v>
      </c>
      <c r="K17">
        <f>LCA_tech_data!L16*Mult_tech!L16</f>
        <v>2.4416839143037192</v>
      </c>
      <c r="L17">
        <f>LCA_tech_data!M16*Mult_tech!M16</f>
        <v>305.72603785833741</v>
      </c>
      <c r="M17">
        <f>LCA_tech_data!N16*Mult_tech!N16</f>
        <v>1.9657384097430601E-3</v>
      </c>
      <c r="N17">
        <f>LCA_tech_data!O16*Mult_tech!O16</f>
        <v>1.5266180399282706E-6</v>
      </c>
      <c r="O17">
        <f>LCA_tech_data!P16*Mult_tech!P16</f>
        <v>8.9186135231356503E-2</v>
      </c>
      <c r="P17">
        <f>LCA_tech_data!Q16*Mult_tech!Q16</f>
        <v>20.471061751290296</v>
      </c>
    </row>
    <row r="18" spans="2:16" x14ac:dyDescent="0.3">
      <c r="B18" t="s">
        <v>46</v>
      </c>
      <c r="C18">
        <f>LCA_tech_data!D17*Mult_tech!D17</f>
        <v>1.1439790919430375</v>
      </c>
      <c r="D18">
        <f>LCA_tech_data!E17*Mult_tech!E17</f>
        <v>111.523449</v>
      </c>
      <c r="E18">
        <f>LCA_tech_data!F17*Mult_tech!F17</f>
        <v>6033.6990696878411</v>
      </c>
      <c r="F18">
        <f>LCA_tech_data!G17*Mult_tech!G17</f>
        <v>5.1708666106533553E-2</v>
      </c>
      <c r="G18">
        <f>LCA_tech_data!H17*Mult_tech!H17</f>
        <v>0.13077899264393786</v>
      </c>
      <c r="H18">
        <f>LCA_tech_data!I17*Mult_tech!I17</f>
        <v>1.1243395217950953</v>
      </c>
      <c r="I18">
        <f>LCA_tech_data!J17*Mult_tech!J17</f>
        <v>3.1408983027129348E-7</v>
      </c>
      <c r="J18">
        <f>LCA_tech_data!K17*Mult_tech!K17</f>
        <v>4.8226588464207556E-6</v>
      </c>
      <c r="K18">
        <f>LCA_tech_data!L17*Mult_tech!L17</f>
        <v>11.302755211750164</v>
      </c>
      <c r="L18">
        <f>LCA_tech_data!M17*Mult_tech!M17</f>
        <v>1411.9685725487175</v>
      </c>
      <c r="M18">
        <f>LCA_tech_data!N17*Mult_tech!N17</f>
        <v>9.2558214906528803E-3</v>
      </c>
      <c r="N18">
        <f>LCA_tech_data!O17*Mult_tech!O17</f>
        <v>7.0527683403897169E-6</v>
      </c>
      <c r="O18">
        <f>LCA_tech_data!P17*Mult_tech!P17</f>
        <v>0.41242247084456446</v>
      </c>
      <c r="P18">
        <f>LCA_tech_data!Q17*Mult_tech!Q17</f>
        <v>95.696347709195294</v>
      </c>
    </row>
    <row r="19" spans="2:16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</row>
    <row r="20" spans="2:16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</row>
    <row r="21" spans="2:16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</row>
    <row r="22" spans="2:16" x14ac:dyDescent="0.3">
      <c r="B22" t="s">
        <v>50</v>
      </c>
      <c r="C22">
        <f>LCA_tech_data!D21*Mult_tech!D21</f>
        <v>0</v>
      </c>
      <c r="D22">
        <f>LCA_tech_data!E21*Mult_tech!E21</f>
        <v>0</v>
      </c>
      <c r="E22">
        <f>LCA_tech_data!F21*Mult_tech!F21</f>
        <v>0</v>
      </c>
      <c r="F22">
        <f>LCA_tech_data!G21*Mult_tech!G21</f>
        <v>0</v>
      </c>
      <c r="G22">
        <f>LCA_tech_data!H21*Mult_tech!H21</f>
        <v>0</v>
      </c>
      <c r="H22">
        <f>LCA_tech_data!I21*Mult_tech!I21</f>
        <v>0</v>
      </c>
      <c r="I22">
        <f>LCA_tech_data!J21*Mult_tech!J21</f>
        <v>0</v>
      </c>
      <c r="J22">
        <f>LCA_tech_data!K21*Mult_tech!K21</f>
        <v>0</v>
      </c>
      <c r="K22">
        <f>LCA_tech_data!L21*Mult_tech!L21</f>
        <v>0</v>
      </c>
      <c r="L22">
        <f>LCA_tech_data!M21*Mult_tech!M21</f>
        <v>0</v>
      </c>
      <c r="M22">
        <f>LCA_tech_data!N21*Mult_tech!N21</f>
        <v>0</v>
      </c>
      <c r="N22">
        <f>LCA_tech_data!O21*Mult_tech!O21</f>
        <v>0</v>
      </c>
      <c r="O22">
        <f>LCA_tech_data!P21*Mult_tech!P21</f>
        <v>0</v>
      </c>
      <c r="P22">
        <f>LCA_tech_data!Q21*Mult_tech!Q21</f>
        <v>0</v>
      </c>
    </row>
    <row r="23" spans="2:16" x14ac:dyDescent="0.3">
      <c r="B23" t="s">
        <v>51</v>
      </c>
      <c r="C23">
        <f>LCA_tech_data!D22*Mult_tech!D22</f>
        <v>25.74865566564068</v>
      </c>
      <c r="D23">
        <f>LCA_tech_data!E22*Mult_tech!E22</f>
        <v>4371.2273130000003</v>
      </c>
      <c r="E23">
        <f>LCA_tech_data!F22*Mult_tech!F22</f>
        <v>236095.79789745325</v>
      </c>
      <c r="F23">
        <f>LCA_tech_data!G22*Mult_tech!G22</f>
        <v>1.8892270376354889</v>
      </c>
      <c r="G23">
        <f>LCA_tech_data!H22*Mult_tech!H22</f>
        <v>4.2594168340327965</v>
      </c>
      <c r="H23">
        <f>LCA_tech_data!I22*Mult_tech!I22</f>
        <v>41.529624667714991</v>
      </c>
      <c r="I23">
        <f>LCA_tech_data!J22*Mult_tech!J22</f>
        <v>1.175164094033353E-5</v>
      </c>
      <c r="J23">
        <f>LCA_tech_data!K22*Mult_tech!K22</f>
        <v>1.5659006788289632E-4</v>
      </c>
      <c r="K23">
        <f>LCA_tech_data!L22*Mult_tech!L22</f>
        <v>351.52122721926378</v>
      </c>
      <c r="L23">
        <f>LCA_tech_data!M22*Mult_tech!M22</f>
        <v>17272.853668362313</v>
      </c>
      <c r="M23">
        <f>LCA_tech_data!N22*Mult_tech!N22</f>
        <v>0.34143044624737168</v>
      </c>
      <c r="N23">
        <f>LCA_tech_data!O22*Mult_tech!O22</f>
        <v>3.72792108330661E-4</v>
      </c>
      <c r="O23">
        <f>LCA_tech_data!P22*Mult_tech!P22</f>
        <v>17.140965018791796</v>
      </c>
      <c r="P23">
        <f>LCA_tech_data!Q22*Mult_tech!Q22</f>
        <v>1759.1576637124874</v>
      </c>
    </row>
    <row r="24" spans="2:16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</row>
    <row r="25" spans="2:16" x14ac:dyDescent="0.3">
      <c r="B25" t="s">
        <v>53</v>
      </c>
      <c r="C25">
        <f>LCA_tech_data!D24*Mult_tech!D24</f>
        <v>13.961389055218547</v>
      </c>
      <c r="D25">
        <f>LCA_tech_data!E24*Mult_tech!E24</f>
        <v>2386.2978950000002</v>
      </c>
      <c r="E25">
        <f>LCA_tech_data!F24*Mult_tech!F24</f>
        <v>127579.21942056387</v>
      </c>
      <c r="F25">
        <f>LCA_tech_data!G24*Mult_tech!G24</f>
        <v>1.0354402718704552</v>
      </c>
      <c r="G25">
        <f>LCA_tech_data!H24*Mult_tech!H24</f>
        <v>2.3225120815150806</v>
      </c>
      <c r="H25">
        <f>LCA_tech_data!I24*Mult_tech!I24</f>
        <v>22.601751211772822</v>
      </c>
      <c r="I25">
        <f>LCA_tech_data!J24*Mult_tech!J24</f>
        <v>6.4217780096727494E-6</v>
      </c>
      <c r="J25">
        <f>LCA_tech_data!K24*Mult_tech!K24</f>
        <v>8.5433666461822111E-5</v>
      </c>
      <c r="K25">
        <f>LCA_tech_data!L24*Mult_tech!L24</f>
        <v>192.41493608261047</v>
      </c>
      <c r="L25">
        <f>LCA_tech_data!M24*Mult_tech!M24</f>
        <v>9441.2283957726231</v>
      </c>
      <c r="M25">
        <f>LCA_tech_data!N24*Mult_tech!N24</f>
        <v>0.18820480080188515</v>
      </c>
      <c r="N25">
        <f>LCA_tech_data!O24*Mult_tech!O24</f>
        <v>2.0337749308743812E-4</v>
      </c>
      <c r="O25">
        <f>LCA_tech_data!P24*Mult_tech!P24</f>
        <v>9.3451222954248294</v>
      </c>
      <c r="P25">
        <f>LCA_tech_data!Q24*Mult_tech!Q24</f>
        <v>961.80301661721171</v>
      </c>
    </row>
    <row r="26" spans="2:16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</row>
    <row r="27" spans="2:16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56</v>
      </c>
      <c r="C28">
        <f>LCA_tech_data!D27*Mult_tech!D27</f>
        <v>14.466645188139507</v>
      </c>
      <c r="D28">
        <f>LCA_tech_data!E27*Mult_tech!E27</f>
        <v>2479.833674</v>
      </c>
      <c r="E28">
        <f>LCA_tech_data!F27*Mult_tech!F27</f>
        <v>131034.13606601254</v>
      </c>
      <c r="F28">
        <f>LCA_tech_data!G27*Mult_tech!G27</f>
        <v>1.0589370827560562</v>
      </c>
      <c r="G28">
        <f>LCA_tech_data!H27*Mult_tech!H27</f>
        <v>2.4129756773121773</v>
      </c>
      <c r="H28">
        <f>LCA_tech_data!I27*Mult_tech!I27</f>
        <v>23.469812517261843</v>
      </c>
      <c r="I28">
        <f>LCA_tech_data!J27*Mult_tech!J27</f>
        <v>8.4458378379854708E-6</v>
      </c>
      <c r="J28">
        <f>LCA_tech_data!K27*Mult_tech!K27</f>
        <v>8.8101149613173591E-5</v>
      </c>
      <c r="K28">
        <f>LCA_tech_data!L27*Mult_tech!L27</f>
        <v>204.81424466925324</v>
      </c>
      <c r="L28">
        <f>LCA_tech_data!M27*Mult_tech!M27</f>
        <v>9981.9940098626976</v>
      </c>
      <c r="M28">
        <f>LCA_tech_data!N27*Mult_tech!N27</f>
        <v>0.19105696264483779</v>
      </c>
      <c r="N28">
        <f>LCA_tech_data!O27*Mult_tech!O27</f>
        <v>2.1146249287918624E-4</v>
      </c>
      <c r="O28">
        <f>LCA_tech_data!P27*Mult_tech!P27</f>
        <v>9.6118765669603796</v>
      </c>
      <c r="P28">
        <f>LCA_tech_data!Q27*Mult_tech!Q27</f>
        <v>990.67778993718878</v>
      </c>
    </row>
    <row r="29" spans="2:16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</row>
    <row r="30" spans="2:16" x14ac:dyDescent="0.3">
      <c r="B30" t="s">
        <v>58</v>
      </c>
      <c r="C30">
        <f>LCA_tech_data!D29*Mult_tech!D29</f>
        <v>0.32879795388651151</v>
      </c>
      <c r="D30">
        <f>LCA_tech_data!E29*Mult_tech!E29</f>
        <v>25.066259999999996</v>
      </c>
      <c r="E30">
        <f>LCA_tech_data!F29*Mult_tech!F29</f>
        <v>1315.817380393755</v>
      </c>
      <c r="F30">
        <f>LCA_tech_data!G29*Mult_tech!G29</f>
        <v>1.0564285540711689E-2</v>
      </c>
      <c r="G30">
        <f>LCA_tech_data!H29*Mult_tech!H29</f>
        <v>4.6318773481291917E-2</v>
      </c>
      <c r="H30">
        <f>LCA_tech_data!I29*Mult_tech!I29</f>
        <v>0.50419239863652143</v>
      </c>
      <c r="I30">
        <f>LCA_tech_data!J29*Mult_tech!J29</f>
        <v>1.5739573070572764E-7</v>
      </c>
      <c r="J30">
        <f>LCA_tech_data!K29*Mult_tech!K29</f>
        <v>2.4164898980148117E-6</v>
      </c>
      <c r="K30">
        <f>LCA_tech_data!L29*Mult_tech!L29</f>
        <v>2.0389324792384871</v>
      </c>
      <c r="L30">
        <f>LCA_tech_data!M29*Mult_tech!M29</f>
        <v>254.52071932367599</v>
      </c>
      <c r="M30">
        <f>LCA_tech_data!N29*Mult_tech!N29</f>
        <v>3.7982415651435174E-3</v>
      </c>
      <c r="N30">
        <f>LCA_tech_data!O29*Mult_tech!O29</f>
        <v>3.7802985669475018E-6</v>
      </c>
      <c r="O30">
        <f>LCA_tech_data!P29*Mult_tech!P29</f>
        <v>0.16381615565807994</v>
      </c>
      <c r="P30">
        <f>LCA_tech_data!Q29*Mult_tech!Q29</f>
        <v>8.5602038999287178</v>
      </c>
    </row>
    <row r="31" spans="2:16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</row>
    <row r="32" spans="2:16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2.2200273884415898E-2</v>
      </c>
      <c r="D34">
        <f>LCA_tech_data!E33*Mult_tech!E33</f>
        <v>3.1848800000000002</v>
      </c>
      <c r="E34">
        <f>LCA_tech_data!F33*Mult_tech!F33</f>
        <v>150.96057539755296</v>
      </c>
      <c r="F34">
        <f>LCA_tech_data!G33*Mult_tech!G33</f>
        <v>1.5212089174590352E-3</v>
      </c>
      <c r="G34">
        <f>LCA_tech_data!H33*Mult_tech!H33</f>
        <v>4.0715313889130907E-3</v>
      </c>
      <c r="H34">
        <f>LCA_tech_data!I33*Mult_tech!I33</f>
        <v>4.2613501819645107E-2</v>
      </c>
      <c r="I34">
        <f>LCA_tech_data!J33*Mult_tech!J33</f>
        <v>1.5393084588983316E-8</v>
      </c>
      <c r="J34">
        <f>LCA_tech_data!K33*Mult_tech!K33</f>
        <v>1.6726355338659174E-7</v>
      </c>
      <c r="K34">
        <f>LCA_tech_data!L33*Mult_tech!L33</f>
        <v>0.17441968795471632</v>
      </c>
      <c r="L34">
        <f>LCA_tech_data!M33*Mult_tech!M33</f>
        <v>37.057555820160509</v>
      </c>
      <c r="M34">
        <f>LCA_tech_data!N33*Mult_tech!N33</f>
        <v>2.0603483991813722E-4</v>
      </c>
      <c r="N34">
        <f>LCA_tech_data!O33*Mult_tech!O33</f>
        <v>3.557344207139508E-7</v>
      </c>
      <c r="O34">
        <f>LCA_tech_data!P33*Mult_tech!P33</f>
        <v>1.5682478857044036E-2</v>
      </c>
      <c r="P34">
        <f>LCA_tech_data!Q33*Mult_tech!Q33</f>
        <v>1.2634447954411561</v>
      </c>
    </row>
    <row r="35" spans="2:16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</row>
    <row r="36" spans="2:16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</row>
    <row r="37" spans="2:16" x14ac:dyDescent="0.3">
      <c r="B37" t="s">
        <v>65</v>
      </c>
      <c r="C37">
        <f>LCA_tech_data!D36*Mult_tech!D36</f>
        <v>0.64230903258935756</v>
      </c>
      <c r="D37">
        <f>LCA_tech_data!E36*Mult_tech!E36</f>
        <v>60.19312</v>
      </c>
      <c r="E37">
        <f>LCA_tech_data!F36*Mult_tech!F36</f>
        <v>5209.8965082452705</v>
      </c>
      <c r="F37">
        <f>LCA_tech_data!G36*Mult_tech!G36</f>
        <v>4.7322778327363736E-2</v>
      </c>
      <c r="G37">
        <f>LCA_tech_data!H36*Mult_tech!H36</f>
        <v>6.980492278650674E-2</v>
      </c>
      <c r="H37">
        <f>LCA_tech_data!I36*Mult_tech!I36</f>
        <v>0.74560551701911304</v>
      </c>
      <c r="I37">
        <f>LCA_tech_data!J36*Mult_tech!J36</f>
        <v>3.7924746965282692E-7</v>
      </c>
      <c r="J37">
        <f>LCA_tech_data!K36*Mult_tech!K36</f>
        <v>6.5711584697867868E-6</v>
      </c>
      <c r="K37">
        <f>LCA_tech_data!L36*Mult_tech!L36</f>
        <v>4.5197978971661135</v>
      </c>
      <c r="L37">
        <f>LCA_tech_data!M36*Mult_tech!M36</f>
        <v>368.46130271855935</v>
      </c>
      <c r="M37">
        <f>LCA_tech_data!N36*Mult_tech!N36</f>
        <v>1.021675612068995E-2</v>
      </c>
      <c r="N37">
        <f>LCA_tech_data!O36*Mult_tech!O36</f>
        <v>5.6195020712160567E-6</v>
      </c>
      <c r="O37">
        <f>LCA_tech_data!P36*Mult_tech!P36</f>
        <v>0.26600200404018465</v>
      </c>
      <c r="P37">
        <f>LCA_tech_data!Q36*Mult_tech!Q36</f>
        <v>27.245016656937576</v>
      </c>
    </row>
    <row r="38" spans="2:16" x14ac:dyDescent="0.3">
      <c r="B38" t="s">
        <v>66</v>
      </c>
      <c r="C38">
        <f>LCA_tech_data!D37*Mult_tech!D37</f>
        <v>0.78165385418138478</v>
      </c>
      <c r="D38">
        <f>LCA_tech_data!E37*Mult_tech!E37</f>
        <v>73.251631000000003</v>
      </c>
      <c r="E38">
        <f>LCA_tech_data!F37*Mult_tech!F37</f>
        <v>6340.1501130057895</v>
      </c>
      <c r="F38">
        <f>LCA_tech_data!G37*Mult_tech!G37</f>
        <v>5.7589151317141325E-2</v>
      </c>
      <c r="G38">
        <f>LCA_tech_data!H37*Mult_tech!H37</f>
        <v>8.4948652702180646E-2</v>
      </c>
      <c r="H38">
        <f>LCA_tech_data!I37*Mult_tech!I37</f>
        <v>0.90735984784055534</v>
      </c>
      <c r="I38">
        <f>LCA_tech_data!J37*Mult_tech!J37</f>
        <v>4.6152277377701267E-7</v>
      </c>
      <c r="J38">
        <f>LCA_tech_data!K37*Mult_tech!K37</f>
        <v>7.9967291190645434E-6</v>
      </c>
      <c r="K38">
        <f>LCA_tech_data!L37*Mult_tech!L37</f>
        <v>5.5003390380460111</v>
      </c>
      <c r="L38">
        <f>LCA_tech_data!M37*Mult_tech!M37</f>
        <v>448.39661716354306</v>
      </c>
      <c r="M38">
        <f>LCA_tech_data!N37*Mult_tech!N37</f>
        <v>1.2433215778975599E-2</v>
      </c>
      <c r="N38">
        <f>LCA_tech_data!O37*Mult_tech!O37</f>
        <v>6.8386169735752918E-6</v>
      </c>
      <c r="O38">
        <f>LCA_tech_data!P37*Mult_tech!P37</f>
        <v>0.32370943133055929</v>
      </c>
      <c r="P38">
        <f>LCA_tech_data!Q37*Mult_tech!Q37</f>
        <v>33.155648132923581</v>
      </c>
    </row>
    <row r="39" spans="2:16" x14ac:dyDescent="0.3">
      <c r="B39" t="s">
        <v>67</v>
      </c>
      <c r="C39">
        <f>LCA_tech_data!D38*Mult_tech!D38</f>
        <v>0.41379003566138928</v>
      </c>
      <c r="D39">
        <f>LCA_tech_data!E38*Mult_tech!E38</f>
        <v>94.359733000000006</v>
      </c>
      <c r="E39">
        <f>LCA_tech_data!F38*Mult_tech!F38</f>
        <v>2052.2963658635886</v>
      </c>
      <c r="F39">
        <f>LCA_tech_data!G38*Mult_tech!G38</f>
        <v>1.4632538368324103E-2</v>
      </c>
      <c r="G39">
        <f>LCA_tech_data!H38*Mult_tech!H38</f>
        <v>0.11511618207806237</v>
      </c>
      <c r="H39">
        <f>LCA_tech_data!I38*Mult_tech!I38</f>
        <v>1.1808728686750118</v>
      </c>
      <c r="I39">
        <f>LCA_tech_data!J38*Mult_tech!J38</f>
        <v>1.0118993425175736E-7</v>
      </c>
      <c r="J39">
        <f>LCA_tech_data!K38*Mult_tech!K38</f>
        <v>1.8768617658028219E-6</v>
      </c>
      <c r="K39">
        <f>LCA_tech_data!L38*Mult_tech!L38</f>
        <v>4.8763012579054523</v>
      </c>
      <c r="L39">
        <f>LCA_tech_data!M38*Mult_tech!M38</f>
        <v>3610.825872877333</v>
      </c>
      <c r="M39">
        <f>LCA_tech_data!N38*Mult_tech!N38</f>
        <v>1.4506548217786068E-3</v>
      </c>
      <c r="N39">
        <f>LCA_tech_data!O38*Mult_tech!O38</f>
        <v>7.656065183296087E-6</v>
      </c>
      <c r="O39">
        <f>LCA_tech_data!P38*Mult_tech!P38</f>
        <v>0.33150051002192737</v>
      </c>
      <c r="P39">
        <f>LCA_tech_data!Q38*Mult_tech!Q38</f>
        <v>22.659878751512316</v>
      </c>
    </row>
    <row r="40" spans="2:16" x14ac:dyDescent="0.3">
      <c r="B40" t="s">
        <v>68</v>
      </c>
      <c r="C40">
        <f>LCA_tech_data!D39*Mult_tech!D39</f>
        <v>0.10044612035377369</v>
      </c>
      <c r="D40">
        <f>LCA_tech_data!E39*Mult_tech!E39</f>
        <v>14.347486999999999</v>
      </c>
      <c r="E40">
        <f>LCA_tech_data!F39*Mult_tech!F39</f>
        <v>554.94786884665984</v>
      </c>
      <c r="F40">
        <f>LCA_tech_data!G39*Mult_tech!G39</f>
        <v>5.4655109766421775E-3</v>
      </c>
      <c r="G40">
        <f>LCA_tech_data!H39*Mult_tech!H39</f>
        <v>1.4378520248830516E-2</v>
      </c>
      <c r="H40">
        <f>LCA_tech_data!I39*Mult_tech!I39</f>
        <v>0.14972210828010238</v>
      </c>
      <c r="I40">
        <f>LCA_tech_data!J39*Mult_tech!J39</f>
        <v>3.6769054612517569E-8</v>
      </c>
      <c r="J40">
        <f>LCA_tech_data!K39*Mult_tech!K39</f>
        <v>5.2244969168294394E-7</v>
      </c>
      <c r="K40">
        <f>LCA_tech_data!L39*Mult_tech!L39</f>
        <v>1.7941892376826283</v>
      </c>
      <c r="L40">
        <f>LCA_tech_data!M39*Mult_tech!M39</f>
        <v>55.869333394940071</v>
      </c>
      <c r="M40">
        <f>LCA_tech_data!N39*Mult_tech!N39</f>
        <v>5.2782562590376317E-4</v>
      </c>
      <c r="N40">
        <f>LCA_tech_data!O39*Mult_tech!O39</f>
        <v>1.1749897892602749E-6</v>
      </c>
      <c r="O40">
        <f>LCA_tech_data!P39*Mult_tech!P39</f>
        <v>5.0832881605448424E-2</v>
      </c>
      <c r="P40">
        <f>LCA_tech_data!Q39*Mult_tech!Q39</f>
        <v>4.0018583487961026</v>
      </c>
    </row>
    <row r="41" spans="2:16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</row>
    <row r="42" spans="2:16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</row>
    <row r="43" spans="2:16" x14ac:dyDescent="0.3">
      <c r="B43" t="s">
        <v>71</v>
      </c>
      <c r="C43">
        <f>LCA_tech_data!D42*Mult_tech!D42</f>
        <v>4.5664865723909751E-2</v>
      </c>
      <c r="D43">
        <f>LCA_tech_data!E42*Mult_tech!E42</f>
        <v>4.8154950000000003</v>
      </c>
      <c r="E43">
        <f>LCA_tech_data!F42*Mult_tech!F42</f>
        <v>391.21556950939964</v>
      </c>
      <c r="F43">
        <f>LCA_tech_data!G42*Mult_tech!G42</f>
        <v>3.4421867678138566E-3</v>
      </c>
      <c r="G43">
        <f>LCA_tech_data!H42*Mult_tech!H42</f>
        <v>2.9797332723114438E-3</v>
      </c>
      <c r="H43">
        <f>LCA_tech_data!I42*Mult_tech!I42</f>
        <v>3.6388202439665354E-2</v>
      </c>
      <c r="I43">
        <f>LCA_tech_data!J42*Mult_tech!J42</f>
        <v>1.1996394528806132E-8</v>
      </c>
      <c r="J43">
        <f>LCA_tech_data!K42*Mult_tech!K42</f>
        <v>5.6368933715447315E-7</v>
      </c>
      <c r="K43">
        <f>LCA_tech_data!L42*Mult_tech!L42</f>
        <v>0.18618630560076463</v>
      </c>
      <c r="L43">
        <f>LCA_tech_data!M42*Mult_tech!M42</f>
        <v>17.338751200693999</v>
      </c>
      <c r="M43">
        <f>LCA_tech_data!N42*Mult_tech!N42</f>
        <v>9.8346861694072175E-4</v>
      </c>
      <c r="N43">
        <f>LCA_tech_data!O42*Mult_tech!O42</f>
        <v>2.0330921064415792E-7</v>
      </c>
      <c r="O43">
        <f>LCA_tech_data!P42*Mult_tech!P42</f>
        <v>1.2029512254110241E-2</v>
      </c>
      <c r="P43">
        <f>LCA_tech_data!Q42*Mult_tech!Q42</f>
        <v>1.0470301951941874</v>
      </c>
    </row>
    <row r="44" spans="2:16" x14ac:dyDescent="0.3">
      <c r="B44" t="s">
        <v>72</v>
      </c>
      <c r="C44">
        <f>LCA_tech_data!D43*Mult_tech!D43</f>
        <v>0.29332939993517038</v>
      </c>
      <c r="D44">
        <f>LCA_tech_data!E43*Mult_tech!E43</f>
        <v>15.895339</v>
      </c>
      <c r="E44">
        <f>LCA_tech_data!F43*Mult_tech!F43</f>
        <v>2313.8695174402051</v>
      </c>
      <c r="F44">
        <f>LCA_tech_data!G43*Mult_tech!G43</f>
        <v>1.9742768265904254E-2</v>
      </c>
      <c r="G44">
        <f>LCA_tech_data!H43*Mult_tech!H43</f>
        <v>2.2753625009700174E-2</v>
      </c>
      <c r="H44">
        <f>LCA_tech_data!I43*Mult_tech!I43</f>
        <v>0.26753997341638258</v>
      </c>
      <c r="I44">
        <f>LCA_tech_data!J43*Mult_tech!J43</f>
        <v>1.1338828695793038E-7</v>
      </c>
      <c r="J44">
        <f>LCA_tech_data!K43*Mult_tech!K43</f>
        <v>3.1577625815169088E-6</v>
      </c>
      <c r="K44">
        <f>LCA_tech_data!L43*Mult_tech!L43</f>
        <v>1.1598603481844698</v>
      </c>
      <c r="L44">
        <f>LCA_tech_data!M43*Mult_tech!M43</f>
        <v>141.33293307925689</v>
      </c>
      <c r="M44">
        <f>LCA_tech_data!N43*Mult_tech!N43</f>
        <v>5.439675055338925E-3</v>
      </c>
      <c r="N44">
        <f>LCA_tech_data!O43*Mult_tech!O43</f>
        <v>1.6755676759803954E-6</v>
      </c>
      <c r="O44">
        <f>LCA_tech_data!P43*Mult_tech!P43</f>
        <v>7.8946615578194171E-2</v>
      </c>
      <c r="P44">
        <f>LCA_tech_data!Q43*Mult_tech!Q43</f>
        <v>7.496610383837413</v>
      </c>
    </row>
    <row r="45" spans="2:16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9.9200944037617159E-4</v>
      </c>
      <c r="D47">
        <f>LCA_tech_data!E46*Mult_tech!E46</f>
        <v>0.232622</v>
      </c>
      <c r="E47">
        <f>LCA_tech_data!F46*Mult_tech!F46</f>
        <v>6.4462646999124118</v>
      </c>
      <c r="F47">
        <f>LCA_tech_data!G46*Mult_tech!G46</f>
        <v>6.4949583503917809E-5</v>
      </c>
      <c r="G47">
        <f>LCA_tech_data!H46*Mult_tech!H46</f>
        <v>2.0205485397815435E-4</v>
      </c>
      <c r="H47">
        <f>LCA_tech_data!I46*Mult_tech!I46</f>
        <v>2.0467969436883298E-3</v>
      </c>
      <c r="I47">
        <f>LCA_tech_data!J46*Mult_tech!J46</f>
        <v>2.4382679336680549E-9</v>
      </c>
      <c r="J47">
        <f>LCA_tech_data!K46*Mult_tech!K46</f>
        <v>2.6588713313178586E-8</v>
      </c>
      <c r="K47">
        <f>LCA_tech_data!L46*Mult_tech!L46</f>
        <v>1.6052191919483597E-2</v>
      </c>
      <c r="L47">
        <f>LCA_tech_data!M46*Mult_tech!M46</f>
        <v>0.81241789368994743</v>
      </c>
      <c r="M47">
        <f>LCA_tech_data!N46*Mult_tech!N46</f>
        <v>1.2891693361459406E-6</v>
      </c>
      <c r="N47">
        <f>LCA_tech_data!O46*Mult_tech!O46</f>
        <v>2.1875277372955483E-8</v>
      </c>
      <c r="O47">
        <f>LCA_tech_data!P46*Mult_tech!P46</f>
        <v>8.5130786768263282E-4</v>
      </c>
      <c r="P47">
        <f>LCA_tech_data!Q46*Mult_tech!Q46</f>
        <v>5.4547181124766933E-2</v>
      </c>
    </row>
    <row r="48" spans="2:16" x14ac:dyDescent="0.3">
      <c r="B48" t="s">
        <v>76</v>
      </c>
      <c r="C48">
        <f>LCA_tech_data!D47*Mult_tech!D47</f>
        <v>2.4478055333370128E-4</v>
      </c>
      <c r="D48">
        <f>LCA_tech_data!E47*Mult_tech!E47</f>
        <v>5.74E-2</v>
      </c>
      <c r="E48">
        <f>LCA_tech_data!F47*Mult_tech!F47</f>
        <v>1.5906302661612937</v>
      </c>
      <c r="F48">
        <f>LCA_tech_data!G47*Mult_tech!G47</f>
        <v>1.6026455335801784E-5</v>
      </c>
      <c r="G48">
        <f>LCA_tech_data!H47*Mult_tech!H47</f>
        <v>4.9857488192630358E-5</v>
      </c>
      <c r="H48">
        <f>LCA_tech_data!I47*Mult_tech!I47</f>
        <v>5.0505173443487778E-4</v>
      </c>
      <c r="I48">
        <f>LCA_tech_data!J47*Mult_tech!J47</f>
        <v>6.0164807882550384E-10</v>
      </c>
      <c r="J48">
        <f>LCA_tech_data!K47*Mult_tech!K47</f>
        <v>6.5608246175187684E-9</v>
      </c>
      <c r="K48">
        <f>LCA_tech_data!L47*Mult_tech!L47</f>
        <v>3.9609143424884936E-3</v>
      </c>
      <c r="L48">
        <f>LCA_tech_data!M47*Mult_tech!M47</f>
        <v>0.20046593657436951</v>
      </c>
      <c r="M48">
        <f>LCA_tech_data!N47*Mult_tech!N47</f>
        <v>3.1810542379816608E-7</v>
      </c>
      <c r="N48">
        <f>LCA_tech_data!O47*Mult_tech!O47</f>
        <v>5.3977737325259208E-9</v>
      </c>
      <c r="O48">
        <f>LCA_tech_data!P47*Mult_tech!P47</f>
        <v>2.1006212484194582E-4</v>
      </c>
      <c r="P48">
        <f>LCA_tech_data!Q47*Mult_tech!Q47</f>
        <v>1.3459639228282888E-2</v>
      </c>
    </row>
    <row r="49" spans="2:16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3.6393670656797841E-2</v>
      </c>
      <c r="D51">
        <f>LCA_tech_data!E50*Mult_tech!E50</f>
        <v>2.7745099999999998</v>
      </c>
      <c r="E51">
        <f>LCA_tech_data!F50*Mult_tech!F50</f>
        <v>145.64392454543599</v>
      </c>
      <c r="F51">
        <f>LCA_tech_data!G50*Mult_tech!G50</f>
        <v>1.1693294442633247E-3</v>
      </c>
      <c r="G51">
        <f>LCA_tech_data!H50*Mult_tech!H50</f>
        <v>5.1268877052890694E-3</v>
      </c>
      <c r="H51">
        <f>LCA_tech_data!I50*Mult_tech!I50</f>
        <v>5.5807561716068418E-2</v>
      </c>
      <c r="I51">
        <f>LCA_tech_data!J50*Mult_tech!J50</f>
        <v>1.7421666766416247E-8</v>
      </c>
      <c r="J51">
        <f>LCA_tech_data!K50*Mult_tech!K50</f>
        <v>2.6747410211739115E-7</v>
      </c>
      <c r="K51">
        <f>LCA_tech_data!L50*Mult_tech!L50</f>
        <v>0.22568339085974423</v>
      </c>
      <c r="L51">
        <f>LCA_tech_data!M50*Mult_tech!M50</f>
        <v>28.172143788931145</v>
      </c>
      <c r="M51">
        <f>LCA_tech_data!N50*Mult_tech!N50</f>
        <v>4.2041609737177992E-4</v>
      </c>
      <c r="N51">
        <f>LCA_tech_data!O50*Mult_tech!O50</f>
        <v>4.1843004010097698E-7</v>
      </c>
      <c r="O51">
        <f>LCA_tech_data!P50*Mult_tech!P50</f>
        <v>1.8132324568360007E-2</v>
      </c>
      <c r="P51">
        <f>LCA_tech_data!Q50*Mult_tech!Q50</f>
        <v>0.94750358938235202</v>
      </c>
    </row>
    <row r="52" spans="2:16" x14ac:dyDescent="0.3">
      <c r="B52" t="s">
        <v>80</v>
      </c>
      <c r="C52">
        <f>LCA_tech_data!D51*Mult_tech!D51</f>
        <v>1.0932217120125761E-2</v>
      </c>
      <c r="D52">
        <f>LCA_tech_data!E51*Mult_tech!E51</f>
        <v>2.817758</v>
      </c>
      <c r="E52">
        <f>LCA_tech_data!F51*Mult_tech!F51</f>
        <v>62.708481169589142</v>
      </c>
      <c r="F52">
        <f>LCA_tech_data!G51*Mult_tech!G51</f>
        <v>6.4072548852463359E-4</v>
      </c>
      <c r="G52">
        <f>LCA_tech_data!H51*Mult_tech!H51</f>
        <v>2.8543659797545004E-3</v>
      </c>
      <c r="H52">
        <f>LCA_tech_data!I51*Mult_tech!I51</f>
        <v>2.8946977106372517E-2</v>
      </c>
      <c r="I52">
        <f>LCA_tech_data!J51*Mult_tech!J51</f>
        <v>1.0361978292464868E-8</v>
      </c>
      <c r="J52">
        <f>LCA_tech_data!K51*Mult_tech!K51</f>
        <v>4.9922172976672396E-8</v>
      </c>
      <c r="K52">
        <f>LCA_tech_data!L51*Mult_tech!L51</f>
        <v>0.14993043264146411</v>
      </c>
      <c r="L52">
        <f>LCA_tech_data!M51*Mult_tech!M51</f>
        <v>20.693265914846695</v>
      </c>
      <c r="M52">
        <f>LCA_tech_data!N51*Mult_tech!N51</f>
        <v>1.8637595396038927E-5</v>
      </c>
      <c r="N52">
        <f>LCA_tech_data!O51*Mult_tech!O51</f>
        <v>2.8142390293772419E-7</v>
      </c>
      <c r="O52">
        <f>LCA_tech_data!P51*Mult_tech!P51</f>
        <v>1.0633582940780748E-2</v>
      </c>
      <c r="P52">
        <f>LCA_tech_data!Q51*Mult_tech!Q51</f>
        <v>0.87200322794733531</v>
      </c>
    </row>
    <row r="53" spans="2:16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</row>
    <row r="54" spans="2:16" x14ac:dyDescent="0.3">
      <c r="B54" t="s">
        <v>82</v>
      </c>
      <c r="C54">
        <f>LCA_tech_data!D53*Mult_tech!D53</f>
        <v>1.7740573228702582E-3</v>
      </c>
      <c r="D54">
        <f>LCA_tech_data!E53*Mult_tech!E53</f>
        <v>0.32742199999999999</v>
      </c>
      <c r="E54">
        <f>LCA_tech_data!F53*Mult_tech!F53</f>
        <v>10.309015986643615</v>
      </c>
      <c r="F54">
        <f>LCA_tech_data!G53*Mult_tech!G53</f>
        <v>1.054185541250601E-4</v>
      </c>
      <c r="G54">
        <f>LCA_tech_data!H53*Mult_tech!H53</f>
        <v>3.3669465912756168E-4</v>
      </c>
      <c r="H54">
        <f>LCA_tech_data!I53*Mult_tech!I53</f>
        <v>3.3131092968921171E-3</v>
      </c>
      <c r="I54">
        <f>LCA_tech_data!J53*Mult_tech!J53</f>
        <v>2.430051955116714E-9</v>
      </c>
      <c r="J54">
        <f>LCA_tech_data!K53*Mult_tech!K53</f>
        <v>9.9421771698964466E-9</v>
      </c>
      <c r="K54">
        <f>LCA_tech_data!L53*Mult_tech!L53</f>
        <v>2.2191579905207079E-2</v>
      </c>
      <c r="L54">
        <f>LCA_tech_data!M53*Mult_tech!M53</f>
        <v>3.4914291727539557</v>
      </c>
      <c r="M54">
        <f>LCA_tech_data!N53*Mult_tech!N53</f>
        <v>6.6306482793272368E-6</v>
      </c>
      <c r="N54">
        <f>LCA_tech_data!O53*Mult_tech!O53</f>
        <v>2.9469284931189219E-8</v>
      </c>
      <c r="O54">
        <f>LCA_tech_data!P53*Mult_tech!P53</f>
        <v>1.3441500865710211E-3</v>
      </c>
      <c r="P54">
        <f>LCA_tech_data!Q53*Mult_tech!Q53</f>
        <v>0.14773176292627113</v>
      </c>
    </row>
    <row r="55" spans="2:16" x14ac:dyDescent="0.3">
      <c r="B55" t="s">
        <v>83</v>
      </c>
      <c r="C55">
        <f>LCA_tech_data!D54*Mult_tech!D54</f>
        <v>5.7986285040252271E-4</v>
      </c>
      <c r="D55">
        <f>LCA_tech_data!E54*Mult_tech!E54</f>
        <v>0.14480699999999999</v>
      </c>
      <c r="E55">
        <f>LCA_tech_data!F54*Mult_tech!F54</f>
        <v>104.60564210279965</v>
      </c>
      <c r="F55">
        <f>LCA_tech_data!G54*Mult_tech!G54</f>
        <v>4.4909937333838625E-5</v>
      </c>
      <c r="G55">
        <f>LCA_tech_data!H54*Mult_tech!H54</f>
        <v>1.3948633425746136E-4</v>
      </c>
      <c r="H55">
        <f>LCA_tech_data!I54*Mult_tech!I54</f>
        <v>1.3825435223745984E-3</v>
      </c>
      <c r="I55">
        <f>LCA_tech_data!J54*Mult_tech!J54</f>
        <v>6.1785201139234107E-10</v>
      </c>
      <c r="J55">
        <f>LCA_tech_data!K54*Mult_tech!K54</f>
        <v>4.5352707802778106E-9</v>
      </c>
      <c r="K55">
        <f>LCA_tech_data!L54*Mult_tech!L54</f>
        <v>3.6530733954677208E-2</v>
      </c>
      <c r="L55">
        <f>LCA_tech_data!M54*Mult_tech!M54</f>
        <v>1.2490258636052167</v>
      </c>
      <c r="M55">
        <f>LCA_tech_data!N54*Mult_tech!N54</f>
        <v>1.4091470935598024E-6</v>
      </c>
      <c r="N55">
        <f>LCA_tech_data!O54*Mult_tech!O54</f>
        <v>1.0127155999757216E-8</v>
      </c>
      <c r="O55">
        <f>LCA_tech_data!P54*Mult_tech!P54</f>
        <v>5.4501126410838477E-4</v>
      </c>
      <c r="P55">
        <f>LCA_tech_data!Q54*Mult_tech!Q54</f>
        <v>0.65163559457307407</v>
      </c>
    </row>
    <row r="56" spans="2:16" x14ac:dyDescent="0.3">
      <c r="B56" t="s">
        <v>84</v>
      </c>
      <c r="C56">
        <f>LCA_tech_data!D55*Mult_tech!D55</f>
        <v>2.4478214159318668E-3</v>
      </c>
      <c r="D56">
        <f>LCA_tech_data!E55*Mult_tech!E55</f>
        <v>0.25813000000000003</v>
      </c>
      <c r="E56">
        <f>LCA_tech_data!F55*Mult_tech!F55</f>
        <v>20.97073612525012</v>
      </c>
      <c r="F56">
        <f>LCA_tech_data!G55*Mult_tech!G55</f>
        <v>1.8451512676802506E-4</v>
      </c>
      <c r="G56">
        <f>LCA_tech_data!H55*Mult_tech!H55</f>
        <v>1.5972574981009283E-4</v>
      </c>
      <c r="H56">
        <f>LCA_tech_data!I55*Mult_tech!I55</f>
        <v>1.9505547603622926E-3</v>
      </c>
      <c r="I56">
        <f>LCA_tech_data!J55*Mult_tech!J55</f>
        <v>6.4305524556057623E-10</v>
      </c>
      <c r="J56">
        <f>LCA_tech_data!K55*Mult_tech!K55</f>
        <v>3.0216027344994477E-8</v>
      </c>
      <c r="K56">
        <f>LCA_tech_data!L55*Mult_tech!L55</f>
        <v>9.9803386909809635E-3</v>
      </c>
      <c r="L56">
        <f>LCA_tech_data!M55*Mult_tech!M55</f>
        <v>0.92942716116103163</v>
      </c>
      <c r="M56">
        <f>LCA_tech_data!N55*Mult_tech!N55</f>
        <v>5.2717893817958182E-5</v>
      </c>
      <c r="N56">
        <f>LCA_tech_data!O55*Mult_tech!O55</f>
        <v>1.0898195625491563E-8</v>
      </c>
      <c r="O56">
        <f>LCA_tech_data!P55*Mult_tech!P55</f>
        <v>6.4483048952464423E-4</v>
      </c>
      <c r="P56">
        <f>LCA_tech_data!Q55*Mult_tech!Q55</f>
        <v>5.6125051377994492E-2</v>
      </c>
    </row>
    <row r="57" spans="2:16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</row>
    <row r="58" spans="2:16" x14ac:dyDescent="0.3">
      <c r="B58" t="s">
        <v>86</v>
      </c>
      <c r="C58">
        <f>LCA_tech_data!D57*Mult_tech!D57</f>
        <v>0</v>
      </c>
      <c r="D58">
        <f>LCA_tech_data!E57*Mult_tech!E57</f>
        <v>0</v>
      </c>
      <c r="E58">
        <f>LCA_tech_data!F57*Mult_tech!F57</f>
        <v>0</v>
      </c>
      <c r="F58">
        <f>LCA_tech_data!G57*Mult_tech!G57</f>
        <v>0</v>
      </c>
      <c r="G58">
        <f>LCA_tech_data!H57*Mult_tech!H57</f>
        <v>0</v>
      </c>
      <c r="H58">
        <f>LCA_tech_data!I57*Mult_tech!I57</f>
        <v>0</v>
      </c>
      <c r="I58">
        <f>LCA_tech_data!J57*Mult_tech!J57</f>
        <v>0</v>
      </c>
      <c r="J58">
        <f>LCA_tech_data!K57*Mult_tech!K57</f>
        <v>0</v>
      </c>
      <c r="K58">
        <f>LCA_tech_data!L57*Mult_tech!L57</f>
        <v>0</v>
      </c>
      <c r="L58">
        <f>LCA_tech_data!M57*Mult_tech!M57</f>
        <v>0</v>
      </c>
      <c r="M58">
        <f>LCA_tech_data!N57*Mult_tech!N57</f>
        <v>0</v>
      </c>
      <c r="N58">
        <f>LCA_tech_data!O57*Mult_tech!O57</f>
        <v>0</v>
      </c>
      <c r="O58">
        <f>LCA_tech_data!P57*Mult_tech!P57</f>
        <v>0</v>
      </c>
      <c r="P58">
        <f>LCA_tech_data!Q57*Mult_tech!Q57</f>
        <v>0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0</v>
      </c>
      <c r="D63">
        <f>LCA_tech_data!E62*Mult_tech!E62</f>
        <v>0</v>
      </c>
      <c r="E63">
        <f>LCA_tech_data!F62*Mult_tech!F62</f>
        <v>0</v>
      </c>
      <c r="F63">
        <f>LCA_tech_data!G62*Mult_tech!G62</f>
        <v>0</v>
      </c>
      <c r="G63">
        <f>LCA_tech_data!H62*Mult_tech!H62</f>
        <v>0</v>
      </c>
      <c r="H63">
        <f>LCA_tech_data!I62*Mult_tech!I62</f>
        <v>0</v>
      </c>
      <c r="I63">
        <f>LCA_tech_data!J62*Mult_tech!J62</f>
        <v>0</v>
      </c>
      <c r="J63">
        <f>LCA_tech_data!K62*Mult_tech!K62</f>
        <v>0</v>
      </c>
      <c r="K63">
        <f>LCA_tech_data!L62*Mult_tech!L62</f>
        <v>0</v>
      </c>
      <c r="L63">
        <f>LCA_tech_data!M62*Mult_tech!M62</f>
        <v>0</v>
      </c>
      <c r="M63">
        <f>LCA_tech_data!N62*Mult_tech!N62</f>
        <v>0</v>
      </c>
      <c r="N63">
        <f>LCA_tech_data!O62*Mult_tech!O62</f>
        <v>0</v>
      </c>
      <c r="O63">
        <f>LCA_tech_data!P62*Mult_tech!P62</f>
        <v>0</v>
      </c>
      <c r="P63">
        <f>LCA_tech_data!Q62*Mult_tech!Q62</f>
        <v>0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1.3841323218236821</v>
      </c>
      <c r="D65">
        <f>LCA_tech_data!E64*Mult_tech!E64</f>
        <v>27.001228999999999</v>
      </c>
      <c r="E65">
        <f>LCA_tech_data!F64*Mult_tech!F64</f>
        <v>12553.866182891123</v>
      </c>
      <c r="F65">
        <f>LCA_tech_data!G64*Mult_tech!G64</f>
        <v>0.10649743047035634</v>
      </c>
      <c r="G65">
        <f>LCA_tech_data!H64*Mult_tech!H64</f>
        <v>6.9720407741943408E-2</v>
      </c>
      <c r="H65">
        <f>LCA_tech_data!I64*Mult_tech!I64</f>
        <v>0.94888258845109308</v>
      </c>
      <c r="I65">
        <f>LCA_tech_data!J64*Mult_tech!J64</f>
        <v>5.5303677533399624E-7</v>
      </c>
      <c r="J65">
        <f>LCA_tech_data!K64*Mult_tech!K64</f>
        <v>1.8497334515662023E-5</v>
      </c>
      <c r="K65">
        <f>LCA_tech_data!L64*Mult_tech!L64</f>
        <v>2.6213204910242656</v>
      </c>
      <c r="L65">
        <f>LCA_tech_data!M64*Mult_tech!M64</f>
        <v>621.0029682101117</v>
      </c>
      <c r="M65">
        <f>LCA_tech_data!N64*Mult_tech!N64</f>
        <v>3.3053316696929062E-2</v>
      </c>
      <c r="N65">
        <f>LCA_tech_data!O64*Mult_tech!O64</f>
        <v>3.7771592080251915E-6</v>
      </c>
      <c r="O65">
        <f>LCA_tech_data!P64*Mult_tech!P64</f>
        <v>0.27852141818354903</v>
      </c>
      <c r="P65">
        <f>LCA_tech_data!Q64*Mult_tech!Q64</f>
        <v>22.084254688542877</v>
      </c>
    </row>
    <row r="66" spans="2:16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</row>
    <row r="67" spans="2:16" x14ac:dyDescent="0.3">
      <c r="B67" t="s">
        <v>95</v>
      </c>
      <c r="C67">
        <f>LCA_tech_data!D66*Mult_tech!D66</f>
        <v>0</v>
      </c>
      <c r="D67">
        <f>LCA_tech_data!E66*Mult_tech!E66</f>
        <v>0</v>
      </c>
      <c r="E67">
        <f>LCA_tech_data!F66*Mult_tech!F66</f>
        <v>0</v>
      </c>
      <c r="F67">
        <f>LCA_tech_data!G66*Mult_tech!G66</f>
        <v>0</v>
      </c>
      <c r="G67">
        <f>LCA_tech_data!H66*Mult_tech!H66</f>
        <v>0</v>
      </c>
      <c r="H67">
        <f>LCA_tech_data!I66*Mult_tech!I66</f>
        <v>0</v>
      </c>
      <c r="I67">
        <f>LCA_tech_data!J66*Mult_tech!J66</f>
        <v>0</v>
      </c>
      <c r="J67">
        <f>LCA_tech_data!K66*Mult_tech!K66</f>
        <v>0</v>
      </c>
      <c r="K67">
        <f>LCA_tech_data!L66*Mult_tech!L66</f>
        <v>0</v>
      </c>
      <c r="L67">
        <f>LCA_tech_data!M66*Mult_tech!M66</f>
        <v>0</v>
      </c>
      <c r="M67">
        <f>LCA_tech_data!N66*Mult_tech!N66</f>
        <v>0</v>
      </c>
      <c r="N67">
        <f>LCA_tech_data!O66*Mult_tech!O66</f>
        <v>0</v>
      </c>
      <c r="O67">
        <f>LCA_tech_data!P66*Mult_tech!P66</f>
        <v>0</v>
      </c>
      <c r="P67">
        <f>LCA_tech_data!Q66*Mult_tech!Q66</f>
        <v>0</v>
      </c>
    </row>
    <row r="68" spans="2:16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</row>
    <row r="69" spans="2:16" x14ac:dyDescent="0.3">
      <c r="B69" t="s">
        <v>97</v>
      </c>
      <c r="C69">
        <f>LCA_tech_data!D68*Mult_tech!D68</f>
        <v>2.671745700773811</v>
      </c>
      <c r="D69">
        <f>LCA_tech_data!E68*Mult_tech!E68</f>
        <v>225.779493</v>
      </c>
      <c r="E69">
        <f>LCA_tech_data!F68*Mult_tech!F68</f>
        <v>21793.367247321552</v>
      </c>
      <c r="F69">
        <f>LCA_tech_data!G68*Mult_tech!G68</f>
        <v>0.19687271085114944</v>
      </c>
      <c r="G69">
        <f>LCA_tech_data!H68*Mult_tech!H68</f>
        <v>0.28084968646257413</v>
      </c>
      <c r="H69">
        <f>LCA_tech_data!I68*Mult_tech!I68</f>
        <v>3.2112955507950356</v>
      </c>
      <c r="I69">
        <f>LCA_tech_data!J68*Mult_tech!J68</f>
        <v>1.1827714664585091E-6</v>
      </c>
      <c r="J69">
        <f>LCA_tech_data!K68*Mult_tech!K68</f>
        <v>2.5883532198503135E-5</v>
      </c>
      <c r="K69">
        <f>LCA_tech_data!L68*Mult_tech!L68</f>
        <v>32.63163611080742</v>
      </c>
      <c r="L69">
        <f>LCA_tech_data!M68*Mult_tech!M68</f>
        <v>3740.2143899731177</v>
      </c>
      <c r="M69">
        <f>LCA_tech_data!N68*Mult_tech!N68</f>
        <v>5.0017435571282375E-2</v>
      </c>
      <c r="N69">
        <f>LCA_tech_data!O68*Mult_tech!O68</f>
        <v>2.2436749878061074E-5</v>
      </c>
      <c r="O69">
        <f>LCA_tech_data!P68*Mult_tech!P68</f>
        <v>0.94135528878847508</v>
      </c>
      <c r="P69">
        <f>LCA_tech_data!Q68*Mult_tech!Q68</f>
        <v>97.733482285164115</v>
      </c>
    </row>
    <row r="70" spans="2:16" x14ac:dyDescent="0.3">
      <c r="B70" t="s">
        <v>98</v>
      </c>
      <c r="C70">
        <f>LCA_tech_data!D69*Mult_tech!D69</f>
        <v>2.0636794138077542E-2</v>
      </c>
      <c r="D70">
        <f>LCA_tech_data!E69*Mult_tech!E69</f>
        <v>4.2874470000000002</v>
      </c>
      <c r="E70">
        <f>LCA_tech_data!F69*Mult_tech!F69</f>
        <v>89.360960906071668</v>
      </c>
      <c r="F70">
        <f>LCA_tech_data!G69*Mult_tech!G69</f>
        <v>7.6884585225190391E-4</v>
      </c>
      <c r="G70">
        <f>LCA_tech_data!H69*Mult_tech!H69</f>
        <v>6.411833572303397E-3</v>
      </c>
      <c r="H70">
        <f>LCA_tech_data!I69*Mult_tech!I69</f>
        <v>6.6620314303424799E-2</v>
      </c>
      <c r="I70">
        <f>LCA_tech_data!J69*Mult_tech!J69</f>
        <v>1.2424296680897885E-8</v>
      </c>
      <c r="J70">
        <f>LCA_tech_data!K69*Mult_tech!K69</f>
        <v>7.3901173263877206E-8</v>
      </c>
      <c r="K70">
        <f>LCA_tech_data!L69*Mult_tech!L69</f>
        <v>0.22501904247575089</v>
      </c>
      <c r="L70">
        <f>LCA_tech_data!M69*Mult_tech!M69</f>
        <v>29.192489682661247</v>
      </c>
      <c r="M70">
        <f>LCA_tech_data!N69*Mult_tech!N69</f>
        <v>3.9435514335502788E-5</v>
      </c>
      <c r="N70">
        <f>LCA_tech_data!O69*Mult_tech!O69</f>
        <v>5.7652182360003938E-7</v>
      </c>
      <c r="O70">
        <f>LCA_tech_data!P69*Mult_tech!P69</f>
        <v>1.9995421606574127E-2</v>
      </c>
      <c r="P70">
        <f>LCA_tech_data!Q69*Mult_tech!Q69</f>
        <v>1.1375208501753058</v>
      </c>
    </row>
    <row r="71" spans="2:16" x14ac:dyDescent="0.3">
      <c r="B71" t="s">
        <v>99</v>
      </c>
      <c r="C71">
        <f>LCA_tech_data!D70*Mult_tech!D70</f>
        <v>0.14325382326485089</v>
      </c>
      <c r="D71">
        <f>LCA_tech_data!E70*Mult_tech!E70</f>
        <v>17.746385</v>
      </c>
      <c r="E71">
        <f>LCA_tech_data!F70*Mult_tech!F70</f>
        <v>718.79015555159799</v>
      </c>
      <c r="F71">
        <f>LCA_tech_data!G70*Mult_tech!G70</f>
        <v>6.5445611583254022E-3</v>
      </c>
      <c r="G71">
        <f>LCA_tech_data!H70*Mult_tech!H70</f>
        <v>3.249458951786479E-2</v>
      </c>
      <c r="H71">
        <f>LCA_tech_data!I70*Mult_tech!I70</f>
        <v>0.34066996315476583</v>
      </c>
      <c r="I71">
        <f>LCA_tech_data!J70*Mult_tech!J70</f>
        <v>4.3723960917430883E-8</v>
      </c>
      <c r="J71">
        <f>LCA_tech_data!K70*Mult_tech!K70</f>
        <v>7.2995191906495755E-7</v>
      </c>
      <c r="K71">
        <f>LCA_tech_data!L70*Mult_tech!L70</f>
        <v>1.0273080442853351</v>
      </c>
      <c r="L71">
        <f>LCA_tech_data!M70*Mult_tech!M70</f>
        <v>463.44949434071776</v>
      </c>
      <c r="M71">
        <f>LCA_tech_data!N70*Mult_tech!N70</f>
        <v>9.2994612415847166E-4</v>
      </c>
      <c r="N71">
        <f>LCA_tech_data!O70*Mult_tech!O70</f>
        <v>2.3498311389808976E-6</v>
      </c>
      <c r="O71">
        <f>LCA_tech_data!P70*Mult_tech!P70</f>
        <v>0.10228222248481887</v>
      </c>
      <c r="P71">
        <f>LCA_tech_data!Q70*Mult_tech!Q70</f>
        <v>5.1907817433520567</v>
      </c>
    </row>
    <row r="72" spans="2:16" x14ac:dyDescent="0.3">
      <c r="B72" t="s">
        <v>100</v>
      </c>
      <c r="C72">
        <f>LCA_tech_data!D71*Mult_tech!D71</f>
        <v>9.887889129567012E-3</v>
      </c>
      <c r="D72">
        <f>LCA_tech_data!E71*Mult_tech!E71</f>
        <v>2.3186680000000002</v>
      </c>
      <c r="E72">
        <f>LCA_tech_data!F71*Mult_tech!F71</f>
        <v>64.253371044942057</v>
      </c>
      <c r="F72">
        <f>LCA_tech_data!G71*Mult_tech!G71</f>
        <v>6.473872672570183E-4</v>
      </c>
      <c r="G72">
        <f>LCA_tech_data!H71*Mult_tech!H71</f>
        <v>2.0139888925545268E-3</v>
      </c>
      <c r="H72">
        <f>LCA_tech_data!I71*Mult_tech!I71</f>
        <v>2.0401520818443365E-2</v>
      </c>
      <c r="I72">
        <f>LCA_tech_data!J71*Mult_tech!J71</f>
        <v>2.4303521735786992E-8</v>
      </c>
      <c r="J72">
        <f>LCA_tech_data!K71*Mult_tech!K71</f>
        <v>2.6502393892426845E-7</v>
      </c>
      <c r="K72">
        <f>LCA_tech_data!L71*Mult_tech!L71</f>
        <v>0.16000078983744095</v>
      </c>
      <c r="L72">
        <f>LCA_tech_data!M71*Mult_tech!M71</f>
        <v>8.0978040457320599</v>
      </c>
      <c r="M72">
        <f>LCA_tech_data!N71*Mult_tech!N71</f>
        <v>1.2849840884795231E-5</v>
      </c>
      <c r="N72">
        <f>LCA_tech_data!O71*Mult_tech!O71</f>
        <v>2.1804259973603507E-7</v>
      </c>
      <c r="O72">
        <f>LCA_tech_data!P71*Mult_tech!P71</f>
        <v>8.4854412348959029E-3</v>
      </c>
      <c r="P72">
        <f>LCA_tech_data!Q71*Mult_tech!Q71</f>
        <v>0.54370095418404574</v>
      </c>
    </row>
    <row r="73" spans="2:16" x14ac:dyDescent="0.3">
      <c r="B73" t="s">
        <v>101</v>
      </c>
      <c r="C73">
        <f>LCA_tech_data!D72*Mult_tech!D72</f>
        <v>5.5397933110204059E-3</v>
      </c>
      <c r="D73">
        <f>LCA_tech_data!E72*Mult_tech!E72</f>
        <v>1.299058</v>
      </c>
      <c r="E73">
        <f>LCA_tech_data!F72*Mult_tech!F72</f>
        <v>35.998623210783236</v>
      </c>
      <c r="F73">
        <f>LCA_tech_data!G72*Mult_tech!G72</f>
        <v>3.6270548807693369E-4</v>
      </c>
      <c r="G73">
        <f>LCA_tech_data!H72*Mult_tech!H72</f>
        <v>1.1283583431453313E-3</v>
      </c>
      <c r="H73">
        <f>LCA_tech_data!I72*Mult_tech!I72</f>
        <v>1.1430165436088911E-2</v>
      </c>
      <c r="I73">
        <f>LCA_tech_data!J72*Mult_tech!J72</f>
        <v>1.3616302264510476E-8</v>
      </c>
      <c r="J73">
        <f>LCA_tech_data!K72*Mult_tech!K72</f>
        <v>1.4848243390217241E-7</v>
      </c>
      <c r="K73">
        <f>LCA_tech_data!L72*Mult_tech!L72</f>
        <v>8.9642116096244215E-2</v>
      </c>
      <c r="L73">
        <f>LCA_tech_data!M72*Mult_tech!M72</f>
        <v>4.5368794187182457</v>
      </c>
      <c r="M73">
        <f>LCA_tech_data!N72*Mult_tech!N72</f>
        <v>7.1992577635609417E-6</v>
      </c>
      <c r="N73">
        <f>LCA_tech_data!O72*Mult_tech!O72</f>
        <v>1.2216064720257245E-7</v>
      </c>
      <c r="O73">
        <f>LCA_tech_data!P72*Mult_tech!P72</f>
        <v>4.7540572085876037E-3</v>
      </c>
      <c r="P73">
        <f>LCA_tech_data!Q72*Mult_tech!Q72</f>
        <v>0.30461414663091835</v>
      </c>
    </row>
    <row r="74" spans="2:16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</row>
    <row r="75" spans="2:16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</row>
    <row r="76" spans="2:16" x14ac:dyDescent="0.3">
      <c r="B76" t="s">
        <v>104</v>
      </c>
      <c r="C76">
        <f>LCA_tech_data!D75*Mult_tech!D75</f>
        <v>0.1213510828368374</v>
      </c>
      <c r="D76">
        <f>LCA_tech_data!E75*Mult_tech!E75</f>
        <v>16.234807</v>
      </c>
      <c r="E76">
        <f>LCA_tech_data!F75*Mult_tech!F75</f>
        <v>701.16672455901983</v>
      </c>
      <c r="F76">
        <f>LCA_tech_data!G75*Mult_tech!G75</f>
        <v>6.8261264970808783E-3</v>
      </c>
      <c r="G76">
        <f>LCA_tech_data!H75*Mult_tech!H75</f>
        <v>1.6557894986324706E-2</v>
      </c>
      <c r="H76">
        <f>LCA_tech_data!I75*Mult_tech!I75</f>
        <v>0.1738777237548097</v>
      </c>
      <c r="I76">
        <f>LCA_tech_data!J75*Mult_tech!J75</f>
        <v>4.5754286539413298E-8</v>
      </c>
      <c r="J76">
        <f>LCA_tech_data!K75*Mult_tech!K75</f>
        <v>7.3510701589069908E-7</v>
      </c>
      <c r="K76">
        <f>LCA_tech_data!L75*Mult_tech!L75</f>
        <v>2.0112376847675706</v>
      </c>
      <c r="L76">
        <f>LCA_tech_data!M75*Mult_tech!M75</f>
        <v>65.539038409547871</v>
      </c>
      <c r="M76">
        <f>LCA_tech_data!N75*Mult_tech!N75</f>
        <v>8.0561668984053256E-4</v>
      </c>
      <c r="N76">
        <f>LCA_tech_data!O75*Mult_tech!O75</f>
        <v>1.3466698486735543E-6</v>
      </c>
      <c r="O76">
        <f>LCA_tech_data!P75*Mult_tech!P75</f>
        <v>5.8935022993520887E-2</v>
      </c>
      <c r="P76">
        <f>LCA_tech_data!Q75*Mult_tech!Q75</f>
        <v>4.5817739491696488</v>
      </c>
    </row>
    <row r="77" spans="2:16" x14ac:dyDescent="0.3">
      <c r="B77" t="s">
        <v>105</v>
      </c>
      <c r="C77">
        <f>LCA_tech_data!D76*Mult_tech!D76</f>
        <v>3.1745656150673318E-2</v>
      </c>
      <c r="D77">
        <f>LCA_tech_data!E76*Mult_tech!E76</f>
        <v>8.1823820000000005</v>
      </c>
      <c r="E77">
        <f>LCA_tech_data!F76*Mult_tech!F76</f>
        <v>182.09681156770242</v>
      </c>
      <c r="F77">
        <f>LCA_tech_data!G76*Mult_tech!G76</f>
        <v>1.8605787666098968E-3</v>
      </c>
      <c r="G77">
        <f>LCA_tech_data!H76*Mult_tech!H76</f>
        <v>8.2886865423345835E-3</v>
      </c>
      <c r="H77">
        <f>LCA_tech_data!I76*Mult_tech!I76</f>
        <v>8.4058043462069645E-2</v>
      </c>
      <c r="I77">
        <f>LCA_tech_data!J76*Mult_tech!J76</f>
        <v>3.0089760960542115E-8</v>
      </c>
      <c r="J77">
        <f>LCA_tech_data!K76*Mult_tech!K76</f>
        <v>1.4496712974116703E-7</v>
      </c>
      <c r="K77">
        <f>LCA_tech_data!L76*Mult_tech!L76</f>
        <v>0.43537737211560684</v>
      </c>
      <c r="L77">
        <f>LCA_tech_data!M76*Mult_tech!M76</f>
        <v>60.090400432845939</v>
      </c>
      <c r="M77">
        <f>LCA_tech_data!N76*Mult_tech!N76</f>
        <v>5.41210157479219E-5</v>
      </c>
      <c r="N77">
        <f>LCA_tech_data!O76*Mult_tech!O76</f>
        <v>8.1721633929080543E-7</v>
      </c>
      <c r="O77">
        <f>LCA_tech_data!P76*Mult_tech!P76</f>
        <v>3.0878463533827772E-2</v>
      </c>
      <c r="P77">
        <f>LCA_tech_data!Q76*Mult_tech!Q76</f>
        <v>2.5321775384181877</v>
      </c>
    </row>
    <row r="78" spans="2:16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</row>
    <row r="79" spans="2:16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0</v>
      </c>
      <c r="D81">
        <f>LCA_tech_data!E80*Mult_tech!E80</f>
        <v>0</v>
      </c>
      <c r="E81">
        <f>LCA_tech_data!F80*Mult_tech!F80</f>
        <v>0</v>
      </c>
      <c r="F81">
        <f>LCA_tech_data!G80*Mult_tech!G80</f>
        <v>0</v>
      </c>
      <c r="G81">
        <f>LCA_tech_data!H80*Mult_tech!H80</f>
        <v>0</v>
      </c>
      <c r="H81">
        <f>LCA_tech_data!I80*Mult_tech!I80</f>
        <v>0</v>
      </c>
      <c r="I81">
        <f>LCA_tech_data!J80*Mult_tech!J80</f>
        <v>0</v>
      </c>
      <c r="J81">
        <f>LCA_tech_data!K80*Mult_tech!K80</f>
        <v>0</v>
      </c>
      <c r="K81">
        <f>LCA_tech_data!L80*Mult_tech!L80</f>
        <v>0</v>
      </c>
      <c r="L81">
        <f>LCA_tech_data!M80*Mult_tech!M80</f>
        <v>0</v>
      </c>
      <c r="M81">
        <f>LCA_tech_data!N80*Mult_tech!N80</f>
        <v>0</v>
      </c>
      <c r="N81">
        <f>LCA_tech_data!O80*Mult_tech!O80</f>
        <v>0</v>
      </c>
      <c r="O81">
        <f>LCA_tech_data!P80*Mult_tech!P80</f>
        <v>0</v>
      </c>
      <c r="P81">
        <f>LCA_tech_data!Q80*Mult_tech!Q80</f>
        <v>0</v>
      </c>
    </row>
    <row r="82" spans="2:16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</row>
    <row r="83" spans="2:16" x14ac:dyDescent="0.3">
      <c r="B83" t="s">
        <v>111</v>
      </c>
      <c r="C83">
        <f>LCA_tech_data!D82*Mult_tech!D82</f>
        <v>0</v>
      </c>
      <c r="D83">
        <f>LCA_tech_data!E82*Mult_tech!E82</f>
        <v>0</v>
      </c>
      <c r="E83">
        <f>LCA_tech_data!F82*Mult_tech!F82</f>
        <v>0</v>
      </c>
      <c r="F83">
        <f>LCA_tech_data!G82*Mult_tech!G82</f>
        <v>0</v>
      </c>
      <c r="G83">
        <f>LCA_tech_data!H82*Mult_tech!H82</f>
        <v>0</v>
      </c>
      <c r="H83">
        <f>LCA_tech_data!I82*Mult_tech!I82</f>
        <v>0</v>
      </c>
      <c r="I83">
        <f>LCA_tech_data!J82*Mult_tech!J82</f>
        <v>0</v>
      </c>
      <c r="J83">
        <f>LCA_tech_data!K82*Mult_tech!K82</f>
        <v>0</v>
      </c>
      <c r="K83">
        <f>LCA_tech_data!L82*Mult_tech!L82</f>
        <v>0</v>
      </c>
      <c r="L83">
        <f>LCA_tech_data!M82*Mult_tech!M82</f>
        <v>0</v>
      </c>
      <c r="M83">
        <f>LCA_tech_data!N82*Mult_tech!N82</f>
        <v>0</v>
      </c>
      <c r="N83">
        <f>LCA_tech_data!O82*Mult_tech!O82</f>
        <v>0</v>
      </c>
      <c r="O83">
        <f>LCA_tech_data!P82*Mult_tech!P82</f>
        <v>0</v>
      </c>
      <c r="P83">
        <f>LCA_tech_data!Q82*Mult_tech!Q82</f>
        <v>0</v>
      </c>
    </row>
    <row r="84" spans="2:16" x14ac:dyDescent="0.3">
      <c r="B84" t="s">
        <v>112</v>
      </c>
      <c r="C84">
        <f>LCA_tech_data!D83*Mult_tech!D83</f>
        <v>0</v>
      </c>
      <c r="D84">
        <f>LCA_tech_data!E83*Mult_tech!E83</f>
        <v>0</v>
      </c>
      <c r="E84">
        <f>LCA_tech_data!F83*Mult_tech!F83</f>
        <v>0</v>
      </c>
      <c r="F84">
        <f>LCA_tech_data!G83*Mult_tech!G83</f>
        <v>0</v>
      </c>
      <c r="G84">
        <f>LCA_tech_data!H83*Mult_tech!H83</f>
        <v>0</v>
      </c>
      <c r="H84">
        <f>LCA_tech_data!I83*Mult_tech!I83</f>
        <v>0</v>
      </c>
      <c r="I84">
        <f>LCA_tech_data!J83*Mult_tech!J83</f>
        <v>0</v>
      </c>
      <c r="J84">
        <f>LCA_tech_data!K83*Mult_tech!K83</f>
        <v>0</v>
      </c>
      <c r="K84">
        <f>LCA_tech_data!L83*Mult_tech!L83</f>
        <v>0</v>
      </c>
      <c r="L84">
        <f>LCA_tech_data!M83*Mult_tech!M83</f>
        <v>0</v>
      </c>
      <c r="M84">
        <f>LCA_tech_data!N83*Mult_tech!N83</f>
        <v>0</v>
      </c>
      <c r="N84">
        <f>LCA_tech_data!O83*Mult_tech!O83</f>
        <v>0</v>
      </c>
      <c r="O84">
        <f>LCA_tech_data!P83*Mult_tech!P83</f>
        <v>0</v>
      </c>
      <c r="P84">
        <f>LCA_tech_data!Q83*Mult_tech!Q83</f>
        <v>0</v>
      </c>
    </row>
    <row r="85" spans="2:16" x14ac:dyDescent="0.3">
      <c r="B85" t="s">
        <v>113</v>
      </c>
      <c r="C85">
        <f>LCA_tech_data!D84*Mult_tech!D84</f>
        <v>0.38129285638329441</v>
      </c>
      <c r="D85">
        <f>LCA_tech_data!E84*Mult_tech!E84</f>
        <v>51.131641999999999</v>
      </c>
      <c r="E85">
        <f>LCA_tech_data!F84*Mult_tech!F84</f>
        <v>1900.6454715783966</v>
      </c>
      <c r="F85">
        <f>LCA_tech_data!G84*Mult_tech!G84</f>
        <v>2.059324025792043E-2</v>
      </c>
      <c r="G85">
        <f>LCA_tech_data!H84*Mult_tech!H84</f>
        <v>5.8480768544880227E-2</v>
      </c>
      <c r="H85">
        <f>LCA_tech_data!I84*Mult_tech!I84</f>
        <v>0.58976224977522995</v>
      </c>
      <c r="I85">
        <f>LCA_tech_data!J84*Mult_tech!J84</f>
        <v>3.2681489962927405E-7</v>
      </c>
      <c r="J85">
        <f>LCA_tech_data!K84*Mult_tech!K84</f>
        <v>1.9442327154521065E-6</v>
      </c>
      <c r="K85">
        <f>LCA_tech_data!L84*Mult_tech!L84</f>
        <v>10.323144719537536</v>
      </c>
      <c r="L85">
        <f>LCA_tech_data!M84*Mult_tech!M84</f>
        <v>495.82532784945187</v>
      </c>
      <c r="M85">
        <f>LCA_tech_data!N84*Mult_tech!N84</f>
        <v>2.4456525290260452E-3</v>
      </c>
      <c r="N85">
        <f>LCA_tech_data!O84*Mult_tech!O84</f>
        <v>3.5718259794660347E-6</v>
      </c>
      <c r="O85">
        <f>LCA_tech_data!P84*Mult_tech!P84</f>
        <v>0.19279118633422546</v>
      </c>
      <c r="P85">
        <f>LCA_tech_data!Q84*Mult_tech!Q84</f>
        <v>29.205727315972958</v>
      </c>
    </row>
    <row r="86" spans="2:16" x14ac:dyDescent="0.3">
      <c r="B86" t="s">
        <v>114</v>
      </c>
      <c r="C86">
        <f>LCA_tech_data!D85*Mult_tech!D85</f>
        <v>5.7801547106850855</v>
      </c>
      <c r="D86">
        <f>LCA_tech_data!E85*Mult_tech!E85</f>
        <v>488.45981099999995</v>
      </c>
      <c r="E86">
        <f>LCA_tech_data!F85*Mult_tech!F85</f>
        <v>47148.586903241383</v>
      </c>
      <c r="F86">
        <f>LCA_tech_data!G85*Mult_tech!G85</f>
        <v>0.42592179588874396</v>
      </c>
      <c r="G86">
        <f>LCA_tech_data!H85*Mult_tech!H85</f>
        <v>0.60760073001367876</v>
      </c>
      <c r="H86">
        <f>LCA_tech_data!I85*Mult_tech!I85</f>
        <v>6.9474370633230338</v>
      </c>
      <c r="I86">
        <f>LCA_tech_data!J85*Mult_tech!J85</f>
        <v>2.5588520874325659E-6</v>
      </c>
      <c r="J86">
        <f>LCA_tech_data!K85*Mult_tech!K85</f>
        <v>5.5997402942583751E-5</v>
      </c>
      <c r="K86">
        <f>LCA_tech_data!L85*Mult_tech!L85</f>
        <v>70.596503674962918</v>
      </c>
      <c r="L86">
        <f>LCA_tech_data!M85*Mult_tech!M85</f>
        <v>8091.7198889527326</v>
      </c>
      <c r="M86">
        <f>LCA_tech_data!N85*Mult_tech!N85</f>
        <v>0.10820959335688328</v>
      </c>
      <c r="N86">
        <f>LCA_tech_data!O85*Mult_tech!O85</f>
        <v>4.8540504982407743E-5</v>
      </c>
      <c r="O86">
        <f>LCA_tech_data!P85*Mult_tech!P85</f>
        <v>2.0365632871957486</v>
      </c>
      <c r="P86">
        <f>LCA_tech_data!Q85*Mult_tech!Q85</f>
        <v>211.4402758685581</v>
      </c>
    </row>
    <row r="87" spans="2:16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</row>
    <row r="88" spans="2:16" x14ac:dyDescent="0.3">
      <c r="B88" t="s">
        <v>116</v>
      </c>
      <c r="C88">
        <f>LCA_tech_data!D87*Mult_tech!D87</f>
        <v>8.5801216730284607E-4</v>
      </c>
      <c r="D88">
        <f>LCA_tech_data!E87*Mult_tech!E87</f>
        <v>0.198569</v>
      </c>
      <c r="E88">
        <f>LCA_tech_data!F87*Mult_tech!F87</f>
        <v>3.6323019503384613</v>
      </c>
      <c r="F88">
        <f>LCA_tech_data!G87*Mult_tech!G87</f>
        <v>3.0901665310188765E-5</v>
      </c>
      <c r="G88">
        <f>LCA_tech_data!H87*Mult_tech!H87</f>
        <v>2.5326081223275886E-4</v>
      </c>
      <c r="H88">
        <f>LCA_tech_data!I87*Mult_tech!I87</f>
        <v>2.618600403942808E-3</v>
      </c>
      <c r="I88">
        <f>LCA_tech_data!J87*Mult_tech!J87</f>
        <v>5.1655782242810424E-10</v>
      </c>
      <c r="J88">
        <f>LCA_tech_data!K87*Mult_tech!K87</f>
        <v>2.9701873453041888E-9</v>
      </c>
      <c r="K88">
        <f>LCA_tech_data!L87*Mult_tech!L87</f>
        <v>1.395263088166308E-2</v>
      </c>
      <c r="L88">
        <f>LCA_tech_data!M87*Mult_tech!M87</f>
        <v>1.1892893063892984</v>
      </c>
      <c r="M88">
        <f>LCA_tech_data!N87*Mult_tech!N87</f>
        <v>1.6326659654775201E-6</v>
      </c>
      <c r="N88">
        <f>LCA_tech_data!O87*Mult_tech!O87</f>
        <v>2.4699972511603536E-8</v>
      </c>
      <c r="O88">
        <f>LCA_tech_data!P87*Mult_tech!P87</f>
        <v>7.4290742747789814E-4</v>
      </c>
      <c r="P88">
        <f>LCA_tech_data!Q87*Mult_tech!Q87</f>
        <v>4.7951671762965845E-2</v>
      </c>
    </row>
    <row r="89" spans="2:16" x14ac:dyDescent="0.3">
      <c r="B89" t="s">
        <v>117</v>
      </c>
      <c r="C89">
        <f>LCA_tech_data!D88*Mult_tech!D88</f>
        <v>1.039914492157759</v>
      </c>
      <c r="D89">
        <f>LCA_tech_data!E88*Mult_tech!E88</f>
        <v>169.96144799999999</v>
      </c>
      <c r="E89">
        <f>LCA_tech_data!F88*Mult_tech!F88</f>
        <v>6708.5395908223172</v>
      </c>
      <c r="F89">
        <f>LCA_tech_data!G88*Mult_tech!G88</f>
        <v>5.5589392734368311E-2</v>
      </c>
      <c r="G89">
        <f>LCA_tech_data!H88*Mult_tech!H88</f>
        <v>0.20241158762735575</v>
      </c>
      <c r="H89">
        <f>LCA_tech_data!I88*Mult_tech!I88</f>
        <v>1.7586643086313585</v>
      </c>
      <c r="I89">
        <f>LCA_tech_data!J88*Mult_tech!J88</f>
        <v>2.0037285098952501E-7</v>
      </c>
      <c r="J89">
        <f>LCA_tech_data!K88*Mult_tech!K88</f>
        <v>6.3434649179278797E-6</v>
      </c>
      <c r="K89">
        <f>LCA_tech_data!L88*Mult_tech!L88</f>
        <v>15.9177653255677</v>
      </c>
      <c r="L89">
        <f>LCA_tech_data!M88*Mult_tech!M88</f>
        <v>835.07563633282916</v>
      </c>
      <c r="M89">
        <f>LCA_tech_data!N88*Mult_tech!N88</f>
        <v>9.002083724743086E-3</v>
      </c>
      <c r="N89">
        <f>LCA_tech_data!O88*Mult_tech!O88</f>
        <v>1.3339846540276433E-5</v>
      </c>
      <c r="O89">
        <f>LCA_tech_data!P88*Mult_tech!P88</f>
        <v>0.56658921902681891</v>
      </c>
      <c r="P89">
        <f>LCA_tech_data!Q88*Mult_tech!Q88</f>
        <v>126.06532001360139</v>
      </c>
    </row>
    <row r="90" spans="2:16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</row>
    <row r="93" spans="2:16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</row>
    <row r="94" spans="2:16" x14ac:dyDescent="0.3">
      <c r="B94" t="s">
        <v>121</v>
      </c>
      <c r="C94">
        <f>LCA_tech_data!D93*Mult_tech!D93</f>
        <v>8.3892201106566477E-2</v>
      </c>
      <c r="D94">
        <f>LCA_tech_data!E93*Mult_tech!E93</f>
        <v>14.324184999999998</v>
      </c>
      <c r="E94">
        <f>LCA_tech_data!F93*Mult_tech!F93</f>
        <v>471.45926860108915</v>
      </c>
      <c r="F94">
        <f>LCA_tech_data!G93*Mult_tech!G93</f>
        <v>4.7320471026778849E-3</v>
      </c>
      <c r="G94">
        <f>LCA_tech_data!H93*Mult_tech!H93</f>
        <v>1.324601213095657E-2</v>
      </c>
      <c r="H94">
        <f>LCA_tech_data!I93*Mult_tech!I93</f>
        <v>0.13232900133117248</v>
      </c>
      <c r="I94">
        <f>LCA_tech_data!J93*Mult_tech!J93</f>
        <v>5.0652562866750368E-8</v>
      </c>
      <c r="J94">
        <f>LCA_tech_data!K93*Mult_tech!K93</f>
        <v>4.7363383691298402E-7</v>
      </c>
      <c r="K94">
        <f>LCA_tech_data!L93*Mult_tech!L93</f>
        <v>0.82062193356351953</v>
      </c>
      <c r="L94">
        <f>LCA_tech_data!M93*Mult_tech!M93</f>
        <v>80.005857614269019</v>
      </c>
      <c r="M94">
        <f>LCA_tech_data!N93*Mult_tech!N93</f>
        <v>2.4095453580794839E-4</v>
      </c>
      <c r="N94">
        <f>LCA_tech_data!O93*Mult_tech!O93</f>
        <v>1.4189084032142652E-6</v>
      </c>
      <c r="O94">
        <f>LCA_tech_data!P93*Mult_tech!P93</f>
        <v>4.8573439205390499E-2</v>
      </c>
      <c r="P94">
        <f>LCA_tech_data!Q93*Mult_tech!Q93</f>
        <v>3.970168994516186</v>
      </c>
    </row>
    <row r="95" spans="2:16" x14ac:dyDescent="0.3">
      <c r="B95" t="s">
        <v>122</v>
      </c>
      <c r="C95">
        <f>LCA_tech_data!D94*Mult_tech!D94</f>
        <v>0.13251430249389268</v>
      </c>
      <c r="D95">
        <f>LCA_tech_data!E94*Mult_tech!E94</f>
        <v>9.8281559999999999</v>
      </c>
      <c r="E95">
        <f>LCA_tech_data!F94*Mult_tech!F94</f>
        <v>924.48013818996765</v>
      </c>
      <c r="F95">
        <f>LCA_tech_data!G94*Mult_tech!G94</f>
        <v>8.5920162800141378E-3</v>
      </c>
      <c r="G95">
        <f>LCA_tech_data!H94*Mult_tech!H94</f>
        <v>1.3226996427702847E-2</v>
      </c>
      <c r="H95">
        <f>LCA_tech_data!I94*Mult_tech!I94</f>
        <v>0.13518420161074404</v>
      </c>
      <c r="I95">
        <f>LCA_tech_data!J94*Mult_tech!J94</f>
        <v>4.7828356975386375E-8</v>
      </c>
      <c r="J95">
        <f>LCA_tech_data!K94*Mult_tech!K94</f>
        <v>1.2395862091623561E-6</v>
      </c>
      <c r="K95">
        <f>LCA_tech_data!L94*Mult_tech!L94</f>
        <v>0.64870290025787436</v>
      </c>
      <c r="L95">
        <f>LCA_tech_data!M94*Mult_tech!M94</f>
        <v>128.04983491280078</v>
      </c>
      <c r="M95">
        <f>LCA_tech_data!N94*Mult_tech!N94</f>
        <v>1.8895154109523447E-3</v>
      </c>
      <c r="N95">
        <f>LCA_tech_data!O94*Mult_tech!O94</f>
        <v>1.1274448928095289E-6</v>
      </c>
      <c r="O95">
        <f>LCA_tech_data!P94*Mult_tech!P94</f>
        <v>5.0727750201940348E-2</v>
      </c>
      <c r="P95">
        <f>LCA_tech_data!Q94*Mult_tech!Q94</f>
        <v>6.9868506368216883</v>
      </c>
    </row>
    <row r="96" spans="2:16" x14ac:dyDescent="0.3">
      <c r="B96" t="s">
        <v>123</v>
      </c>
      <c r="C96">
        <f>LCA_tech_data!D95*Mult_tech!D95</f>
        <v>4.5364429681877157E-2</v>
      </c>
      <c r="D96">
        <f>LCA_tech_data!E95*Mult_tech!E95</f>
        <v>5.8700960000000002</v>
      </c>
      <c r="E96">
        <f>LCA_tech_data!F95*Mult_tech!F95</f>
        <v>320.59922489746037</v>
      </c>
      <c r="F96">
        <f>LCA_tech_data!G95*Mult_tech!G95</f>
        <v>2.9895649448508097E-3</v>
      </c>
      <c r="G96">
        <f>LCA_tech_data!H95*Mult_tech!H95</f>
        <v>5.7992230610885214E-3</v>
      </c>
      <c r="H96">
        <f>LCA_tech_data!I95*Mult_tech!I95</f>
        <v>5.4602307571653921E-2</v>
      </c>
      <c r="I96">
        <f>LCA_tech_data!J95*Mult_tech!J95</f>
        <v>1.0285369630523709E-8</v>
      </c>
      <c r="J96">
        <f>LCA_tech_data!K95*Mult_tech!K95</f>
        <v>3.3940931782669315E-7</v>
      </c>
      <c r="K96">
        <f>LCA_tech_data!L95*Mult_tech!L95</f>
        <v>0.69819695881764687</v>
      </c>
      <c r="L96">
        <f>LCA_tech_data!M95*Mult_tech!M95</f>
        <v>22.730424773068087</v>
      </c>
      <c r="M96">
        <f>LCA_tech_data!N95*Mult_tech!N95</f>
        <v>4.9715439892264077E-4</v>
      </c>
      <c r="N96">
        <f>LCA_tech_data!O95*Mult_tech!O95</f>
        <v>4.4915600113538216E-7</v>
      </c>
      <c r="O96">
        <f>LCA_tech_data!P95*Mult_tech!P95</f>
        <v>2.4907309444831334E-2</v>
      </c>
      <c r="P96">
        <f>LCA_tech_data!Q95*Mult_tech!Q95</f>
        <v>2.0059566327378286</v>
      </c>
    </row>
    <row r="97" spans="2:16" x14ac:dyDescent="0.3">
      <c r="B97" t="s">
        <v>124</v>
      </c>
      <c r="C97">
        <f>LCA_tech_data!D96*Mult_tech!D96</f>
        <v>7.3042930875882481</v>
      </c>
      <c r="D97">
        <f>LCA_tech_data!E96*Mult_tech!E96</f>
        <v>774.41909900000007</v>
      </c>
      <c r="E97">
        <f>LCA_tech_data!F96*Mult_tech!F96</f>
        <v>67526.890986887855</v>
      </c>
      <c r="F97">
        <f>LCA_tech_data!G96*Mult_tech!G96</f>
        <v>0.42475447716475129</v>
      </c>
      <c r="G97">
        <f>LCA_tech_data!H96*Mult_tech!H96</f>
        <v>0.97139560688388638</v>
      </c>
      <c r="H97">
        <f>LCA_tech_data!I96*Mult_tech!I96</f>
        <v>10.274163091879661</v>
      </c>
      <c r="I97">
        <f>LCA_tech_data!J96*Mult_tech!J96</f>
        <v>2.6600325117451195E-6</v>
      </c>
      <c r="J97">
        <f>LCA_tech_data!K96*Mult_tech!K96</f>
        <v>4.0827198796413203E-5</v>
      </c>
      <c r="K97">
        <f>LCA_tech_data!L96*Mult_tech!L96</f>
        <v>86.63577507542233</v>
      </c>
      <c r="L97">
        <f>LCA_tech_data!M96*Mult_tech!M96</f>
        <v>10121.784879316723</v>
      </c>
      <c r="M97">
        <f>LCA_tech_data!N96*Mult_tech!N96</f>
        <v>8.4669036551105456E-2</v>
      </c>
      <c r="N97">
        <f>LCA_tech_data!O96*Mult_tech!O96</f>
        <v>6.246062331723704E-5</v>
      </c>
      <c r="O97">
        <f>LCA_tech_data!P96*Mult_tech!P96</f>
        <v>3.5158655498320885</v>
      </c>
      <c r="P97">
        <f>LCA_tech_data!Q96*Mult_tech!Q96</f>
        <v>387.22769992046813</v>
      </c>
    </row>
    <row r="98" spans="2:16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</row>
    <row r="99" spans="2:16" x14ac:dyDescent="0.3">
      <c r="B99" t="s">
        <v>126</v>
      </c>
      <c r="C99">
        <f>LCA_tech_data!D98*Mult_tech!D98</f>
        <v>0</v>
      </c>
      <c r="D99">
        <f>LCA_tech_data!E98*Mult_tech!E98</f>
        <v>0</v>
      </c>
      <c r="E99">
        <f>LCA_tech_data!F98*Mult_tech!F98</f>
        <v>0</v>
      </c>
      <c r="F99">
        <f>LCA_tech_data!G98*Mult_tech!G98</f>
        <v>0</v>
      </c>
      <c r="G99">
        <f>LCA_tech_data!H98*Mult_tech!H98</f>
        <v>0</v>
      </c>
      <c r="H99">
        <f>LCA_tech_data!I98*Mult_tech!I98</f>
        <v>0</v>
      </c>
      <c r="I99">
        <f>LCA_tech_data!J98*Mult_tech!J98</f>
        <v>0</v>
      </c>
      <c r="J99">
        <f>LCA_tech_data!K98*Mult_tech!K98</f>
        <v>0</v>
      </c>
      <c r="K99">
        <f>LCA_tech_data!L98*Mult_tech!L98</f>
        <v>0</v>
      </c>
      <c r="L99">
        <f>LCA_tech_data!M98*Mult_tech!M98</f>
        <v>0</v>
      </c>
      <c r="M99">
        <f>LCA_tech_data!N98*Mult_tech!N98</f>
        <v>0</v>
      </c>
      <c r="N99">
        <f>LCA_tech_data!O98*Mult_tech!O98</f>
        <v>0</v>
      </c>
      <c r="O99">
        <f>LCA_tech_data!P98*Mult_tech!P98</f>
        <v>0</v>
      </c>
      <c r="P99">
        <f>LCA_tech_data!Q98*Mult_tech!Q98</f>
        <v>0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0.38513405138383006</v>
      </c>
      <c r="D101">
        <f>LCA_tech_data!E100*Mult_tech!E100</f>
        <v>41.653812000000002</v>
      </c>
      <c r="E101">
        <f>LCA_tech_data!F100*Mult_tech!F100</f>
        <v>3518.886038372937</v>
      </c>
      <c r="F101">
        <f>LCA_tech_data!G100*Mult_tech!G100</f>
        <v>2.2029546141416424E-2</v>
      </c>
      <c r="G101">
        <f>LCA_tech_data!H100*Mult_tech!H100</f>
        <v>5.1256783232961747E-2</v>
      </c>
      <c r="H101">
        <f>LCA_tech_data!I100*Mult_tech!I100</f>
        <v>0.54705065874415892</v>
      </c>
      <c r="I101">
        <f>LCA_tech_data!J100*Mult_tech!J100</f>
        <v>1.5091878747270855E-7</v>
      </c>
      <c r="J101">
        <f>LCA_tech_data!K100*Mult_tech!K100</f>
        <v>2.1272715518017389E-6</v>
      </c>
      <c r="K101">
        <f>LCA_tech_data!L100*Mult_tech!L100</f>
        <v>4.5977862544052348</v>
      </c>
      <c r="L101">
        <f>LCA_tech_data!M100*Mult_tech!M100</f>
        <v>550.31063825279182</v>
      </c>
      <c r="M101">
        <f>LCA_tech_data!N100*Mult_tech!N100</f>
        <v>4.3000920089389305E-3</v>
      </c>
      <c r="N101">
        <f>LCA_tech_data!O100*Mult_tech!O100</f>
        <v>3.3141954006072229E-6</v>
      </c>
      <c r="O101">
        <f>LCA_tech_data!P100*Mult_tech!P100</f>
        <v>0.18781880906335788</v>
      </c>
      <c r="P101">
        <f>LCA_tech_data!Q100*Mult_tech!Q100</f>
        <v>20.177841587525112</v>
      </c>
    </row>
    <row r="102" spans="2:16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</row>
    <row r="103" spans="2:16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</row>
    <row r="104" spans="2:16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</row>
    <row r="105" spans="2:16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</row>
    <row r="106" spans="2:16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</row>
    <row r="107" spans="2:16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</row>
    <row r="108" spans="2:16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</row>
    <row r="109" spans="2:16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</row>
    <row r="110" spans="2:16" x14ac:dyDescent="0.3">
      <c r="B110" t="s">
        <v>137</v>
      </c>
      <c r="C110">
        <f>LCA_tech_data!D109*Mult_tech!D109</f>
        <v>0</v>
      </c>
      <c r="D110">
        <f>LCA_tech_data!E109*Mult_tech!E109</f>
        <v>0</v>
      </c>
      <c r="E110">
        <f>LCA_tech_data!F109*Mult_tech!F109</f>
        <v>0</v>
      </c>
      <c r="F110">
        <f>LCA_tech_data!G109*Mult_tech!G109</f>
        <v>0</v>
      </c>
      <c r="G110">
        <f>LCA_tech_data!H109*Mult_tech!H109</f>
        <v>0</v>
      </c>
      <c r="H110">
        <f>LCA_tech_data!I109*Mult_tech!I109</f>
        <v>0</v>
      </c>
      <c r="I110">
        <f>LCA_tech_data!J109*Mult_tech!J109</f>
        <v>0</v>
      </c>
      <c r="J110">
        <f>LCA_tech_data!K109*Mult_tech!K109</f>
        <v>0</v>
      </c>
      <c r="K110">
        <f>LCA_tech_data!L109*Mult_tech!L109</f>
        <v>0</v>
      </c>
      <c r="L110">
        <f>LCA_tech_data!M109*Mult_tech!M109</f>
        <v>0</v>
      </c>
      <c r="M110">
        <f>LCA_tech_data!N109*Mult_tech!N109</f>
        <v>0</v>
      </c>
      <c r="N110">
        <f>LCA_tech_data!O109*Mult_tech!O109</f>
        <v>0</v>
      </c>
      <c r="O110">
        <f>LCA_tech_data!P109*Mult_tech!P109</f>
        <v>0</v>
      </c>
      <c r="P110">
        <f>LCA_tech_data!Q109*Mult_tech!Q109</f>
        <v>0</v>
      </c>
    </row>
    <row r="111" spans="2:16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</row>
    <row r="112" spans="2:16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</row>
    <row r="113" spans="2:16" x14ac:dyDescent="0.3">
      <c r="B113" t="s">
        <v>140</v>
      </c>
      <c r="C113">
        <f>LCA_tech_data!D112*Mult_tech!D112</f>
        <v>0</v>
      </c>
      <c r="D113">
        <f>LCA_tech_data!E112*Mult_tech!E112</f>
        <v>0</v>
      </c>
      <c r="E113">
        <f>LCA_tech_data!F112*Mult_tech!F112</f>
        <v>0</v>
      </c>
      <c r="F113">
        <f>LCA_tech_data!G112*Mult_tech!G112</f>
        <v>0</v>
      </c>
      <c r="G113">
        <f>LCA_tech_data!H112*Mult_tech!H112</f>
        <v>0</v>
      </c>
      <c r="H113">
        <f>LCA_tech_data!I112*Mult_tech!I112</f>
        <v>0</v>
      </c>
      <c r="I113">
        <f>LCA_tech_data!J112*Mult_tech!J112</f>
        <v>0</v>
      </c>
      <c r="J113">
        <f>LCA_tech_data!K112*Mult_tech!K112</f>
        <v>0</v>
      </c>
      <c r="K113">
        <f>LCA_tech_data!L112*Mult_tech!L112</f>
        <v>0</v>
      </c>
      <c r="L113">
        <f>LCA_tech_data!M112*Mult_tech!M112</f>
        <v>0</v>
      </c>
      <c r="M113">
        <f>LCA_tech_data!N112*Mult_tech!N112</f>
        <v>0</v>
      </c>
      <c r="N113">
        <f>LCA_tech_data!O112*Mult_tech!O112</f>
        <v>0</v>
      </c>
      <c r="O113">
        <f>LCA_tech_data!P112*Mult_tech!P112</f>
        <v>0</v>
      </c>
      <c r="P113">
        <f>LCA_tech_data!Q112*Mult_tech!Q112</f>
        <v>0</v>
      </c>
    </row>
    <row r="114" spans="2:16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</row>
    <row r="115" spans="2:16" x14ac:dyDescent="0.3">
      <c r="B115" t="s">
        <v>142</v>
      </c>
      <c r="C115">
        <f>LCA_tech_data!D114*Mult_tech!D114</f>
        <v>0.12510507053981534</v>
      </c>
      <c r="D115">
        <f>LCA_tech_data!E114*Mult_tech!E114</f>
        <v>19.484093000000001</v>
      </c>
      <c r="E115">
        <f>LCA_tech_data!F114*Mult_tech!F114</f>
        <v>778.19429857837713</v>
      </c>
      <c r="F115">
        <f>LCA_tech_data!G114*Mult_tech!G114</f>
        <v>7.1013450094506948E-3</v>
      </c>
      <c r="G115">
        <f>LCA_tech_data!H114*Mult_tech!H114</f>
        <v>2.3710824318358845E-2</v>
      </c>
      <c r="H115">
        <f>LCA_tech_data!I114*Mult_tech!I114</f>
        <v>0.21388420045561404</v>
      </c>
      <c r="I115">
        <f>LCA_tech_data!J114*Mult_tech!J114</f>
        <v>1.3319587543470389E-7</v>
      </c>
      <c r="J115">
        <f>LCA_tech_data!K114*Mult_tech!K114</f>
        <v>1.0390356859115342E-6</v>
      </c>
      <c r="K115">
        <f>LCA_tech_data!L114*Mult_tech!L114</f>
        <v>1.2501139166541777</v>
      </c>
      <c r="L115">
        <f>LCA_tech_data!M114*Mult_tech!M114</f>
        <v>105.54013382173851</v>
      </c>
      <c r="M115">
        <f>LCA_tech_data!N114*Mult_tech!N114</f>
        <v>1.2374237262963749E-3</v>
      </c>
      <c r="N115">
        <f>LCA_tech_data!O114*Mult_tech!O114</f>
        <v>1.7685638456734006E-6</v>
      </c>
      <c r="O115">
        <f>LCA_tech_data!P114*Mult_tech!P114</f>
        <v>7.4822435366570364E-2</v>
      </c>
      <c r="P115">
        <f>LCA_tech_data!Q114*Mult_tech!Q114</f>
        <v>10.861740429978163</v>
      </c>
    </row>
    <row r="116" spans="2:16" x14ac:dyDescent="0.3">
      <c r="B116" t="s">
        <v>143</v>
      </c>
      <c r="C116">
        <f>LCA_tech_data!D115*Mult_tech!D115</f>
        <v>0.1501155294586915</v>
      </c>
      <c r="D116">
        <f>LCA_tech_data!E115*Mult_tech!E115</f>
        <v>25.350083000000001</v>
      </c>
      <c r="E116">
        <f>LCA_tech_data!F115*Mult_tech!F115</f>
        <v>997.46733422698856</v>
      </c>
      <c r="F116">
        <f>LCA_tech_data!G115*Mult_tech!G115</f>
        <v>9.3325325564771241E-3</v>
      </c>
      <c r="G116">
        <f>LCA_tech_data!H115*Mult_tech!H115</f>
        <v>3.0622470478402383E-2</v>
      </c>
      <c r="H116">
        <f>LCA_tech_data!I115*Mult_tech!I115</f>
        <v>0.28930952686953065</v>
      </c>
      <c r="I116">
        <f>LCA_tech_data!J115*Mult_tech!J115</f>
        <v>1.3434911130202359E-7</v>
      </c>
      <c r="J116">
        <f>LCA_tech_data!K115*Mult_tech!K115</f>
        <v>1.1307929774417098E-6</v>
      </c>
      <c r="K116">
        <f>LCA_tech_data!L115*Mult_tech!L115</f>
        <v>1.8544173743914176</v>
      </c>
      <c r="L116">
        <f>LCA_tech_data!M115*Mult_tech!M115</f>
        <v>387.4160184556813</v>
      </c>
      <c r="M116">
        <f>LCA_tech_data!N115*Mult_tech!N115</f>
        <v>1.2111955078369478E-3</v>
      </c>
      <c r="N116">
        <f>LCA_tech_data!O115*Mult_tech!O115</f>
        <v>2.7596267773891408E-6</v>
      </c>
      <c r="O116">
        <f>LCA_tech_data!P115*Mult_tech!P115</f>
        <v>0.1100630193057679</v>
      </c>
      <c r="P116">
        <f>LCA_tech_data!Q115*Mult_tech!Q115</f>
        <v>11.782976653001754</v>
      </c>
    </row>
    <row r="118" spans="2:16" x14ac:dyDescent="0.3">
      <c r="C118">
        <f>SUM(C4:C116)</f>
        <v>78.37659900283775</v>
      </c>
      <c r="D118">
        <f>SUM(D4:D116)</f>
        <v>11629.297705000001</v>
      </c>
      <c r="E118">
        <f t="shared" ref="E118:P118" si="0">SUM(E4:E116)</f>
        <v>689085.73101219663</v>
      </c>
      <c r="F118">
        <f t="shared" si="0"/>
        <v>5.5285040344919238</v>
      </c>
      <c r="G118">
        <f t="shared" si="0"/>
        <v>11.984394204842561</v>
      </c>
      <c r="H118">
        <f t="shared" si="0"/>
        <v>119.36026535163208</v>
      </c>
      <c r="I118">
        <f t="shared" si="0"/>
        <v>3.6780219012943134E-5</v>
      </c>
      <c r="J118">
        <f t="shared" si="0"/>
        <v>5.2136490682063927E-4</v>
      </c>
      <c r="K118">
        <f t="shared" si="0"/>
        <v>1018.6820084363848</v>
      </c>
      <c r="L118">
        <f t="shared" si="0"/>
        <v>70323.090141602923</v>
      </c>
      <c r="M118">
        <f t="shared" si="0"/>
        <v>1.0680787456731224</v>
      </c>
      <c r="N118">
        <f t="shared" si="0"/>
        <v>1.0017066329928161E-3</v>
      </c>
      <c r="O118">
        <f t="shared" si="0"/>
        <v>46.485372489394422</v>
      </c>
      <c r="P118">
        <f t="shared" si="0"/>
        <v>4896.587450996949</v>
      </c>
    </row>
    <row r="119" spans="2:16" x14ac:dyDescent="0.3">
      <c r="C119">
        <f>C118</f>
        <v>78.37659900283775</v>
      </c>
      <c r="D119">
        <f>D118/1000</f>
        <v>11.629297705000001</v>
      </c>
      <c r="E119">
        <f t="shared" ref="E119:P119" si="1">E118</f>
        <v>689085.73101219663</v>
      </c>
      <c r="F119">
        <f t="shared" si="1"/>
        <v>5.5285040344919238</v>
      </c>
      <c r="G119">
        <f t="shared" si="1"/>
        <v>11.984394204842561</v>
      </c>
      <c r="H119">
        <f t="shared" si="1"/>
        <v>119.36026535163208</v>
      </c>
      <c r="I119">
        <f t="shared" si="1"/>
        <v>3.6780219012943134E-5</v>
      </c>
      <c r="J119">
        <f t="shared" si="1"/>
        <v>5.2136490682063927E-4</v>
      </c>
      <c r="K119">
        <f t="shared" si="1"/>
        <v>1018.6820084363848</v>
      </c>
      <c r="L119">
        <f t="shared" si="1"/>
        <v>70323.090141602923</v>
      </c>
      <c r="M119">
        <f t="shared" si="1"/>
        <v>1.0680787456731224</v>
      </c>
      <c r="N119">
        <f t="shared" si="1"/>
        <v>1.0017066329928161E-3</v>
      </c>
      <c r="O119">
        <f t="shared" si="1"/>
        <v>46.485372489394422</v>
      </c>
      <c r="P119">
        <f t="shared" si="1"/>
        <v>4896.587450996949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E21" sqref="E21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4" spans="2:17" x14ac:dyDescent="0.3">
      <c r="C4" t="s">
        <v>145</v>
      </c>
      <c r="D4">
        <f>Mult_split!I4</f>
        <v>0</v>
      </c>
      <c r="E4">
        <f t="shared" ref="E4:Q4" si="1">D4</f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0</v>
      </c>
      <c r="E7">
        <f t="shared" ref="E7:Q7" si="4">D7</f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0</v>
      </c>
      <c r="E10">
        <f t="shared" ref="E10:Q10" si="7">D10</f>
        <v>0</v>
      </c>
      <c r="F10">
        <f t="shared" si="7"/>
        <v>0</v>
      </c>
      <c r="G10">
        <f t="shared" si="7"/>
        <v>0</v>
      </c>
      <c r="H10">
        <f t="shared" si="7"/>
        <v>0</v>
      </c>
      <c r="I10">
        <f t="shared" si="7"/>
        <v>0</v>
      </c>
      <c r="J10">
        <f t="shared" si="7"/>
        <v>0</v>
      </c>
      <c r="K10">
        <f t="shared" si="7"/>
        <v>0</v>
      </c>
      <c r="L10">
        <f t="shared" si="7"/>
        <v>0</v>
      </c>
      <c r="M10">
        <f t="shared" si="7"/>
        <v>0</v>
      </c>
      <c r="N10">
        <f t="shared" si="7"/>
        <v>0</v>
      </c>
      <c r="O10">
        <f t="shared" si="7"/>
        <v>0</v>
      </c>
      <c r="P10">
        <f t="shared" si="7"/>
        <v>0</v>
      </c>
      <c r="Q10">
        <f t="shared" si="7"/>
        <v>0</v>
      </c>
    </row>
    <row r="11" spans="2:17" x14ac:dyDescent="0.3">
      <c r="C11" t="s">
        <v>40</v>
      </c>
      <c r="D11">
        <f>Mult_split!I11</f>
        <v>0</v>
      </c>
      <c r="E11">
        <f t="shared" ref="E11:Q11" si="8">D11</f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</row>
    <row r="12" spans="2:17" x14ac:dyDescent="0.3">
      <c r="C12" t="s">
        <v>41</v>
      </c>
      <c r="D12">
        <f>Mult_split!I12</f>
        <v>2688.0057082095868</v>
      </c>
      <c r="E12">
        <f t="shared" ref="E12:Q12" si="9">D12</f>
        <v>2688.0057082095868</v>
      </c>
      <c r="F12">
        <f t="shared" si="9"/>
        <v>2688.0057082095868</v>
      </c>
      <c r="G12">
        <f t="shared" si="9"/>
        <v>2688.0057082095868</v>
      </c>
      <c r="H12">
        <f t="shared" si="9"/>
        <v>2688.0057082095868</v>
      </c>
      <c r="I12">
        <f t="shared" si="9"/>
        <v>2688.0057082095868</v>
      </c>
      <c r="J12">
        <f t="shared" si="9"/>
        <v>2688.0057082095868</v>
      </c>
      <c r="K12">
        <f t="shared" si="9"/>
        <v>2688.0057082095868</v>
      </c>
      <c r="L12">
        <f t="shared" si="9"/>
        <v>2688.0057082095868</v>
      </c>
      <c r="M12">
        <f t="shared" si="9"/>
        <v>2688.0057082095868</v>
      </c>
      <c r="N12">
        <f t="shared" si="9"/>
        <v>2688.0057082095868</v>
      </c>
      <c r="O12">
        <f t="shared" si="9"/>
        <v>2688.0057082095868</v>
      </c>
      <c r="P12">
        <f t="shared" si="9"/>
        <v>2688.0057082095868</v>
      </c>
      <c r="Q12">
        <f t="shared" si="9"/>
        <v>2688.0057082095868</v>
      </c>
    </row>
    <row r="13" spans="2:17" x14ac:dyDescent="0.3">
      <c r="C13" t="s">
        <v>42</v>
      </c>
      <c r="D13">
        <f>Mult_split!I13</f>
        <v>10950.349104993749</v>
      </c>
      <c r="E13">
        <f t="shared" ref="E13:Q13" si="10">D13</f>
        <v>10950.349104993749</v>
      </c>
      <c r="F13">
        <f t="shared" si="10"/>
        <v>10950.349104993749</v>
      </c>
      <c r="G13">
        <f t="shared" si="10"/>
        <v>10950.349104993749</v>
      </c>
      <c r="H13">
        <f t="shared" si="10"/>
        <v>10950.349104993749</v>
      </c>
      <c r="I13">
        <f t="shared" si="10"/>
        <v>10950.349104993749</v>
      </c>
      <c r="J13">
        <f t="shared" si="10"/>
        <v>10950.349104993749</v>
      </c>
      <c r="K13">
        <f t="shared" si="10"/>
        <v>10950.349104993749</v>
      </c>
      <c r="L13">
        <f t="shared" si="10"/>
        <v>10950.349104993749</v>
      </c>
      <c r="M13">
        <f t="shared" si="10"/>
        <v>10950.349104993749</v>
      </c>
      <c r="N13">
        <f t="shared" si="10"/>
        <v>10950.349104993749</v>
      </c>
      <c r="O13">
        <f t="shared" si="10"/>
        <v>10950.349104993749</v>
      </c>
      <c r="P13">
        <f t="shared" si="10"/>
        <v>10950.349104993749</v>
      </c>
      <c r="Q13">
        <f t="shared" si="10"/>
        <v>10950.349104993749</v>
      </c>
    </row>
    <row r="14" spans="2:17" x14ac:dyDescent="0.3">
      <c r="C14" t="s">
        <v>43</v>
      </c>
      <c r="D14">
        <f>Mult_split!I14</f>
        <v>0</v>
      </c>
      <c r="E14">
        <f t="shared" ref="E14:Q14" si="11">D14</f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</row>
    <row r="15" spans="2:17" x14ac:dyDescent="0.3">
      <c r="C15" t="s">
        <v>44</v>
      </c>
      <c r="D15">
        <f>Mult_split!I15</f>
        <v>0</v>
      </c>
      <c r="E15">
        <f t="shared" ref="E15:Q15" si="12">D15</f>
        <v>0</v>
      </c>
      <c r="F15">
        <f t="shared" si="12"/>
        <v>0</v>
      </c>
      <c r="G15">
        <f t="shared" si="12"/>
        <v>0</v>
      </c>
      <c r="H15">
        <f t="shared" si="12"/>
        <v>0</v>
      </c>
      <c r="I15">
        <f t="shared" si="12"/>
        <v>0</v>
      </c>
      <c r="J15">
        <f t="shared" si="12"/>
        <v>0</v>
      </c>
      <c r="K15">
        <f t="shared" si="12"/>
        <v>0</v>
      </c>
      <c r="L15">
        <f t="shared" si="12"/>
        <v>0</v>
      </c>
      <c r="M15">
        <f t="shared" si="12"/>
        <v>0</v>
      </c>
      <c r="N15">
        <f t="shared" si="12"/>
        <v>0</v>
      </c>
      <c r="O15">
        <f t="shared" si="12"/>
        <v>0</v>
      </c>
      <c r="P15">
        <f t="shared" si="12"/>
        <v>0</v>
      </c>
      <c r="Q15">
        <f t="shared" si="12"/>
        <v>0</v>
      </c>
    </row>
    <row r="16" spans="2:17" x14ac:dyDescent="0.3">
      <c r="C16" t="s">
        <v>45</v>
      </c>
      <c r="D16">
        <f>Mult_split!I16</f>
        <v>6.0889344406133684E-5</v>
      </c>
      <c r="E16">
        <f t="shared" ref="E16:Q16" si="13">D16</f>
        <v>6.0889344406133684E-5</v>
      </c>
      <c r="F16">
        <f t="shared" si="13"/>
        <v>6.0889344406133684E-5</v>
      </c>
      <c r="G16">
        <f t="shared" si="13"/>
        <v>6.0889344406133684E-5</v>
      </c>
      <c r="H16">
        <f t="shared" si="13"/>
        <v>6.0889344406133684E-5</v>
      </c>
      <c r="I16">
        <f t="shared" si="13"/>
        <v>6.0889344406133684E-5</v>
      </c>
      <c r="J16">
        <f t="shared" si="13"/>
        <v>6.0889344406133684E-5</v>
      </c>
      <c r="K16">
        <f t="shared" si="13"/>
        <v>6.0889344406133684E-5</v>
      </c>
      <c r="L16">
        <f t="shared" si="13"/>
        <v>6.0889344406133684E-5</v>
      </c>
      <c r="M16">
        <f t="shared" si="13"/>
        <v>6.0889344406133684E-5</v>
      </c>
      <c r="N16">
        <f t="shared" si="13"/>
        <v>6.0889344406133684E-5</v>
      </c>
      <c r="O16">
        <f t="shared" si="13"/>
        <v>6.0889344406133684E-5</v>
      </c>
      <c r="P16">
        <f t="shared" si="13"/>
        <v>6.0889344406133684E-5</v>
      </c>
      <c r="Q16">
        <f t="shared" si="13"/>
        <v>6.0889344406133684E-5</v>
      </c>
    </row>
    <row r="17" spans="3:17" x14ac:dyDescent="0.3">
      <c r="C17" t="s">
        <v>46</v>
      </c>
      <c r="D17">
        <f>Mult_split!I17</f>
        <v>8371.8211093373029</v>
      </c>
      <c r="E17">
        <f t="shared" ref="E17:Q17" si="14">D17</f>
        <v>8371.8211093373029</v>
      </c>
      <c r="F17">
        <f t="shared" si="14"/>
        <v>8371.8211093373029</v>
      </c>
      <c r="G17">
        <f t="shared" si="14"/>
        <v>8371.8211093373029</v>
      </c>
      <c r="H17">
        <f t="shared" si="14"/>
        <v>8371.8211093373029</v>
      </c>
      <c r="I17">
        <f t="shared" si="14"/>
        <v>8371.8211093373029</v>
      </c>
      <c r="J17">
        <f t="shared" si="14"/>
        <v>8371.8211093373029</v>
      </c>
      <c r="K17">
        <f t="shared" si="14"/>
        <v>8371.8211093373029</v>
      </c>
      <c r="L17">
        <f t="shared" si="14"/>
        <v>8371.8211093373029</v>
      </c>
      <c r="M17">
        <f t="shared" si="14"/>
        <v>8371.8211093373029</v>
      </c>
      <c r="N17">
        <f t="shared" si="14"/>
        <v>8371.8211093373029</v>
      </c>
      <c r="O17">
        <f t="shared" si="14"/>
        <v>8371.8211093373029</v>
      </c>
      <c r="P17">
        <f t="shared" si="14"/>
        <v>8371.8211093373029</v>
      </c>
      <c r="Q17">
        <f t="shared" si="14"/>
        <v>8371.8211093373029</v>
      </c>
    </row>
    <row r="18" spans="3:17" x14ac:dyDescent="0.3">
      <c r="C18" t="s">
        <v>48</v>
      </c>
      <c r="D18">
        <f>Mult_split!I18</f>
        <v>0</v>
      </c>
      <c r="E18">
        <f t="shared" ref="E18:Q18" si="15">D18</f>
        <v>0</v>
      </c>
      <c r="F18">
        <f t="shared" si="15"/>
        <v>0</v>
      </c>
      <c r="G18">
        <f t="shared" si="15"/>
        <v>0</v>
      </c>
      <c r="H18">
        <f t="shared" si="15"/>
        <v>0</v>
      </c>
      <c r="I18">
        <f t="shared" si="15"/>
        <v>0</v>
      </c>
      <c r="J18">
        <f t="shared" si="15"/>
        <v>0</v>
      </c>
      <c r="K18">
        <f t="shared" si="15"/>
        <v>0</v>
      </c>
      <c r="L18">
        <f t="shared" si="15"/>
        <v>0</v>
      </c>
      <c r="M18">
        <f t="shared" si="15"/>
        <v>0</v>
      </c>
      <c r="N18">
        <f t="shared" si="15"/>
        <v>0</v>
      </c>
      <c r="O18">
        <f t="shared" si="15"/>
        <v>0</v>
      </c>
      <c r="P18">
        <f t="shared" si="15"/>
        <v>0</v>
      </c>
      <c r="Q18">
        <f t="shared" si="15"/>
        <v>0</v>
      </c>
    </row>
    <row r="19" spans="3:17" x14ac:dyDescent="0.3">
      <c r="C19" t="s">
        <v>47</v>
      </c>
      <c r="D19">
        <f>Mult_split!I19</f>
        <v>0</v>
      </c>
      <c r="E19">
        <f t="shared" ref="E19:Q19" si="16">D19</f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</row>
    <row r="20" spans="3:17" x14ac:dyDescent="0.3">
      <c r="C20" t="s">
        <v>49</v>
      </c>
      <c r="D20">
        <f>Mult_split!I20</f>
        <v>0</v>
      </c>
      <c r="E20">
        <f t="shared" ref="E20:Q20" si="17">D20</f>
        <v>0</v>
      </c>
      <c r="F20">
        <f t="shared" si="17"/>
        <v>0</v>
      </c>
      <c r="G20">
        <f t="shared" si="17"/>
        <v>0</v>
      </c>
      <c r="H20">
        <f t="shared" si="17"/>
        <v>0</v>
      </c>
      <c r="I20">
        <f t="shared" si="17"/>
        <v>0</v>
      </c>
      <c r="J20">
        <f t="shared" si="17"/>
        <v>0</v>
      </c>
      <c r="K20">
        <f t="shared" si="17"/>
        <v>0</v>
      </c>
      <c r="L20">
        <f t="shared" si="17"/>
        <v>0</v>
      </c>
      <c r="M20">
        <f t="shared" si="17"/>
        <v>0</v>
      </c>
      <c r="N20">
        <f t="shared" si="17"/>
        <v>0</v>
      </c>
      <c r="O20">
        <f t="shared" si="17"/>
        <v>0</v>
      </c>
      <c r="P20">
        <f t="shared" si="17"/>
        <v>0</v>
      </c>
      <c r="Q20">
        <f t="shared" si="17"/>
        <v>0</v>
      </c>
    </row>
    <row r="21" spans="3:17" x14ac:dyDescent="0.3">
      <c r="C21" t="s">
        <v>50</v>
      </c>
      <c r="D21">
        <f>Mult_split!I21</f>
        <v>0</v>
      </c>
      <c r="E21">
        <f t="shared" ref="E21:Q21" si="18">D21</f>
        <v>0</v>
      </c>
      <c r="F21">
        <f t="shared" si="18"/>
        <v>0</v>
      </c>
      <c r="G21">
        <f t="shared" si="18"/>
        <v>0</v>
      </c>
      <c r="H21">
        <f t="shared" si="18"/>
        <v>0</v>
      </c>
      <c r="I21">
        <f t="shared" si="18"/>
        <v>0</v>
      </c>
      <c r="J21">
        <f t="shared" si="18"/>
        <v>0</v>
      </c>
      <c r="K21">
        <f t="shared" si="18"/>
        <v>0</v>
      </c>
      <c r="L21">
        <f t="shared" si="18"/>
        <v>0</v>
      </c>
      <c r="M21">
        <f t="shared" si="18"/>
        <v>0</v>
      </c>
      <c r="N21">
        <f t="shared" si="18"/>
        <v>0</v>
      </c>
      <c r="O21">
        <f t="shared" si="18"/>
        <v>0</v>
      </c>
      <c r="P21">
        <f t="shared" si="18"/>
        <v>0</v>
      </c>
      <c r="Q21">
        <f t="shared" si="18"/>
        <v>0</v>
      </c>
    </row>
    <row r="22" spans="3:17" x14ac:dyDescent="0.3">
      <c r="C22" t="s">
        <v>51</v>
      </c>
      <c r="D22">
        <f>Mult_split!I22</f>
        <v>80237.013957992225</v>
      </c>
      <c r="E22">
        <f t="shared" ref="E22:Q22" si="19">D22</f>
        <v>80237.013957992225</v>
      </c>
      <c r="F22">
        <f t="shared" si="19"/>
        <v>80237.013957992225</v>
      </c>
      <c r="G22">
        <f t="shared" si="19"/>
        <v>80237.013957992225</v>
      </c>
      <c r="H22">
        <f t="shared" si="19"/>
        <v>80237.013957992225</v>
      </c>
      <c r="I22">
        <f t="shared" si="19"/>
        <v>80237.013957992225</v>
      </c>
      <c r="J22">
        <f t="shared" si="19"/>
        <v>80237.013957992225</v>
      </c>
      <c r="K22">
        <f t="shared" si="19"/>
        <v>80237.013957992225</v>
      </c>
      <c r="L22">
        <f t="shared" si="19"/>
        <v>80237.013957992225</v>
      </c>
      <c r="M22">
        <f t="shared" si="19"/>
        <v>80237.013957992225</v>
      </c>
      <c r="N22">
        <f t="shared" si="19"/>
        <v>80237.013957992225</v>
      </c>
      <c r="O22">
        <f t="shared" si="19"/>
        <v>80237.013957992225</v>
      </c>
      <c r="P22">
        <f t="shared" si="19"/>
        <v>80237.013957992225</v>
      </c>
      <c r="Q22">
        <f t="shared" si="19"/>
        <v>80237.013957992225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22843.604540290467</v>
      </c>
      <c r="E24">
        <f t="shared" ref="E24:Q24" si="21">D24</f>
        <v>22843.604540290467</v>
      </c>
      <c r="F24">
        <f t="shared" si="21"/>
        <v>22843.604540290467</v>
      </c>
      <c r="G24">
        <f t="shared" si="21"/>
        <v>22843.604540290467</v>
      </c>
      <c r="H24">
        <f t="shared" si="21"/>
        <v>22843.604540290467</v>
      </c>
      <c r="I24">
        <f t="shared" si="21"/>
        <v>22843.604540290467</v>
      </c>
      <c r="J24">
        <f t="shared" si="21"/>
        <v>22843.604540290467</v>
      </c>
      <c r="K24">
        <f t="shared" si="21"/>
        <v>22843.604540290467</v>
      </c>
      <c r="L24">
        <f t="shared" si="21"/>
        <v>22843.604540290467</v>
      </c>
      <c r="M24">
        <f t="shared" si="21"/>
        <v>22843.604540290467</v>
      </c>
      <c r="N24">
        <f t="shared" si="21"/>
        <v>22843.604540290467</v>
      </c>
      <c r="O24">
        <f t="shared" si="21"/>
        <v>22843.604540290467</v>
      </c>
      <c r="P24">
        <f t="shared" si="21"/>
        <v>22843.604540290467</v>
      </c>
      <c r="Q24">
        <f t="shared" si="21"/>
        <v>22843.604540290467</v>
      </c>
    </row>
    <row r="25" spans="3:17" x14ac:dyDescent="0.3">
      <c r="C25" t="s">
        <v>54</v>
      </c>
      <c r="D25">
        <f>Mult_split!I25</f>
        <v>0</v>
      </c>
      <c r="E25">
        <f t="shared" ref="E25:Q25" si="22">D25</f>
        <v>0</v>
      </c>
      <c r="F25">
        <f t="shared" si="22"/>
        <v>0</v>
      </c>
      <c r="G25">
        <f t="shared" si="22"/>
        <v>0</v>
      </c>
      <c r="H25">
        <f t="shared" si="22"/>
        <v>0</v>
      </c>
      <c r="I25">
        <f t="shared" si="22"/>
        <v>0</v>
      </c>
      <c r="J25">
        <f t="shared" si="22"/>
        <v>0</v>
      </c>
      <c r="K25">
        <f t="shared" si="22"/>
        <v>0</v>
      </c>
      <c r="L25">
        <f t="shared" si="22"/>
        <v>0</v>
      </c>
      <c r="M25">
        <f t="shared" si="22"/>
        <v>0</v>
      </c>
      <c r="N25">
        <f t="shared" si="22"/>
        <v>0</v>
      </c>
      <c r="O25">
        <f t="shared" si="22"/>
        <v>0</v>
      </c>
      <c r="P25">
        <f t="shared" si="22"/>
        <v>0</v>
      </c>
      <c r="Q25">
        <f t="shared" si="22"/>
        <v>0</v>
      </c>
    </row>
    <row r="26" spans="3:17" x14ac:dyDescent="0.3">
      <c r="C26" t="s">
        <v>55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56</v>
      </c>
      <c r="D27">
        <f>Mult_split!I27</f>
        <v>14794.562068006922</v>
      </c>
      <c r="E27">
        <f t="shared" ref="E27:Q27" si="24">D27</f>
        <v>14794.562068006922</v>
      </c>
      <c r="F27">
        <f t="shared" si="24"/>
        <v>14794.562068006922</v>
      </c>
      <c r="G27">
        <f t="shared" si="24"/>
        <v>14794.562068006922</v>
      </c>
      <c r="H27">
        <f t="shared" si="24"/>
        <v>14794.562068006922</v>
      </c>
      <c r="I27">
        <f t="shared" si="24"/>
        <v>14794.562068006922</v>
      </c>
      <c r="J27">
        <f t="shared" si="24"/>
        <v>14794.562068006922</v>
      </c>
      <c r="K27">
        <f t="shared" si="24"/>
        <v>14794.562068006922</v>
      </c>
      <c r="L27">
        <f t="shared" si="24"/>
        <v>14794.562068006922</v>
      </c>
      <c r="M27">
        <f t="shared" si="24"/>
        <v>14794.562068006922</v>
      </c>
      <c r="N27">
        <f t="shared" si="24"/>
        <v>14794.562068006922</v>
      </c>
      <c r="O27">
        <f t="shared" si="24"/>
        <v>14794.562068006922</v>
      </c>
      <c r="P27">
        <f t="shared" si="24"/>
        <v>14794.562068006922</v>
      </c>
      <c r="Q27">
        <f t="shared" si="24"/>
        <v>14794.562068006922</v>
      </c>
    </row>
    <row r="28" spans="3:17" x14ac:dyDescent="0.3">
      <c r="C28" t="s">
        <v>57</v>
      </c>
      <c r="D28">
        <f>Mult_split!I28</f>
        <v>0</v>
      </c>
      <c r="E28">
        <f t="shared" ref="E28:Q28" si="25">D28</f>
        <v>0</v>
      </c>
      <c r="F28">
        <f t="shared" si="25"/>
        <v>0</v>
      </c>
      <c r="G28">
        <f t="shared" si="25"/>
        <v>0</v>
      </c>
      <c r="H28">
        <f t="shared" si="25"/>
        <v>0</v>
      </c>
      <c r="I28">
        <f t="shared" si="25"/>
        <v>0</v>
      </c>
      <c r="J28">
        <f t="shared" si="25"/>
        <v>0</v>
      </c>
      <c r="K28">
        <f t="shared" si="25"/>
        <v>0</v>
      </c>
      <c r="L28">
        <f t="shared" si="25"/>
        <v>0</v>
      </c>
      <c r="M28">
        <f t="shared" si="25"/>
        <v>0</v>
      </c>
      <c r="N28">
        <f t="shared" si="25"/>
        <v>0</v>
      </c>
      <c r="O28">
        <f t="shared" si="25"/>
        <v>0</v>
      </c>
      <c r="P28">
        <f t="shared" si="25"/>
        <v>0</v>
      </c>
      <c r="Q28">
        <f t="shared" si="25"/>
        <v>0</v>
      </c>
    </row>
    <row r="29" spans="3:17" x14ac:dyDescent="0.3">
      <c r="C29" t="s">
        <v>58</v>
      </c>
      <c r="D29">
        <f>Mult_split!I29</f>
        <v>17965.125956032571</v>
      </c>
      <c r="E29">
        <f t="shared" ref="E29:Q29" si="26">D29</f>
        <v>17965.125956032571</v>
      </c>
      <c r="F29">
        <f t="shared" si="26"/>
        <v>17965.125956032571</v>
      </c>
      <c r="G29">
        <f t="shared" si="26"/>
        <v>17965.125956032571</v>
      </c>
      <c r="H29">
        <f t="shared" si="26"/>
        <v>17965.125956032571</v>
      </c>
      <c r="I29">
        <f t="shared" si="26"/>
        <v>17965.125956032571</v>
      </c>
      <c r="J29">
        <f t="shared" si="26"/>
        <v>17965.125956032571</v>
      </c>
      <c r="K29">
        <f t="shared" si="26"/>
        <v>17965.125956032571</v>
      </c>
      <c r="L29">
        <f t="shared" si="26"/>
        <v>17965.125956032571</v>
      </c>
      <c r="M29">
        <f t="shared" si="26"/>
        <v>17965.125956032571</v>
      </c>
      <c r="N29">
        <f t="shared" si="26"/>
        <v>17965.125956032571</v>
      </c>
      <c r="O29">
        <f t="shared" si="26"/>
        <v>17965.125956032571</v>
      </c>
      <c r="P29">
        <f t="shared" si="26"/>
        <v>17965.125956032571</v>
      </c>
      <c r="Q29">
        <f t="shared" si="26"/>
        <v>17965.125956032571</v>
      </c>
    </row>
    <row r="30" spans="3:17" x14ac:dyDescent="0.3">
      <c r="C30" t="s">
        <v>59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28.917734769341692</v>
      </c>
      <c r="E33">
        <f t="shared" ref="E33:Q33" si="30">D33</f>
        <v>28.917734769341692</v>
      </c>
      <c r="F33">
        <f t="shared" si="30"/>
        <v>28.917734769341692</v>
      </c>
      <c r="G33">
        <f t="shared" si="30"/>
        <v>28.917734769341692</v>
      </c>
      <c r="H33">
        <f t="shared" si="30"/>
        <v>28.917734769341692</v>
      </c>
      <c r="I33">
        <f t="shared" si="30"/>
        <v>28.917734769341692</v>
      </c>
      <c r="J33">
        <f t="shared" si="30"/>
        <v>28.917734769341692</v>
      </c>
      <c r="K33">
        <f t="shared" si="30"/>
        <v>28.917734769341692</v>
      </c>
      <c r="L33">
        <f t="shared" si="30"/>
        <v>28.917734769341692</v>
      </c>
      <c r="M33">
        <f t="shared" si="30"/>
        <v>28.917734769341692</v>
      </c>
      <c r="N33">
        <f t="shared" si="30"/>
        <v>28.917734769341692</v>
      </c>
      <c r="O33">
        <f t="shared" si="30"/>
        <v>28.917734769341692</v>
      </c>
      <c r="P33">
        <f t="shared" si="30"/>
        <v>28.917734769341692</v>
      </c>
      <c r="Q33">
        <f t="shared" si="30"/>
        <v>28.917734769341692</v>
      </c>
    </row>
    <row r="34" spans="3:17" x14ac:dyDescent="0.3">
      <c r="C34" t="s">
        <v>63</v>
      </c>
      <c r="D34">
        <f>Mult_split!I34</f>
        <v>0</v>
      </c>
      <c r="E34">
        <f t="shared" ref="E34:Q34" si="31">D34</f>
        <v>0</v>
      </c>
      <c r="F34">
        <f t="shared" si="31"/>
        <v>0</v>
      </c>
      <c r="G34">
        <f t="shared" si="31"/>
        <v>0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</row>
    <row r="35" spans="3:17" x14ac:dyDescent="0.3">
      <c r="C35" t="s">
        <v>64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65</v>
      </c>
      <c r="D36">
        <f>Mult_split!I36</f>
        <v>35548.318361614394</v>
      </c>
      <c r="E36">
        <f t="shared" ref="E36:Q36" si="33">D36</f>
        <v>35548.318361614394</v>
      </c>
      <c r="F36">
        <f t="shared" si="33"/>
        <v>35548.318361614394</v>
      </c>
      <c r="G36">
        <f t="shared" si="33"/>
        <v>35548.318361614394</v>
      </c>
      <c r="H36">
        <f t="shared" si="33"/>
        <v>35548.318361614394</v>
      </c>
      <c r="I36">
        <f t="shared" si="33"/>
        <v>35548.318361614394</v>
      </c>
      <c r="J36">
        <f t="shared" si="33"/>
        <v>35548.318361614394</v>
      </c>
      <c r="K36">
        <f t="shared" si="33"/>
        <v>35548.318361614394</v>
      </c>
      <c r="L36">
        <f t="shared" si="33"/>
        <v>35548.318361614394</v>
      </c>
      <c r="M36">
        <f t="shared" si="33"/>
        <v>35548.318361614394</v>
      </c>
      <c r="N36">
        <f t="shared" si="33"/>
        <v>35548.318361614394</v>
      </c>
      <c r="O36">
        <f t="shared" si="33"/>
        <v>35548.318361614394</v>
      </c>
      <c r="P36">
        <f t="shared" si="33"/>
        <v>35548.318361614394</v>
      </c>
      <c r="Q36">
        <f t="shared" si="33"/>
        <v>35548.318361614394</v>
      </c>
    </row>
    <row r="37" spans="3:17" x14ac:dyDescent="0.3">
      <c r="C37" t="s">
        <v>66</v>
      </c>
      <c r="D37">
        <f>Mult_split!I37</f>
        <v>78547.648677468009</v>
      </c>
      <c r="E37">
        <f t="shared" ref="E37:Q37" si="34">D37</f>
        <v>78547.648677468009</v>
      </c>
      <c r="F37">
        <f t="shared" si="34"/>
        <v>78547.648677468009</v>
      </c>
      <c r="G37">
        <f t="shared" si="34"/>
        <v>78547.648677468009</v>
      </c>
      <c r="H37">
        <f t="shared" si="34"/>
        <v>78547.648677468009</v>
      </c>
      <c r="I37">
        <f t="shared" si="34"/>
        <v>78547.648677468009</v>
      </c>
      <c r="J37">
        <f t="shared" si="34"/>
        <v>78547.648677468009</v>
      </c>
      <c r="K37">
        <f t="shared" si="34"/>
        <v>78547.648677468009</v>
      </c>
      <c r="L37">
        <f t="shared" si="34"/>
        <v>78547.648677468009</v>
      </c>
      <c r="M37">
        <f t="shared" si="34"/>
        <v>78547.648677468009</v>
      </c>
      <c r="N37">
        <f t="shared" si="34"/>
        <v>78547.648677468009</v>
      </c>
      <c r="O37">
        <f t="shared" si="34"/>
        <v>78547.648677468009</v>
      </c>
      <c r="P37">
        <f t="shared" si="34"/>
        <v>78547.648677468009</v>
      </c>
      <c r="Q37">
        <f t="shared" si="34"/>
        <v>78547.648677468009</v>
      </c>
    </row>
    <row r="38" spans="3:17" x14ac:dyDescent="0.3">
      <c r="C38" t="s">
        <v>67</v>
      </c>
      <c r="D38">
        <f>Mult_split!I38</f>
        <v>16284.181068579786</v>
      </c>
      <c r="E38">
        <f t="shared" ref="E38:Q38" si="35">D38</f>
        <v>16284.181068579786</v>
      </c>
      <c r="F38">
        <f t="shared" si="35"/>
        <v>16284.181068579786</v>
      </c>
      <c r="G38">
        <f t="shared" si="35"/>
        <v>16284.181068579786</v>
      </c>
      <c r="H38">
        <f t="shared" si="35"/>
        <v>16284.181068579786</v>
      </c>
      <c r="I38">
        <f t="shared" si="35"/>
        <v>16284.181068579786</v>
      </c>
      <c r="J38">
        <f t="shared" si="35"/>
        <v>16284.181068579786</v>
      </c>
      <c r="K38">
        <f t="shared" si="35"/>
        <v>16284.181068579786</v>
      </c>
      <c r="L38">
        <f t="shared" si="35"/>
        <v>16284.181068579786</v>
      </c>
      <c r="M38">
        <f t="shared" si="35"/>
        <v>16284.181068579786</v>
      </c>
      <c r="N38">
        <f t="shared" si="35"/>
        <v>16284.181068579786</v>
      </c>
      <c r="O38">
        <f t="shared" si="35"/>
        <v>16284.181068579786</v>
      </c>
      <c r="P38">
        <f t="shared" si="35"/>
        <v>16284.181068579786</v>
      </c>
      <c r="Q38">
        <f t="shared" si="35"/>
        <v>16284.181068579786</v>
      </c>
    </row>
    <row r="39" spans="3:17" x14ac:dyDescent="0.3">
      <c r="C39" t="s">
        <v>68</v>
      </c>
      <c r="D39">
        <f>Mult_split!I39</f>
        <v>1140.1952866339459</v>
      </c>
      <c r="E39">
        <f t="shared" ref="E39:Q39" si="36">D39</f>
        <v>1140.1952866339459</v>
      </c>
      <c r="F39">
        <f t="shared" si="36"/>
        <v>1140.1952866339459</v>
      </c>
      <c r="G39">
        <f t="shared" si="36"/>
        <v>1140.1952866339459</v>
      </c>
      <c r="H39">
        <f t="shared" si="36"/>
        <v>1140.1952866339459</v>
      </c>
      <c r="I39">
        <f t="shared" si="36"/>
        <v>1140.1952866339459</v>
      </c>
      <c r="J39">
        <f t="shared" si="36"/>
        <v>1140.1952866339459</v>
      </c>
      <c r="K39">
        <f t="shared" si="36"/>
        <v>1140.1952866339459</v>
      </c>
      <c r="L39">
        <f t="shared" si="36"/>
        <v>1140.1952866339459</v>
      </c>
      <c r="M39">
        <f t="shared" si="36"/>
        <v>1140.1952866339459</v>
      </c>
      <c r="N39">
        <f t="shared" si="36"/>
        <v>1140.1952866339459</v>
      </c>
      <c r="O39">
        <f t="shared" si="36"/>
        <v>1140.1952866339459</v>
      </c>
      <c r="P39">
        <f t="shared" si="36"/>
        <v>1140.1952866339459</v>
      </c>
      <c r="Q39">
        <f t="shared" si="36"/>
        <v>1140.1952866339459</v>
      </c>
    </row>
    <row r="40" spans="3:17" x14ac:dyDescent="0.3">
      <c r="C40" t="s">
        <v>69</v>
      </c>
      <c r="D40">
        <f>Mult_split!I40</f>
        <v>0</v>
      </c>
      <c r="E40">
        <f t="shared" ref="E40:Q40" si="37">D40</f>
        <v>0</v>
      </c>
      <c r="F40">
        <f t="shared" si="37"/>
        <v>0</v>
      </c>
      <c r="G40">
        <f t="shared" si="37"/>
        <v>0</v>
      </c>
      <c r="H40">
        <f t="shared" si="37"/>
        <v>0</v>
      </c>
      <c r="I40">
        <f t="shared" si="37"/>
        <v>0</v>
      </c>
      <c r="J40">
        <f t="shared" si="37"/>
        <v>0</v>
      </c>
      <c r="K40">
        <f t="shared" si="37"/>
        <v>0</v>
      </c>
      <c r="L40">
        <f t="shared" si="37"/>
        <v>0</v>
      </c>
      <c r="M40">
        <f t="shared" si="37"/>
        <v>0</v>
      </c>
      <c r="N40">
        <f t="shared" si="37"/>
        <v>0</v>
      </c>
      <c r="O40">
        <f t="shared" si="37"/>
        <v>0</v>
      </c>
      <c r="P40">
        <f t="shared" si="37"/>
        <v>0</v>
      </c>
      <c r="Q40">
        <f t="shared" si="37"/>
        <v>0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1792.1693776025097</v>
      </c>
      <c r="E42">
        <f t="shared" ref="E42:Q42" si="39">D42</f>
        <v>1792.1693776025097</v>
      </c>
      <c r="F42">
        <f t="shared" si="39"/>
        <v>1792.1693776025097</v>
      </c>
      <c r="G42">
        <f t="shared" si="39"/>
        <v>1792.1693776025097</v>
      </c>
      <c r="H42">
        <f t="shared" si="39"/>
        <v>1792.1693776025097</v>
      </c>
      <c r="I42">
        <f t="shared" si="39"/>
        <v>1792.1693776025097</v>
      </c>
      <c r="J42">
        <f t="shared" si="39"/>
        <v>1792.1693776025097</v>
      </c>
      <c r="K42">
        <f t="shared" si="39"/>
        <v>1792.1693776025097</v>
      </c>
      <c r="L42">
        <f t="shared" si="39"/>
        <v>1792.1693776025097</v>
      </c>
      <c r="M42">
        <f t="shared" si="39"/>
        <v>1792.1693776025097</v>
      </c>
      <c r="N42">
        <f t="shared" si="39"/>
        <v>1792.1693776025097</v>
      </c>
      <c r="O42">
        <f t="shared" si="39"/>
        <v>1792.1693776025097</v>
      </c>
      <c r="P42">
        <f t="shared" si="39"/>
        <v>1792.1693776025097</v>
      </c>
      <c r="Q42">
        <f t="shared" si="39"/>
        <v>1792.1693776025097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0</v>
      </c>
      <c r="E44">
        <f t="shared" ref="E44:Q44" si="41">D44</f>
        <v>0</v>
      </c>
      <c r="F44">
        <f t="shared" si="41"/>
        <v>0</v>
      </c>
      <c r="G44">
        <f t="shared" si="41"/>
        <v>0</v>
      </c>
      <c r="H44">
        <f t="shared" si="41"/>
        <v>0</v>
      </c>
      <c r="I44">
        <f t="shared" si="41"/>
        <v>0</v>
      </c>
      <c r="J44">
        <f t="shared" si="41"/>
        <v>0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230.92104925456042</v>
      </c>
      <c r="E46">
        <f t="shared" ref="E46:Q46" si="43">D46</f>
        <v>230.92104925456042</v>
      </c>
      <c r="F46">
        <f t="shared" si="43"/>
        <v>230.92104925456042</v>
      </c>
      <c r="G46">
        <f t="shared" si="43"/>
        <v>230.92104925456042</v>
      </c>
      <c r="H46">
        <f t="shared" si="43"/>
        <v>230.92104925456042</v>
      </c>
      <c r="I46">
        <f t="shared" si="43"/>
        <v>230.92104925456042</v>
      </c>
      <c r="J46">
        <f t="shared" si="43"/>
        <v>230.92104925456042</v>
      </c>
      <c r="K46">
        <f t="shared" si="43"/>
        <v>230.92104925456042</v>
      </c>
      <c r="L46">
        <f t="shared" si="43"/>
        <v>230.92104925456042</v>
      </c>
      <c r="M46">
        <f t="shared" si="43"/>
        <v>230.92104925456042</v>
      </c>
      <c r="N46">
        <f t="shared" si="43"/>
        <v>230.92104925456042</v>
      </c>
      <c r="O46">
        <f t="shared" si="43"/>
        <v>230.92104925456042</v>
      </c>
      <c r="P46">
        <f t="shared" si="43"/>
        <v>230.92104925456042</v>
      </c>
      <c r="Q46">
        <f t="shared" si="43"/>
        <v>230.92104925456042</v>
      </c>
    </row>
    <row r="47" spans="3:17" x14ac:dyDescent="0.3">
      <c r="C47" t="s">
        <v>76</v>
      </c>
      <c r="D47">
        <f>Mult_split!I47</f>
        <v>16.34162837283062</v>
      </c>
      <c r="E47">
        <f t="shared" ref="E47:Q47" si="44">D47</f>
        <v>16.34162837283062</v>
      </c>
      <c r="F47">
        <f t="shared" si="44"/>
        <v>16.34162837283062</v>
      </c>
      <c r="G47">
        <f t="shared" si="44"/>
        <v>16.34162837283062</v>
      </c>
      <c r="H47">
        <f t="shared" si="44"/>
        <v>16.34162837283062</v>
      </c>
      <c r="I47">
        <f t="shared" si="44"/>
        <v>16.34162837283062</v>
      </c>
      <c r="J47">
        <f t="shared" si="44"/>
        <v>16.34162837283062</v>
      </c>
      <c r="K47">
        <f t="shared" si="44"/>
        <v>16.34162837283062</v>
      </c>
      <c r="L47">
        <f t="shared" si="44"/>
        <v>16.34162837283062</v>
      </c>
      <c r="M47">
        <f t="shared" si="44"/>
        <v>16.34162837283062</v>
      </c>
      <c r="N47">
        <f t="shared" si="44"/>
        <v>16.34162837283062</v>
      </c>
      <c r="O47">
        <f t="shared" si="44"/>
        <v>16.34162837283062</v>
      </c>
      <c r="P47">
        <f t="shared" si="44"/>
        <v>16.34162837283062</v>
      </c>
      <c r="Q47">
        <f t="shared" si="44"/>
        <v>16.34162837283062</v>
      </c>
    </row>
    <row r="48" spans="3:17" x14ac:dyDescent="0.3">
      <c r="C48" t="s">
        <v>77</v>
      </c>
      <c r="D48">
        <f>Mult_split!I48</f>
        <v>0</v>
      </c>
      <c r="E48">
        <f t="shared" ref="E48:Q48" si="45">D48</f>
        <v>0</v>
      </c>
      <c r="F48">
        <f t="shared" si="45"/>
        <v>0</v>
      </c>
      <c r="G48">
        <f t="shared" si="45"/>
        <v>0</v>
      </c>
      <c r="H48">
        <f t="shared" si="45"/>
        <v>0</v>
      </c>
      <c r="I48">
        <f t="shared" si="45"/>
        <v>0</v>
      </c>
      <c r="J48">
        <f t="shared" si="45"/>
        <v>0</v>
      </c>
      <c r="K48">
        <f t="shared" si="45"/>
        <v>0</v>
      </c>
      <c r="L48">
        <f t="shared" si="45"/>
        <v>0</v>
      </c>
      <c r="M48">
        <f t="shared" si="45"/>
        <v>0</v>
      </c>
      <c r="N48">
        <f t="shared" si="45"/>
        <v>0</v>
      </c>
      <c r="O48">
        <f t="shared" si="45"/>
        <v>0</v>
      </c>
      <c r="P48">
        <f t="shared" si="45"/>
        <v>0</v>
      </c>
      <c r="Q48">
        <f t="shared" si="45"/>
        <v>0</v>
      </c>
    </row>
    <row r="49" spans="3:17" x14ac:dyDescent="0.3">
      <c r="C49" t="s">
        <v>78</v>
      </c>
      <c r="D49">
        <f>Mult_split!I49</f>
        <v>0</v>
      </c>
      <c r="E49">
        <f t="shared" ref="E49:Q49" si="46">D49</f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</row>
    <row r="50" spans="3:17" x14ac:dyDescent="0.3">
      <c r="C50" t="s">
        <v>79</v>
      </c>
      <c r="D50">
        <f>Mult_split!I50</f>
        <v>1869.6565799945674</v>
      </c>
      <c r="E50">
        <f t="shared" ref="E50:Q50" si="47">D50</f>
        <v>1869.6565799945674</v>
      </c>
      <c r="F50">
        <f t="shared" si="47"/>
        <v>1869.6565799945674</v>
      </c>
      <c r="G50">
        <f t="shared" si="47"/>
        <v>1869.6565799945674</v>
      </c>
      <c r="H50">
        <f t="shared" si="47"/>
        <v>1869.6565799945674</v>
      </c>
      <c r="I50">
        <f t="shared" si="47"/>
        <v>1869.6565799945674</v>
      </c>
      <c r="J50">
        <f t="shared" si="47"/>
        <v>1869.6565799945674</v>
      </c>
      <c r="K50">
        <f t="shared" si="47"/>
        <v>1869.6565799945674</v>
      </c>
      <c r="L50">
        <f t="shared" si="47"/>
        <v>1869.6565799945674</v>
      </c>
      <c r="M50">
        <f t="shared" si="47"/>
        <v>1869.6565799945674</v>
      </c>
      <c r="N50">
        <f t="shared" si="47"/>
        <v>1869.6565799945674</v>
      </c>
      <c r="O50">
        <f t="shared" si="47"/>
        <v>1869.6565799945674</v>
      </c>
      <c r="P50">
        <f t="shared" si="47"/>
        <v>1869.6565799945674</v>
      </c>
      <c r="Q50">
        <f t="shared" si="47"/>
        <v>1869.6565799945674</v>
      </c>
    </row>
    <row r="51" spans="3:17" x14ac:dyDescent="0.3">
      <c r="C51" t="s">
        <v>80</v>
      </c>
      <c r="D51">
        <f>Mult_split!I51</f>
        <v>0.76864427634482624</v>
      </c>
      <c r="E51">
        <f t="shared" ref="E51:Q51" si="48">D51</f>
        <v>0.76864427634482624</v>
      </c>
      <c r="F51">
        <f t="shared" si="48"/>
        <v>0.76864427634482624</v>
      </c>
      <c r="G51">
        <f t="shared" si="48"/>
        <v>0.76864427634482624</v>
      </c>
      <c r="H51">
        <f t="shared" si="48"/>
        <v>0.76864427634482624</v>
      </c>
      <c r="I51">
        <f t="shared" si="48"/>
        <v>0.76864427634482624</v>
      </c>
      <c r="J51">
        <f t="shared" si="48"/>
        <v>0.76864427634482624</v>
      </c>
      <c r="K51">
        <f t="shared" si="48"/>
        <v>0.76864427634482624</v>
      </c>
      <c r="L51">
        <f t="shared" si="48"/>
        <v>0.76864427634482624</v>
      </c>
      <c r="M51">
        <f t="shared" si="48"/>
        <v>0.76864427634482624</v>
      </c>
      <c r="N51">
        <f t="shared" si="48"/>
        <v>0.76864427634482624</v>
      </c>
      <c r="O51">
        <f t="shared" si="48"/>
        <v>0.76864427634482624</v>
      </c>
      <c r="P51">
        <f t="shared" si="48"/>
        <v>0.76864427634482624</v>
      </c>
      <c r="Q51">
        <f t="shared" si="48"/>
        <v>0.76864427634482624</v>
      </c>
    </row>
    <row r="52" spans="3:17" x14ac:dyDescent="0.3">
      <c r="C52" t="s">
        <v>81</v>
      </c>
      <c r="D52">
        <f>Mult_split!I52</f>
        <v>0</v>
      </c>
      <c r="E52">
        <f t="shared" ref="E52:Q52" si="49">D52</f>
        <v>0</v>
      </c>
      <c r="F52">
        <f t="shared" si="49"/>
        <v>0</v>
      </c>
      <c r="G52">
        <f t="shared" si="49"/>
        <v>0</v>
      </c>
      <c r="H52">
        <f t="shared" si="49"/>
        <v>0</v>
      </c>
      <c r="I52">
        <f t="shared" si="49"/>
        <v>0</v>
      </c>
      <c r="J52">
        <f t="shared" si="49"/>
        <v>0</v>
      </c>
      <c r="K52">
        <f t="shared" si="49"/>
        <v>0</v>
      </c>
      <c r="L52">
        <f t="shared" si="49"/>
        <v>0</v>
      </c>
      <c r="M52">
        <f t="shared" si="49"/>
        <v>0</v>
      </c>
      <c r="N52">
        <f t="shared" si="49"/>
        <v>0</v>
      </c>
      <c r="O52">
        <f t="shared" si="49"/>
        <v>0</v>
      </c>
      <c r="P52">
        <f t="shared" si="49"/>
        <v>0</v>
      </c>
      <c r="Q52">
        <f t="shared" si="49"/>
        <v>0</v>
      </c>
    </row>
    <row r="53" spans="3:17" x14ac:dyDescent="0.3">
      <c r="C53" t="s">
        <v>82</v>
      </c>
      <c r="D53">
        <f>Mult_split!I53</f>
        <v>193.67690722133048</v>
      </c>
      <c r="E53">
        <f t="shared" ref="E53:Q53" si="50">D53</f>
        <v>193.67690722133048</v>
      </c>
      <c r="F53">
        <f t="shared" si="50"/>
        <v>193.67690722133048</v>
      </c>
      <c r="G53">
        <f t="shared" si="50"/>
        <v>193.67690722133048</v>
      </c>
      <c r="H53">
        <f t="shared" si="50"/>
        <v>193.67690722133048</v>
      </c>
      <c r="I53">
        <f t="shared" si="50"/>
        <v>193.67690722133048</v>
      </c>
      <c r="J53">
        <f t="shared" si="50"/>
        <v>193.67690722133048</v>
      </c>
      <c r="K53">
        <f t="shared" si="50"/>
        <v>193.67690722133048</v>
      </c>
      <c r="L53">
        <f t="shared" si="50"/>
        <v>193.67690722133048</v>
      </c>
      <c r="M53">
        <f t="shared" si="50"/>
        <v>193.67690722133048</v>
      </c>
      <c r="N53">
        <f t="shared" si="50"/>
        <v>193.67690722133048</v>
      </c>
      <c r="O53">
        <f t="shared" si="50"/>
        <v>193.67690722133048</v>
      </c>
      <c r="P53">
        <f t="shared" si="50"/>
        <v>193.67690722133048</v>
      </c>
      <c r="Q53">
        <f t="shared" si="50"/>
        <v>193.67690722133048</v>
      </c>
    </row>
    <row r="54" spans="3:17" x14ac:dyDescent="0.3">
      <c r="C54" t="s">
        <v>83</v>
      </c>
      <c r="D54">
        <f>Mult_split!I54</f>
        <v>16.074766355140188</v>
      </c>
      <c r="E54">
        <f t="shared" ref="E54:Q54" si="51">D54</f>
        <v>16.074766355140188</v>
      </c>
      <c r="F54">
        <f t="shared" si="51"/>
        <v>16.074766355140188</v>
      </c>
      <c r="G54">
        <f t="shared" si="51"/>
        <v>16.074766355140188</v>
      </c>
      <c r="H54">
        <f t="shared" si="51"/>
        <v>16.074766355140188</v>
      </c>
      <c r="I54">
        <f t="shared" si="51"/>
        <v>16.074766355140188</v>
      </c>
      <c r="J54">
        <f t="shared" si="51"/>
        <v>16.074766355140188</v>
      </c>
      <c r="K54">
        <f t="shared" si="51"/>
        <v>16.074766355140188</v>
      </c>
      <c r="L54">
        <f t="shared" si="51"/>
        <v>16.074766355140188</v>
      </c>
      <c r="M54">
        <f t="shared" si="51"/>
        <v>16.074766355140188</v>
      </c>
      <c r="N54">
        <f t="shared" si="51"/>
        <v>16.074766355140188</v>
      </c>
      <c r="O54">
        <f t="shared" si="51"/>
        <v>16.074766355140188</v>
      </c>
      <c r="P54">
        <f t="shared" si="51"/>
        <v>16.074766355140188</v>
      </c>
      <c r="Q54">
        <f t="shared" si="51"/>
        <v>16.074766355140188</v>
      </c>
    </row>
    <row r="55" spans="3:17" x14ac:dyDescent="0.3">
      <c r="C55" t="s">
        <v>84</v>
      </c>
      <c r="D55">
        <f>Mult_split!I55</f>
        <v>129.49491459839706</v>
      </c>
      <c r="E55">
        <f t="shared" ref="E55:Q55" si="52">D55</f>
        <v>129.49491459839706</v>
      </c>
      <c r="F55">
        <f t="shared" si="52"/>
        <v>129.49491459839706</v>
      </c>
      <c r="G55">
        <f t="shared" si="52"/>
        <v>129.49491459839706</v>
      </c>
      <c r="H55">
        <f t="shared" si="52"/>
        <v>129.49491459839706</v>
      </c>
      <c r="I55">
        <f t="shared" si="52"/>
        <v>129.49491459839706</v>
      </c>
      <c r="J55">
        <f t="shared" si="52"/>
        <v>129.49491459839706</v>
      </c>
      <c r="K55">
        <f t="shared" si="52"/>
        <v>129.49491459839706</v>
      </c>
      <c r="L55">
        <f t="shared" si="52"/>
        <v>129.49491459839706</v>
      </c>
      <c r="M55">
        <f t="shared" si="52"/>
        <v>129.49491459839706</v>
      </c>
      <c r="N55">
        <f t="shared" si="52"/>
        <v>129.49491459839706</v>
      </c>
      <c r="O55">
        <f t="shared" si="52"/>
        <v>129.49491459839706</v>
      </c>
      <c r="P55">
        <f t="shared" si="52"/>
        <v>129.49491459839706</v>
      </c>
      <c r="Q55">
        <f t="shared" si="52"/>
        <v>129.49491459839706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0</v>
      </c>
      <c r="E61">
        <f t="shared" ref="E61:Q61" si="58">D61</f>
        <v>0</v>
      </c>
      <c r="F61">
        <f t="shared" si="58"/>
        <v>0</v>
      </c>
      <c r="G61">
        <f t="shared" si="58"/>
        <v>0</v>
      </c>
      <c r="H61">
        <f t="shared" si="58"/>
        <v>0</v>
      </c>
      <c r="I61">
        <f t="shared" si="58"/>
        <v>0</v>
      </c>
      <c r="J61">
        <f t="shared" si="58"/>
        <v>0</v>
      </c>
      <c r="K61">
        <f t="shared" si="58"/>
        <v>0</v>
      </c>
      <c r="L61">
        <f t="shared" si="58"/>
        <v>0</v>
      </c>
      <c r="M61">
        <f t="shared" si="58"/>
        <v>0</v>
      </c>
      <c r="N61">
        <f t="shared" si="58"/>
        <v>0</v>
      </c>
      <c r="O61">
        <f t="shared" si="58"/>
        <v>0</v>
      </c>
      <c r="P61">
        <f t="shared" si="58"/>
        <v>0</v>
      </c>
      <c r="Q61">
        <f t="shared" si="58"/>
        <v>0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0</v>
      </c>
      <c r="E65">
        <f t="shared" ref="E65:Q65" si="62">D65</f>
        <v>0</v>
      </c>
      <c r="F65">
        <f t="shared" si="62"/>
        <v>0</v>
      </c>
      <c r="G65">
        <f t="shared" si="62"/>
        <v>0</v>
      </c>
      <c r="H65">
        <f t="shared" si="62"/>
        <v>0</v>
      </c>
      <c r="I65">
        <f t="shared" si="62"/>
        <v>0</v>
      </c>
      <c r="J65">
        <f t="shared" si="62"/>
        <v>0</v>
      </c>
      <c r="K65">
        <f t="shared" si="62"/>
        <v>0</v>
      </c>
      <c r="L65">
        <f t="shared" si="62"/>
        <v>0</v>
      </c>
      <c r="M65">
        <f t="shared" si="62"/>
        <v>0</v>
      </c>
      <c r="N65">
        <f t="shared" si="62"/>
        <v>0</v>
      </c>
      <c r="O65">
        <f t="shared" si="62"/>
        <v>0</v>
      </c>
      <c r="P65">
        <f t="shared" si="62"/>
        <v>0</v>
      </c>
      <c r="Q65">
        <f t="shared" si="62"/>
        <v>0</v>
      </c>
    </row>
    <row r="66" spans="3:17" x14ac:dyDescent="0.3">
      <c r="C66" t="s">
        <v>95</v>
      </c>
      <c r="D66">
        <f>Mult_split!I66</f>
        <v>0</v>
      </c>
      <c r="E66">
        <f t="shared" ref="E66:Q66" si="63">D66</f>
        <v>0</v>
      </c>
      <c r="F66">
        <f t="shared" si="63"/>
        <v>0</v>
      </c>
      <c r="G66">
        <f t="shared" si="63"/>
        <v>0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0</v>
      </c>
      <c r="L66">
        <f t="shared" si="63"/>
        <v>0</v>
      </c>
      <c r="M66">
        <f t="shared" si="63"/>
        <v>0</v>
      </c>
      <c r="N66">
        <f t="shared" si="63"/>
        <v>0</v>
      </c>
      <c r="O66">
        <f t="shared" si="63"/>
        <v>0</v>
      </c>
      <c r="P66">
        <f t="shared" si="63"/>
        <v>0</v>
      </c>
      <c r="Q66">
        <f t="shared" si="63"/>
        <v>0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3083.1529768912897</v>
      </c>
      <c r="E68">
        <f t="shared" ref="E68:Q68" si="65">D68</f>
        <v>3083.1529768912897</v>
      </c>
      <c r="F68">
        <f t="shared" si="65"/>
        <v>3083.1529768912897</v>
      </c>
      <c r="G68">
        <f t="shared" si="65"/>
        <v>3083.1529768912897</v>
      </c>
      <c r="H68">
        <f t="shared" si="65"/>
        <v>3083.1529768912897</v>
      </c>
      <c r="I68">
        <f t="shared" si="65"/>
        <v>3083.1529768912897</v>
      </c>
      <c r="J68">
        <f t="shared" si="65"/>
        <v>3083.1529768912897</v>
      </c>
      <c r="K68">
        <f t="shared" si="65"/>
        <v>3083.1529768912897</v>
      </c>
      <c r="L68">
        <f t="shared" si="65"/>
        <v>3083.1529768912897</v>
      </c>
      <c r="M68">
        <f t="shared" si="65"/>
        <v>3083.1529768912897</v>
      </c>
      <c r="N68">
        <f t="shared" si="65"/>
        <v>3083.1529768912897</v>
      </c>
      <c r="O68">
        <f t="shared" si="65"/>
        <v>3083.1529768912897</v>
      </c>
      <c r="P68">
        <f t="shared" si="65"/>
        <v>3083.1529768912897</v>
      </c>
      <c r="Q68">
        <f t="shared" si="65"/>
        <v>3083.1529768912897</v>
      </c>
    </row>
    <row r="69" spans="3:17" x14ac:dyDescent="0.3">
      <c r="C69" t="s">
        <v>98</v>
      </c>
      <c r="D69">
        <f>Mult_split!I69</f>
        <v>413.96887159533071</v>
      </c>
      <c r="E69">
        <f t="shared" ref="E69:Q69" si="66">D69</f>
        <v>413.96887159533071</v>
      </c>
      <c r="F69">
        <f t="shared" si="66"/>
        <v>413.96887159533071</v>
      </c>
      <c r="G69">
        <f t="shared" si="66"/>
        <v>413.96887159533071</v>
      </c>
      <c r="H69">
        <f t="shared" si="66"/>
        <v>413.96887159533071</v>
      </c>
      <c r="I69">
        <f t="shared" si="66"/>
        <v>413.96887159533071</v>
      </c>
      <c r="J69">
        <f t="shared" si="66"/>
        <v>413.96887159533071</v>
      </c>
      <c r="K69">
        <f t="shared" si="66"/>
        <v>413.96887159533071</v>
      </c>
      <c r="L69">
        <f t="shared" si="66"/>
        <v>413.96887159533071</v>
      </c>
      <c r="M69">
        <f t="shared" si="66"/>
        <v>413.96887159533071</v>
      </c>
      <c r="N69">
        <f t="shared" si="66"/>
        <v>413.96887159533071</v>
      </c>
      <c r="O69">
        <f t="shared" si="66"/>
        <v>413.96887159533071</v>
      </c>
      <c r="P69">
        <f t="shared" si="66"/>
        <v>413.96887159533071</v>
      </c>
      <c r="Q69">
        <f t="shared" si="66"/>
        <v>413.96887159533071</v>
      </c>
    </row>
    <row r="70" spans="3:17" x14ac:dyDescent="0.3">
      <c r="C70" t="s">
        <v>99</v>
      </c>
      <c r="D70">
        <f>Mult_split!I70</f>
        <v>17218.656653040271</v>
      </c>
      <c r="E70">
        <f t="shared" ref="E70:Q70" si="67">D70</f>
        <v>17218.656653040271</v>
      </c>
      <c r="F70">
        <f t="shared" si="67"/>
        <v>17218.656653040271</v>
      </c>
      <c r="G70">
        <f t="shared" si="67"/>
        <v>17218.656653040271</v>
      </c>
      <c r="H70">
        <f t="shared" si="67"/>
        <v>17218.656653040271</v>
      </c>
      <c r="I70">
        <f t="shared" si="67"/>
        <v>17218.656653040271</v>
      </c>
      <c r="J70">
        <f t="shared" si="67"/>
        <v>17218.656653040271</v>
      </c>
      <c r="K70">
        <f t="shared" si="67"/>
        <v>17218.656653040271</v>
      </c>
      <c r="L70">
        <f t="shared" si="67"/>
        <v>17218.656653040271</v>
      </c>
      <c r="M70">
        <f t="shared" si="67"/>
        <v>17218.656653040271</v>
      </c>
      <c r="N70">
        <f t="shared" si="67"/>
        <v>17218.656653040271</v>
      </c>
      <c r="O70">
        <f t="shared" si="67"/>
        <v>17218.656653040271</v>
      </c>
      <c r="P70">
        <f t="shared" si="67"/>
        <v>17218.656653040271</v>
      </c>
      <c r="Q70">
        <f t="shared" si="67"/>
        <v>17218.656653040271</v>
      </c>
    </row>
    <row r="71" spans="3:17" x14ac:dyDescent="0.3">
      <c r="C71" t="s">
        <v>100</v>
      </c>
      <c r="D71">
        <f>Mult_split!I71</f>
        <v>25548.539956339253</v>
      </c>
      <c r="E71">
        <f t="shared" ref="E71:Q71" si="68">D71</f>
        <v>25548.539956339253</v>
      </c>
      <c r="F71">
        <f t="shared" si="68"/>
        <v>25548.539956339253</v>
      </c>
      <c r="G71">
        <f t="shared" si="68"/>
        <v>25548.539956339253</v>
      </c>
      <c r="H71">
        <f t="shared" si="68"/>
        <v>25548.539956339253</v>
      </c>
      <c r="I71">
        <f t="shared" si="68"/>
        <v>25548.539956339253</v>
      </c>
      <c r="J71">
        <f t="shared" si="68"/>
        <v>25548.539956339253</v>
      </c>
      <c r="K71">
        <f t="shared" si="68"/>
        <v>25548.539956339253</v>
      </c>
      <c r="L71">
        <f t="shared" si="68"/>
        <v>25548.539956339253</v>
      </c>
      <c r="M71">
        <f t="shared" si="68"/>
        <v>25548.539956339253</v>
      </c>
      <c r="N71">
        <f t="shared" si="68"/>
        <v>25548.539956339253</v>
      </c>
      <c r="O71">
        <f t="shared" si="68"/>
        <v>25548.539956339253</v>
      </c>
      <c r="P71">
        <f t="shared" si="68"/>
        <v>25548.539956339253</v>
      </c>
      <c r="Q71">
        <f t="shared" si="68"/>
        <v>25548.539956339253</v>
      </c>
    </row>
    <row r="72" spans="3:17" x14ac:dyDescent="0.3">
      <c r="C72" t="s">
        <v>101</v>
      </c>
      <c r="D72">
        <f>Mult_split!I72</f>
        <v>14313.839923407782</v>
      </c>
      <c r="E72">
        <f t="shared" ref="E72:Q72" si="69">D72</f>
        <v>14313.839923407782</v>
      </c>
      <c r="F72">
        <f t="shared" si="69"/>
        <v>14313.839923407782</v>
      </c>
      <c r="G72">
        <f t="shared" si="69"/>
        <v>14313.839923407782</v>
      </c>
      <c r="H72">
        <f t="shared" si="69"/>
        <v>14313.839923407782</v>
      </c>
      <c r="I72">
        <f t="shared" si="69"/>
        <v>14313.839923407782</v>
      </c>
      <c r="J72">
        <f t="shared" si="69"/>
        <v>14313.839923407782</v>
      </c>
      <c r="K72">
        <f t="shared" si="69"/>
        <v>14313.839923407782</v>
      </c>
      <c r="L72">
        <f t="shared" si="69"/>
        <v>14313.839923407782</v>
      </c>
      <c r="M72">
        <f t="shared" si="69"/>
        <v>14313.839923407782</v>
      </c>
      <c r="N72">
        <f t="shared" si="69"/>
        <v>14313.839923407782</v>
      </c>
      <c r="O72">
        <f t="shared" si="69"/>
        <v>14313.839923407782</v>
      </c>
      <c r="P72">
        <f t="shared" si="69"/>
        <v>14313.839923407782</v>
      </c>
      <c r="Q72">
        <f t="shared" si="69"/>
        <v>14313.839923407782</v>
      </c>
    </row>
    <row r="73" spans="3:17" x14ac:dyDescent="0.3">
      <c r="C73" t="s">
        <v>102</v>
      </c>
      <c r="D73">
        <f>Mult_split!I73</f>
        <v>0</v>
      </c>
      <c r="E73">
        <f t="shared" ref="E73:Q73" si="70">D73</f>
        <v>0</v>
      </c>
      <c r="F73">
        <f t="shared" si="70"/>
        <v>0</v>
      </c>
      <c r="G73">
        <f t="shared" si="70"/>
        <v>0</v>
      </c>
      <c r="H73">
        <f t="shared" si="70"/>
        <v>0</v>
      </c>
      <c r="I73">
        <f t="shared" si="70"/>
        <v>0</v>
      </c>
      <c r="J73">
        <f t="shared" si="70"/>
        <v>0</v>
      </c>
      <c r="K73">
        <f t="shared" si="70"/>
        <v>0</v>
      </c>
      <c r="L73">
        <f t="shared" si="70"/>
        <v>0</v>
      </c>
      <c r="M73">
        <f t="shared" si="70"/>
        <v>0</v>
      </c>
      <c r="N73">
        <f t="shared" si="70"/>
        <v>0</v>
      </c>
      <c r="O73">
        <f t="shared" si="70"/>
        <v>0</v>
      </c>
      <c r="P73">
        <f t="shared" si="70"/>
        <v>0</v>
      </c>
      <c r="Q73">
        <f t="shared" si="70"/>
        <v>0</v>
      </c>
    </row>
    <row r="74" spans="3:17" x14ac:dyDescent="0.3">
      <c r="C74" t="s">
        <v>103</v>
      </c>
      <c r="D74">
        <f>Mult_split!I74</f>
        <v>0</v>
      </c>
      <c r="E74">
        <f t="shared" ref="E74:Q74" si="71">D74</f>
        <v>0</v>
      </c>
      <c r="F74">
        <f t="shared" si="71"/>
        <v>0</v>
      </c>
      <c r="G74">
        <f t="shared" si="71"/>
        <v>0</v>
      </c>
      <c r="H74">
        <f t="shared" si="71"/>
        <v>0</v>
      </c>
      <c r="I74">
        <f t="shared" si="71"/>
        <v>0</v>
      </c>
      <c r="J74">
        <f t="shared" si="71"/>
        <v>0</v>
      </c>
      <c r="K74">
        <f t="shared" si="71"/>
        <v>0</v>
      </c>
      <c r="L74">
        <f t="shared" si="71"/>
        <v>0</v>
      </c>
      <c r="M74">
        <f t="shared" si="71"/>
        <v>0</v>
      </c>
      <c r="N74">
        <f t="shared" si="71"/>
        <v>0</v>
      </c>
      <c r="O74">
        <f t="shared" si="71"/>
        <v>0</v>
      </c>
      <c r="P74">
        <f t="shared" si="71"/>
        <v>0</v>
      </c>
      <c r="Q74">
        <f t="shared" si="71"/>
        <v>0</v>
      </c>
    </row>
    <row r="75" spans="3:17" x14ac:dyDescent="0.3">
      <c r="C75" t="s">
        <v>104</v>
      </c>
      <c r="D75">
        <f>Mult_split!I75</f>
        <v>6142.9498673485996</v>
      </c>
      <c r="E75">
        <f t="shared" ref="E75:Q75" si="72">D75</f>
        <v>6142.9498673485996</v>
      </c>
      <c r="F75">
        <f t="shared" si="72"/>
        <v>6142.9498673485996</v>
      </c>
      <c r="G75">
        <f t="shared" si="72"/>
        <v>6142.9498673485996</v>
      </c>
      <c r="H75">
        <f t="shared" si="72"/>
        <v>6142.9498673485996</v>
      </c>
      <c r="I75">
        <f t="shared" si="72"/>
        <v>6142.9498673485996</v>
      </c>
      <c r="J75">
        <f t="shared" si="72"/>
        <v>6142.9498673485996</v>
      </c>
      <c r="K75">
        <f t="shared" si="72"/>
        <v>6142.9498673485996</v>
      </c>
      <c r="L75">
        <f t="shared" si="72"/>
        <v>6142.9498673485996</v>
      </c>
      <c r="M75">
        <f t="shared" si="72"/>
        <v>6142.9498673485996</v>
      </c>
      <c r="N75">
        <f t="shared" si="72"/>
        <v>6142.9498673485996</v>
      </c>
      <c r="O75">
        <f t="shared" si="72"/>
        <v>6142.9498673485996</v>
      </c>
      <c r="P75">
        <f t="shared" si="72"/>
        <v>6142.9498673485996</v>
      </c>
      <c r="Q75">
        <f t="shared" si="72"/>
        <v>6142.9498673485996</v>
      </c>
    </row>
    <row r="76" spans="3:17" x14ac:dyDescent="0.3">
      <c r="C76" t="s">
        <v>105</v>
      </c>
      <c r="D76">
        <f>Mult_split!I76</f>
        <v>21.002465780526578</v>
      </c>
      <c r="E76">
        <f t="shared" ref="E76:Q76" si="73">D76</f>
        <v>21.002465780526578</v>
      </c>
      <c r="F76">
        <f t="shared" si="73"/>
        <v>21.002465780526578</v>
      </c>
      <c r="G76">
        <f t="shared" si="73"/>
        <v>21.002465780526578</v>
      </c>
      <c r="H76">
        <f t="shared" si="73"/>
        <v>21.002465780526578</v>
      </c>
      <c r="I76">
        <f t="shared" si="73"/>
        <v>21.002465780526578</v>
      </c>
      <c r="J76">
        <f t="shared" si="73"/>
        <v>21.002465780526578</v>
      </c>
      <c r="K76">
        <f t="shared" si="73"/>
        <v>21.002465780526578</v>
      </c>
      <c r="L76">
        <f t="shared" si="73"/>
        <v>21.002465780526578</v>
      </c>
      <c r="M76">
        <f t="shared" si="73"/>
        <v>21.002465780526578</v>
      </c>
      <c r="N76">
        <f t="shared" si="73"/>
        <v>21.002465780526578</v>
      </c>
      <c r="O76">
        <f t="shared" si="73"/>
        <v>21.002465780526578</v>
      </c>
      <c r="P76">
        <f t="shared" si="73"/>
        <v>21.002465780526578</v>
      </c>
      <c r="Q76">
        <f t="shared" si="73"/>
        <v>21.002465780526578</v>
      </c>
    </row>
    <row r="77" spans="3:17" x14ac:dyDescent="0.3">
      <c r="C77" t="s">
        <v>106</v>
      </c>
      <c r="D77">
        <f>Mult_split!I77</f>
        <v>0</v>
      </c>
      <c r="E77">
        <f t="shared" ref="E77:Q77" si="74">D77</f>
        <v>0</v>
      </c>
      <c r="F77">
        <f t="shared" si="74"/>
        <v>0</v>
      </c>
      <c r="G77">
        <f t="shared" si="74"/>
        <v>0</v>
      </c>
      <c r="H77">
        <f t="shared" si="74"/>
        <v>0</v>
      </c>
      <c r="I77">
        <f t="shared" si="74"/>
        <v>0</v>
      </c>
      <c r="J77">
        <f t="shared" si="74"/>
        <v>0</v>
      </c>
      <c r="K77">
        <f t="shared" si="74"/>
        <v>0</v>
      </c>
      <c r="L77">
        <f t="shared" si="74"/>
        <v>0</v>
      </c>
      <c r="M77">
        <f t="shared" si="74"/>
        <v>0</v>
      </c>
      <c r="N77">
        <f t="shared" si="74"/>
        <v>0</v>
      </c>
      <c r="O77">
        <f t="shared" si="74"/>
        <v>0</v>
      </c>
      <c r="P77">
        <f t="shared" si="74"/>
        <v>0</v>
      </c>
      <c r="Q77">
        <f t="shared" si="74"/>
        <v>0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0</v>
      </c>
      <c r="E79">
        <f t="shared" ref="E79:Q79" si="76">D79</f>
        <v>0</v>
      </c>
      <c r="F79">
        <f t="shared" si="76"/>
        <v>0</v>
      </c>
      <c r="G79">
        <f t="shared" si="76"/>
        <v>0</v>
      </c>
      <c r="H79">
        <f t="shared" si="76"/>
        <v>0</v>
      </c>
      <c r="I79">
        <f t="shared" si="76"/>
        <v>0</v>
      </c>
      <c r="J79">
        <f t="shared" si="76"/>
        <v>0</v>
      </c>
      <c r="K79">
        <f t="shared" si="76"/>
        <v>0</v>
      </c>
      <c r="L79">
        <f t="shared" si="76"/>
        <v>0</v>
      </c>
      <c r="M79">
        <f t="shared" si="76"/>
        <v>0</v>
      </c>
      <c r="N79">
        <f t="shared" si="76"/>
        <v>0</v>
      </c>
      <c r="O79">
        <f t="shared" si="76"/>
        <v>0</v>
      </c>
      <c r="P79">
        <f t="shared" si="76"/>
        <v>0</v>
      </c>
      <c r="Q79">
        <f t="shared" si="76"/>
        <v>0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0</v>
      </c>
      <c r="E81">
        <f t="shared" ref="E81:Q81" si="78">D81</f>
        <v>0</v>
      </c>
      <c r="F81">
        <f t="shared" si="78"/>
        <v>0</v>
      </c>
      <c r="G81">
        <f t="shared" si="78"/>
        <v>0</v>
      </c>
      <c r="H81">
        <f t="shared" si="78"/>
        <v>0</v>
      </c>
      <c r="I81">
        <f t="shared" si="78"/>
        <v>0</v>
      </c>
      <c r="J81">
        <f t="shared" si="78"/>
        <v>0</v>
      </c>
      <c r="K81">
        <f t="shared" si="78"/>
        <v>0</v>
      </c>
      <c r="L81">
        <f t="shared" si="78"/>
        <v>0</v>
      </c>
      <c r="M81">
        <f t="shared" si="78"/>
        <v>0</v>
      </c>
      <c r="N81">
        <f t="shared" si="78"/>
        <v>0</v>
      </c>
      <c r="O81">
        <f t="shared" si="78"/>
        <v>0</v>
      </c>
      <c r="P81">
        <f t="shared" si="78"/>
        <v>0</v>
      </c>
      <c r="Q81">
        <f t="shared" si="78"/>
        <v>0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44065.646535929169</v>
      </c>
      <c r="E84">
        <f t="shared" ref="E84:Q84" si="81">D84</f>
        <v>44065.646535929169</v>
      </c>
      <c r="F84">
        <f t="shared" si="81"/>
        <v>44065.646535929169</v>
      </c>
      <c r="G84">
        <f t="shared" si="81"/>
        <v>44065.646535929169</v>
      </c>
      <c r="H84">
        <f t="shared" si="81"/>
        <v>44065.646535929169</v>
      </c>
      <c r="I84">
        <f t="shared" si="81"/>
        <v>44065.646535929169</v>
      </c>
      <c r="J84">
        <f t="shared" si="81"/>
        <v>44065.646535929169</v>
      </c>
      <c r="K84">
        <f t="shared" si="81"/>
        <v>44065.646535929169</v>
      </c>
      <c r="L84">
        <f t="shared" si="81"/>
        <v>44065.646535929169</v>
      </c>
      <c r="M84">
        <f t="shared" si="81"/>
        <v>44065.646535929169</v>
      </c>
      <c r="N84">
        <f t="shared" si="81"/>
        <v>44065.646535929169</v>
      </c>
      <c r="O84">
        <f t="shared" si="81"/>
        <v>44065.646535929169</v>
      </c>
      <c r="P84">
        <f t="shared" si="81"/>
        <v>44065.646535929169</v>
      </c>
      <c r="Q84">
        <f t="shared" si="81"/>
        <v>44065.646535929169</v>
      </c>
    </row>
    <row r="85" spans="3:17" x14ac:dyDescent="0.3">
      <c r="C85" t="s">
        <v>114</v>
      </c>
      <c r="D85">
        <f>Mult_split!I85</f>
        <v>39801.906557685055</v>
      </c>
      <c r="E85">
        <f t="shared" ref="E85:Q85" si="82">D85</f>
        <v>39801.906557685055</v>
      </c>
      <c r="F85">
        <f t="shared" si="82"/>
        <v>39801.906557685055</v>
      </c>
      <c r="G85">
        <f t="shared" si="82"/>
        <v>39801.906557685055</v>
      </c>
      <c r="H85">
        <f t="shared" si="82"/>
        <v>39801.906557685055</v>
      </c>
      <c r="I85">
        <f t="shared" si="82"/>
        <v>39801.906557685055</v>
      </c>
      <c r="J85">
        <f t="shared" si="82"/>
        <v>39801.906557685055</v>
      </c>
      <c r="K85">
        <f t="shared" si="82"/>
        <v>39801.906557685055</v>
      </c>
      <c r="L85">
        <f t="shared" si="82"/>
        <v>39801.906557685055</v>
      </c>
      <c r="M85">
        <f t="shared" si="82"/>
        <v>39801.906557685055</v>
      </c>
      <c r="N85">
        <f t="shared" si="82"/>
        <v>39801.906557685055</v>
      </c>
      <c r="O85">
        <f t="shared" si="82"/>
        <v>39801.906557685055</v>
      </c>
      <c r="P85">
        <f t="shared" si="82"/>
        <v>39801.906557685055</v>
      </c>
      <c r="Q85">
        <f t="shared" si="82"/>
        <v>39801.906557685055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0</v>
      </c>
      <c r="E89">
        <f t="shared" ref="E89:Q89" si="86">D89</f>
        <v>0</v>
      </c>
      <c r="F89">
        <f t="shared" si="86"/>
        <v>0</v>
      </c>
      <c r="G89">
        <f t="shared" si="86"/>
        <v>0</v>
      </c>
      <c r="H89">
        <f t="shared" si="86"/>
        <v>0</v>
      </c>
      <c r="I89">
        <f t="shared" si="86"/>
        <v>0</v>
      </c>
      <c r="J89">
        <f t="shared" si="86"/>
        <v>0</v>
      </c>
      <c r="K89">
        <f t="shared" si="86"/>
        <v>0</v>
      </c>
      <c r="L89">
        <f t="shared" si="86"/>
        <v>0</v>
      </c>
      <c r="M89">
        <f t="shared" si="86"/>
        <v>0</v>
      </c>
      <c r="N89">
        <f t="shared" si="86"/>
        <v>0</v>
      </c>
      <c r="O89">
        <f t="shared" si="86"/>
        <v>0</v>
      </c>
      <c r="P89">
        <f t="shared" si="86"/>
        <v>0</v>
      </c>
      <c r="Q89">
        <f t="shared" si="86"/>
        <v>0</v>
      </c>
    </row>
    <row r="90" spans="3:17" x14ac:dyDescent="0.3">
      <c r="C90" t="s">
        <v>118</v>
      </c>
      <c r="D90">
        <f>Mult_split!I90</f>
        <v>3483.962272500376</v>
      </c>
      <c r="E90">
        <f t="shared" ref="E90:Q90" si="87">D90</f>
        <v>3483.962272500376</v>
      </c>
      <c r="F90">
        <f t="shared" si="87"/>
        <v>3483.962272500376</v>
      </c>
      <c r="G90">
        <f t="shared" si="87"/>
        <v>3483.962272500376</v>
      </c>
      <c r="H90">
        <f t="shared" si="87"/>
        <v>3483.962272500376</v>
      </c>
      <c r="I90">
        <f t="shared" si="87"/>
        <v>3483.962272500376</v>
      </c>
      <c r="J90">
        <f t="shared" si="87"/>
        <v>3483.962272500376</v>
      </c>
      <c r="K90">
        <f t="shared" si="87"/>
        <v>3483.962272500376</v>
      </c>
      <c r="L90">
        <f t="shared" si="87"/>
        <v>3483.962272500376</v>
      </c>
      <c r="M90">
        <f t="shared" si="87"/>
        <v>3483.962272500376</v>
      </c>
      <c r="N90">
        <f t="shared" si="87"/>
        <v>3483.962272500376</v>
      </c>
      <c r="O90">
        <f t="shared" si="87"/>
        <v>3483.962272500376</v>
      </c>
      <c r="P90">
        <f t="shared" si="87"/>
        <v>3483.962272500376</v>
      </c>
      <c r="Q90">
        <f t="shared" si="87"/>
        <v>3483.962272500376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0</v>
      </c>
      <c r="E92">
        <f t="shared" ref="E92:Q92" si="89">D92</f>
        <v>0</v>
      </c>
      <c r="F92">
        <f t="shared" si="89"/>
        <v>0</v>
      </c>
      <c r="G92">
        <f t="shared" si="89"/>
        <v>0</v>
      </c>
      <c r="H92">
        <f t="shared" si="89"/>
        <v>0</v>
      </c>
      <c r="I92">
        <f t="shared" si="89"/>
        <v>0</v>
      </c>
      <c r="J92">
        <f t="shared" si="89"/>
        <v>0</v>
      </c>
      <c r="K92">
        <f t="shared" si="89"/>
        <v>0</v>
      </c>
      <c r="L92">
        <f t="shared" si="89"/>
        <v>0</v>
      </c>
      <c r="M92">
        <f t="shared" si="89"/>
        <v>0</v>
      </c>
      <c r="N92">
        <f t="shared" si="89"/>
        <v>0</v>
      </c>
      <c r="O92">
        <f t="shared" si="89"/>
        <v>0</v>
      </c>
      <c r="P92">
        <f t="shared" si="89"/>
        <v>0</v>
      </c>
      <c r="Q92">
        <f t="shared" si="89"/>
        <v>0</v>
      </c>
    </row>
    <row r="93" spans="3:17" x14ac:dyDescent="0.3">
      <c r="C93" t="s">
        <v>121</v>
      </c>
      <c r="D93">
        <f>Mult_split!I93</f>
        <v>7651.2055530688031</v>
      </c>
      <c r="E93">
        <f t="shared" ref="E93:Q93" si="90">D93</f>
        <v>7651.2055530688031</v>
      </c>
      <c r="F93">
        <f t="shared" si="90"/>
        <v>7651.2055530688031</v>
      </c>
      <c r="G93">
        <f t="shared" si="90"/>
        <v>7651.2055530688031</v>
      </c>
      <c r="H93">
        <f t="shared" si="90"/>
        <v>7651.2055530688031</v>
      </c>
      <c r="I93">
        <f t="shared" si="90"/>
        <v>7651.2055530688031</v>
      </c>
      <c r="J93">
        <f t="shared" si="90"/>
        <v>7651.2055530688031</v>
      </c>
      <c r="K93">
        <f t="shared" si="90"/>
        <v>7651.2055530688031</v>
      </c>
      <c r="L93">
        <f t="shared" si="90"/>
        <v>7651.2055530688031</v>
      </c>
      <c r="M93">
        <f t="shared" si="90"/>
        <v>7651.2055530688031</v>
      </c>
      <c r="N93">
        <f t="shared" si="90"/>
        <v>7651.2055530688031</v>
      </c>
      <c r="O93">
        <f t="shared" si="90"/>
        <v>7651.2055530688031</v>
      </c>
      <c r="P93">
        <f t="shared" si="90"/>
        <v>7651.2055530688031</v>
      </c>
      <c r="Q93">
        <f t="shared" si="90"/>
        <v>7651.2055530688031</v>
      </c>
    </row>
    <row r="94" spans="3:17" x14ac:dyDescent="0.3">
      <c r="C94" t="s">
        <v>122</v>
      </c>
      <c r="D94">
        <f>Mult_split!I94</f>
        <v>12127.574096282337</v>
      </c>
      <c r="E94">
        <f t="shared" ref="E94:Q94" si="91">D94</f>
        <v>12127.574096282337</v>
      </c>
      <c r="F94">
        <f t="shared" si="91"/>
        <v>12127.574096282337</v>
      </c>
      <c r="G94">
        <f t="shared" si="91"/>
        <v>12127.574096282337</v>
      </c>
      <c r="H94">
        <f t="shared" si="91"/>
        <v>12127.574096282337</v>
      </c>
      <c r="I94">
        <f t="shared" si="91"/>
        <v>12127.574096282337</v>
      </c>
      <c r="J94">
        <f t="shared" si="91"/>
        <v>12127.574096282337</v>
      </c>
      <c r="K94">
        <f t="shared" si="91"/>
        <v>12127.574096282337</v>
      </c>
      <c r="L94">
        <f t="shared" si="91"/>
        <v>12127.574096282337</v>
      </c>
      <c r="M94">
        <f t="shared" si="91"/>
        <v>12127.574096282337</v>
      </c>
      <c r="N94">
        <f t="shared" si="91"/>
        <v>12127.574096282337</v>
      </c>
      <c r="O94">
        <f t="shared" si="91"/>
        <v>12127.574096282337</v>
      </c>
      <c r="P94">
        <f t="shared" si="91"/>
        <v>12127.574096282337</v>
      </c>
      <c r="Q94">
        <f t="shared" si="91"/>
        <v>12127.574096282337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49011.297243954927</v>
      </c>
      <c r="E96">
        <f t="shared" ref="E96:Q96" si="93">D96</f>
        <v>49011.297243954927</v>
      </c>
      <c r="F96">
        <f t="shared" si="93"/>
        <v>49011.297243954927</v>
      </c>
      <c r="G96">
        <f t="shared" si="93"/>
        <v>49011.297243954927</v>
      </c>
      <c r="H96">
        <f t="shared" si="93"/>
        <v>49011.297243954927</v>
      </c>
      <c r="I96">
        <f t="shared" si="93"/>
        <v>49011.297243954927</v>
      </c>
      <c r="J96">
        <f t="shared" si="93"/>
        <v>49011.297243954927</v>
      </c>
      <c r="K96">
        <f t="shared" si="93"/>
        <v>49011.297243954927</v>
      </c>
      <c r="L96">
        <f t="shared" si="93"/>
        <v>49011.297243954927</v>
      </c>
      <c r="M96">
        <f t="shared" si="93"/>
        <v>49011.297243954927</v>
      </c>
      <c r="N96">
        <f t="shared" si="93"/>
        <v>49011.297243954927</v>
      </c>
      <c r="O96">
        <f t="shared" si="93"/>
        <v>49011.297243954927</v>
      </c>
      <c r="P96">
        <f t="shared" si="93"/>
        <v>49011.297243954927</v>
      </c>
      <c r="Q96">
        <f t="shared" si="93"/>
        <v>49011.297243954927</v>
      </c>
    </row>
    <row r="97" spans="3:17" x14ac:dyDescent="0.3">
      <c r="C97" t="s">
        <v>125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0</v>
      </c>
      <c r="E99">
        <f t="shared" ref="E99:Q99" si="96">D99</f>
        <v>0</v>
      </c>
      <c r="F99">
        <f t="shared" si="96"/>
        <v>0</v>
      </c>
      <c r="G99">
        <f t="shared" si="96"/>
        <v>0</v>
      </c>
      <c r="H99">
        <f t="shared" si="96"/>
        <v>0</v>
      </c>
      <c r="I99">
        <f t="shared" si="96"/>
        <v>0</v>
      </c>
      <c r="J99">
        <f t="shared" si="96"/>
        <v>0</v>
      </c>
      <c r="K99">
        <f t="shared" si="96"/>
        <v>0</v>
      </c>
      <c r="L99">
        <f t="shared" si="96"/>
        <v>0</v>
      </c>
      <c r="M99">
        <f t="shared" si="96"/>
        <v>0</v>
      </c>
      <c r="N99">
        <f t="shared" si="96"/>
        <v>0</v>
      </c>
      <c r="O99">
        <f t="shared" si="96"/>
        <v>0</v>
      </c>
      <c r="P99">
        <f t="shared" si="96"/>
        <v>0</v>
      </c>
      <c r="Q99">
        <f t="shared" si="96"/>
        <v>0</v>
      </c>
    </row>
    <row r="100" spans="3:17" x14ac:dyDescent="0.3">
      <c r="C100" t="s">
        <v>128</v>
      </c>
      <c r="D100">
        <f>Mult_split!I100</f>
        <v>2581.6886412165195</v>
      </c>
      <c r="E100">
        <f t="shared" ref="E100:Q100" si="97">D100</f>
        <v>2581.6886412165195</v>
      </c>
      <c r="F100">
        <f t="shared" si="97"/>
        <v>2581.6886412165195</v>
      </c>
      <c r="G100">
        <f t="shared" si="97"/>
        <v>2581.6886412165195</v>
      </c>
      <c r="H100">
        <f t="shared" si="97"/>
        <v>2581.6886412165195</v>
      </c>
      <c r="I100">
        <f t="shared" si="97"/>
        <v>2581.6886412165195</v>
      </c>
      <c r="J100">
        <f t="shared" si="97"/>
        <v>2581.6886412165195</v>
      </c>
      <c r="K100">
        <f t="shared" si="97"/>
        <v>2581.6886412165195</v>
      </c>
      <c r="L100">
        <f t="shared" si="97"/>
        <v>2581.6886412165195</v>
      </c>
      <c r="M100">
        <f t="shared" si="97"/>
        <v>2581.6886412165195</v>
      </c>
      <c r="N100">
        <f t="shared" si="97"/>
        <v>2581.6886412165195</v>
      </c>
      <c r="O100">
        <f t="shared" si="97"/>
        <v>2581.6886412165195</v>
      </c>
      <c r="P100">
        <f t="shared" si="97"/>
        <v>2581.6886412165195</v>
      </c>
      <c r="Q100">
        <f t="shared" si="97"/>
        <v>2581.6886412165195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2095.9458005135011</v>
      </c>
      <c r="E114">
        <f t="shared" ref="E114:Q114" si="111">D114</f>
        <v>2095.9458005135011</v>
      </c>
      <c r="F114">
        <f t="shared" si="111"/>
        <v>2095.9458005135011</v>
      </c>
      <c r="G114">
        <f t="shared" si="111"/>
        <v>2095.9458005135011</v>
      </c>
      <c r="H114">
        <f t="shared" si="111"/>
        <v>2095.9458005135011</v>
      </c>
      <c r="I114">
        <f t="shared" si="111"/>
        <v>2095.9458005135011</v>
      </c>
      <c r="J114">
        <f t="shared" si="111"/>
        <v>2095.9458005135011</v>
      </c>
      <c r="K114">
        <f t="shared" si="111"/>
        <v>2095.9458005135011</v>
      </c>
      <c r="L114">
        <f t="shared" si="111"/>
        <v>2095.9458005135011</v>
      </c>
      <c r="M114">
        <f t="shared" si="111"/>
        <v>2095.9458005135011</v>
      </c>
      <c r="N114">
        <f t="shared" si="111"/>
        <v>2095.9458005135011</v>
      </c>
      <c r="O114">
        <f t="shared" si="111"/>
        <v>2095.9458005135011</v>
      </c>
      <c r="P114">
        <f t="shared" si="111"/>
        <v>2095.9458005135011</v>
      </c>
      <c r="Q114">
        <f t="shared" si="111"/>
        <v>2095.9458005135011</v>
      </c>
    </row>
    <row r="115" spans="3:17" x14ac:dyDescent="0.3">
      <c r="C115" t="s">
        <v>143</v>
      </c>
      <c r="D115">
        <f>Mult_split!I115</f>
        <v>2355.3625937231427</v>
      </c>
      <c r="E115">
        <f t="shared" ref="E115:Q115" si="112">D115</f>
        <v>2355.3625937231427</v>
      </c>
      <c r="F115">
        <f t="shared" si="112"/>
        <v>2355.3625937231427</v>
      </c>
      <c r="G115">
        <f t="shared" si="112"/>
        <v>2355.3625937231427</v>
      </c>
      <c r="H115">
        <f t="shared" si="112"/>
        <v>2355.3625937231427</v>
      </c>
      <c r="I115">
        <f t="shared" si="112"/>
        <v>2355.3625937231427</v>
      </c>
      <c r="J115">
        <f t="shared" si="112"/>
        <v>2355.3625937231427</v>
      </c>
      <c r="K115">
        <f t="shared" si="112"/>
        <v>2355.3625937231427</v>
      </c>
      <c r="L115">
        <f t="shared" si="112"/>
        <v>2355.3625937231427</v>
      </c>
      <c r="M115">
        <f t="shared" si="112"/>
        <v>2355.3625937231427</v>
      </c>
      <c r="N115">
        <f t="shared" si="112"/>
        <v>2355.3625937231427</v>
      </c>
      <c r="O115">
        <f t="shared" si="112"/>
        <v>2355.3625937231427</v>
      </c>
      <c r="P115">
        <f t="shared" si="112"/>
        <v>2355.3625937231427</v>
      </c>
      <c r="Q115">
        <f t="shared" si="112"/>
        <v>2355.3625937231427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R116"/>
  <sheetViews>
    <sheetView topLeftCell="B1" zoomScale="42" workbookViewId="0">
      <selection activeCell="D1" activeCellId="1" sqref="F1:F1048576 D1:D1048576"/>
    </sheetView>
  </sheetViews>
  <sheetFormatPr baseColWidth="10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27" max="33" width="14.21875" bestFit="1" customWidth="1"/>
    <col min="34" max="34" width="14.44140625" bestFit="1" customWidth="1"/>
    <col min="35" max="35" width="14.33203125" bestFit="1" customWidth="1"/>
    <col min="37" max="37" width="27.21875" bestFit="1" customWidth="1"/>
    <col min="38" max="41" width="16.77734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  <c r="E2" s="1" t="s">
        <v>151</v>
      </c>
      <c r="F2" s="1" t="s">
        <v>152</v>
      </c>
      <c r="G2" s="1" t="s">
        <v>153</v>
      </c>
      <c r="H2" s="1" t="s">
        <v>154</v>
      </c>
      <c r="I2" s="1" t="s">
        <v>155</v>
      </c>
      <c r="J2" s="1" t="s">
        <v>156</v>
      </c>
      <c r="K2" s="1" t="s">
        <v>157</v>
      </c>
      <c r="L2" s="1" t="s">
        <v>158</v>
      </c>
      <c r="M2" s="1" t="s">
        <v>159</v>
      </c>
      <c r="N2" s="1" t="s">
        <v>160</v>
      </c>
      <c r="O2" s="1" t="s">
        <v>161</v>
      </c>
      <c r="P2" s="1" t="s">
        <v>162</v>
      </c>
      <c r="Q2" s="1" t="s">
        <v>163</v>
      </c>
      <c r="R2" s="1" t="s">
        <v>164</v>
      </c>
    </row>
    <row r="3" spans="1:18" x14ac:dyDescent="0.3">
      <c r="E3" s="7">
        <v>2020</v>
      </c>
      <c r="F3" s="7">
        <v>2020</v>
      </c>
      <c r="G3" s="7">
        <v>2020</v>
      </c>
      <c r="H3" s="7">
        <v>2020</v>
      </c>
      <c r="I3" s="7">
        <v>2020</v>
      </c>
      <c r="J3" s="7">
        <v>2020</v>
      </c>
      <c r="K3" s="7">
        <v>2020</v>
      </c>
      <c r="L3" s="7">
        <v>2020</v>
      </c>
      <c r="M3" s="7">
        <v>2020</v>
      </c>
      <c r="N3" s="7">
        <v>2020</v>
      </c>
      <c r="O3" s="7">
        <v>2020</v>
      </c>
      <c r="P3" s="7">
        <v>2020</v>
      </c>
      <c r="Q3" s="7">
        <v>2020</v>
      </c>
      <c r="R3" s="7">
        <v>2020</v>
      </c>
    </row>
    <row r="4" spans="1:18" x14ac:dyDescent="0.3">
      <c r="D4" t="s">
        <v>144</v>
      </c>
      <c r="E4">
        <v>1.322726526551994E-4</v>
      </c>
      <c r="F4">
        <v>3.5942596375803909E-2</v>
      </c>
      <c r="G4">
        <v>1.765991199267245</v>
      </c>
      <c r="H4">
        <v>6.9154762440098052E-6</v>
      </c>
      <c r="I4">
        <v>2.8910388805150299E-5</v>
      </c>
      <c r="J4">
        <v>3.3243657428905612E-4</v>
      </c>
      <c r="K4">
        <v>1.42732289561714E-11</v>
      </c>
      <c r="L4">
        <v>3.760575659009095E-10</v>
      </c>
      <c r="M4">
        <v>2.6912037284866721E-3</v>
      </c>
      <c r="N4">
        <v>7.903521160700186E-2</v>
      </c>
      <c r="O4">
        <v>2.6751412848625862E-7</v>
      </c>
      <c r="P4">
        <v>1.2729309866506449E-9</v>
      </c>
      <c r="Q4">
        <v>1.2700621742615069E-4</v>
      </c>
      <c r="R4">
        <v>1.1969434394482229E-2</v>
      </c>
    </row>
    <row r="5" spans="1:18" x14ac:dyDescent="0.3">
      <c r="D5" t="s">
        <v>145</v>
      </c>
      <c r="E5">
        <v>2.404937395821946E-4</v>
      </c>
      <c r="F5">
        <v>0.27834963332269919</v>
      </c>
      <c r="G5">
        <v>3.2108664871803421</v>
      </c>
      <c r="H5">
        <v>1.2573488998131001E-5</v>
      </c>
      <c r="I5">
        <v>5.2563907784097192E-5</v>
      </c>
      <c r="J5">
        <v>6.0442512733962985E-4</v>
      </c>
      <c r="K5">
        <v>2.595111036693688E-11</v>
      </c>
      <c r="L5">
        <v>6.8373536408497269E-10</v>
      </c>
      <c r="M5">
        <v>4.8930571486188873E-3</v>
      </c>
      <c r="N5">
        <v>0.14369919417572999</v>
      </c>
      <c r="O5">
        <v>4.8638529476261598E-7</v>
      </c>
      <c r="P5">
        <v>2.314400800652806E-9</v>
      </c>
      <c r="Q5">
        <v>2.309184821342092E-4</v>
      </c>
      <c r="R5">
        <v>2.1762427685763312E-2</v>
      </c>
    </row>
    <row r="6" spans="1:18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D8" t="s">
        <v>36</v>
      </c>
      <c r="E8">
        <v>5.8565706644482911E-5</v>
      </c>
      <c r="F8">
        <v>-0.96761244981834271</v>
      </c>
      <c r="G8">
        <v>8.8990383956856505</v>
      </c>
      <c r="H8">
        <v>4.6524170940773537E-6</v>
      </c>
      <c r="I8">
        <v>1.149144527037181E-5</v>
      </c>
      <c r="J8">
        <v>1.1399121675611899E-4</v>
      </c>
      <c r="K8">
        <v>1.185293751972236E-11</v>
      </c>
      <c r="L8">
        <v>4.7671249298511236E-10</v>
      </c>
      <c r="M8">
        <v>1.6829152869621521E-3</v>
      </c>
      <c r="N8">
        <v>8.3224857730704468E-2</v>
      </c>
      <c r="O8">
        <v>2.7977660496015912E-7</v>
      </c>
      <c r="P8">
        <v>9.7653417508124343E-10</v>
      </c>
      <c r="Q8">
        <v>3.348037560956597E-5</v>
      </c>
      <c r="R8">
        <v>4.9470498806164524E-3</v>
      </c>
    </row>
    <row r="9" spans="1:18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D11" t="s">
        <v>39</v>
      </c>
      <c r="E11">
        <v>3.4732645839397709E-4</v>
      </c>
      <c r="F11">
        <v>0.61730445757662511</v>
      </c>
      <c r="G11">
        <v>14.88828177740805</v>
      </c>
      <c r="H11">
        <v>6.9351448285778131E-6</v>
      </c>
      <c r="I11">
        <v>1.9750970533445971E-4</v>
      </c>
      <c r="J11">
        <v>1.5617770467287731E-3</v>
      </c>
      <c r="K11">
        <v>5.4289429066224959E-11</v>
      </c>
      <c r="L11">
        <v>4.099447542539048E-9</v>
      </c>
      <c r="M11">
        <v>1.090570752743209E-3</v>
      </c>
      <c r="N11">
        <v>0.72852884355390302</v>
      </c>
      <c r="O11">
        <v>5.4014759069738591E-7</v>
      </c>
      <c r="P11">
        <v>3.6066392371180868E-9</v>
      </c>
      <c r="Q11">
        <v>3.2622572893274438E-4</v>
      </c>
      <c r="R11">
        <v>4.1908508994695989E-2</v>
      </c>
    </row>
    <row r="12" spans="1:18" x14ac:dyDescent="0.3">
      <c r="D12" t="s">
        <v>40</v>
      </c>
      <c r="E12">
        <v>4.0277987232264551E-4</v>
      </c>
      <c r="F12">
        <v>0.66705984971384846</v>
      </c>
      <c r="G12">
        <v>16.29698920349454</v>
      </c>
      <c r="H12">
        <v>9.5294862777937665E-6</v>
      </c>
      <c r="I12">
        <v>2.206182429286169E-4</v>
      </c>
      <c r="J12">
        <v>1.771555108555008E-3</v>
      </c>
      <c r="K12">
        <v>6.1002702877645886E-11</v>
      </c>
      <c r="L12">
        <v>4.493127872870368E-9</v>
      </c>
      <c r="M12">
        <v>1.2053786459096461E-3</v>
      </c>
      <c r="N12">
        <v>0.78601824960128308</v>
      </c>
      <c r="O12">
        <v>8.3359840099549503E-7</v>
      </c>
      <c r="P12">
        <v>3.9158889372158528E-9</v>
      </c>
      <c r="Q12">
        <v>3.9160386045031627E-4</v>
      </c>
      <c r="R12">
        <v>6.5016976712528582E-2</v>
      </c>
    </row>
    <row r="13" spans="1:18" x14ac:dyDescent="0.3">
      <c r="D13" t="s">
        <v>41</v>
      </c>
      <c r="E13">
        <v>9.415054006450932E-5</v>
      </c>
      <c r="F13">
        <v>0.84469498281413447</v>
      </c>
      <c r="G13">
        <v>4.3298148942407719</v>
      </c>
      <c r="H13">
        <v>2.0550880040444291E-6</v>
      </c>
      <c r="I13">
        <v>4.8173746293438147E-5</v>
      </c>
      <c r="J13">
        <v>3.3851590315343649E-4</v>
      </c>
      <c r="K13">
        <v>2.1609024207476691E-11</v>
      </c>
      <c r="L13">
        <v>5.2225256745539578E-10</v>
      </c>
      <c r="M13">
        <v>1.529330960712405E-3</v>
      </c>
      <c r="N13">
        <v>9.7861576617409018E-2</v>
      </c>
      <c r="O13">
        <v>2.307236973962174E-8</v>
      </c>
      <c r="P13">
        <v>1.787649408241803E-9</v>
      </c>
      <c r="Q13">
        <v>1.6625414092369419E-4</v>
      </c>
      <c r="R13">
        <v>6.504329087755752E-3</v>
      </c>
    </row>
    <row r="14" spans="1:18" x14ac:dyDescent="0.3">
      <c r="D14" t="s">
        <v>42</v>
      </c>
      <c r="E14">
        <v>3.7534159195329677E-4</v>
      </c>
      <c r="F14">
        <v>3.2213517815392938E-2</v>
      </c>
      <c r="G14">
        <v>1.476518877190869E-3</v>
      </c>
      <c r="H14">
        <v>2.4412682928891581E-9</v>
      </c>
      <c r="I14">
        <v>1.9236426542488459E-4</v>
      </c>
      <c r="J14">
        <v>2.1129857801181488E-3</v>
      </c>
      <c r="K14">
        <v>8.7149936837543075E-14</v>
      </c>
      <c r="L14">
        <v>3.1033981414943767E-11</v>
      </c>
      <c r="M14">
        <v>5.8528124078715519E-6</v>
      </c>
      <c r="N14">
        <v>1.6448680534361949E-4</v>
      </c>
      <c r="O14">
        <v>1.2538318874922431E-10</v>
      </c>
      <c r="P14">
        <v>1.5042648054762671E-10</v>
      </c>
      <c r="Q14">
        <v>5.0615648293446511E-4</v>
      </c>
      <c r="R14">
        <v>6.4920072805476314E-6</v>
      </c>
    </row>
    <row r="15" spans="1:18" x14ac:dyDescent="0.3">
      <c r="D15" t="s">
        <v>43</v>
      </c>
      <c r="E15">
        <v>2.8978521771335339E-5</v>
      </c>
      <c r="F15">
        <v>3.7365943230016289E-2</v>
      </c>
      <c r="G15">
        <v>9.6336411486795475E-4</v>
      </c>
      <c r="H15">
        <v>2.4412682229808538E-9</v>
      </c>
      <c r="I15">
        <v>7.6863909126437085E-6</v>
      </c>
      <c r="J15">
        <v>1.4628043990628251E-4</v>
      </c>
      <c r="K15">
        <v>6.3984487308445373E-14</v>
      </c>
      <c r="L15">
        <v>1.2104770528454279E-11</v>
      </c>
      <c r="M15">
        <v>5.8528122367275869E-6</v>
      </c>
      <c r="N15">
        <v>1.6448680055814119E-4</v>
      </c>
      <c r="O15">
        <v>1.253831850979772E-10</v>
      </c>
      <c r="P15">
        <v>1.6976750933244769E-10</v>
      </c>
      <c r="Q15">
        <v>2.0996531216259569E-5</v>
      </c>
      <c r="R15">
        <v>6.492007093087629E-6</v>
      </c>
    </row>
    <row r="16" spans="1:18" x14ac:dyDescent="0.3">
      <c r="D16" t="s">
        <v>44</v>
      </c>
      <c r="E16">
        <v>4.1745042474574182E-4</v>
      </c>
      <c r="F16">
        <v>3.5818432096610529E-2</v>
      </c>
      <c r="G16">
        <v>1.5631435352522209E-3</v>
      </c>
      <c r="H16">
        <v>2.4412682928891581E-9</v>
      </c>
      <c r="I16">
        <v>2.1395531290419769E-4</v>
      </c>
      <c r="J16">
        <v>2.350149302351735E-3</v>
      </c>
      <c r="K16">
        <v>9.5200440404773552E-14</v>
      </c>
      <c r="L16">
        <v>3.4482023578475001E-11</v>
      </c>
      <c r="M16">
        <v>5.8528124078715519E-6</v>
      </c>
      <c r="N16">
        <v>1.6448680534361949E-4</v>
      </c>
      <c r="O16">
        <v>1.2538318874922431E-10</v>
      </c>
      <c r="P16">
        <v>1.6709422299806339E-10</v>
      </c>
      <c r="Q16">
        <v>5.6296383098487996E-4</v>
      </c>
      <c r="R16">
        <v>6.4920072805476314E-6</v>
      </c>
    </row>
    <row r="17" spans="4:18" x14ac:dyDescent="0.3">
      <c r="D17" t="s">
        <v>45</v>
      </c>
      <c r="E17">
        <v>9.3798393102845982E-5</v>
      </c>
      <c r="F17">
        <v>8.2116173605003132E-2</v>
      </c>
      <c r="G17">
        <v>3.5241357086597813E-2</v>
      </c>
      <c r="H17">
        <v>6.5948076897210008E-9</v>
      </c>
      <c r="I17">
        <v>4.6943231634763963E-5</v>
      </c>
      <c r="J17">
        <v>5.3134643343476597E-4</v>
      </c>
      <c r="K17">
        <v>7.3168736262942365E-12</v>
      </c>
      <c r="L17">
        <v>3.7969282311927142E-10</v>
      </c>
      <c r="M17">
        <v>2.0418970496609729E-6</v>
      </c>
      <c r="N17">
        <v>6.4576984471483812E-5</v>
      </c>
      <c r="O17">
        <v>8.366591801630358E-10</v>
      </c>
      <c r="P17">
        <v>1.6346985590075191E-9</v>
      </c>
      <c r="Q17">
        <v>1.2735245873386541E-4</v>
      </c>
      <c r="R17">
        <v>1.7878278111265409E-5</v>
      </c>
    </row>
    <row r="18" spans="4:18" x14ac:dyDescent="0.3">
      <c r="D18" t="s">
        <v>46</v>
      </c>
      <c r="E18">
        <v>3.8033110971112982E-5</v>
      </c>
      <c r="F18">
        <v>8.0968339706030776E-2</v>
      </c>
      <c r="G18">
        <v>3.4936954456030518E-2</v>
      </c>
      <c r="H18">
        <v>6.5948076897210008E-9</v>
      </c>
      <c r="I18">
        <v>1.769669154334958E-5</v>
      </c>
      <c r="J18">
        <v>2.0769871306390729E-4</v>
      </c>
      <c r="K18">
        <v>6.2320004743973234E-12</v>
      </c>
      <c r="L18">
        <v>3.3515194821674767E-10</v>
      </c>
      <c r="M18">
        <v>2.0418970496609729E-6</v>
      </c>
      <c r="N18">
        <v>6.4576984471483812E-5</v>
      </c>
      <c r="O18">
        <v>8.366591801630358E-10</v>
      </c>
      <c r="P18">
        <v>2.014723538180052E-9</v>
      </c>
      <c r="Q18">
        <v>4.8203124489500189E-5</v>
      </c>
      <c r="R18">
        <v>1.7878278111265409E-5</v>
      </c>
    </row>
    <row r="19" spans="4:18" x14ac:dyDescent="0.3">
      <c r="D19" t="s">
        <v>48</v>
      </c>
      <c r="E19">
        <v>3.863200408042353E-7</v>
      </c>
      <c r="F19">
        <v>3.0239322878354499E-3</v>
      </c>
      <c r="G19">
        <v>1.9342328460790571E-2</v>
      </c>
      <c r="H19">
        <v>6.5948076897210008E-9</v>
      </c>
      <c r="I19">
        <v>2.529088158096212E-8</v>
      </c>
      <c r="J19">
        <v>2.7692241072032071E-7</v>
      </c>
      <c r="K19">
        <v>3.7428394825169239E-13</v>
      </c>
      <c r="L19">
        <v>1.173003474718688E-10</v>
      </c>
      <c r="M19">
        <v>2.0418970496609729E-6</v>
      </c>
      <c r="N19">
        <v>6.4576984471483812E-5</v>
      </c>
      <c r="O19">
        <v>8.366591801630358E-10</v>
      </c>
      <c r="P19">
        <v>6.9384113766884804E-10</v>
      </c>
      <c r="Q19">
        <v>1.3029423637054761E-7</v>
      </c>
      <c r="R19">
        <v>1.7878278111265409E-5</v>
      </c>
    </row>
    <row r="20" spans="4:18" x14ac:dyDescent="0.3">
      <c r="D20" t="s">
        <v>47</v>
      </c>
      <c r="E20">
        <v>3.7411003368105083E-7</v>
      </c>
      <c r="F20">
        <v>3.0239322878354499E-3</v>
      </c>
      <c r="G20">
        <v>1.8321831632355099E-2</v>
      </c>
      <c r="H20">
        <v>6.5948076897210008E-9</v>
      </c>
      <c r="I20">
        <v>2.515892310527018E-8</v>
      </c>
      <c r="J20">
        <v>2.7462365506617061E-7</v>
      </c>
      <c r="K20">
        <v>3.581384136527796E-13</v>
      </c>
      <c r="L20">
        <v>1.107969909915426E-10</v>
      </c>
      <c r="M20">
        <v>2.0418970496609729E-6</v>
      </c>
      <c r="N20">
        <v>6.4576984471483812E-5</v>
      </c>
      <c r="O20">
        <v>8.366591801630358E-10</v>
      </c>
      <c r="P20">
        <v>6.5547482916753259E-10</v>
      </c>
      <c r="Q20">
        <v>1.2953833435182771E-7</v>
      </c>
      <c r="R20">
        <v>1.7878278111265409E-5</v>
      </c>
    </row>
    <row r="21" spans="4:18" x14ac:dyDescent="0.3">
      <c r="D21" t="s">
        <v>49</v>
      </c>
      <c r="E21">
        <v>2.982956214507618E-5</v>
      </c>
      <c r="F21">
        <v>6.3882555210493824E-2</v>
      </c>
      <c r="G21">
        <v>3.4861718652415552E-2</v>
      </c>
      <c r="H21">
        <v>6.5948076897210008E-9</v>
      </c>
      <c r="I21">
        <v>1.382308468296751E-5</v>
      </c>
      <c r="J21">
        <v>1.6223814661328029E-4</v>
      </c>
      <c r="K21">
        <v>5.0070986544549447E-12</v>
      </c>
      <c r="L21">
        <v>3.1170285248069832E-10</v>
      </c>
      <c r="M21">
        <v>2.0418970496609729E-6</v>
      </c>
      <c r="N21">
        <v>6.4576984471483812E-5</v>
      </c>
      <c r="O21">
        <v>8.366591801630358E-10</v>
      </c>
      <c r="P21">
        <v>1.855892269571444E-9</v>
      </c>
      <c r="Q21">
        <v>3.7668353198566632E-5</v>
      </c>
      <c r="R21">
        <v>1.7878278111265409E-5</v>
      </c>
    </row>
    <row r="22" spans="4:18" x14ac:dyDescent="0.3">
      <c r="D22" t="s">
        <v>50</v>
      </c>
      <c r="E22">
        <v>3.6234168330003093E-5</v>
      </c>
      <c r="F22">
        <v>1.1868379384414421E-2</v>
      </c>
      <c r="G22">
        <v>0.2175230580891723</v>
      </c>
      <c r="H22">
        <v>2.8987079953180221E-6</v>
      </c>
      <c r="I22">
        <v>6.2386530466729687E-6</v>
      </c>
      <c r="J22">
        <v>5.626763224125228E-5</v>
      </c>
      <c r="K22">
        <v>7.4827040365003752E-12</v>
      </c>
      <c r="L22">
        <v>4.8700462096934068E-10</v>
      </c>
      <c r="M22">
        <v>1.5409056927296689E-3</v>
      </c>
      <c r="N22">
        <v>3.7498721225403112E-2</v>
      </c>
      <c r="O22">
        <v>3.5644889720440659E-7</v>
      </c>
      <c r="P22">
        <v>1.4320961296703089E-9</v>
      </c>
      <c r="Q22">
        <v>2.6513506256775059E-5</v>
      </c>
      <c r="R22">
        <v>3.621860022259238E-3</v>
      </c>
    </row>
    <row r="23" spans="4:18" x14ac:dyDescent="0.3">
      <c r="D23" t="s">
        <v>51</v>
      </c>
      <c r="E23">
        <v>7.7891351049338487E-5</v>
      </c>
      <c r="F23">
        <v>0.14032225931946599</v>
      </c>
      <c r="G23">
        <v>0.21815161368397429</v>
      </c>
      <c r="H23">
        <v>2.6361780930209009E-6</v>
      </c>
      <c r="I23">
        <v>1.838763774524236E-5</v>
      </c>
      <c r="J23">
        <v>2.754614599358494E-4</v>
      </c>
      <c r="K23">
        <v>7.9503215771716089E-12</v>
      </c>
      <c r="L23">
        <v>6.1258121257083834E-10</v>
      </c>
      <c r="M23">
        <v>1.401150016051718E-3</v>
      </c>
      <c r="N23">
        <v>3.4099720575408263E-2</v>
      </c>
      <c r="O23">
        <v>3.2416956464206509E-7</v>
      </c>
      <c r="P23">
        <v>2.3511401942923188E-9</v>
      </c>
      <c r="Q23">
        <v>5.6859158854110488E-5</v>
      </c>
      <c r="R23">
        <v>3.2951465877651938E-3</v>
      </c>
    </row>
    <row r="24" spans="4:18" x14ac:dyDescent="0.3">
      <c r="D24" t="s">
        <v>52</v>
      </c>
      <c r="E24">
        <v>3.5753213337896097E-5</v>
      </c>
      <c r="F24">
        <v>1.176090093385102E-2</v>
      </c>
      <c r="G24">
        <v>0.21474898623750091</v>
      </c>
      <c r="H24">
        <v>2.8600051447739058E-6</v>
      </c>
      <c r="I24">
        <v>6.1555588730643086E-6</v>
      </c>
      <c r="J24">
        <v>5.5518774146596937E-5</v>
      </c>
      <c r="K24">
        <v>7.3857762886192561E-12</v>
      </c>
      <c r="L24">
        <v>4.8115390197984495E-10</v>
      </c>
      <c r="M24">
        <v>1.5203025423082129E-3</v>
      </c>
      <c r="N24">
        <v>3.6997631585689611E-2</v>
      </c>
      <c r="O24">
        <v>3.5169019287056628E-7</v>
      </c>
      <c r="P24">
        <v>1.417076756588646E-9</v>
      </c>
      <c r="Q24">
        <v>2.61607055844773E-5</v>
      </c>
      <c r="R24">
        <v>3.5736950661329572E-3</v>
      </c>
    </row>
    <row r="25" spans="4:18" x14ac:dyDescent="0.3">
      <c r="D25" t="s">
        <v>53</v>
      </c>
      <c r="E25">
        <v>1.0116431687490669E-4</v>
      </c>
      <c r="F25">
        <v>0.16063941388904179</v>
      </c>
      <c r="G25">
        <v>0.21555817832577229</v>
      </c>
      <c r="H25">
        <v>2.5956708689224381E-6</v>
      </c>
      <c r="I25">
        <v>1.6372711116854572E-5</v>
      </c>
      <c r="J25">
        <v>3.7299045635445571E-4</v>
      </c>
      <c r="K25">
        <v>8.9548771679367975E-12</v>
      </c>
      <c r="L25">
        <v>7.8868824168871746E-10</v>
      </c>
      <c r="M25">
        <v>1.3795863219174811E-3</v>
      </c>
      <c r="N25">
        <v>3.3575269532553978E-2</v>
      </c>
      <c r="O25">
        <v>3.1918900377486291E-7</v>
      </c>
      <c r="P25">
        <v>2.6005315769409971E-9</v>
      </c>
      <c r="Q25">
        <v>7.2654576805820839E-5</v>
      </c>
      <c r="R25">
        <v>3.2447361233143568E-3</v>
      </c>
    </row>
    <row r="26" spans="4:18" x14ac:dyDescent="0.3">
      <c r="D26" t="s">
        <v>54</v>
      </c>
      <c r="E26">
        <v>8.0865395795713416E-5</v>
      </c>
      <c r="F26">
        <v>0.1162526644121408</v>
      </c>
      <c r="G26">
        <v>0.21531406412077461</v>
      </c>
      <c r="H26">
        <v>2.5956708689224381E-6</v>
      </c>
      <c r="I26">
        <v>1.317324444641913E-5</v>
      </c>
      <c r="J26">
        <v>2.772985105416415E-4</v>
      </c>
      <c r="K26">
        <v>8.3929695142695357E-12</v>
      </c>
      <c r="L26">
        <v>7.2621291789840848E-10</v>
      </c>
      <c r="M26">
        <v>1.3795863219174811E-3</v>
      </c>
      <c r="N26">
        <v>3.3575269532553978E-2</v>
      </c>
      <c r="O26">
        <v>3.1918900377486291E-7</v>
      </c>
      <c r="P26">
        <v>2.438958164499923E-9</v>
      </c>
      <c r="Q26">
        <v>5.8151059085929691E-5</v>
      </c>
      <c r="R26">
        <v>3.2447361233143568E-3</v>
      </c>
    </row>
    <row r="27" spans="4:18" x14ac:dyDescent="0.3">
      <c r="D27" t="s">
        <v>55</v>
      </c>
      <c r="E27">
        <v>9.6032762144035875E-5</v>
      </c>
      <c r="F27">
        <v>0.14941847099372491</v>
      </c>
      <c r="G27">
        <v>0.21549646640528941</v>
      </c>
      <c r="H27">
        <v>2.5956708689224381E-6</v>
      </c>
      <c r="I27">
        <v>1.5563887915617259E-5</v>
      </c>
      <c r="J27">
        <v>3.4879959146433498E-4</v>
      </c>
      <c r="K27">
        <v>8.8128272596072167E-12</v>
      </c>
      <c r="L27">
        <v>7.728945183618425E-10</v>
      </c>
      <c r="M27">
        <v>1.3795863219174811E-3</v>
      </c>
      <c r="N27">
        <v>3.3575269532553978E-2</v>
      </c>
      <c r="O27">
        <v>3.1918900377486291E-7</v>
      </c>
      <c r="P27">
        <v>2.5596859179150701E-9</v>
      </c>
      <c r="Q27">
        <v>6.8988096470269203E-5</v>
      </c>
      <c r="R27">
        <v>3.2447361233143568E-3</v>
      </c>
    </row>
    <row r="28" spans="4:18" x14ac:dyDescent="0.3">
      <c r="D28" t="s">
        <v>56</v>
      </c>
      <c r="E28">
        <v>9.7292688511444272E-5</v>
      </c>
      <c r="F28">
        <v>0.11161463620867</v>
      </c>
      <c r="G28">
        <v>0.21534793348762121</v>
      </c>
      <c r="H28">
        <v>2.5935308391920482E-6</v>
      </c>
      <c r="I28">
        <v>1.546325809984062E-5</v>
      </c>
      <c r="J28">
        <v>3.591441074450864E-4</v>
      </c>
      <c r="K28">
        <v>7.0991484577221814E-12</v>
      </c>
      <c r="L28">
        <v>6.7728624343957885E-10</v>
      </c>
      <c r="M28">
        <v>1.378447094345824E-3</v>
      </c>
      <c r="N28">
        <v>3.3547562355653621E-2</v>
      </c>
      <c r="O28">
        <v>3.1892587667674431E-7</v>
      </c>
      <c r="P28">
        <v>2.586828585880078E-9</v>
      </c>
      <c r="Q28">
        <v>5.9637455706801069E-5</v>
      </c>
      <c r="R28">
        <v>3.242072897308415E-3</v>
      </c>
    </row>
    <row r="29" spans="4:18" x14ac:dyDescent="0.3">
      <c r="D29" t="s">
        <v>57</v>
      </c>
      <c r="E29">
        <v>5.1975287977129247E-5</v>
      </c>
      <c r="F29">
        <v>4.6770871968598797E-2</v>
      </c>
      <c r="G29">
        <v>0.21725397201820371</v>
      </c>
      <c r="H29">
        <v>2.877606068323228E-6</v>
      </c>
      <c r="I29">
        <v>8.7131607984616983E-6</v>
      </c>
      <c r="J29">
        <v>1.3123101660558609E-4</v>
      </c>
      <c r="K29">
        <v>7.8895259597132482E-12</v>
      </c>
      <c r="L29">
        <v>5.4070317640298009E-10</v>
      </c>
      <c r="M29">
        <v>1.5296722520413461E-3</v>
      </c>
      <c r="N29">
        <v>3.7225512486345591E-2</v>
      </c>
      <c r="O29">
        <v>3.5385431230870119E-7</v>
      </c>
      <c r="P29">
        <v>1.592276522662122E-9</v>
      </c>
      <c r="Q29">
        <v>3.773895410614611E-5</v>
      </c>
      <c r="R29">
        <v>3.595599078334039E-3</v>
      </c>
    </row>
    <row r="30" spans="4:18" x14ac:dyDescent="0.3">
      <c r="D30" t="s">
        <v>58</v>
      </c>
      <c r="E30">
        <v>1.2505638887547234E-4</v>
      </c>
      <c r="F30">
        <v>0.38008393867854506</v>
      </c>
      <c r="G30">
        <v>7.2703371763829421E-3</v>
      </c>
      <c r="H30">
        <v>6.4993134121045581E-7</v>
      </c>
      <c r="I30">
        <v>6.5353074947046056E-5</v>
      </c>
      <c r="J30">
        <v>6.9302693206270286E-4</v>
      </c>
      <c r="K30">
        <v>6.0285323150572778E-12</v>
      </c>
      <c r="L30">
        <v>7.0597844744601159E-11</v>
      </c>
      <c r="M30">
        <v>9.4548803964768623E-5</v>
      </c>
      <c r="N30">
        <v>3.6526832542417326E-3</v>
      </c>
      <c r="O30">
        <v>2.076561575880778E-9</v>
      </c>
      <c r="P30">
        <v>1.0084199704505479E-9</v>
      </c>
      <c r="Q30">
        <v>1.7872009828011205E-4</v>
      </c>
      <c r="R30">
        <v>9.9900190699543667E-4</v>
      </c>
    </row>
    <row r="31" spans="4:18" x14ac:dyDescent="0.3">
      <c r="D31" t="s">
        <v>59</v>
      </c>
      <c r="E31">
        <v>5.8890109629370578E-5</v>
      </c>
      <c r="F31">
        <v>3.6063324260568663E-3</v>
      </c>
      <c r="G31">
        <v>1.0055152190981499E-2</v>
      </c>
      <c r="H31">
        <v>8.1230393139302891E-7</v>
      </c>
      <c r="I31">
        <v>1.4381986612966491E-5</v>
      </c>
      <c r="J31">
        <v>2.8484813833048832E-4</v>
      </c>
      <c r="K31">
        <v>1.0605876157677205E-12</v>
      </c>
      <c r="L31">
        <v>3.6917501506940345E-11</v>
      </c>
      <c r="M31">
        <v>1.1577469065297805E-4</v>
      </c>
      <c r="N31">
        <v>4.5487429475714776E-3</v>
      </c>
      <c r="O31">
        <v>2.1414627197001089E-9</v>
      </c>
      <c r="P31">
        <v>2.8586678236410948E-10</v>
      </c>
      <c r="Q31">
        <v>2.7505758864021652E-5</v>
      </c>
      <c r="R31">
        <v>1.2444430731741798E-3</v>
      </c>
    </row>
    <row r="32" spans="4:18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61</v>
      </c>
      <c r="E33">
        <v>3.86429415165058E-3</v>
      </c>
      <c r="F33">
        <v>0.63913315719236707</v>
      </c>
      <c r="G33">
        <v>0.11618769269113707</v>
      </c>
      <c r="H33">
        <v>6.7209818346298764E-7</v>
      </c>
      <c r="I33">
        <v>4.1138633625458756E-4</v>
      </c>
      <c r="J33">
        <v>4.4927679857196933E-3</v>
      </c>
      <c r="K33">
        <v>4.5758276111766071E-11</v>
      </c>
      <c r="L33">
        <v>4.7013831062835004E-9</v>
      </c>
      <c r="M33">
        <v>1.2561203298080867E-4</v>
      </c>
      <c r="N33">
        <v>5.1556068474954749E-3</v>
      </c>
      <c r="O33">
        <v>4.2548019529782378E-9</v>
      </c>
      <c r="P33">
        <v>3.0133911138291248E-9</v>
      </c>
      <c r="Q33">
        <v>1.2501863225205753E-3</v>
      </c>
      <c r="R33">
        <v>4.0579488288505695E-2</v>
      </c>
    </row>
    <row r="34" spans="4:18" x14ac:dyDescent="0.3">
      <c r="D34" t="s">
        <v>62</v>
      </c>
      <c r="E34">
        <v>4.2589480929144446E-3</v>
      </c>
      <c r="F34">
        <v>0.70440676463000096</v>
      </c>
      <c r="G34">
        <v>0.1280537487022527</v>
      </c>
      <c r="H34">
        <v>7.4073845426293629E-7</v>
      </c>
      <c r="I34">
        <v>4.5340053926644342E-4</v>
      </c>
      <c r="J34">
        <v>4.9516069154608572E-3</v>
      </c>
      <c r="K34">
        <v>5.0431492824638482E-11</v>
      </c>
      <c r="L34">
        <v>5.1815275516781712E-9</v>
      </c>
      <c r="M34">
        <v>1.3844058120736333E-4</v>
      </c>
      <c r="N34">
        <v>5.6821404088968379E-3</v>
      </c>
      <c r="O34">
        <v>4.6893378071711306E-9</v>
      </c>
      <c r="P34">
        <v>3.3211437415979492E-9</v>
      </c>
      <c r="Q34">
        <v>1.3778657744810776E-3</v>
      </c>
      <c r="R34">
        <v>4.4723804005436595E-2</v>
      </c>
    </row>
    <row r="35" spans="4:18" x14ac:dyDescent="0.3">
      <c r="D35" t="s">
        <v>63</v>
      </c>
      <c r="E35">
        <v>2.3576837912216619E-4</v>
      </c>
      <c r="F35">
        <v>0.93407044497778491</v>
      </c>
      <c r="G35">
        <v>1.241566555148399</v>
      </c>
      <c r="H35">
        <v>5.6498405441587105E-6</v>
      </c>
      <c r="I35">
        <v>3.0533439266956542E-4</v>
      </c>
      <c r="J35">
        <v>9.4925804818491528E-4</v>
      </c>
      <c r="K35">
        <v>3.2816571467207011E-11</v>
      </c>
      <c r="L35">
        <v>4.0909121435383718E-10</v>
      </c>
      <c r="M35">
        <v>4.9541858180277374E-3</v>
      </c>
      <c r="N35">
        <v>0.243076378016574</v>
      </c>
      <c r="O35">
        <v>3.3196661137051833E-7</v>
      </c>
      <c r="P35">
        <v>1.2115128916886219E-9</v>
      </c>
      <c r="Q35">
        <v>2.380049090755652E-4</v>
      </c>
      <c r="R35">
        <v>8.4936605021803686E-3</v>
      </c>
    </row>
    <row r="36" spans="4:18" x14ac:dyDescent="0.3">
      <c r="D36" t="s">
        <v>64</v>
      </c>
      <c r="E36">
        <v>2.2388621441610159E-4</v>
      </c>
      <c r="F36">
        <v>8.4702682094317944E-3</v>
      </c>
      <c r="G36">
        <v>1.241435206953444</v>
      </c>
      <c r="H36">
        <v>5.6498405441587105E-6</v>
      </c>
      <c r="I36">
        <v>3.0533439266956542E-4</v>
      </c>
      <c r="J36">
        <v>9.4925804818491528E-4</v>
      </c>
      <c r="K36">
        <v>3.2816571467207011E-11</v>
      </c>
      <c r="L36">
        <v>3.7745295924811503E-10</v>
      </c>
      <c r="M36">
        <v>4.9541858180277374E-3</v>
      </c>
      <c r="N36">
        <v>0.243076378016574</v>
      </c>
      <c r="O36">
        <v>3.3196661137051833E-7</v>
      </c>
      <c r="P36">
        <v>1.1389500508026691E-9</v>
      </c>
      <c r="Q36">
        <v>2.2378053076853909E-4</v>
      </c>
      <c r="R36">
        <v>8.4936605021803686E-3</v>
      </c>
    </row>
    <row r="37" spans="4:18" x14ac:dyDescent="0.3">
      <c r="D37" t="s">
        <v>65</v>
      </c>
      <c r="E37">
        <v>6.6304790085886968E-5</v>
      </c>
      <c r="F37">
        <v>0.2098325080932984</v>
      </c>
      <c r="G37">
        <v>1.8395598749080882E-4</v>
      </c>
      <c r="H37">
        <v>0</v>
      </c>
      <c r="I37">
        <v>3.3439246290931683E-5</v>
      </c>
      <c r="J37">
        <v>3.6619845084024706E-4</v>
      </c>
      <c r="K37">
        <v>1.0373861254150521E-11</v>
      </c>
      <c r="L37">
        <v>7.2413919490055573E-11</v>
      </c>
      <c r="M37">
        <v>0</v>
      </c>
      <c r="N37">
        <v>0</v>
      </c>
      <c r="O37">
        <v>0</v>
      </c>
      <c r="P37">
        <v>2.431220504982581E-10</v>
      </c>
      <c r="Q37">
        <v>9.5160557022895342E-5</v>
      </c>
      <c r="R37">
        <v>0</v>
      </c>
    </row>
    <row r="38" spans="4:18" x14ac:dyDescent="0.3">
      <c r="D38" t="s">
        <v>66</v>
      </c>
      <c r="E38">
        <v>3.8614435054575653E-4</v>
      </c>
      <c r="F38">
        <v>0.28997865720680993</v>
      </c>
      <c r="G38">
        <v>0.10150293318102269</v>
      </c>
      <c r="H38">
        <v>0</v>
      </c>
      <c r="I38">
        <v>7.6060901737481438E-5</v>
      </c>
      <c r="J38">
        <v>8.4026007530773618E-4</v>
      </c>
      <c r="K38">
        <v>9.1336203818047948E-11</v>
      </c>
      <c r="L38">
        <v>4.1952980909743736E-10</v>
      </c>
      <c r="M38">
        <v>0</v>
      </c>
      <c r="N38">
        <v>0</v>
      </c>
      <c r="O38">
        <v>0</v>
      </c>
      <c r="P38">
        <v>1.8783676573625296E-9</v>
      </c>
      <c r="Q38">
        <v>2.1552337917790629E-4</v>
      </c>
      <c r="R38">
        <v>0</v>
      </c>
    </row>
    <row r="39" spans="4:18" x14ac:dyDescent="0.3">
      <c r="D39" t="s">
        <v>67</v>
      </c>
      <c r="E39">
        <v>4.2034659790615378E-4</v>
      </c>
      <c r="F39">
        <v>0.44613175852833281</v>
      </c>
      <c r="G39">
        <v>6.1110068312533601</v>
      </c>
      <c r="H39">
        <v>6.4108281664893133E-7</v>
      </c>
      <c r="I39">
        <v>2.0232728500303764E-4</v>
      </c>
      <c r="J39">
        <v>2.3087434870236764E-3</v>
      </c>
      <c r="K39">
        <v>4.9585934237697017E-11</v>
      </c>
      <c r="L39">
        <v>2.8479342761981457E-9</v>
      </c>
      <c r="M39">
        <v>2.5707017999681647E-6</v>
      </c>
      <c r="N39">
        <v>8.0045916889710149E-4</v>
      </c>
      <c r="O39">
        <v>3.0552573704812081E-10</v>
      </c>
      <c r="P39">
        <v>1.04145203899866E-8</v>
      </c>
      <c r="Q39">
        <v>5.482784308850951E-4</v>
      </c>
      <c r="R39">
        <v>1.4850746426207706E-2</v>
      </c>
    </row>
    <row r="40" spans="4:18" x14ac:dyDescent="0.3">
      <c r="D40" t="s">
        <v>68</v>
      </c>
      <c r="E40">
        <v>3.5056951747660156E-4</v>
      </c>
      <c r="F40">
        <v>0.40077714744434639</v>
      </c>
      <c r="G40">
        <v>1.2029359403487505E-2</v>
      </c>
      <c r="H40">
        <v>1.0998683577098216E-7</v>
      </c>
      <c r="I40">
        <v>1.8132680660004364E-4</v>
      </c>
      <c r="J40">
        <v>1.9822299443090132E-3</v>
      </c>
      <c r="K40">
        <v>2.5028484516299795E-13</v>
      </c>
      <c r="L40">
        <v>1.1638433042879978E-9</v>
      </c>
      <c r="M40">
        <v>7.0655017752612254E-5</v>
      </c>
      <c r="N40">
        <v>8.5156395428562688E-3</v>
      </c>
      <c r="O40">
        <v>4.4666216122716741E-9</v>
      </c>
      <c r="P40">
        <v>1.0305326457399189E-9</v>
      </c>
      <c r="Q40">
        <v>5.8973345210037748E-4</v>
      </c>
      <c r="R40">
        <v>3.9873013403896171E-4</v>
      </c>
    </row>
    <row r="41" spans="4:18" x14ac:dyDescent="0.3">
      <c r="D41" t="s">
        <v>69</v>
      </c>
      <c r="E41">
        <v>5.7992192038181477E-3</v>
      </c>
      <c r="F41">
        <v>0.60596039473759411</v>
      </c>
      <c r="G41">
        <v>0.11895035244913436</v>
      </c>
      <c r="H41">
        <v>3.9834774766481938E-7</v>
      </c>
      <c r="I41">
        <v>6.8462073956923489E-4</v>
      </c>
      <c r="J41">
        <v>6.8175028667198058E-3</v>
      </c>
      <c r="K41">
        <v>1.7540091701888509E-10</v>
      </c>
      <c r="L41">
        <v>4.811473629079715E-10</v>
      </c>
      <c r="M41">
        <v>1.6125995601232258E-4</v>
      </c>
      <c r="N41">
        <v>4.766752521723005E-3</v>
      </c>
      <c r="O41">
        <v>9.2673566781565695E-9</v>
      </c>
      <c r="P41">
        <v>3.8749893546761192E-8</v>
      </c>
      <c r="Q41">
        <v>1.9022538715362958E-3</v>
      </c>
      <c r="R41">
        <v>4.6069739684900688E-3</v>
      </c>
    </row>
    <row r="42" spans="4:18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71</v>
      </c>
      <c r="E43">
        <v>7.2935134534806485E-7</v>
      </c>
      <c r="F43">
        <v>1.9021782690528028E-2</v>
      </c>
      <c r="G43">
        <v>3.8342331908019357E-3</v>
      </c>
      <c r="H43">
        <v>2.8393103524240911E-8</v>
      </c>
      <c r="I43">
        <v>9.7888533602998253E-8</v>
      </c>
      <c r="J43">
        <v>1.0128182106606648E-6</v>
      </c>
      <c r="K43">
        <v>4.271405510003035E-13</v>
      </c>
      <c r="L43">
        <v>4.4131845064330254E-12</v>
      </c>
      <c r="M43">
        <v>8.7911273602761858E-6</v>
      </c>
      <c r="N43">
        <v>2.7802797164805864E-4</v>
      </c>
      <c r="O43">
        <v>3.6021294076401814E-9</v>
      </c>
      <c r="P43">
        <v>9.9766300294122505E-12</v>
      </c>
      <c r="Q43">
        <v>5.0314894330453416E-7</v>
      </c>
      <c r="R43">
        <v>7.6972646532139519E-5</v>
      </c>
    </row>
    <row r="44" spans="4:18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73</v>
      </c>
      <c r="E45">
        <v>1.6563789270581784E-5</v>
      </c>
      <c r="F45">
        <v>0.11666973789675135</v>
      </c>
      <c r="G45">
        <v>1.0176700175607059E-4</v>
      </c>
      <c r="H45">
        <v>0</v>
      </c>
      <c r="I45">
        <v>8.0554478670346268E-6</v>
      </c>
      <c r="J45">
        <v>8.7527998906773369E-5</v>
      </c>
      <c r="K45">
        <v>5.7605738144758172E-12</v>
      </c>
      <c r="L45">
        <v>2.2016594998633957E-11</v>
      </c>
      <c r="M45">
        <v>0</v>
      </c>
      <c r="N45">
        <v>0</v>
      </c>
      <c r="O45">
        <v>0</v>
      </c>
      <c r="P45">
        <v>9.0674007503729045E-11</v>
      </c>
      <c r="Q45">
        <v>2.4879112329056365E-5</v>
      </c>
      <c r="R45">
        <v>0</v>
      </c>
    </row>
    <row r="46" spans="4:18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75</v>
      </c>
      <c r="E47">
        <v>6.4760596869565894E-5</v>
      </c>
      <c r="F47">
        <v>0.20494565248088201</v>
      </c>
      <c r="G47">
        <v>1.7967177834668827E-4</v>
      </c>
      <c r="H47">
        <v>0</v>
      </c>
      <c r="I47">
        <v>3.2660469113378449E-5</v>
      </c>
      <c r="J47">
        <v>3.5766993935740688E-4</v>
      </c>
      <c r="K47">
        <v>1.0132261120058175E-11</v>
      </c>
      <c r="L47">
        <v>7.0727448827846724E-11</v>
      </c>
      <c r="M47">
        <v>0</v>
      </c>
      <c r="N47">
        <v>0</v>
      </c>
      <c r="O47">
        <v>0</v>
      </c>
      <c r="P47">
        <v>2.3745990420941263E-10</v>
      </c>
      <c r="Q47">
        <v>9.2944332728606125E-5</v>
      </c>
      <c r="R47">
        <v>0</v>
      </c>
    </row>
    <row r="48" spans="4:18" x14ac:dyDescent="0.3">
      <c r="D48" t="s">
        <v>76</v>
      </c>
      <c r="E48">
        <v>3.7801696375641425E-4</v>
      </c>
      <c r="F48">
        <v>0.28387532122780912</v>
      </c>
      <c r="G48">
        <v>9.9366546627525351E-2</v>
      </c>
      <c r="H48">
        <v>0</v>
      </c>
      <c r="I48">
        <v>7.4460007234964542E-5</v>
      </c>
      <c r="J48">
        <v>8.225746718413489E-4</v>
      </c>
      <c r="K48">
        <v>8.9413801858132401E-11</v>
      </c>
      <c r="L48">
        <v>4.1069974069588055E-10</v>
      </c>
      <c r="M48">
        <v>0</v>
      </c>
      <c r="N48">
        <v>0</v>
      </c>
      <c r="O48">
        <v>0</v>
      </c>
      <c r="P48">
        <v>1.8388326480780493E-9</v>
      </c>
      <c r="Q48">
        <v>2.1098714327998574E-4</v>
      </c>
      <c r="R48">
        <v>0</v>
      </c>
    </row>
    <row r="49" spans="4:18" x14ac:dyDescent="0.3">
      <c r="D49" t="s">
        <v>77</v>
      </c>
      <c r="E49">
        <v>4.1354163692621074E-4</v>
      </c>
      <c r="F49">
        <v>0.43890936342909515</v>
      </c>
      <c r="G49">
        <v>6.0120761791629445</v>
      </c>
      <c r="H49">
        <v>6.3070437282676475E-7</v>
      </c>
      <c r="I49">
        <v>1.9905182307118949E-4</v>
      </c>
      <c r="J49">
        <v>2.2713674040003985E-3</v>
      </c>
      <c r="K49">
        <v>4.8783191098291667E-11</v>
      </c>
      <c r="L49">
        <v>2.8018292720908048E-9</v>
      </c>
      <c r="M49">
        <v>2.529084892570812E-6</v>
      </c>
      <c r="N49">
        <v>7.875005927185007E-4</v>
      </c>
      <c r="O49">
        <v>3.0057960276432411E-10</v>
      </c>
      <c r="P49">
        <v>1.0245920464992089E-8</v>
      </c>
      <c r="Q49">
        <v>5.3940239061998419E-4</v>
      </c>
      <c r="R49">
        <v>1.4610328755512216E-2</v>
      </c>
    </row>
    <row r="50" spans="4:18" x14ac:dyDescent="0.3">
      <c r="D50" t="s">
        <v>78</v>
      </c>
      <c r="E50">
        <v>1.7417622135413584E-3</v>
      </c>
      <c r="F50">
        <v>2.8747869850129391</v>
      </c>
      <c r="G50">
        <v>59.74320364025666</v>
      </c>
      <c r="H50">
        <v>2.7932827232030441E-5</v>
      </c>
      <c r="I50">
        <v>9.7255526199048383E-4</v>
      </c>
      <c r="J50">
        <v>8.2351960883368883E-3</v>
      </c>
      <c r="K50">
        <v>2.1805590608553409E-10</v>
      </c>
      <c r="L50">
        <v>1.7603148300980429E-8</v>
      </c>
      <c r="M50">
        <v>4.4455285158748557E-3</v>
      </c>
      <c r="N50">
        <v>2.9312921057124126</v>
      </c>
      <c r="O50">
        <v>2.1714904644648877E-6</v>
      </c>
      <c r="P50">
        <v>1.5493571082450689E-8</v>
      </c>
      <c r="Q50">
        <v>1.8947231125790865E-3</v>
      </c>
      <c r="R50">
        <v>0.16853158380803238</v>
      </c>
    </row>
    <row r="51" spans="4:18" x14ac:dyDescent="0.3">
      <c r="D51" t="s">
        <v>79</v>
      </c>
      <c r="E51">
        <v>3.5056951742699221E-4</v>
      </c>
      <c r="F51">
        <v>0.40077714738763215</v>
      </c>
      <c r="G51">
        <v>1.2029359401785223E-2</v>
      </c>
      <c r="H51">
        <v>1.0998683575541785E-7</v>
      </c>
      <c r="I51">
        <v>1.8132680657438399E-4</v>
      </c>
      <c r="J51">
        <v>1.9822299440285067E-3</v>
      </c>
      <c r="K51">
        <v>2.5028484512757994E-13</v>
      </c>
      <c r="L51">
        <v>1.1638433041233016E-9</v>
      </c>
      <c r="M51">
        <v>7.0655017742613809E-5</v>
      </c>
      <c r="N51">
        <v>8.5156395416512137E-3</v>
      </c>
      <c r="O51">
        <v>4.4666216116395997E-9</v>
      </c>
      <c r="P51">
        <v>1.0305326455940874E-9</v>
      </c>
      <c r="Q51">
        <v>5.8973345201692373E-4</v>
      </c>
      <c r="R51">
        <v>3.9873013398253717E-4</v>
      </c>
    </row>
    <row r="52" spans="4:18" x14ac:dyDescent="0.3">
      <c r="D52" t="s">
        <v>80</v>
      </c>
      <c r="E52">
        <v>2.9066181796235323E-4</v>
      </c>
      <c r="F52">
        <v>1.3816339143453316</v>
      </c>
      <c r="G52">
        <v>3.012131690619444</v>
      </c>
      <c r="H52">
        <v>2.3256407142859129E-6</v>
      </c>
      <c r="I52">
        <v>1.7310013473847472E-4</v>
      </c>
      <c r="J52">
        <v>1.4562519674681136E-3</v>
      </c>
      <c r="K52">
        <v>7.0830222558910238E-11</v>
      </c>
      <c r="L52">
        <v>3.7423131936298369E-9</v>
      </c>
      <c r="M52">
        <v>7.8152704734065447E-4</v>
      </c>
      <c r="N52">
        <v>4.8190817901172758E-2</v>
      </c>
      <c r="O52">
        <v>9.0827709098193367E-8</v>
      </c>
      <c r="P52">
        <v>1.1057389729053614E-9</v>
      </c>
      <c r="Q52">
        <v>3.4593357640123423E-4</v>
      </c>
      <c r="R52">
        <v>9.3272042253756807E-2</v>
      </c>
    </row>
    <row r="53" spans="4:18" x14ac:dyDescent="0.3">
      <c r="D53" t="s">
        <v>81</v>
      </c>
      <c r="E53">
        <v>4.8683371921070628E-4</v>
      </c>
      <c r="F53">
        <v>2.2392795718002816</v>
      </c>
      <c r="G53">
        <v>8.5115522483275416</v>
      </c>
      <c r="H53">
        <v>4.144644421090587E-6</v>
      </c>
      <c r="I53">
        <v>1.3527053882072398E-4</v>
      </c>
      <c r="J53">
        <v>1.1066431907485114E-3</v>
      </c>
      <c r="K53">
        <v>4.267457100861406E-11</v>
      </c>
      <c r="L53">
        <v>1.3933028054705373E-9</v>
      </c>
      <c r="M53">
        <v>3.0750102991767745E-3</v>
      </c>
      <c r="N53">
        <v>0.20088499317543351</v>
      </c>
      <c r="O53">
        <v>4.9892017083873649E-8</v>
      </c>
      <c r="P53">
        <v>3.7221502388297878E-9</v>
      </c>
      <c r="Q53">
        <v>4.6349244217555499E-4</v>
      </c>
      <c r="R53">
        <v>1.3178786850715394E-2</v>
      </c>
    </row>
    <row r="54" spans="4:18" x14ac:dyDescent="0.3">
      <c r="D54" t="s">
        <v>82</v>
      </c>
      <c r="E54">
        <v>7.7200364169345862E-4</v>
      </c>
      <c r="F54">
        <v>0.65079778946843303</v>
      </c>
      <c r="G54">
        <v>8.3323972214729274</v>
      </c>
      <c r="H54">
        <v>1.067398301453018E-6</v>
      </c>
      <c r="I54">
        <v>2.201535971710712E-4</v>
      </c>
      <c r="J54">
        <v>3.849702426263135E-3</v>
      </c>
      <c r="K54">
        <v>7.4794811831009618E-11</v>
      </c>
      <c r="L54">
        <v>3.1251160756766462E-9</v>
      </c>
      <c r="M54">
        <v>4.5180997944881968E-5</v>
      </c>
      <c r="N54">
        <v>4.5715937924539771E-3</v>
      </c>
      <c r="O54">
        <v>6.4527643909614778E-9</v>
      </c>
      <c r="P54">
        <v>1.067075967818482E-8</v>
      </c>
      <c r="Q54">
        <v>5.6690883063498438E-4</v>
      </c>
      <c r="R54">
        <v>1.74222426597565E-2</v>
      </c>
    </row>
    <row r="55" spans="4:18" x14ac:dyDescent="0.3">
      <c r="D55" t="s">
        <v>83</v>
      </c>
      <c r="E55">
        <v>9.718682269567005E-8</v>
      </c>
      <c r="F55">
        <v>2.135849560184759E-5</v>
      </c>
      <c r="G55">
        <v>2.605331884766133E-4</v>
      </c>
      <c r="H55">
        <v>4.1062314782497042E-9</v>
      </c>
      <c r="I55">
        <v>1.552994128462941E-8</v>
      </c>
      <c r="J55">
        <v>1.6178900930561129E-7</v>
      </c>
      <c r="K55">
        <v>2.9472940702152161E-12</v>
      </c>
      <c r="L55">
        <v>1.815009246345353E-12</v>
      </c>
      <c r="M55">
        <v>7.9516499353731976E-8</v>
      </c>
      <c r="N55">
        <v>2.2036300087304781E-5</v>
      </c>
      <c r="O55">
        <v>6.9686682293074847E-12</v>
      </c>
      <c r="P55">
        <v>1.233742637481735E-12</v>
      </c>
      <c r="Q55">
        <v>4.1418958109382821E-6</v>
      </c>
      <c r="R55">
        <v>1.4483578278324319E-5</v>
      </c>
    </row>
    <row r="56" spans="4:18" x14ac:dyDescent="0.3">
      <c r="D56" t="s">
        <v>84</v>
      </c>
      <c r="E56">
        <v>5.632122760344118E-7</v>
      </c>
      <c r="F56">
        <v>1.2539225951604142E-2</v>
      </c>
      <c r="G56">
        <v>2.5275399847011384E-3</v>
      </c>
      <c r="H56">
        <v>1.8716833556038363E-8</v>
      </c>
      <c r="I56">
        <v>6.4528465122798495E-8</v>
      </c>
      <c r="J56">
        <v>6.6765332135233897E-7</v>
      </c>
      <c r="K56">
        <v>2.8157255128103987E-13</v>
      </c>
      <c r="L56">
        <v>2.909186725166301E-12</v>
      </c>
      <c r="M56">
        <v>5.7951420291813037E-6</v>
      </c>
      <c r="N56">
        <v>1.8327701530820162E-4</v>
      </c>
      <c r="O56">
        <v>2.3745363557228354E-9</v>
      </c>
      <c r="P56">
        <v>6.5766295520058162E-12</v>
      </c>
      <c r="Q56">
        <v>3.3167755041950177E-7</v>
      </c>
      <c r="R56">
        <v>5.0740638911833743E-5</v>
      </c>
    </row>
    <row r="57" spans="4:18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90</v>
      </c>
      <c r="E62">
        <v>2.439294622350612E-4</v>
      </c>
      <c r="F62">
        <v>0.43353663601742859</v>
      </c>
      <c r="G62">
        <v>10.4561299025706</v>
      </c>
      <c r="H62">
        <v>4.8705939546891582E-6</v>
      </c>
      <c r="I62">
        <v>1.3871225483718009E-4</v>
      </c>
      <c r="J62">
        <v>1.0968454200154249E-3</v>
      </c>
      <c r="K62">
        <v>3.8127792793001878E-11</v>
      </c>
      <c r="L62">
        <v>2.879066683074592E-9</v>
      </c>
      <c r="M62">
        <v>7.6591440363055902E-4</v>
      </c>
      <c r="N62">
        <v>0.51165019173188497</v>
      </c>
      <c r="O62">
        <v>3.7934890401272748E-7</v>
      </c>
      <c r="P62">
        <v>2.532964444039435E-9</v>
      </c>
      <c r="Q62">
        <v>2.2911029293236549E-4</v>
      </c>
      <c r="R62">
        <v>2.9432598107897841E-2</v>
      </c>
    </row>
    <row r="63" spans="4:18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92</v>
      </c>
      <c r="E64">
        <v>2.699634035284491E-8</v>
      </c>
      <c r="F64">
        <v>5.9329156021262528E-6</v>
      </c>
      <c r="G64">
        <v>7.2370332049551605E-5</v>
      </c>
      <c r="H64">
        <v>1.1406198852854701E-9</v>
      </c>
      <c r="I64">
        <v>4.3138726933423233E-9</v>
      </c>
      <c r="J64">
        <v>4.4941392664321208E-8</v>
      </c>
      <c r="K64">
        <v>8.1869281896995778E-13</v>
      </c>
      <c r="L64">
        <v>5.0416924845185548E-13</v>
      </c>
      <c r="M64">
        <v>2.2087917072277721E-8</v>
      </c>
      <c r="N64">
        <v>6.1211946308520518E-6</v>
      </c>
      <c r="O64">
        <v>1.9357412260872311E-12</v>
      </c>
      <c r="P64">
        <v>3.4270629726798732E-13</v>
      </c>
      <c r="Q64">
        <v>1.150526644628071E-6</v>
      </c>
      <c r="R64">
        <v>4.0232162950022559E-6</v>
      </c>
    </row>
    <row r="65" spans="4:18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94</v>
      </c>
      <c r="E66">
        <v>3.8996754988148999E-6</v>
      </c>
      <c r="F66">
        <v>4.7198406463808308E-4</v>
      </c>
      <c r="G66">
        <v>0.91215162014052775</v>
      </c>
      <c r="H66">
        <v>4.8652296736179107E-7</v>
      </c>
      <c r="I66">
        <v>8.0034386753366949E-6</v>
      </c>
      <c r="J66">
        <v>7.4116165223030234E-6</v>
      </c>
      <c r="K66">
        <v>1.647304600863799E-12</v>
      </c>
      <c r="L66">
        <v>4.6422579224370863E-11</v>
      </c>
      <c r="M66">
        <v>5.4679161635245759E-5</v>
      </c>
      <c r="N66">
        <v>3.9318311298376339E-3</v>
      </c>
      <c r="O66">
        <v>7.8588722720373547E-9</v>
      </c>
      <c r="P66">
        <v>5.5194303096586418E-11</v>
      </c>
      <c r="Q66">
        <v>1.401526452973191E-6</v>
      </c>
      <c r="R66">
        <v>2.3252731962344082E-3</v>
      </c>
    </row>
    <row r="67" spans="4:18" x14ac:dyDescent="0.3">
      <c r="D67" t="s">
        <v>95</v>
      </c>
      <c r="E67">
        <v>1.6218595735532621E-6</v>
      </c>
      <c r="F67">
        <v>1.9000093982952441E-4</v>
      </c>
      <c r="G67">
        <v>0.67065775085091028</v>
      </c>
      <c r="H67">
        <v>6.3265956883798364E-8</v>
      </c>
      <c r="I67">
        <v>1.468780807552996E-7</v>
      </c>
      <c r="J67">
        <v>1.376244454400562E-6</v>
      </c>
      <c r="K67">
        <v>2.1159563640457281E-13</v>
      </c>
      <c r="L67">
        <v>7.9919146017770568E-12</v>
      </c>
      <c r="M67">
        <v>2.4571022203626909E-5</v>
      </c>
      <c r="N67">
        <v>2.1317609006271851E-3</v>
      </c>
      <c r="O67">
        <v>4.4166267588882336E-9</v>
      </c>
      <c r="P67">
        <v>1.654989800055033E-11</v>
      </c>
      <c r="Q67">
        <v>4.9309028506906728E-7</v>
      </c>
      <c r="R67">
        <v>5.7612081171345107E-4</v>
      </c>
    </row>
    <row r="68" spans="4:18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97</v>
      </c>
      <c r="E69">
        <v>2.2631211650241251E-4</v>
      </c>
      <c r="F69">
        <v>1.386144219506565E-3</v>
      </c>
      <c r="G69">
        <v>0.15111186245575059</v>
      </c>
      <c r="H69">
        <v>1.004312722205525E-6</v>
      </c>
      <c r="I69">
        <v>7.5749356865471008E-5</v>
      </c>
      <c r="J69">
        <v>5.8073570693601177E-4</v>
      </c>
      <c r="K69">
        <v>1.263152497403258E-11</v>
      </c>
      <c r="L69">
        <v>5.4656595169273938E-11</v>
      </c>
      <c r="M69">
        <v>2.9605152439467479E-4</v>
      </c>
      <c r="N69">
        <v>9.2401528130587052E-3</v>
      </c>
      <c r="O69">
        <v>1.4951557943601051E-7</v>
      </c>
      <c r="P69">
        <v>4.495614022792488E-10</v>
      </c>
      <c r="Q69">
        <v>1.4589205844549541E-4</v>
      </c>
      <c r="R69">
        <v>0.44191138392385282</v>
      </c>
    </row>
    <row r="70" spans="4:18" x14ac:dyDescent="0.3">
      <c r="D70" t="s">
        <v>98</v>
      </c>
      <c r="E70">
        <v>9.1601193482596545E-8</v>
      </c>
      <c r="F70">
        <v>2.5655517234247499E-5</v>
      </c>
      <c r="G70">
        <v>4.2566326832409819E-4</v>
      </c>
      <c r="H70">
        <v>4.0694367127536032E-9</v>
      </c>
      <c r="I70">
        <v>3.1133688329430667E-8</v>
      </c>
      <c r="J70">
        <v>2.075076027601654E-7</v>
      </c>
      <c r="K70">
        <v>9.3684049692238181E-15</v>
      </c>
      <c r="L70">
        <v>2.726926132772915E-13</v>
      </c>
      <c r="M70">
        <v>2.6851738169478608E-6</v>
      </c>
      <c r="N70">
        <v>-1.6727518004101681E-2</v>
      </c>
      <c r="O70">
        <v>1.6965742154891531E-10</v>
      </c>
      <c r="P70">
        <v>8.2063728077507794E-13</v>
      </c>
      <c r="Q70">
        <v>2.0514644726089651E-7</v>
      </c>
      <c r="R70">
        <v>1.513151185099288E-5</v>
      </c>
    </row>
    <row r="71" spans="4:18" x14ac:dyDescent="0.3">
      <c r="D71" t="s">
        <v>99</v>
      </c>
      <c r="E71">
        <v>3.5604756905066692E-3</v>
      </c>
      <c r="F71">
        <v>0.41003913127668173</v>
      </c>
      <c r="G71">
        <v>9.1306011962600842</v>
      </c>
      <c r="H71">
        <v>2.1104553593137511E-6</v>
      </c>
      <c r="I71">
        <v>3.452552854050841E-4</v>
      </c>
      <c r="J71">
        <v>3.78050746480989E-3</v>
      </c>
      <c r="K71">
        <v>6.361363963214793E-11</v>
      </c>
      <c r="L71">
        <v>3.9230255381514894E-9</v>
      </c>
      <c r="M71">
        <v>8.5895006401033244E-5</v>
      </c>
      <c r="N71">
        <v>1.2628691107743388E-2</v>
      </c>
      <c r="O71">
        <v>1.9910129775872459E-9</v>
      </c>
      <c r="P71">
        <v>4.5185239551790128E-8</v>
      </c>
      <c r="Q71">
        <v>1.1269831109282518E-3</v>
      </c>
      <c r="R71">
        <v>3.0151152519857242E-4</v>
      </c>
    </row>
    <row r="72" spans="4:18" x14ac:dyDescent="0.3">
      <c r="D72" t="s">
        <v>100</v>
      </c>
      <c r="E72">
        <v>6.4760596869565894E-5</v>
      </c>
      <c r="F72">
        <v>0.20494565248088201</v>
      </c>
      <c r="G72">
        <v>1.7967177834668827E-4</v>
      </c>
      <c r="H72">
        <v>0</v>
      </c>
      <c r="I72">
        <v>3.2660469113378449E-5</v>
      </c>
      <c r="J72">
        <v>3.5766993935740688E-4</v>
      </c>
      <c r="K72">
        <v>1.0132261120058175E-11</v>
      </c>
      <c r="L72">
        <v>7.0727448827846724E-11</v>
      </c>
      <c r="M72">
        <v>0</v>
      </c>
      <c r="N72">
        <v>0</v>
      </c>
      <c r="O72">
        <v>0</v>
      </c>
      <c r="P72">
        <v>2.3745990420941263E-10</v>
      </c>
      <c r="Q72">
        <v>9.2944332728606125E-5</v>
      </c>
      <c r="R72">
        <v>0</v>
      </c>
    </row>
    <row r="73" spans="4:18" x14ac:dyDescent="0.3">
      <c r="D73" t="s">
        <v>101</v>
      </c>
      <c r="E73">
        <v>3.7801696375641425E-4</v>
      </c>
      <c r="F73">
        <v>0.28387532122780912</v>
      </c>
      <c r="G73">
        <v>9.9366546627525351E-2</v>
      </c>
      <c r="H73">
        <v>0</v>
      </c>
      <c r="I73">
        <v>7.4460007234964542E-5</v>
      </c>
      <c r="J73">
        <v>8.225746718413489E-4</v>
      </c>
      <c r="K73">
        <v>8.9413801858132401E-11</v>
      </c>
      <c r="L73">
        <v>4.1069974069588055E-10</v>
      </c>
      <c r="M73">
        <v>0</v>
      </c>
      <c r="N73">
        <v>0</v>
      </c>
      <c r="O73">
        <v>0</v>
      </c>
      <c r="P73">
        <v>1.8388326480780493E-9</v>
      </c>
      <c r="Q73">
        <v>2.1098714327998574E-4</v>
      </c>
      <c r="R73">
        <v>0</v>
      </c>
    </row>
    <row r="74" spans="4:18" x14ac:dyDescent="0.3">
      <c r="D74" t="s">
        <v>102</v>
      </c>
      <c r="E74">
        <v>7.1362201484762887E-5</v>
      </c>
      <c r="F74">
        <v>0.33921358665163059</v>
      </c>
      <c r="G74">
        <v>0.73952729708882881</v>
      </c>
      <c r="H74">
        <v>5.7098260238479215E-7</v>
      </c>
      <c r="I74">
        <v>4.2498897099193757E-5</v>
      </c>
      <c r="J74">
        <v>3.575335317296539E-4</v>
      </c>
      <c r="K74">
        <v>1.7389971097319105E-11</v>
      </c>
      <c r="L74">
        <v>9.187987263517653E-10</v>
      </c>
      <c r="M74">
        <v>1.9187759510036194E-4</v>
      </c>
      <c r="N74">
        <v>1.1831629213935588E-2</v>
      </c>
      <c r="O74">
        <v>2.2299679133996858E-8</v>
      </c>
      <c r="P74">
        <v>2.7147689341242389E-10</v>
      </c>
      <c r="Q74">
        <v>8.4932316712774854E-5</v>
      </c>
      <c r="R74">
        <v>2.2899802660251767E-2</v>
      </c>
    </row>
    <row r="75" spans="4:18" x14ac:dyDescent="0.3">
      <c r="D75" t="s">
        <v>103</v>
      </c>
      <c r="E75">
        <v>4.1354163692621074E-4</v>
      </c>
      <c r="F75">
        <v>0.43890936342909515</v>
      </c>
      <c r="G75">
        <v>6.0120761791629445</v>
      </c>
      <c r="H75">
        <v>6.3070437282676475E-7</v>
      </c>
      <c r="I75">
        <v>1.9905182307118949E-4</v>
      </c>
      <c r="J75">
        <v>2.2713674040003985E-3</v>
      </c>
      <c r="K75">
        <v>4.8783191098291667E-11</v>
      </c>
      <c r="L75">
        <v>2.8018292720908048E-9</v>
      </c>
      <c r="M75">
        <v>2.529084892570812E-6</v>
      </c>
      <c r="N75">
        <v>7.875005927185007E-4</v>
      </c>
      <c r="O75">
        <v>3.0057960276432411E-10</v>
      </c>
      <c r="P75">
        <v>1.0245920464992089E-8</v>
      </c>
      <c r="Q75">
        <v>5.3940239061998419E-4</v>
      </c>
      <c r="R75">
        <v>1.4610328755512216E-2</v>
      </c>
    </row>
    <row r="76" spans="4:18" x14ac:dyDescent="0.3">
      <c r="D76" t="s">
        <v>104</v>
      </c>
      <c r="E76">
        <v>3.5056951747660156E-4</v>
      </c>
      <c r="F76">
        <v>0.40077714744434639</v>
      </c>
      <c r="G76">
        <v>1.2029359403487505E-2</v>
      </c>
      <c r="H76">
        <v>1.0998683577098216E-7</v>
      </c>
      <c r="I76">
        <v>1.8132680660004364E-4</v>
      </c>
      <c r="J76">
        <v>1.9822299443090132E-3</v>
      </c>
      <c r="K76">
        <v>2.5028484516299795E-13</v>
      </c>
      <c r="L76">
        <v>1.1638433042879978E-9</v>
      </c>
      <c r="M76">
        <v>7.0655017752612254E-5</v>
      </c>
      <c r="N76">
        <v>8.5156395428562688E-3</v>
      </c>
      <c r="O76">
        <v>4.4666216122716741E-9</v>
      </c>
      <c r="P76">
        <v>1.0305326457399189E-9</v>
      </c>
      <c r="Q76">
        <v>5.8973345210037748E-4</v>
      </c>
      <c r="R76">
        <v>3.9873013403896171E-4</v>
      </c>
    </row>
    <row r="77" spans="4:18" x14ac:dyDescent="0.3">
      <c r="D77" t="s">
        <v>105</v>
      </c>
      <c r="E77">
        <v>2.9066181796235323E-4</v>
      </c>
      <c r="F77">
        <v>1.3816339143453316</v>
      </c>
      <c r="G77">
        <v>3.012131690619444</v>
      </c>
      <c r="H77">
        <v>2.3256407142859129E-6</v>
      </c>
      <c r="I77">
        <v>1.7310013473847472E-4</v>
      </c>
      <c r="J77">
        <v>1.4562519674681136E-3</v>
      </c>
      <c r="K77">
        <v>7.0830222558910238E-11</v>
      </c>
      <c r="L77">
        <v>3.7423131936298369E-9</v>
      </c>
      <c r="M77">
        <v>7.8152704734065447E-4</v>
      </c>
      <c r="N77">
        <v>4.8190817901172758E-2</v>
      </c>
      <c r="O77">
        <v>9.0827709098193367E-8</v>
      </c>
      <c r="P77">
        <v>1.1057389729053614E-9</v>
      </c>
      <c r="Q77">
        <v>3.4593357640123423E-4</v>
      </c>
      <c r="R77">
        <v>9.3272042253756807E-2</v>
      </c>
    </row>
    <row r="78" spans="4:18" x14ac:dyDescent="0.3">
      <c r="D78" t="s">
        <v>106</v>
      </c>
      <c r="E78">
        <v>7.2667794930043937E-4</v>
      </c>
      <c r="F78">
        <v>0.59185422846381963</v>
      </c>
      <c r="G78">
        <v>9.551731762690677</v>
      </c>
      <c r="H78">
        <v>1.0439198874429439E-6</v>
      </c>
      <c r="I78">
        <v>3.5560831088604368E-4</v>
      </c>
      <c r="J78">
        <v>4.0241196291675857E-3</v>
      </c>
      <c r="K78">
        <v>7.2198934951923519E-11</v>
      </c>
      <c r="L78">
        <v>4.5112578908375513E-9</v>
      </c>
      <c r="M78">
        <v>1.8256159802495431E-5</v>
      </c>
      <c r="N78">
        <v>2.5007819479155959E-3</v>
      </c>
      <c r="O78">
        <v>2.5926496372903989E-9</v>
      </c>
      <c r="P78">
        <v>6.7734917300581904E-8</v>
      </c>
      <c r="Q78">
        <v>9.6248811477576751E-4</v>
      </c>
      <c r="R78">
        <v>1.5311382232285989E-2</v>
      </c>
    </row>
    <row r="79" spans="4:18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108</v>
      </c>
      <c r="E80">
        <v>5.8565706644482911E-5</v>
      </c>
      <c r="F80">
        <v>-0.96761244981834271</v>
      </c>
      <c r="G80">
        <v>8.8990383956856505</v>
      </c>
      <c r="H80">
        <v>4.6524170940773537E-6</v>
      </c>
      <c r="I80">
        <v>1.149144527037181E-5</v>
      </c>
      <c r="J80">
        <v>1.1399121675611899E-4</v>
      </c>
      <c r="K80">
        <v>1.185293751972236E-11</v>
      </c>
      <c r="L80">
        <v>4.7671249298511236E-10</v>
      </c>
      <c r="M80">
        <v>1.6829152869621521E-3</v>
      </c>
      <c r="N80">
        <v>8.3224857730704468E-2</v>
      </c>
      <c r="O80">
        <v>2.7977660496015912E-7</v>
      </c>
      <c r="P80">
        <v>9.7653417508124343E-10</v>
      </c>
      <c r="Q80">
        <v>3.348037560956597E-5</v>
      </c>
      <c r="R80">
        <v>4.9470498806164524E-3</v>
      </c>
    </row>
    <row r="81" spans="4:18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110</v>
      </c>
      <c r="E82">
        <v>2.983468609435642E-5</v>
      </c>
      <c r="F82">
        <v>4.2231428444717174E-3</v>
      </c>
      <c r="G82">
        <v>0.3105508372114858</v>
      </c>
      <c r="H82">
        <v>2.0828065990449661E-6</v>
      </c>
      <c r="I82">
        <v>8.5402625223510592E-6</v>
      </c>
      <c r="J82">
        <v>9.4581709429047132E-5</v>
      </c>
      <c r="K82">
        <v>2.7088967364381408E-12</v>
      </c>
      <c r="L82">
        <v>9.1305926293784277E-11</v>
      </c>
      <c r="M82">
        <v>3.4367619690645212E-5</v>
      </c>
      <c r="N82">
        <v>3.753269017239129E-3</v>
      </c>
      <c r="O82">
        <v>2.5360963557038532E-7</v>
      </c>
      <c r="P82">
        <v>4.3224734883422438E-11</v>
      </c>
      <c r="Q82">
        <v>4.1315789130174603E-5</v>
      </c>
      <c r="R82">
        <v>2.001730475016968E-2</v>
      </c>
    </row>
    <row r="83" spans="4:18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113</v>
      </c>
      <c r="E85">
        <v>6.5766928050673418E-6</v>
      </c>
      <c r="F85">
        <v>1.0151635564948629E-3</v>
      </c>
      <c r="G85">
        <v>3.8749875463641503E-2</v>
      </c>
      <c r="H85">
        <v>1.0277625228375783E-6</v>
      </c>
      <c r="I85">
        <v>3.1880534676061087E-6</v>
      </c>
      <c r="J85">
        <v>1.1314188880562138E-5</v>
      </c>
      <c r="K85">
        <v>5.6686769730242511E-12</v>
      </c>
      <c r="L85">
        <v>5.6377873414565064E-11</v>
      </c>
      <c r="M85">
        <v>0.15751645988148094</v>
      </c>
      <c r="N85">
        <v>8.5066186102330243E-3</v>
      </c>
      <c r="O85">
        <v>3.7973030798250217E-8</v>
      </c>
      <c r="P85">
        <v>6.4854015722736199E-11</v>
      </c>
      <c r="Q85">
        <v>3.3961724747361031E-6</v>
      </c>
      <c r="R85">
        <v>0.12297854997970985</v>
      </c>
    </row>
    <row r="86" spans="4:18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146</v>
      </c>
      <c r="E90">
        <v>5.891065508069061E-4</v>
      </c>
      <c r="F90">
        <v>0.98774952957967832</v>
      </c>
      <c r="G90">
        <v>15.355123023485019</v>
      </c>
      <c r="H90">
        <v>5.9491145710171763E-5</v>
      </c>
      <c r="I90">
        <v>9.4420299523810953E-5</v>
      </c>
      <c r="J90">
        <v>8.7880505201357593E-4</v>
      </c>
      <c r="K90">
        <v>2.8506819299601731E-11</v>
      </c>
      <c r="L90">
        <v>1.0497811809798969E-9</v>
      </c>
      <c r="M90">
        <v>3.4884781168972437E-2</v>
      </c>
      <c r="N90">
        <v>0.23633012675702431</v>
      </c>
      <c r="O90">
        <v>5.905325541974396E-7</v>
      </c>
      <c r="P90">
        <v>3.1187347718275389E-9</v>
      </c>
      <c r="Q90">
        <v>2.4122879012281029E-4</v>
      </c>
      <c r="R90">
        <v>0.13151253467872631</v>
      </c>
    </row>
    <row r="91" spans="4:18" x14ac:dyDescent="0.3">
      <c r="D91" t="s">
        <v>118</v>
      </c>
      <c r="E91">
        <v>3.0384301396086198E-5</v>
      </c>
      <c r="F91">
        <v>0.25772850321260382</v>
      </c>
      <c r="G91">
        <v>0.44862868472810807</v>
      </c>
      <c r="H91">
        <v>5.9192272118937385E-7</v>
      </c>
      <c r="I91">
        <v>6.8777409417836922E-6</v>
      </c>
      <c r="J91">
        <v>7.5622078086217561E-5</v>
      </c>
      <c r="K91">
        <v>4.2058953811085283E-12</v>
      </c>
      <c r="L91">
        <v>8.5174604304635275E-11</v>
      </c>
      <c r="M91">
        <v>6.0183056761887653E-5</v>
      </c>
      <c r="N91">
        <v>3.828519746333281E-3</v>
      </c>
      <c r="O91">
        <v>1.560011547215448E-7</v>
      </c>
      <c r="P91">
        <v>1.2471403965133901E-10</v>
      </c>
      <c r="Q91">
        <v>2.0576560012148529E-5</v>
      </c>
      <c r="R91">
        <v>1.215243384732618E-2</v>
      </c>
    </row>
    <row r="92" spans="4:18" x14ac:dyDescent="0.3">
      <c r="D92" t="s">
        <v>119</v>
      </c>
      <c r="E92">
        <v>2.4407240109656191E-6</v>
      </c>
      <c r="F92">
        <v>5.9481381169143349E-5</v>
      </c>
      <c r="G92">
        <v>3.6471066992243388E-3</v>
      </c>
      <c r="H92">
        <v>2.955756293816218E-8</v>
      </c>
      <c r="I92">
        <v>7.0848547271751859E-8</v>
      </c>
      <c r="J92">
        <v>6.9997491303838046E-7</v>
      </c>
      <c r="K92">
        <v>2.9129428944225538E-13</v>
      </c>
      <c r="L92">
        <v>1.8062713410302971E-12</v>
      </c>
      <c r="M92">
        <v>7.4446380422358737E-6</v>
      </c>
      <c r="N92">
        <v>2.633518148132865E-4</v>
      </c>
      <c r="O92">
        <v>3.1006659995255219E-9</v>
      </c>
      <c r="P92">
        <v>9.7974561827178734E-12</v>
      </c>
      <c r="Q92">
        <v>3.6069595013246348E-7</v>
      </c>
      <c r="R92">
        <v>9.8387792748408956E-5</v>
      </c>
    </row>
    <row r="93" spans="4:18" x14ac:dyDescent="0.3">
      <c r="D93" t="s">
        <v>120</v>
      </c>
      <c r="E93">
        <v>6.8475094256611479E-5</v>
      </c>
      <c r="F93">
        <v>9.4392090242576467E-3</v>
      </c>
      <c r="G93">
        <v>3.8541514705028161</v>
      </c>
      <c r="H93">
        <v>1.2503102840578551E-5</v>
      </c>
      <c r="I93">
        <v>2.0031252432737331E-4</v>
      </c>
      <c r="J93">
        <v>1.770553752371469E-4</v>
      </c>
      <c r="K93">
        <v>4.866847948010017E-11</v>
      </c>
      <c r="L93">
        <v>1.146388450771301E-9</v>
      </c>
      <c r="M93">
        <v>1.7860566514735149E-3</v>
      </c>
      <c r="N93">
        <v>8.4977003013534308E-2</v>
      </c>
      <c r="O93">
        <v>1.267270614714304E-7</v>
      </c>
      <c r="P93">
        <v>1.1054696646367229E-9</v>
      </c>
      <c r="Q93">
        <v>3.1488599935656682E-5</v>
      </c>
      <c r="R93">
        <v>4.4163756545140057E-2</v>
      </c>
    </row>
    <row r="94" spans="4:18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124</v>
      </c>
      <c r="E97">
        <v>3.1143938082087331E-4</v>
      </c>
      <c r="F97">
        <v>0.15682276223724209</v>
      </c>
      <c r="G97">
        <v>0.51091864654945762</v>
      </c>
      <c r="H97">
        <v>1.0967153898288789E-9</v>
      </c>
      <c r="I97">
        <v>1.5577936932680231E-4</v>
      </c>
      <c r="J97">
        <v>1.739043126047537E-3</v>
      </c>
      <c r="K97">
        <v>1.074178962395673E-11</v>
      </c>
      <c r="L97">
        <v>3.4436008588464992E-9</v>
      </c>
      <c r="M97">
        <v>3.3956712980422181E-7</v>
      </c>
      <c r="N97">
        <v>1.073914146260921E-5</v>
      </c>
      <c r="O97">
        <v>1.3913627843259109E-10</v>
      </c>
      <c r="P97">
        <v>2.0682749937213121E-8</v>
      </c>
      <c r="Q97">
        <v>4.0981581358353052E-4</v>
      </c>
      <c r="R97">
        <v>2.9731545893031248E-6</v>
      </c>
    </row>
    <row r="98" spans="4:18" x14ac:dyDescent="0.3">
      <c r="D98" t="s">
        <v>125</v>
      </c>
      <c r="E98">
        <v>5.8996892976391034E-6</v>
      </c>
      <c r="F98">
        <v>3.4300333154448992E-4</v>
      </c>
      <c r="G98">
        <v>0.48640563104078222</v>
      </c>
      <c r="H98">
        <v>1.0967153898288789E-9</v>
      </c>
      <c r="I98">
        <v>6.432173090945394E-8</v>
      </c>
      <c r="J98">
        <v>1.1329066014941629E-6</v>
      </c>
      <c r="K98">
        <v>7.7438879067000588E-12</v>
      </c>
      <c r="L98">
        <v>3.1172059213151331E-9</v>
      </c>
      <c r="M98">
        <v>3.3956712980422181E-7</v>
      </c>
      <c r="N98">
        <v>1.073914146260921E-5</v>
      </c>
      <c r="O98">
        <v>1.3913627843259109E-10</v>
      </c>
      <c r="P98">
        <v>1.8312140271529911E-8</v>
      </c>
      <c r="Q98">
        <v>3.8293093820712001E-7</v>
      </c>
      <c r="R98">
        <v>2.9731545893031248E-6</v>
      </c>
    </row>
    <row r="99" spans="4:18" x14ac:dyDescent="0.3">
      <c r="D99" t="s">
        <v>126</v>
      </c>
      <c r="E99">
        <v>4.5437148117270404E-6</v>
      </c>
      <c r="F99">
        <v>3.4300333154448992E-4</v>
      </c>
      <c r="G99">
        <v>0.37744006535330121</v>
      </c>
      <c r="H99">
        <v>1.0967153898288789E-9</v>
      </c>
      <c r="I99">
        <v>5.2509929580453923E-8</v>
      </c>
      <c r="J99">
        <v>8.8896518010296319E-7</v>
      </c>
      <c r="K99">
        <v>5.9828844720830326E-12</v>
      </c>
      <c r="L99">
        <v>2.4050063962483201E-9</v>
      </c>
      <c r="M99">
        <v>3.3956712980422181E-7</v>
      </c>
      <c r="N99">
        <v>1.073914146260921E-5</v>
      </c>
      <c r="O99">
        <v>1.3913627843259109E-10</v>
      </c>
      <c r="P99">
        <v>1.4185711196864609E-8</v>
      </c>
      <c r="Q99">
        <v>2.9898472581814741E-7</v>
      </c>
      <c r="R99">
        <v>2.9731545893031248E-6</v>
      </c>
    </row>
    <row r="100" spans="4:18" x14ac:dyDescent="0.3">
      <c r="D100" t="s">
        <v>127</v>
      </c>
      <c r="E100">
        <v>3.5703740039795512E-4</v>
      </c>
      <c r="F100">
        <v>0.18022160454222741</v>
      </c>
      <c r="G100">
        <v>0.51096362329845735</v>
      </c>
      <c r="H100">
        <v>1.0967153898288789E-9</v>
      </c>
      <c r="I100">
        <v>1.7906543743030349E-4</v>
      </c>
      <c r="J100">
        <v>1.9989107509238951E-3</v>
      </c>
      <c r="K100">
        <v>1.109958063740758E-11</v>
      </c>
      <c r="L100">
        <v>3.4533793013464409E-9</v>
      </c>
      <c r="M100">
        <v>3.3956712980422181E-7</v>
      </c>
      <c r="N100">
        <v>1.073914146260921E-5</v>
      </c>
      <c r="O100">
        <v>1.3913627843259109E-10</v>
      </c>
      <c r="P100">
        <v>2.0874399813844089E-8</v>
      </c>
      <c r="Q100">
        <v>4.7103384025908978E-4</v>
      </c>
      <c r="R100">
        <v>2.9731545893031248E-6</v>
      </c>
    </row>
    <row r="101" spans="4:18" x14ac:dyDescent="0.3">
      <c r="D101" t="s">
        <v>128</v>
      </c>
      <c r="E101">
        <v>1.444036991522167E-4</v>
      </c>
      <c r="F101">
        <v>0.17909035838040899</v>
      </c>
      <c r="G101">
        <v>0.51740463735335329</v>
      </c>
      <c r="H101">
        <v>1.0967153898288789E-9</v>
      </c>
      <c r="I101">
        <v>3.6753472169570951E-5</v>
      </c>
      <c r="J101">
        <v>7.0103514610550294E-4</v>
      </c>
      <c r="K101">
        <v>8.6733002201416455E-12</v>
      </c>
      <c r="L101">
        <v>3.4718227346217022E-9</v>
      </c>
      <c r="M101">
        <v>3.3956712980422181E-7</v>
      </c>
      <c r="N101">
        <v>1.073914146260921E-5</v>
      </c>
      <c r="O101">
        <v>1.3913627843259109E-10</v>
      </c>
      <c r="P101">
        <v>2.0417498305451721E-8</v>
      </c>
      <c r="Q101">
        <v>1.00525694114791E-4</v>
      </c>
      <c r="R101">
        <v>2.9731545893031248E-6</v>
      </c>
    </row>
    <row r="102" spans="4:18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142</v>
      </c>
      <c r="E115">
        <v>6.9670220668690835E-7</v>
      </c>
      <c r="F115">
        <v>1.9513125092840839E-4</v>
      </c>
      <c r="G115">
        <v>3.2375182797515088E-3</v>
      </c>
      <c r="H115">
        <v>3.0951403905963481E-8</v>
      </c>
      <c r="I115">
        <v>2.3679723524058521E-7</v>
      </c>
      <c r="J115">
        <v>1.5782655143547349E-6</v>
      </c>
      <c r="K115">
        <v>7.12544036496087E-14</v>
      </c>
      <c r="L115">
        <v>2.074050983337946E-12</v>
      </c>
      <c r="M115">
        <v>2.0422949226757758E-5</v>
      </c>
      <c r="N115">
        <v>2.461720315285269E-3</v>
      </c>
      <c r="O115">
        <v>1.290383841957233E-9</v>
      </c>
      <c r="P115">
        <v>6.241619597611102E-12</v>
      </c>
      <c r="Q115">
        <v>1.560306990190044E-6</v>
      </c>
      <c r="R115">
        <v>1.150875583198462E-4</v>
      </c>
    </row>
    <row r="116" spans="4:18" x14ac:dyDescent="0.3">
      <c r="D116" t="s">
        <v>143</v>
      </c>
      <c r="E116">
        <v>4.819086291414354E-7</v>
      </c>
      <c r="F116">
        <v>1.3497220582196561E-4</v>
      </c>
      <c r="G116">
        <v>2.239390059398111E-3</v>
      </c>
      <c r="H116">
        <v>2.1409073321664891E-8</v>
      </c>
      <c r="I116">
        <v>1.6379254999339301E-7</v>
      </c>
      <c r="J116">
        <v>1.091685605620151E-6</v>
      </c>
      <c r="K116">
        <v>4.9286641628945878E-14</v>
      </c>
      <c r="L116">
        <v>1.4346202101222931E-12</v>
      </c>
      <c r="M116">
        <v>1.4126545560540881E-5</v>
      </c>
      <c r="N116">
        <v>1.7027709272088971E-3</v>
      </c>
      <c r="O116">
        <v>8.9255797150549727E-10</v>
      </c>
      <c r="P116">
        <v>4.3173257024845429E-12</v>
      </c>
      <c r="Q116">
        <v>1.079263701859054E-6</v>
      </c>
      <c r="R116">
        <v>7.9606016643601587E-5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baseColWidth="10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Mult_op!D3*LCA_op!E4</f>
        <v>0</v>
      </c>
      <c r="F4">
        <f>Mult_op!E3*LCA_op!F4</f>
        <v>0</v>
      </c>
      <c r="G4">
        <f>Mult_op!F3*LCA_op!G4</f>
        <v>0</v>
      </c>
      <c r="H4">
        <f>Mult_op!G3*LCA_op!H4</f>
        <v>0</v>
      </c>
      <c r="I4">
        <f>Mult_op!H3*LCA_op!I4</f>
        <v>0</v>
      </c>
      <c r="J4">
        <f>Mult_op!I3*LCA_op!J4</f>
        <v>0</v>
      </c>
      <c r="K4">
        <f>Mult_op!J3*LCA_op!K4</f>
        <v>0</v>
      </c>
      <c r="L4">
        <f>Mult_op!K3*LCA_op!L4</f>
        <v>0</v>
      </c>
      <c r="M4">
        <f>Mult_op!L3*LCA_op!M4</f>
        <v>0</v>
      </c>
      <c r="N4">
        <f>Mult_op!M3*LCA_op!N4</f>
        <v>0</v>
      </c>
      <c r="O4">
        <f>Mult_op!N3*LCA_op!O4</f>
        <v>0</v>
      </c>
      <c r="P4">
        <f>Mult_op!O3*LCA_op!P4</f>
        <v>0</v>
      </c>
      <c r="Q4">
        <f>Mult_op!P3*LCA_op!Q4</f>
        <v>0</v>
      </c>
      <c r="R4">
        <f>Mult_op!Q3*LCA_op!R4</f>
        <v>0</v>
      </c>
    </row>
    <row r="5" spans="1:18" x14ac:dyDescent="0.3">
      <c r="D5" t="s">
        <v>35</v>
      </c>
      <c r="E5">
        <f>Mult_op!D4*LCA_op!E5</f>
        <v>0</v>
      </c>
      <c r="F5">
        <f>Mult_op!E4*LCA_op!F5</f>
        <v>0</v>
      </c>
      <c r="G5">
        <f>Mult_op!F4*LCA_op!G5</f>
        <v>0</v>
      </c>
      <c r="H5">
        <f>Mult_op!G4*LCA_op!H5</f>
        <v>0</v>
      </c>
      <c r="I5">
        <f>Mult_op!H4*LCA_op!I5</f>
        <v>0</v>
      </c>
      <c r="J5">
        <f>Mult_op!I4*LCA_op!J5</f>
        <v>0</v>
      </c>
      <c r="K5">
        <f>Mult_op!J4*LCA_op!K5</f>
        <v>0</v>
      </c>
      <c r="L5">
        <f>Mult_op!K4*LCA_op!L5</f>
        <v>0</v>
      </c>
      <c r="M5">
        <f>Mult_op!L4*LCA_op!M5</f>
        <v>0</v>
      </c>
      <c r="N5">
        <f>Mult_op!M4*LCA_op!N5</f>
        <v>0</v>
      </c>
      <c r="O5">
        <f>Mult_op!N4*LCA_op!O5</f>
        <v>0</v>
      </c>
      <c r="P5">
        <f>Mult_op!O4*LCA_op!P5</f>
        <v>0</v>
      </c>
      <c r="Q5">
        <f>Mult_op!P4*LCA_op!Q5</f>
        <v>0</v>
      </c>
      <c r="R5">
        <f>Mult_op!Q4*LCA_op!R5</f>
        <v>0</v>
      </c>
    </row>
    <row r="6" spans="1:18" x14ac:dyDescent="0.3">
      <c r="D6" t="s">
        <v>36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1:18" x14ac:dyDescent="0.3">
      <c r="D7" t="s">
        <v>37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1:18" x14ac:dyDescent="0.3">
      <c r="D8" t="s">
        <v>38</v>
      </c>
      <c r="E8">
        <f>Mult_op!D7*LCA_op!E8</f>
        <v>0</v>
      </c>
      <c r="F8">
        <f>Mult_op!E7*LCA_op!F8</f>
        <v>0</v>
      </c>
      <c r="G8">
        <f>Mult_op!F7*LCA_op!G8</f>
        <v>0</v>
      </c>
      <c r="H8">
        <f>Mult_op!G7*LCA_op!H8</f>
        <v>0</v>
      </c>
      <c r="I8">
        <f>Mult_op!H7*LCA_op!I8</f>
        <v>0</v>
      </c>
      <c r="J8">
        <f>Mult_op!I7*LCA_op!J8</f>
        <v>0</v>
      </c>
      <c r="K8">
        <f>Mult_op!J7*LCA_op!K8</f>
        <v>0</v>
      </c>
      <c r="L8">
        <f>Mult_op!K7*LCA_op!L8</f>
        <v>0</v>
      </c>
      <c r="M8">
        <f>Mult_op!L7*LCA_op!M8</f>
        <v>0</v>
      </c>
      <c r="N8">
        <f>Mult_op!M7*LCA_op!N8</f>
        <v>0</v>
      </c>
      <c r="O8">
        <f>Mult_op!N7*LCA_op!O8</f>
        <v>0</v>
      </c>
      <c r="P8">
        <f>Mult_op!O7*LCA_op!P8</f>
        <v>0</v>
      </c>
      <c r="Q8">
        <f>Mult_op!P7*LCA_op!Q8</f>
        <v>0</v>
      </c>
      <c r="R8">
        <f>Mult_op!Q7*LCA_op!R8</f>
        <v>0</v>
      </c>
    </row>
    <row r="9" spans="1:18" x14ac:dyDescent="0.3">
      <c r="D9" t="s">
        <v>39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1:18" x14ac:dyDescent="0.3">
      <c r="D10" t="s">
        <v>40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1:18" x14ac:dyDescent="0.3">
      <c r="D11" t="s">
        <v>41</v>
      </c>
      <c r="E11">
        <f>Mult_op!D10*LCA_op!E11</f>
        <v>0</v>
      </c>
      <c r="F11">
        <f>Mult_op!E10*LCA_op!F11</f>
        <v>0</v>
      </c>
      <c r="G11">
        <f>Mult_op!F10*LCA_op!G11</f>
        <v>0</v>
      </c>
      <c r="H11">
        <f>Mult_op!G10*LCA_op!H11</f>
        <v>0</v>
      </c>
      <c r="I11">
        <f>Mult_op!H10*LCA_op!I11</f>
        <v>0</v>
      </c>
      <c r="J11">
        <f>Mult_op!I10*LCA_op!J11</f>
        <v>0</v>
      </c>
      <c r="K11">
        <f>Mult_op!J10*LCA_op!K11</f>
        <v>0</v>
      </c>
      <c r="L11">
        <f>Mult_op!K10*LCA_op!L11</f>
        <v>0</v>
      </c>
      <c r="M11">
        <f>Mult_op!L10*LCA_op!M11</f>
        <v>0</v>
      </c>
      <c r="N11">
        <f>Mult_op!M10*LCA_op!N11</f>
        <v>0</v>
      </c>
      <c r="O11">
        <f>Mult_op!N10*LCA_op!O11</f>
        <v>0</v>
      </c>
      <c r="P11">
        <f>Mult_op!O10*LCA_op!P11</f>
        <v>0</v>
      </c>
      <c r="Q11">
        <f>Mult_op!P10*LCA_op!Q11</f>
        <v>0</v>
      </c>
      <c r="R11">
        <f>Mult_op!Q10*LCA_op!R11</f>
        <v>0</v>
      </c>
    </row>
    <row r="12" spans="1:18" x14ac:dyDescent="0.3">
      <c r="D12" t="s">
        <v>42</v>
      </c>
      <c r="E12">
        <f>Mult_op!D11*LCA_op!E12</f>
        <v>0</v>
      </c>
      <c r="F12">
        <f>Mult_op!E11*LCA_op!F12</f>
        <v>0</v>
      </c>
      <c r="G12">
        <f>Mult_op!F11*LCA_op!G12</f>
        <v>0</v>
      </c>
      <c r="H12">
        <f>Mult_op!G11*LCA_op!H12</f>
        <v>0</v>
      </c>
      <c r="I12">
        <f>Mult_op!H11*LCA_op!I12</f>
        <v>0</v>
      </c>
      <c r="J12">
        <f>Mult_op!I11*LCA_op!J12</f>
        <v>0</v>
      </c>
      <c r="K12">
        <f>Mult_op!J11*LCA_op!K12</f>
        <v>0</v>
      </c>
      <c r="L12">
        <f>Mult_op!K11*LCA_op!L12</f>
        <v>0</v>
      </c>
      <c r="M12">
        <f>Mult_op!L11*LCA_op!M12</f>
        <v>0</v>
      </c>
      <c r="N12">
        <f>Mult_op!M11*LCA_op!N12</f>
        <v>0</v>
      </c>
      <c r="O12">
        <f>Mult_op!N11*LCA_op!O12</f>
        <v>0</v>
      </c>
      <c r="P12">
        <f>Mult_op!O11*LCA_op!P12</f>
        <v>0</v>
      </c>
      <c r="Q12">
        <f>Mult_op!P11*LCA_op!Q12</f>
        <v>0</v>
      </c>
      <c r="R12">
        <f>Mult_op!Q11*LCA_op!R12</f>
        <v>0</v>
      </c>
    </row>
    <row r="13" spans="1:18" x14ac:dyDescent="0.3">
      <c r="D13" t="s">
        <v>43</v>
      </c>
      <c r="E13">
        <f>Mult_op!D12*LCA_op!E13</f>
        <v>0.25307718912441646</v>
      </c>
      <c r="F13">
        <f>Mult_op!E12*LCA_op!F13</f>
        <v>2270.5449355003925</v>
      </c>
      <c r="G13">
        <f>Mult_op!F12*LCA_op!G13</f>
        <v>11638.567151210083</v>
      </c>
      <c r="H13">
        <f>Mult_op!G12*LCA_op!H13</f>
        <v>5.5240882857444723E-3</v>
      </c>
      <c r="I13">
        <f>Mult_op!H12*LCA_op!I13</f>
        <v>0.12949130502260217</v>
      </c>
      <c r="J13">
        <f>Mult_op!I12*LCA_op!J13</f>
        <v>0.9099326799961609</v>
      </c>
      <c r="K13">
        <f>Mult_op!J12*LCA_op!K13</f>
        <v>5.8085180418536487E-8</v>
      </c>
      <c r="L13">
        <f>Mult_op!K12*LCA_op!L13</f>
        <v>1.4038178824472161E-6</v>
      </c>
      <c r="M13">
        <f>Mult_op!L12*LCA_op!M13</f>
        <v>4.1108503521365964</v>
      </c>
      <c r="N13">
        <f>Mult_op!M12*LCA_op!N13</f>
        <v>263.05247656198526</v>
      </c>
      <c r="O13">
        <f>Mult_op!N12*LCA_op!O13</f>
        <v>6.2018661562025378E-5</v>
      </c>
      <c r="P13">
        <f>Mult_op!O12*LCA_op!P13</f>
        <v>4.805211813631456E-6</v>
      </c>
      <c r="Q13">
        <f>Mult_op!P12*LCA_op!Q13</f>
        <v>0.44689207981637108</v>
      </c>
      <c r="R13">
        <f>Mult_op!Q12*LCA_op!R13</f>
        <v>17.483673715961118</v>
      </c>
    </row>
    <row r="14" spans="1:18" x14ac:dyDescent="0.3">
      <c r="D14" t="s">
        <v>44</v>
      </c>
      <c r="E14">
        <f>Mult_op!D13*LCA_op!E14</f>
        <v>4.1101214655127123</v>
      </c>
      <c r="F14">
        <f>Mult_op!E13*LCA_op!F14</f>
        <v>352.74926597848827</v>
      </c>
      <c r="G14">
        <f>Mult_op!F13*LCA_op!G14</f>
        <v>16.168397165353408</v>
      </c>
      <c r="H14">
        <f>Mult_op!G13*LCA_op!H14</f>
        <v>2.6732740066088409E-5</v>
      </c>
      <c r="I14">
        <f>Mult_op!H13*LCA_op!I14</f>
        <v>2.1064558617281648</v>
      </c>
      <c r="J14">
        <f>Mult_op!I13*LCA_op!J14</f>
        <v>23.13793194618129</v>
      </c>
      <c r="K14">
        <f>Mult_op!J13*LCA_op!K14</f>
        <v>9.5432223284925162E-10</v>
      </c>
      <c r="L14">
        <f>Mult_op!K13*LCA_op!L14</f>
        <v>3.3983293061152214E-7</v>
      </c>
      <c r="M14">
        <f>Mult_op!L13*LCA_op!M14</f>
        <v>6.4090339112232553E-2</v>
      </c>
      <c r="N14">
        <f>Mult_op!M13*LCA_op!N14</f>
        <v>1.8011879416777847</v>
      </c>
      <c r="O14">
        <f>Mult_op!N13*LCA_op!O14</f>
        <v>1.3729896887013307E-6</v>
      </c>
      <c r="P14">
        <f>Mult_op!O13*LCA_op!P14</f>
        <v>1.6472224766320637E-6</v>
      </c>
      <c r="Q14">
        <f>Mult_op!P13*LCA_op!Q14</f>
        <v>5.5425901898882035</v>
      </c>
      <c r="R14">
        <f>Mult_op!Q13*LCA_op!R14</f>
        <v>7.1089746114157665E-2</v>
      </c>
    </row>
    <row r="15" spans="1:18" x14ac:dyDescent="0.3">
      <c r="D15" t="s">
        <v>45</v>
      </c>
      <c r="E15">
        <f>Mult_op!D14*LCA_op!E15</f>
        <v>0</v>
      </c>
      <c r="F15">
        <f>Mult_op!E14*LCA_op!F15</f>
        <v>0</v>
      </c>
      <c r="G15">
        <f>Mult_op!F14*LCA_op!G15</f>
        <v>0</v>
      </c>
      <c r="H15">
        <f>Mult_op!G14*LCA_op!H15</f>
        <v>0</v>
      </c>
      <c r="I15">
        <f>Mult_op!H14*LCA_op!I15</f>
        <v>0</v>
      </c>
      <c r="J15">
        <f>Mult_op!I14*LCA_op!J15</f>
        <v>0</v>
      </c>
      <c r="K15">
        <f>Mult_op!J14*LCA_op!K15</f>
        <v>0</v>
      </c>
      <c r="L15">
        <f>Mult_op!K14*LCA_op!L15</f>
        <v>0</v>
      </c>
      <c r="M15">
        <f>Mult_op!L14*LCA_op!M15</f>
        <v>0</v>
      </c>
      <c r="N15">
        <f>Mult_op!M14*LCA_op!N15</f>
        <v>0</v>
      </c>
      <c r="O15">
        <f>Mult_op!N14*LCA_op!O15</f>
        <v>0</v>
      </c>
      <c r="P15">
        <f>Mult_op!O14*LCA_op!P15</f>
        <v>0</v>
      </c>
      <c r="Q15">
        <f>Mult_op!P14*LCA_op!Q15</f>
        <v>0</v>
      </c>
      <c r="R15">
        <f>Mult_op!Q14*LCA_op!R15</f>
        <v>0</v>
      </c>
    </row>
    <row r="16" spans="1:18" x14ac:dyDescent="0.3">
      <c r="D16" t="s">
        <v>46</v>
      </c>
      <c r="E16">
        <f>Mult_op!D15*LCA_op!E16</f>
        <v>0</v>
      </c>
      <c r="F16">
        <f>Mult_op!E15*LCA_op!F16</f>
        <v>0</v>
      </c>
      <c r="G16">
        <f>Mult_op!F15*LCA_op!G16</f>
        <v>0</v>
      </c>
      <c r="H16">
        <f>Mult_op!G15*LCA_op!H16</f>
        <v>0</v>
      </c>
      <c r="I16">
        <f>Mult_op!H15*LCA_op!I16</f>
        <v>0</v>
      </c>
      <c r="J16">
        <f>Mult_op!I15*LCA_op!J16</f>
        <v>0</v>
      </c>
      <c r="K16">
        <f>Mult_op!J15*LCA_op!K16</f>
        <v>0</v>
      </c>
      <c r="L16">
        <f>Mult_op!K15*LCA_op!L16</f>
        <v>0</v>
      </c>
      <c r="M16">
        <f>Mult_op!L15*LCA_op!M16</f>
        <v>0</v>
      </c>
      <c r="N16">
        <f>Mult_op!M15*LCA_op!N16</f>
        <v>0</v>
      </c>
      <c r="O16">
        <f>Mult_op!N15*LCA_op!O16</f>
        <v>0</v>
      </c>
      <c r="P16">
        <f>Mult_op!O15*LCA_op!P16</f>
        <v>0</v>
      </c>
      <c r="Q16">
        <f>Mult_op!P15*LCA_op!Q16</f>
        <v>0</v>
      </c>
      <c r="R16">
        <f>Mult_op!Q15*LCA_op!R16</f>
        <v>0</v>
      </c>
    </row>
    <row r="17" spans="4:18" x14ac:dyDescent="0.3">
      <c r="D17" t="s">
        <v>47</v>
      </c>
      <c r="E17">
        <f>Mult_op!D16*LCA_op!E17</f>
        <v>5.711322662381103E-9</v>
      </c>
      <c r="F17">
        <f>Mult_op!E16*LCA_op!F17</f>
        <v>4.9999999759488997E-6</v>
      </c>
      <c r="G17">
        <f>Mult_op!F16*LCA_op!G17</f>
        <v>2.1458231289853944E-6</v>
      </c>
      <c r="H17">
        <f>Mult_op!G16*LCA_op!H17</f>
        <v>4.0155351671164083E-13</v>
      </c>
      <c r="I17">
        <f>Mult_op!H16*LCA_op!I17</f>
        <v>2.8583425985460529E-9</v>
      </c>
      <c r="J17">
        <f>Mult_op!I16*LCA_op!J17</f>
        <v>3.2353335984380249E-8</v>
      </c>
      <c r="K17">
        <f>Mult_op!J16*LCA_op!K17</f>
        <v>4.455196382075861E-16</v>
      </c>
      <c r="L17">
        <f>Mult_op!K16*LCA_op!L17</f>
        <v>2.3119247075446515E-14</v>
      </c>
      <c r="M17">
        <f>Mult_op!L16*LCA_op!M17</f>
        <v>1.2432977269867523E-10</v>
      </c>
      <c r="N17">
        <f>Mult_op!M16*LCA_op!N17</f>
        <v>3.9320502481937249E-9</v>
      </c>
      <c r="O17">
        <f>Mult_op!N16*LCA_op!O17</f>
        <v>5.0943628971500537E-14</v>
      </c>
      <c r="P17">
        <f>Mult_op!O16*LCA_op!P17</f>
        <v>9.9535723559619281E-14</v>
      </c>
      <c r="Q17">
        <f>Mult_op!P16*LCA_op!Q17</f>
        <v>7.7544077208142585E-9</v>
      </c>
      <c r="R17">
        <f>Mult_op!Q16*LCA_op!R17</f>
        <v>1.0885966333054808E-9</v>
      </c>
    </row>
    <row r="18" spans="4:18" x14ac:dyDescent="0.3">
      <c r="D18" t="s">
        <v>48</v>
      </c>
      <c r="E18">
        <f>Mult_op!D17*LCA_op!E18</f>
        <v>0.31840640128173181</v>
      </c>
      <c r="F18">
        <f>Mult_op!E17*LCA_op!F18</f>
        <v>677.85245553894219</v>
      </c>
      <c r="G18">
        <f>Mult_op!F17*LCA_op!G18</f>
        <v>292.48593281095225</v>
      </c>
      <c r="H18">
        <f>Mult_op!G17*LCA_op!H18</f>
        <v>5.5210550228826242E-5</v>
      </c>
      <c r="I18">
        <f>Mult_op!H17*LCA_op!I18</f>
        <v>0.14815353582804494</v>
      </c>
      <c r="J18">
        <f>Mult_op!I17*LCA_op!J18</f>
        <v>1.7388164704106106</v>
      </c>
      <c r="K18">
        <f>Mult_op!J17*LCA_op!K18</f>
        <v>5.21731931249596E-8</v>
      </c>
      <c r="L18">
        <f>Mult_op!K17*LCA_op!L18</f>
        <v>2.8058321549164908E-6</v>
      </c>
      <c r="M18">
        <f>Mult_op!L17*LCA_op!M18</f>
        <v>1.7094396823445292E-2</v>
      </c>
      <c r="N18">
        <f>Mult_op!M17*LCA_op!N18</f>
        <v>0.54062696177571534</v>
      </c>
      <c r="O18">
        <f>Mult_op!N17*LCA_op!O18</f>
        <v>7.0043609858097445E-6</v>
      </c>
      <c r="P18">
        <f>Mult_op!O17*LCA_op!P18</f>
        <v>1.6866905046414498E-5</v>
      </c>
      <c r="Q18">
        <f>Mult_op!P17*LCA_op!Q18</f>
        <v>0.4035479351372116</v>
      </c>
      <c r="R18">
        <f>Mult_op!Q17*LCA_op!R18</f>
        <v>0.1496737460904948</v>
      </c>
    </row>
    <row r="19" spans="4:18" x14ac:dyDescent="0.3">
      <c r="D19" t="s">
        <v>49</v>
      </c>
      <c r="E19">
        <f>Mult_op!D18*LCA_op!E19</f>
        <v>0</v>
      </c>
      <c r="F19">
        <f>Mult_op!E18*LCA_op!F19</f>
        <v>0</v>
      </c>
      <c r="G19">
        <f>Mult_op!F18*LCA_op!G19</f>
        <v>0</v>
      </c>
      <c r="H19">
        <f>Mult_op!G18*LCA_op!H19</f>
        <v>0</v>
      </c>
      <c r="I19">
        <f>Mult_op!H18*LCA_op!I19</f>
        <v>0</v>
      </c>
      <c r="J19">
        <f>Mult_op!I18*LCA_op!J19</f>
        <v>0</v>
      </c>
      <c r="K19">
        <f>Mult_op!J18*LCA_op!K19</f>
        <v>0</v>
      </c>
      <c r="L19">
        <f>Mult_op!K18*LCA_op!L19</f>
        <v>0</v>
      </c>
      <c r="M19">
        <f>Mult_op!L18*LCA_op!M19</f>
        <v>0</v>
      </c>
      <c r="N19">
        <f>Mult_op!M18*LCA_op!N19</f>
        <v>0</v>
      </c>
      <c r="O19">
        <f>Mult_op!N18*LCA_op!O19</f>
        <v>0</v>
      </c>
      <c r="P19">
        <f>Mult_op!O18*LCA_op!P19</f>
        <v>0</v>
      </c>
      <c r="Q19">
        <f>Mult_op!P18*LCA_op!Q19</f>
        <v>0</v>
      </c>
      <c r="R19">
        <f>Mult_op!Q18*LCA_op!R19</f>
        <v>0</v>
      </c>
    </row>
    <row r="20" spans="4:18" x14ac:dyDescent="0.3">
      <c r="D20" t="s">
        <v>50</v>
      </c>
      <c r="E20">
        <f>Mult_op!D19*LCA_op!E20</f>
        <v>0</v>
      </c>
      <c r="F20">
        <f>Mult_op!E19*LCA_op!F20</f>
        <v>0</v>
      </c>
      <c r="G20">
        <f>Mult_op!F19*LCA_op!G20</f>
        <v>0</v>
      </c>
      <c r="H20">
        <f>Mult_op!G19*LCA_op!H20</f>
        <v>0</v>
      </c>
      <c r="I20">
        <f>Mult_op!H19*LCA_op!I20</f>
        <v>0</v>
      </c>
      <c r="J20">
        <f>Mult_op!I19*LCA_op!J20</f>
        <v>0</v>
      </c>
      <c r="K20">
        <f>Mult_op!J19*LCA_op!K20</f>
        <v>0</v>
      </c>
      <c r="L20">
        <f>Mult_op!K19*LCA_op!L20</f>
        <v>0</v>
      </c>
      <c r="M20">
        <f>Mult_op!L19*LCA_op!M20</f>
        <v>0</v>
      </c>
      <c r="N20">
        <f>Mult_op!M19*LCA_op!N20</f>
        <v>0</v>
      </c>
      <c r="O20">
        <f>Mult_op!N19*LCA_op!O20</f>
        <v>0</v>
      </c>
      <c r="P20">
        <f>Mult_op!O19*LCA_op!P20</f>
        <v>0</v>
      </c>
      <c r="Q20">
        <f>Mult_op!P19*LCA_op!Q20</f>
        <v>0</v>
      </c>
      <c r="R20">
        <f>Mult_op!Q19*LCA_op!R20</f>
        <v>0</v>
      </c>
    </row>
    <row r="21" spans="4:18" x14ac:dyDescent="0.3">
      <c r="D21" t="s">
        <v>51</v>
      </c>
      <c r="E21">
        <f>Mult_op!D20*LCA_op!E21</f>
        <v>0</v>
      </c>
      <c r="F21">
        <f>Mult_op!E20*LCA_op!F21</f>
        <v>0</v>
      </c>
      <c r="G21">
        <f>Mult_op!F20*LCA_op!G21</f>
        <v>0</v>
      </c>
      <c r="H21">
        <f>Mult_op!G20*LCA_op!H21</f>
        <v>0</v>
      </c>
      <c r="I21">
        <f>Mult_op!H20*LCA_op!I21</f>
        <v>0</v>
      </c>
      <c r="J21">
        <f>Mult_op!I20*LCA_op!J21</f>
        <v>0</v>
      </c>
      <c r="K21">
        <f>Mult_op!J20*LCA_op!K21</f>
        <v>0</v>
      </c>
      <c r="L21">
        <f>Mult_op!K20*LCA_op!L21</f>
        <v>0</v>
      </c>
      <c r="M21">
        <f>Mult_op!L20*LCA_op!M21</f>
        <v>0</v>
      </c>
      <c r="N21">
        <f>Mult_op!M20*LCA_op!N21</f>
        <v>0</v>
      </c>
      <c r="O21">
        <f>Mult_op!N20*LCA_op!O21</f>
        <v>0</v>
      </c>
      <c r="P21">
        <f>Mult_op!O20*LCA_op!P21</f>
        <v>0</v>
      </c>
      <c r="Q21">
        <f>Mult_op!P20*LCA_op!Q21</f>
        <v>0</v>
      </c>
      <c r="R21">
        <f>Mult_op!Q20*LCA_op!R21</f>
        <v>0</v>
      </c>
    </row>
    <row r="22" spans="4:18" x14ac:dyDescent="0.3">
      <c r="D22" t="s">
        <v>52</v>
      </c>
      <c r="E22">
        <f>Mult_op!D21*LCA_op!E22</f>
        <v>0</v>
      </c>
      <c r="F22">
        <f>Mult_op!E21*LCA_op!F22</f>
        <v>0</v>
      </c>
      <c r="G22">
        <f>Mult_op!F21*LCA_op!G22</f>
        <v>0</v>
      </c>
      <c r="H22">
        <f>Mult_op!G21*LCA_op!H22</f>
        <v>0</v>
      </c>
      <c r="I22">
        <f>Mult_op!H21*LCA_op!I22</f>
        <v>0</v>
      </c>
      <c r="J22">
        <f>Mult_op!I21*LCA_op!J22</f>
        <v>0</v>
      </c>
      <c r="K22">
        <f>Mult_op!J21*LCA_op!K22</f>
        <v>0</v>
      </c>
      <c r="L22">
        <f>Mult_op!K21*LCA_op!L22</f>
        <v>0</v>
      </c>
      <c r="M22">
        <f>Mult_op!L21*LCA_op!M22</f>
        <v>0</v>
      </c>
      <c r="N22">
        <f>Mult_op!M21*LCA_op!N22</f>
        <v>0</v>
      </c>
      <c r="O22">
        <f>Mult_op!N21*LCA_op!O22</f>
        <v>0</v>
      </c>
      <c r="P22">
        <f>Mult_op!O21*LCA_op!P22</f>
        <v>0</v>
      </c>
      <c r="Q22">
        <f>Mult_op!P21*LCA_op!Q22</f>
        <v>0</v>
      </c>
      <c r="R22">
        <f>Mult_op!Q21*LCA_op!R22</f>
        <v>0</v>
      </c>
    </row>
    <row r="23" spans="4:18" x14ac:dyDescent="0.3">
      <c r="D23" t="s">
        <v>53</v>
      </c>
      <c r="E23">
        <f>Mult_op!D22*LCA_op!E23</f>
        <v>6.2497694213526449</v>
      </c>
      <c r="F23">
        <f>Mult_op!E22*LCA_op!F23</f>
        <v>11259.039079632998</v>
      </c>
      <c r="G23">
        <f>Mult_op!F22*LCA_op!G23</f>
        <v>17503.834072119571</v>
      </c>
      <c r="H23">
        <f>Mult_op!G22*LCA_op!H23</f>
        <v>0.21151905844547134</v>
      </c>
      <c r="I23">
        <f>Mult_op!H22*LCA_op!I23</f>
        <v>1.475369146419516</v>
      </c>
      <c r="J23">
        <f>Mult_op!I22*LCA_op!J23</f>
        <v>22.102205005761665</v>
      </c>
      <c r="K23">
        <f>Mult_op!J22*LCA_op!K23</f>
        <v>6.379100633580451E-7</v>
      </c>
      <c r="L23">
        <f>Mult_op!K22*LCA_op!L23</f>
        <v>4.915168730345016E-5</v>
      </c>
      <c r="M23">
        <f>Mult_op!L22*LCA_op!M23</f>
        <v>112.42409339518272</v>
      </c>
      <c r="N23">
        <f>Mult_op!M22*LCA_op!N23</f>
        <v>2736.0597557726674</v>
      </c>
      <c r="O23">
        <f>Mult_op!N22*LCA_op!O23</f>
        <v>2.6010397882941638E-2</v>
      </c>
      <c r="P23">
        <f>Mult_op!O22*LCA_op!P23</f>
        <v>1.8864846858662932E-4</v>
      </c>
      <c r="Q23">
        <f>Mult_op!P22*LCA_op!Q23</f>
        <v>4.5622091226169603</v>
      </c>
      <c r="R23">
        <f>Mult_op!Q22*LCA_op!R23</f>
        <v>264.39272275614633</v>
      </c>
    </row>
    <row r="24" spans="4:18" x14ac:dyDescent="0.3">
      <c r="D24" t="s">
        <v>54</v>
      </c>
      <c r="E24">
        <f>Mult_op!D23*LCA_op!E24</f>
        <v>0</v>
      </c>
      <c r="F24">
        <f>Mult_op!E23*LCA_op!F24</f>
        <v>0</v>
      </c>
      <c r="G24">
        <f>Mult_op!F23*LCA_op!G24</f>
        <v>0</v>
      </c>
      <c r="H24">
        <f>Mult_op!G23*LCA_op!H24</f>
        <v>0</v>
      </c>
      <c r="I24">
        <f>Mult_op!H23*LCA_op!I24</f>
        <v>0</v>
      </c>
      <c r="J24">
        <f>Mult_op!I23*LCA_op!J24</f>
        <v>0</v>
      </c>
      <c r="K24">
        <f>Mult_op!J23*LCA_op!K24</f>
        <v>0</v>
      </c>
      <c r="L24">
        <f>Mult_op!K23*LCA_op!L24</f>
        <v>0</v>
      </c>
      <c r="M24">
        <f>Mult_op!L23*LCA_op!M24</f>
        <v>0</v>
      </c>
      <c r="N24">
        <f>Mult_op!M23*LCA_op!N24</f>
        <v>0</v>
      </c>
      <c r="O24">
        <f>Mult_op!N23*LCA_op!O24</f>
        <v>0</v>
      </c>
      <c r="P24">
        <f>Mult_op!O23*LCA_op!P24</f>
        <v>0</v>
      </c>
      <c r="Q24">
        <f>Mult_op!P23*LCA_op!Q24</f>
        <v>0</v>
      </c>
      <c r="R24">
        <f>Mult_op!Q23*LCA_op!R24</f>
        <v>0</v>
      </c>
    </row>
    <row r="25" spans="4:18" x14ac:dyDescent="0.3">
      <c r="D25" t="s">
        <v>55</v>
      </c>
      <c r="E25">
        <f>Mult_op!D24*LCA_op!E25</f>
        <v>2.3109576482790022</v>
      </c>
      <c r="F25">
        <f>Mult_op!E24*LCA_op!F25</f>
        <v>3669.5832444653147</v>
      </c>
      <c r="G25">
        <f>Mult_op!F24*LCA_op!G25</f>
        <v>4924.1257810993538</v>
      </c>
      <c r="H25">
        <f>Mult_op!G24*LCA_op!H25</f>
        <v>5.929447884641631E-2</v>
      </c>
      <c r="I25">
        <f>Mult_op!H24*LCA_op!I25</f>
        <v>0.37401173800584331</v>
      </c>
      <c r="J25">
        <f>Mult_op!I24*LCA_op!J25</f>
        <v>8.5204464822636581</v>
      </c>
      <c r="K25">
        <f>Mult_op!J24*LCA_op!K25</f>
        <v>2.0456167273122446E-7</v>
      </c>
      <c r="L25">
        <f>Mult_op!K24*LCA_op!L25</f>
        <v>1.801648229871409E-5</v>
      </c>
      <c r="M25">
        <f>Mult_op!L24*LCA_op!M25</f>
        <v>31.514724367076798</v>
      </c>
      <c r="N25">
        <f>Mult_op!M24*LCA_op!N25</f>
        <v>766.98017953532622</v>
      </c>
      <c r="O25">
        <f>Mult_op!N24*LCA_op!O25</f>
        <v>7.2914273758422493E-3</v>
      </c>
      <c r="P25">
        <f>Mult_op!O24*LCA_op!P25</f>
        <v>5.9405514938178087E-5</v>
      </c>
      <c r="Q25">
        <f>Mult_op!P24*LCA_op!Q25</f>
        <v>1.6596924205943313</v>
      </c>
      <c r="R25">
        <f>Mult_op!Q24*LCA_op!R25</f>
        <v>74.121468838588328</v>
      </c>
    </row>
    <row r="26" spans="4:18" x14ac:dyDescent="0.3">
      <c r="D26" t="s">
        <v>56</v>
      </c>
      <c r="E26">
        <f>Mult_op!D25*LCA_op!E26</f>
        <v>0</v>
      </c>
      <c r="F26">
        <f>Mult_op!E25*LCA_op!F26</f>
        <v>0</v>
      </c>
      <c r="G26">
        <f>Mult_op!F25*LCA_op!G26</f>
        <v>0</v>
      </c>
      <c r="H26">
        <f>Mult_op!G25*LCA_op!H26</f>
        <v>0</v>
      </c>
      <c r="I26">
        <f>Mult_op!H25*LCA_op!I26</f>
        <v>0</v>
      </c>
      <c r="J26">
        <f>Mult_op!I25*LCA_op!J26</f>
        <v>0</v>
      </c>
      <c r="K26">
        <f>Mult_op!J25*LCA_op!K26</f>
        <v>0</v>
      </c>
      <c r="L26">
        <f>Mult_op!K25*LCA_op!L26</f>
        <v>0</v>
      </c>
      <c r="M26">
        <f>Mult_op!L25*LCA_op!M26</f>
        <v>0</v>
      </c>
      <c r="N26">
        <f>Mult_op!M25*LCA_op!N26</f>
        <v>0</v>
      </c>
      <c r="O26">
        <f>Mult_op!N25*LCA_op!O26</f>
        <v>0</v>
      </c>
      <c r="P26">
        <f>Mult_op!O25*LCA_op!P26</f>
        <v>0</v>
      </c>
      <c r="Q26">
        <f>Mult_op!P25*LCA_op!Q26</f>
        <v>0</v>
      </c>
      <c r="R26">
        <f>Mult_op!Q25*LCA_op!R26</f>
        <v>0</v>
      </c>
    </row>
    <row r="27" spans="4:18" x14ac:dyDescent="0.3">
      <c r="D27" t="s">
        <v>57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58</v>
      </c>
      <c r="E28">
        <f>Mult_op!D27*LCA_op!E28</f>
        <v>1.4394027189458263</v>
      </c>
      <c r="F28">
        <f>Mult_op!E27*LCA_op!F28</f>
        <v>1651.2896630871812</v>
      </c>
      <c r="G28">
        <f>Mult_op!F27*LCA_op!G28</f>
        <v>3185.9783681996382</v>
      </c>
      <c r="H28">
        <f>Mult_op!G27*LCA_op!H28</f>
        <v>3.8370152975716838E-2</v>
      </c>
      <c r="I28">
        <f>Mult_op!H27*LCA_op!I28</f>
        <v>0.22877213173170285</v>
      </c>
      <c r="J28">
        <f>Mult_op!I27*LCA_op!J28</f>
        <v>5.3133797889552774</v>
      </c>
      <c r="K28">
        <f>Mult_op!J27*LCA_op!K28</f>
        <v>1.0502879248776643E-7</v>
      </c>
      <c r="L28">
        <f>Mult_op!K27*LCA_op!L28</f>
        <v>1.0020153366374095E-5</v>
      </c>
      <c r="M28">
        <f>Mult_op!L27*LCA_op!M28</f>
        <v>20.393521094763088</v>
      </c>
      <c r="N28">
        <f>Mult_op!M27*LCA_op!N28</f>
        <v>496.32149350104999</v>
      </c>
      <c r="O28">
        <f>Mult_op!N27*LCA_op!O28</f>
        <v>4.7183686775876151E-3</v>
      </c>
      <c r="P28">
        <f>Mult_op!O27*LCA_op!P28</f>
        <v>3.8270996073097387E-5</v>
      </c>
      <c r="Q28">
        <f>Mult_op!P27*LCA_op!Q28</f>
        <v>0.88231004003228208</v>
      </c>
      <c r="R28">
        <f>Mult_op!Q27*LCA_op!R28</f>
        <v>47.965048708232381</v>
      </c>
    </row>
    <row r="29" spans="4:18" x14ac:dyDescent="0.3">
      <c r="D29" t="s">
        <v>59</v>
      </c>
      <c r="E29">
        <f>Mult_op!D28*LCA_op!E29</f>
        <v>0</v>
      </c>
      <c r="F29">
        <f>Mult_op!E28*LCA_op!F29</f>
        <v>0</v>
      </c>
      <c r="G29">
        <f>Mult_op!F28*LCA_op!G29</f>
        <v>0</v>
      </c>
      <c r="H29">
        <f>Mult_op!G28*LCA_op!H29</f>
        <v>0</v>
      </c>
      <c r="I29">
        <f>Mult_op!H28*LCA_op!I29</f>
        <v>0</v>
      </c>
      <c r="J29">
        <f>Mult_op!I28*LCA_op!J29</f>
        <v>0</v>
      </c>
      <c r="K29">
        <f>Mult_op!J28*LCA_op!K29</f>
        <v>0</v>
      </c>
      <c r="L29">
        <f>Mult_op!K28*LCA_op!L29</f>
        <v>0</v>
      </c>
      <c r="M29">
        <f>Mult_op!L28*LCA_op!M29</f>
        <v>0</v>
      </c>
      <c r="N29">
        <f>Mult_op!M28*LCA_op!N29</f>
        <v>0</v>
      </c>
      <c r="O29">
        <f>Mult_op!N28*LCA_op!O29</f>
        <v>0</v>
      </c>
      <c r="P29">
        <f>Mult_op!O28*LCA_op!P29</f>
        <v>0</v>
      </c>
      <c r="Q29">
        <f>Mult_op!P28*LCA_op!Q29</f>
        <v>0</v>
      </c>
      <c r="R29">
        <f>Mult_op!Q28*LCA_op!R29</f>
        <v>0</v>
      </c>
    </row>
    <row r="30" spans="4:18" x14ac:dyDescent="0.3">
      <c r="D30" t="s">
        <v>60</v>
      </c>
      <c r="E30">
        <f>Mult_op!D29*LCA_op!E30</f>
        <v>2.2466537777544509</v>
      </c>
      <c r="F30">
        <f>Mult_op!E29*LCA_op!F30</f>
        <v>6828.2558322250215</v>
      </c>
      <c r="G30">
        <f>Mult_op!F29*LCA_op!G30</f>
        <v>130.61252311654573</v>
      </c>
      <c r="H30">
        <f>Mult_op!G29*LCA_op!H30</f>
        <v>1.1676098407619021E-2</v>
      </c>
      <c r="I30">
        <f>Mult_op!H29*LCA_op!I30</f>
        <v>1.1740762230377191</v>
      </c>
      <c r="J30">
        <f>Mult_op!I29*LCA_op!J30</f>
        <v>12.450316125429284</v>
      </c>
      <c r="K30">
        <f>Mult_op!J29*LCA_op!K30</f>
        <v>1.0830334237001663E-7</v>
      </c>
      <c r="L30">
        <f>Mult_op!K29*LCA_op!L30</f>
        <v>1.2682991730611918E-6</v>
      </c>
      <c r="M30">
        <f>Mult_op!L29*LCA_op!M30</f>
        <v>1.6985811722193001</v>
      </c>
      <c r="N30">
        <f>Mult_op!M29*LCA_op!N30</f>
        <v>65.620914739943672</v>
      </c>
      <c r="O30">
        <f>Mult_op!N29*LCA_op!O30</f>
        <v>3.7305690266155665E-5</v>
      </c>
      <c r="P30">
        <f>Mult_op!O29*LCA_op!P30</f>
        <v>1.8116391785722734E-5</v>
      </c>
      <c r="Q30">
        <f>Mult_op!P29*LCA_op!Q30</f>
        <v>3.2107290764767331</v>
      </c>
      <c r="R30">
        <f>Mult_op!Q29*LCA_op!R30</f>
        <v>17.947195089489757</v>
      </c>
    </row>
    <row r="31" spans="4:18" x14ac:dyDescent="0.3">
      <c r="D31" t="s">
        <v>61</v>
      </c>
      <c r="E31">
        <f>Mult_op!D30*LCA_op!E31</f>
        <v>0</v>
      </c>
      <c r="F31">
        <f>Mult_op!E30*LCA_op!F31</f>
        <v>0</v>
      </c>
      <c r="G31">
        <f>Mult_op!F30*LCA_op!G31</f>
        <v>0</v>
      </c>
      <c r="H31">
        <f>Mult_op!G30*LCA_op!H31</f>
        <v>0</v>
      </c>
      <c r="I31">
        <f>Mult_op!H30*LCA_op!I31</f>
        <v>0</v>
      </c>
      <c r="J31">
        <f>Mult_op!I30*LCA_op!J31</f>
        <v>0</v>
      </c>
      <c r="K31">
        <f>Mult_op!J30*LCA_op!K31</f>
        <v>0</v>
      </c>
      <c r="L31">
        <f>Mult_op!K30*LCA_op!L31</f>
        <v>0</v>
      </c>
      <c r="M31">
        <f>Mult_op!L30*LCA_op!M31</f>
        <v>0</v>
      </c>
      <c r="N31">
        <f>Mult_op!M30*LCA_op!N31</f>
        <v>0</v>
      </c>
      <c r="O31">
        <f>Mult_op!N30*LCA_op!O31</f>
        <v>0</v>
      </c>
      <c r="P31">
        <f>Mult_op!O30*LCA_op!P31</f>
        <v>0</v>
      </c>
      <c r="Q31">
        <f>Mult_op!P30*LCA_op!Q31</f>
        <v>0</v>
      </c>
      <c r="R31">
        <f>Mult_op!Q30*LCA_op!R31</f>
        <v>0</v>
      </c>
    </row>
    <row r="32" spans="4:18" x14ac:dyDescent="0.3">
      <c r="D32" t="s">
        <v>62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63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64</v>
      </c>
      <c r="E34">
        <f>Mult_op!D33*LCA_op!E34</f>
        <v>0.12315913134729353</v>
      </c>
      <c r="F34">
        <f>Mult_op!E33*LCA_op!F34</f>
        <v>20.369847989300467</v>
      </c>
      <c r="G34">
        <f>Mult_op!F33*LCA_op!G34</f>
        <v>3.7030243411916763</v>
      </c>
      <c r="H34">
        <f>Mult_op!G33*LCA_op!H34</f>
        <v>2.1420478153827735E-5</v>
      </c>
      <c r="I34">
        <f>Mult_op!H33*LCA_op!I34</f>
        <v>1.3111316538783504E-2</v>
      </c>
      <c r="J34">
        <f>Mult_op!I33*LCA_op!J34</f>
        <v>0.14318925546333519</v>
      </c>
      <c r="K34">
        <f>Mult_op!J33*LCA_op!K34</f>
        <v>1.4583645335248542E-9</v>
      </c>
      <c r="L34">
        <f>Mult_op!K33*LCA_op!L34</f>
        <v>1.4983803943946579E-7</v>
      </c>
      <c r="M34">
        <f>Mult_op!L33*LCA_op!M34</f>
        <v>4.0033880086680429E-3</v>
      </c>
      <c r="N34">
        <f>Mult_op!M33*LCA_op!N34</f>
        <v>0.16431462926663751</v>
      </c>
      <c r="O34">
        <f>Mult_op!N33*LCA_op!O34</f>
        <v>1.3560502695162113E-7</v>
      </c>
      <c r="P34">
        <f>Mult_op!O33*LCA_op!P34</f>
        <v>9.6039953850388581E-8</v>
      </c>
      <c r="Q34">
        <f>Mult_op!P33*LCA_op!Q34</f>
        <v>3.9844757014197374E-2</v>
      </c>
      <c r="R34">
        <f>Mult_op!Q33*LCA_op!R34</f>
        <v>1.293311102105237</v>
      </c>
    </row>
    <row r="35" spans="4:18" x14ac:dyDescent="0.3">
      <c r="D35" t="s">
        <v>65</v>
      </c>
      <c r="E35">
        <f>Mult_op!D34*LCA_op!E35</f>
        <v>0</v>
      </c>
      <c r="F35">
        <f>Mult_op!E34*LCA_op!F35</f>
        <v>0</v>
      </c>
      <c r="G35">
        <f>Mult_op!F34*LCA_op!G35</f>
        <v>0</v>
      </c>
      <c r="H35">
        <f>Mult_op!G34*LCA_op!H35</f>
        <v>0</v>
      </c>
      <c r="I35">
        <f>Mult_op!H34*LCA_op!I35</f>
        <v>0</v>
      </c>
      <c r="J35">
        <f>Mult_op!I34*LCA_op!J35</f>
        <v>0</v>
      </c>
      <c r="K35">
        <f>Mult_op!J34*LCA_op!K35</f>
        <v>0</v>
      </c>
      <c r="L35">
        <f>Mult_op!K34*LCA_op!L35</f>
        <v>0</v>
      </c>
      <c r="M35">
        <f>Mult_op!L34*LCA_op!M35</f>
        <v>0</v>
      </c>
      <c r="N35">
        <f>Mult_op!M34*LCA_op!N35</f>
        <v>0</v>
      </c>
      <c r="O35">
        <f>Mult_op!N34*LCA_op!O35</f>
        <v>0</v>
      </c>
      <c r="P35">
        <f>Mult_op!O34*LCA_op!P35</f>
        <v>0</v>
      </c>
      <c r="Q35">
        <f>Mult_op!P34*LCA_op!Q35</f>
        <v>0</v>
      </c>
      <c r="R35">
        <f>Mult_op!Q34*LCA_op!R35</f>
        <v>0</v>
      </c>
    </row>
    <row r="36" spans="4:18" x14ac:dyDescent="0.3">
      <c r="D36" t="s">
        <v>66</v>
      </c>
      <c r="E36">
        <f>Mult_op!D35*LCA_op!E36</f>
        <v>0</v>
      </c>
      <c r="F36">
        <f>Mult_op!E35*LCA_op!F36</f>
        <v>0</v>
      </c>
      <c r="G36">
        <f>Mult_op!F35*LCA_op!G36</f>
        <v>0</v>
      </c>
      <c r="H36">
        <f>Mult_op!G35*LCA_op!H36</f>
        <v>0</v>
      </c>
      <c r="I36">
        <f>Mult_op!H35*LCA_op!I36</f>
        <v>0</v>
      </c>
      <c r="J36">
        <f>Mult_op!I35*LCA_op!J36</f>
        <v>0</v>
      </c>
      <c r="K36">
        <f>Mult_op!J35*LCA_op!K36</f>
        <v>0</v>
      </c>
      <c r="L36">
        <f>Mult_op!K35*LCA_op!L36</f>
        <v>0</v>
      </c>
      <c r="M36">
        <f>Mult_op!L35*LCA_op!M36</f>
        <v>0</v>
      </c>
      <c r="N36">
        <f>Mult_op!M35*LCA_op!N36</f>
        <v>0</v>
      </c>
      <c r="O36">
        <f>Mult_op!N35*LCA_op!O36</f>
        <v>0</v>
      </c>
      <c r="P36">
        <f>Mult_op!O35*LCA_op!P36</f>
        <v>0</v>
      </c>
      <c r="Q36">
        <f>Mult_op!P35*LCA_op!Q36</f>
        <v>0</v>
      </c>
      <c r="R36">
        <f>Mult_op!Q35*LCA_op!R36</f>
        <v>0</v>
      </c>
    </row>
    <row r="37" spans="4:18" x14ac:dyDescent="0.3">
      <c r="D37" t="s">
        <v>67</v>
      </c>
      <c r="E37">
        <f>Mult_op!D36*LCA_op!E37</f>
        <v>2.3570237868731239</v>
      </c>
      <c r="F37">
        <f>Mult_op!E36*LCA_op!F37</f>
        <v>7459.1928003166004</v>
      </c>
      <c r="G37">
        <f>Mult_op!F36*LCA_op!G37</f>
        <v>6.5393260078484268</v>
      </c>
      <c r="H37">
        <f>Mult_op!G36*LCA_op!H37</f>
        <v>0</v>
      </c>
      <c r="I37">
        <f>Mult_op!H36*LCA_op!I37</f>
        <v>1.1887089729224727</v>
      </c>
      <c r="J37">
        <f>Mult_op!I36*LCA_op!J37</f>
        <v>13.017739113999101</v>
      </c>
      <c r="K37">
        <f>Mult_op!J36*LCA_op!K37</f>
        <v>3.687733225017591E-7</v>
      </c>
      <c r="L37">
        <f>Mult_op!K36*LCA_op!L37</f>
        <v>2.5741930638448088E-6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8.6425800518405707E-6</v>
      </c>
      <c r="Q37">
        <f>Mult_op!P36*LCA_op!Q37</f>
        <v>3.3827977765184443</v>
      </c>
      <c r="R37">
        <f>Mult_op!Q36*LCA_op!R37</f>
        <v>0</v>
      </c>
    </row>
    <row r="38" spans="4:18" x14ac:dyDescent="0.3">
      <c r="D38" t="s">
        <v>68</v>
      </c>
      <c r="E38">
        <f>Mult_op!D37*LCA_op!E38</f>
        <v>30.330730785457135</v>
      </c>
      <c r="F38">
        <f>Mult_op!E37*LCA_op!F38</f>
        <v>22777.141690244433</v>
      </c>
      <c r="G38">
        <f>Mult_op!F37*LCA_op!G38</f>
        <v>7972.8167352354803</v>
      </c>
      <c r="H38">
        <f>Mult_op!G37*LCA_op!H38</f>
        <v>0</v>
      </c>
      <c r="I38">
        <f>Mult_op!H37*LCA_op!I38</f>
        <v>5.9744049877671079</v>
      </c>
      <c r="J38">
        <f>Mult_op!I37*LCA_op!J38</f>
        <v>66.000453192974874</v>
      </c>
      <c r="K38">
        <f>Mult_op!J37*LCA_op!K38</f>
        <v>7.1742440490336423E-6</v>
      </c>
      <c r="L38">
        <f>Mult_op!K37*LCA_op!L38</f>
        <v>3.2953080054710732E-5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1.4754136283763058E-4</v>
      </c>
      <c r="Q38">
        <f>Mult_op!P37*LCA_op!Q38</f>
        <v>16.928854669446906</v>
      </c>
      <c r="R38">
        <f>Mult_op!Q37*LCA_op!R38</f>
        <v>0</v>
      </c>
    </row>
    <row r="39" spans="4:18" x14ac:dyDescent="0.3">
      <c r="D39" t="s">
        <v>69</v>
      </c>
      <c r="E39">
        <f>Mult_op!D38*LCA_op!E39</f>
        <v>6.8450001118653088</v>
      </c>
      <c r="F39">
        <f>Mult_op!E38*LCA_op!F39</f>
        <v>7264.8903363192858</v>
      </c>
      <c r="G39">
        <f>Mult_op!F38*LCA_op!G39</f>
        <v>99512.74175145771</v>
      </c>
      <c r="H39">
        <f>Mult_op!G38*LCA_op!H39</f>
        <v>1.0439508666266334E-2</v>
      </c>
      <c r="I39">
        <f>Mult_op!H38*LCA_op!I39</f>
        <v>3.2947341441036126</v>
      </c>
      <c r="J39">
        <f>Mult_op!I38*LCA_op!J39</f>
        <v>37.595996983597836</v>
      </c>
      <c r="K39">
        <f>Mult_op!J38*LCA_op!K39</f>
        <v>8.0746633158134798E-7</v>
      </c>
      <c r="L39">
        <f>Mult_op!K38*LCA_op!L39</f>
        <v>4.6376277425025319E-5</v>
      </c>
      <c r="M39">
        <f>Mult_op!L38*LCA_op!M39</f>
        <v>4.1861773584005571E-2</v>
      </c>
      <c r="N39">
        <f>Mult_op!M38*LCA_op!N39</f>
        <v>13.03482204432529</v>
      </c>
      <c r="O39">
        <f>Mult_op!N38*LCA_op!O39</f>
        <v>4.9752364232028948E-6</v>
      </c>
      <c r="P39">
        <f>Mult_op!O38*LCA_op!P39</f>
        <v>1.6959193577295798E-4</v>
      </c>
      <c r="Q39">
        <f>Mult_op!P38*LCA_op!Q39</f>
        <v>8.9282652445296957</v>
      </c>
      <c r="R39">
        <f>Mult_op!Q38*LCA_op!R39</f>
        <v>241.83224380793044</v>
      </c>
    </row>
    <row r="40" spans="4:18" x14ac:dyDescent="0.3">
      <c r="D40" t="s">
        <v>70</v>
      </c>
      <c r="E40">
        <f>Mult_op!D39*LCA_op!E40</f>
        <v>0.39971771146435781</v>
      </c>
      <c r="F40">
        <f>Mult_op!E39*LCA_op!F40</f>
        <v>456.96421450664172</v>
      </c>
      <c r="G40">
        <f>Mult_op!F39*LCA_op!G40</f>
        <v>13.715818893082188</v>
      </c>
      <c r="H40">
        <f>Mult_op!G39*LCA_op!H40</f>
        <v>1.2540647173785573E-4</v>
      </c>
      <c r="I40">
        <f>Mult_op!H39*LCA_op!I40</f>
        <v>0.20674797022575483</v>
      </c>
      <c r="J40">
        <f>Mult_op!I39*LCA_op!J40</f>
        <v>2.2601292395258059</v>
      </c>
      <c r="K40">
        <f>Mult_op!J39*LCA_op!K40</f>
        <v>2.853736007707572E-10</v>
      </c>
      <c r="L40">
        <f>Mult_op!K39*LCA_op!L40</f>
        <v>1.3270086499296524E-6</v>
      </c>
      <c r="M40">
        <f>Mult_op!L39*LCA_op!M40</f>
        <v>8.056051821856626E-2</v>
      </c>
      <c r="N40">
        <f>Mult_op!M39*LCA_op!N40</f>
        <v>9.7094920694383671</v>
      </c>
      <c r="O40">
        <f>Mult_op!N39*LCA_op!O40</f>
        <v>5.0928209094894793E-6</v>
      </c>
      <c r="P40">
        <f>Mult_op!O39*LCA_op!P40</f>
        <v>1.1750084653950654E-6</v>
      </c>
      <c r="Q40">
        <f>Mult_op!P39*LCA_op!Q40</f>
        <v>0.6724113024552163</v>
      </c>
      <c r="R40">
        <f>Mult_op!Q39*LCA_op!R40</f>
        <v>0.45463021947014559</v>
      </c>
    </row>
    <row r="41" spans="4:18" x14ac:dyDescent="0.3">
      <c r="D41" t="s">
        <v>71</v>
      </c>
      <c r="E41">
        <f>Mult_op!D40*LCA_op!E41</f>
        <v>0</v>
      </c>
      <c r="F41">
        <f>Mult_op!E40*LCA_op!F41</f>
        <v>0</v>
      </c>
      <c r="G41">
        <f>Mult_op!F40*LCA_op!G41</f>
        <v>0</v>
      </c>
      <c r="H41">
        <f>Mult_op!G40*LCA_op!H41</f>
        <v>0</v>
      </c>
      <c r="I41">
        <f>Mult_op!H40*LCA_op!I41</f>
        <v>0</v>
      </c>
      <c r="J41">
        <f>Mult_op!I40*LCA_op!J41</f>
        <v>0</v>
      </c>
      <c r="K41">
        <f>Mult_op!J40*LCA_op!K41</f>
        <v>0</v>
      </c>
      <c r="L41">
        <f>Mult_op!K40*LCA_op!L41</f>
        <v>0</v>
      </c>
      <c r="M41">
        <f>Mult_op!L40*LCA_op!M41</f>
        <v>0</v>
      </c>
      <c r="N41">
        <f>Mult_op!M40*LCA_op!N41</f>
        <v>0</v>
      </c>
      <c r="O41">
        <f>Mult_op!N40*LCA_op!O41</f>
        <v>0</v>
      </c>
      <c r="P41">
        <f>Mult_op!O40*LCA_op!P41</f>
        <v>0</v>
      </c>
      <c r="Q41">
        <f>Mult_op!P40*LCA_op!Q41</f>
        <v>0</v>
      </c>
      <c r="R41">
        <f>Mult_op!Q40*LCA_op!R41</f>
        <v>0</v>
      </c>
    </row>
    <row r="42" spans="4:18" x14ac:dyDescent="0.3">
      <c r="D42" t="s">
        <v>72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73</v>
      </c>
      <c r="E43">
        <f>Mult_op!D42*LCA_op!E43</f>
        <v>1.3071211466459945E-3</v>
      </c>
      <c r="F43">
        <f>Mult_op!E42*LCA_op!F43</f>
        <v>34.090256445373811</v>
      </c>
      <c r="G43">
        <f>Mult_op!F42*LCA_op!G43</f>
        <v>6.8715953111423902</v>
      </c>
      <c r="H43">
        <f>Mult_op!G42*LCA_op!H43</f>
        <v>5.0885250671242462E-5</v>
      </c>
      <c r="I43">
        <f>Mult_op!H42*LCA_op!I43</f>
        <v>1.7543283234170773E-4</v>
      </c>
      <c r="J43">
        <f>Mult_op!I42*LCA_op!J43</f>
        <v>1.8151417822242111E-3</v>
      </c>
      <c r="K43">
        <f>Mult_op!J42*LCA_op!K43</f>
        <v>7.6550821543500693E-10</v>
      </c>
      <c r="L43">
        <f>Mult_op!K42*LCA_op!L43</f>
        <v>7.9091741301391139E-9</v>
      </c>
      <c r="M43">
        <f>Mult_op!L42*LCA_op!M43</f>
        <v>1.5755189249690566E-2</v>
      </c>
      <c r="N43">
        <f>Mult_op!M42*LCA_op!N43</f>
        <v>0.49827321690458948</v>
      </c>
      <c r="O43">
        <f>Mult_op!N42*LCA_op!O43</f>
        <v>6.4556260185342006E-6</v>
      </c>
      <c r="P43">
        <f>Mult_op!O42*LCA_op!P43</f>
        <v>1.7879810830382262E-8</v>
      </c>
      <c r="Q43">
        <f>Mult_op!P42*LCA_op!Q43</f>
        <v>9.017281285634474E-4</v>
      </c>
      <c r="R43">
        <f>Mult_op!Q42*LCA_op!R43</f>
        <v>0.13794802002792245</v>
      </c>
    </row>
    <row r="44" spans="4:18" x14ac:dyDescent="0.3">
      <c r="D44" t="s">
        <v>74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75</v>
      </c>
      <c r="E45">
        <f>Mult_op!D44*LCA_op!E45</f>
        <v>0</v>
      </c>
      <c r="F45">
        <f>Mult_op!E44*LCA_op!F45</f>
        <v>0</v>
      </c>
      <c r="G45">
        <f>Mult_op!F44*LCA_op!G45</f>
        <v>0</v>
      </c>
      <c r="H45">
        <f>Mult_op!G44*LCA_op!H45</f>
        <v>0</v>
      </c>
      <c r="I45">
        <f>Mult_op!H44*LCA_op!I45</f>
        <v>0</v>
      </c>
      <c r="J45">
        <f>Mult_op!I44*LCA_op!J45</f>
        <v>0</v>
      </c>
      <c r="K45">
        <f>Mult_op!J44*LCA_op!K45</f>
        <v>0</v>
      </c>
      <c r="L45">
        <f>Mult_op!K44*LCA_op!L45</f>
        <v>0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0</v>
      </c>
      <c r="Q45">
        <f>Mult_op!P44*LCA_op!Q45</f>
        <v>0</v>
      </c>
      <c r="R45">
        <f>Mult_op!Q44*LCA_op!R45</f>
        <v>0</v>
      </c>
    </row>
    <row r="46" spans="4:18" x14ac:dyDescent="0.3">
      <c r="D46" t="s">
        <v>76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77</v>
      </c>
      <c r="E47">
        <f>Mult_op!D46*LCA_op!E47</f>
        <v>1.4954584979471757E-2</v>
      </c>
      <c r="F47">
        <f>Mult_op!E46*LCA_op!F47</f>
        <v>47.326265111045778</v>
      </c>
      <c r="G47">
        <f>Mult_op!F46*LCA_op!G47</f>
        <v>4.1489995577250062E-2</v>
      </c>
      <c r="H47">
        <f>Mult_op!G46*LCA_op!H47</f>
        <v>0</v>
      </c>
      <c r="I47">
        <f>Mult_op!H46*LCA_op!I47</f>
        <v>7.5419897968075139E-3</v>
      </c>
      <c r="J47">
        <f>Mult_op!I46*LCA_op!J47</f>
        <v>8.2593517683227397E-2</v>
      </c>
      <c r="K47">
        <f>Mult_op!J46*LCA_op!K47</f>
        <v>2.3397523691650211E-9</v>
      </c>
      <c r="L47">
        <f>Mult_op!K46*LCA_op!L47</f>
        <v>1.6332456694424596E-8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5.4834490235924971E-8</v>
      </c>
      <c r="Q47">
        <f>Mult_op!P46*LCA_op!Q47</f>
        <v>2.1462802835954708E-2</v>
      </c>
      <c r="R47">
        <f>Mult_op!Q46*LCA_op!R47</f>
        <v>0</v>
      </c>
    </row>
    <row r="48" spans="4:18" x14ac:dyDescent="0.3">
      <c r="D48" t="s">
        <v>78</v>
      </c>
      <c r="E48">
        <f>Mult_op!D47*LCA_op!E48</f>
        <v>6.1774127403331032E-3</v>
      </c>
      <c r="F48">
        <f>Mult_op!E47*LCA_op!F48</f>
        <v>4.6389850037227722</v>
      </c>
      <c r="G48">
        <f>Mult_op!F47*LCA_op!G48</f>
        <v>1.6238111776785651</v>
      </c>
      <c r="H48">
        <f>Mult_op!G47*LCA_op!H48</f>
        <v>0</v>
      </c>
      <c r="I48">
        <f>Mult_op!H47*LCA_op!I48</f>
        <v>1.2167977668720697E-3</v>
      </c>
      <c r="J48">
        <f>Mult_op!I47*LCA_op!J48</f>
        <v>1.3442209596134423E-2</v>
      </c>
      <c r="K48">
        <f>Mult_op!J47*LCA_op!K48</f>
        <v>1.4611671213675116E-9</v>
      </c>
      <c r="L48">
        <f>Mult_op!K47*LCA_op!L48</f>
        <v>6.7115025352699798E-9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3.0049519774719511E-8</v>
      </c>
      <c r="Q48">
        <f>Mult_op!P47*LCA_op!Q48</f>
        <v>3.447873486926694E-3</v>
      </c>
      <c r="R48">
        <f>Mult_op!Q47*LCA_op!R48</f>
        <v>0</v>
      </c>
    </row>
    <row r="49" spans="4:18" x14ac:dyDescent="0.3">
      <c r="D49" t="s">
        <v>79</v>
      </c>
      <c r="E49">
        <f>Mult_op!D48*LCA_op!E49</f>
        <v>0</v>
      </c>
      <c r="F49">
        <f>Mult_op!E48*LCA_op!F49</f>
        <v>0</v>
      </c>
      <c r="G49">
        <f>Mult_op!F48*LCA_op!G49</f>
        <v>0</v>
      </c>
      <c r="H49">
        <f>Mult_op!G48*LCA_op!H49</f>
        <v>0</v>
      </c>
      <c r="I49">
        <f>Mult_op!H48*LCA_op!I49</f>
        <v>0</v>
      </c>
      <c r="J49">
        <f>Mult_op!I48*LCA_op!J49</f>
        <v>0</v>
      </c>
      <c r="K49">
        <f>Mult_op!J48*LCA_op!K49</f>
        <v>0</v>
      </c>
      <c r="L49">
        <f>Mult_op!K48*LCA_op!L49</f>
        <v>0</v>
      </c>
      <c r="M49">
        <f>Mult_op!L48*LCA_op!M49</f>
        <v>0</v>
      </c>
      <c r="N49">
        <f>Mult_op!M48*LCA_op!N49</f>
        <v>0</v>
      </c>
      <c r="O49">
        <f>Mult_op!N48*LCA_op!O49</f>
        <v>0</v>
      </c>
      <c r="P49">
        <f>Mult_op!O48*LCA_op!P49</f>
        <v>0</v>
      </c>
      <c r="Q49">
        <f>Mult_op!P48*LCA_op!Q49</f>
        <v>0</v>
      </c>
      <c r="R49">
        <f>Mult_op!Q48*LCA_op!R49</f>
        <v>0</v>
      </c>
    </row>
    <row r="50" spans="4:18" x14ac:dyDescent="0.3">
      <c r="D50" t="s">
        <v>80</v>
      </c>
      <c r="E50">
        <f>Mult_op!D49*LCA_op!E50</f>
        <v>0</v>
      </c>
      <c r="F50">
        <f>Mult_op!E49*LCA_op!F50</f>
        <v>0</v>
      </c>
      <c r="G50">
        <f>Mult_op!F49*LCA_op!G50</f>
        <v>0</v>
      </c>
      <c r="H50">
        <f>Mult_op!G49*LCA_op!H50</f>
        <v>0</v>
      </c>
      <c r="I50">
        <f>Mult_op!H49*LCA_op!I50</f>
        <v>0</v>
      </c>
      <c r="J50">
        <f>Mult_op!I49*LCA_op!J50</f>
        <v>0</v>
      </c>
      <c r="K50">
        <f>Mult_op!J49*LCA_op!K50</f>
        <v>0</v>
      </c>
      <c r="L50">
        <f>Mult_op!K49*LCA_op!L50</f>
        <v>0</v>
      </c>
      <c r="M50">
        <f>Mult_op!L49*LCA_op!M50</f>
        <v>0</v>
      </c>
      <c r="N50">
        <f>Mult_op!M49*LCA_op!N50</f>
        <v>0</v>
      </c>
      <c r="O50">
        <f>Mult_op!N49*LCA_op!O50</f>
        <v>0</v>
      </c>
      <c r="P50">
        <f>Mult_op!O49*LCA_op!P50</f>
        <v>0</v>
      </c>
      <c r="Q50">
        <f>Mult_op!P49*LCA_op!Q50</f>
        <v>0</v>
      </c>
      <c r="R50">
        <f>Mult_op!Q49*LCA_op!R50</f>
        <v>0</v>
      </c>
    </row>
    <row r="51" spans="4:18" x14ac:dyDescent="0.3">
      <c r="D51" t="s">
        <v>81</v>
      </c>
      <c r="E51">
        <f>Mult_op!D50*LCA_op!E51</f>
        <v>0.65544460500289614</v>
      </c>
      <c r="F51">
        <f>Mult_op!E50*LCA_op!F51</f>
        <v>749.31563072473898</v>
      </c>
      <c r="G51">
        <f>Mult_op!F50*LCA_op!G51</f>
        <v>22.490770958667255</v>
      </c>
      <c r="H51">
        <f>Mult_op!G50*LCA_op!H51</f>
        <v>2.0563761118289875E-4</v>
      </c>
      <c r="I51">
        <f>Mult_op!H50*LCA_op!I51</f>
        <v>0.33901885704119922</v>
      </c>
      <c r="J51">
        <f>Mult_op!I50*LCA_op!J51</f>
        <v>3.7060892579151608</v>
      </c>
      <c r="K51">
        <f>Mult_op!J50*LCA_op!K51</f>
        <v>4.6794670756570108E-10</v>
      </c>
      <c r="L51">
        <f>Mult_op!K50*LCA_op!L51</f>
        <v>2.1759872916367491E-6</v>
      </c>
      <c r="M51">
        <f>Mult_op!L50*LCA_op!M51</f>
        <v>0.13210061883211083</v>
      </c>
      <c r="N51">
        <f>Mult_op!M50*LCA_op!N51</f>
        <v>15.921321501910114</v>
      </c>
      <c r="O51">
        <f>Mult_op!N50*LCA_op!O51</f>
        <v>8.3510484865479169E-6</v>
      </c>
      <c r="P51">
        <f>Mult_op!O50*LCA_op!P51</f>
        <v>1.926742141734195E-6</v>
      </c>
      <c r="Q51">
        <f>Mult_op!P50*LCA_op!Q51</f>
        <v>1.1025990290063519</v>
      </c>
      <c r="R51">
        <f>Mult_op!Q50*LCA_op!R51</f>
        <v>0.7454884186425661</v>
      </c>
    </row>
    <row r="52" spans="4:18" x14ac:dyDescent="0.3">
      <c r="D52" t="s">
        <v>82</v>
      </c>
      <c r="E52">
        <f>Mult_op!D51*LCA_op!E52</f>
        <v>2.2341554272874462E-4</v>
      </c>
      <c r="F52">
        <f>Mult_op!E51*LCA_op!F52</f>
        <v>1.061985000265437</v>
      </c>
      <c r="G52">
        <f>Mult_op!F51*LCA_op!G52</f>
        <v>2.3152577835915005</v>
      </c>
      <c r="H52">
        <f>Mult_op!G51*LCA_op!H52</f>
        <v>1.7875904238703604E-6</v>
      </c>
      <c r="I52">
        <f>Mult_op!H51*LCA_op!I52</f>
        <v>1.3305242780124683E-4</v>
      </c>
      <c r="J52">
        <f>Mult_op!I51*LCA_op!J52</f>
        <v>1.1193397397102577E-3</v>
      </c>
      <c r="K52">
        <f>Mult_op!J51*LCA_op!K52</f>
        <v>5.4443245162136545E-11</v>
      </c>
      <c r="L52">
        <f>Mult_op!K51*LCA_op!L52</f>
        <v>2.8765076165733015E-9</v>
      </c>
      <c r="M52">
        <f>Mult_op!L51*LCA_op!M52</f>
        <v>6.0071629174706612E-4</v>
      </c>
      <c r="N52">
        <f>Mult_op!M51*LCA_op!N52</f>
        <v>3.7041596352112231E-2</v>
      </c>
      <c r="O52">
        <f>Mult_op!N51*LCA_op!O52</f>
        <v>6.9814198731839228E-8</v>
      </c>
      <c r="P52">
        <f>Mult_op!O51*LCA_op!P52</f>
        <v>8.4991993265511297E-10</v>
      </c>
      <c r="Q52">
        <f>Mult_op!P51*LCA_op!Q52</f>
        <v>2.6589986349630435E-4</v>
      </c>
      <c r="R52">
        <f>Mult_op!Q51*LCA_op!R52</f>
        <v>7.1693021421342956E-2</v>
      </c>
    </row>
    <row r="53" spans="4:18" x14ac:dyDescent="0.3">
      <c r="D53" t="s">
        <v>83</v>
      </c>
      <c r="E53">
        <f>Mult_op!D52*LCA_op!E53</f>
        <v>0</v>
      </c>
      <c r="F53">
        <f>Mult_op!E52*LCA_op!F53</f>
        <v>0</v>
      </c>
      <c r="G53">
        <f>Mult_op!F52*LCA_op!G53</f>
        <v>0</v>
      </c>
      <c r="H53">
        <f>Mult_op!G52*LCA_op!H53</f>
        <v>0</v>
      </c>
      <c r="I53">
        <f>Mult_op!H52*LCA_op!I53</f>
        <v>0</v>
      </c>
      <c r="J53">
        <f>Mult_op!I52*LCA_op!J53</f>
        <v>0</v>
      </c>
      <c r="K53">
        <f>Mult_op!J52*LCA_op!K53</f>
        <v>0</v>
      </c>
      <c r="L53">
        <f>Mult_op!K52*LCA_op!L53</f>
        <v>0</v>
      </c>
      <c r="M53">
        <f>Mult_op!L52*LCA_op!M53</f>
        <v>0</v>
      </c>
      <c r="N53">
        <f>Mult_op!M52*LCA_op!N53</f>
        <v>0</v>
      </c>
      <c r="O53">
        <f>Mult_op!N52*LCA_op!O53</f>
        <v>0</v>
      </c>
      <c r="P53">
        <f>Mult_op!O52*LCA_op!P53</f>
        <v>0</v>
      </c>
      <c r="Q53">
        <f>Mult_op!P52*LCA_op!Q53</f>
        <v>0</v>
      </c>
      <c r="R53">
        <f>Mult_op!Q52*LCA_op!R53</f>
        <v>0</v>
      </c>
    </row>
    <row r="54" spans="4:18" x14ac:dyDescent="0.3">
      <c r="D54" t="s">
        <v>84</v>
      </c>
      <c r="E54">
        <f>Mult_op!D53*LCA_op!E54</f>
        <v>0.14951927768679324</v>
      </c>
      <c r="F54">
        <f>Mult_op!E53*LCA_op!F54</f>
        <v>126.04450309072467</v>
      </c>
      <c r="G54">
        <f>Mult_op!F53*LCA_op!G54</f>
        <v>1613.7929235944841</v>
      </c>
      <c r="H54">
        <f>Mult_op!G53*LCA_op!H54</f>
        <v>2.0673040179872192E-4</v>
      </c>
      <c r="I54">
        <f>Mult_op!H53*LCA_op!I54</f>
        <v>4.2638667813743723E-2</v>
      </c>
      <c r="J54">
        <f>Mult_op!I53*LCA_op!J54</f>
        <v>0.74559845964109606</v>
      </c>
      <c r="K54">
        <f>Mult_op!J53*LCA_op!K54</f>
        <v>1.4486027831631321E-8</v>
      </c>
      <c r="L54">
        <f>Mult_op!K53*LCA_op!L54</f>
        <v>6.0526281624471423E-7</v>
      </c>
      <c r="M54">
        <f>Mult_op!L53*LCA_op!M54</f>
        <v>8.7505159471380281E-3</v>
      </c>
      <c r="N54">
        <f>Mult_op!M53*LCA_op!N54</f>
        <v>0.88541214679471925</v>
      </c>
      <c r="O54">
        <f>Mult_op!N53*LCA_op!O54</f>
        <v>1.2497514502693511E-6</v>
      </c>
      <c r="P54">
        <f>Mult_op!O53*LCA_op!P54</f>
        <v>2.0666797321729156E-6</v>
      </c>
      <c r="Q54">
        <f>Mult_op!P53*LCA_op!Q54</f>
        <v>0.10979714899384482</v>
      </c>
      <c r="R54">
        <f>Mult_op!Q53*LCA_op!R54</f>
        <v>3.3742860752011659</v>
      </c>
    </row>
    <row r="55" spans="4:18" x14ac:dyDescent="0.3">
      <c r="D55" t="s">
        <v>85</v>
      </c>
      <c r="E55">
        <f>Mult_op!D54*LCA_op!E55</f>
        <v>1.5622554676313318E-6</v>
      </c>
      <c r="F55">
        <f>Mult_op!E54*LCA_op!F55</f>
        <v>3.4333282649698935E-4</v>
      </c>
      <c r="G55">
        <f>Mult_op!F54*LCA_op!G55</f>
        <v>4.1880101325212611E-3</v>
      </c>
      <c r="H55">
        <f>Mult_op!G54*LCA_op!H55</f>
        <v>6.6006711612985899E-8</v>
      </c>
      <c r="I55">
        <f>Mult_op!H54*LCA_op!I55</f>
        <v>2.4964017765946344E-7</v>
      </c>
      <c r="J55">
        <f>Mult_op!I54*LCA_op!J55</f>
        <v>2.600720523417303E-6</v>
      </c>
      <c r="K55">
        <f>Mult_op!J54*LCA_op!K55</f>
        <v>4.737706355859974E-11</v>
      </c>
      <c r="L55">
        <f>Mult_op!K54*LCA_op!L55</f>
        <v>2.917584956742063E-11</v>
      </c>
      <c r="M55">
        <f>Mult_op!L54*LCA_op!M55</f>
        <v>1.2782091484898972E-6</v>
      </c>
      <c r="N55">
        <f>Mult_op!M54*LCA_op!N55</f>
        <v>3.5422837523517968E-4</v>
      </c>
      <c r="O55">
        <f>Mult_op!N54*LCA_op!O55</f>
        <v>1.1201971359260631E-10</v>
      </c>
      <c r="P55">
        <f>Mult_op!O54*LCA_op!P55</f>
        <v>1.9832124639893311E-11</v>
      </c>
      <c r="Q55">
        <f>Mult_op!P54*LCA_op!Q55</f>
        <v>6.6580007428166781E-5</v>
      </c>
      <c r="R55">
        <f>Mult_op!Q54*LCA_op!R55</f>
        <v>2.3282013681044701E-4</v>
      </c>
    </row>
    <row r="56" spans="4:18" x14ac:dyDescent="0.3">
      <c r="D56" t="s">
        <v>86</v>
      </c>
      <c r="E56">
        <f>Mult_op!D55*LCA_op!E56</f>
        <v>7.2933125585844988E-5</v>
      </c>
      <c r="F56">
        <f>Mult_op!E55*LCA_op!F56</f>
        <v>1.6237659937329825</v>
      </c>
      <c r="G56">
        <f>Mult_op!F55*LCA_op!G56</f>
        <v>0.32730357446290775</v>
      </c>
      <c r="H56">
        <f>Mult_op!G55*LCA_op!H56</f>
        <v>2.4237347628916003E-6</v>
      </c>
      <c r="I56">
        <f>Mult_op!H55*LCA_op!I56</f>
        <v>8.3561080802424344E-6</v>
      </c>
      <c r="J56">
        <f>Mult_op!I55*LCA_op!J56</f>
        <v>8.6457709829857289E-5</v>
      </c>
      <c r="K56">
        <f>Mult_op!J55*LCA_op!K56</f>
        <v>3.6462213481391032E-11</v>
      </c>
      <c r="L56">
        <f>Mult_op!K55*LCA_op!L56</f>
        <v>3.7672488652620056E-10</v>
      </c>
      <c r="M56">
        <f>Mult_op!L55*LCA_op!M56</f>
        <v>7.5044142215441431E-4</v>
      </c>
      <c r="N56">
        <f>Mult_op!M55*LCA_op!N56</f>
        <v>2.3733441445184678E-2</v>
      </c>
      <c r="O56">
        <f>Mult_op!N55*LCA_op!O56</f>
        <v>3.0749038259511753E-7</v>
      </c>
      <c r="P56">
        <f>Mult_op!O55*LCA_op!P56</f>
        <v>8.5164008218228745E-10</v>
      </c>
      <c r="Q56">
        <f>Mult_op!P55*LCA_op!Q56</f>
        <v>4.295055606577892E-5</v>
      </c>
      <c r="R56">
        <f>Mult_op!Q55*LCA_op!R56</f>
        <v>6.5706547025560129E-3</v>
      </c>
    </row>
    <row r="57" spans="4:18" x14ac:dyDescent="0.3">
      <c r="D57" t="s">
        <v>87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88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89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90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91</v>
      </c>
      <c r="E61">
        <f>Mult_op!D60*LCA_op!E61</f>
        <v>0</v>
      </c>
      <c r="F61">
        <f>Mult_op!E60*LCA_op!F61</f>
        <v>0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92</v>
      </c>
      <c r="E62">
        <f>Mult_op!D61*LCA_op!E62</f>
        <v>0</v>
      </c>
      <c r="F62">
        <f>Mult_op!E61*LCA_op!F62</f>
        <v>0</v>
      </c>
      <c r="G62">
        <f>Mult_op!F61*LCA_op!G62</f>
        <v>0</v>
      </c>
      <c r="H62">
        <f>Mult_op!G61*LCA_op!H62</f>
        <v>0</v>
      </c>
      <c r="I62">
        <f>Mult_op!H61*LCA_op!I62</f>
        <v>0</v>
      </c>
      <c r="J62">
        <f>Mult_op!I61*LCA_op!J62</f>
        <v>0</v>
      </c>
      <c r="K62">
        <f>Mult_op!J61*LCA_op!K62</f>
        <v>0</v>
      </c>
      <c r="L62">
        <f>Mult_op!K61*LCA_op!L62</f>
        <v>0</v>
      </c>
      <c r="M62">
        <f>Mult_op!L61*LCA_op!M62</f>
        <v>0</v>
      </c>
      <c r="N62">
        <f>Mult_op!M61*LCA_op!N62</f>
        <v>0</v>
      </c>
      <c r="O62">
        <f>Mult_op!N61*LCA_op!O62</f>
        <v>0</v>
      </c>
      <c r="P62">
        <f>Mult_op!O61*LCA_op!P62</f>
        <v>0</v>
      </c>
      <c r="Q62">
        <f>Mult_op!P61*LCA_op!Q62</f>
        <v>0</v>
      </c>
      <c r="R62">
        <f>Mult_op!Q61*LCA_op!R62</f>
        <v>0</v>
      </c>
    </row>
    <row r="63" spans="4:18" x14ac:dyDescent="0.3">
      <c r="D63" t="s">
        <v>93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94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95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96</v>
      </c>
      <c r="E66">
        <f>Mult_op!D65*LCA_op!E66</f>
        <v>0</v>
      </c>
      <c r="F66">
        <f>Mult_op!E65*LCA_op!F66</f>
        <v>0</v>
      </c>
      <c r="G66">
        <f>Mult_op!F65*LCA_op!G66</f>
        <v>0</v>
      </c>
      <c r="H66">
        <f>Mult_op!G65*LCA_op!H66</f>
        <v>0</v>
      </c>
      <c r="I66">
        <f>Mult_op!H65*LCA_op!I66</f>
        <v>0</v>
      </c>
      <c r="J66">
        <f>Mult_op!I65*LCA_op!J66</f>
        <v>0</v>
      </c>
      <c r="K66">
        <f>Mult_op!J65*LCA_op!K66</f>
        <v>0</v>
      </c>
      <c r="L66">
        <f>Mult_op!K65*LCA_op!L66</f>
        <v>0</v>
      </c>
      <c r="M66">
        <f>Mult_op!L65*LCA_op!M66</f>
        <v>0</v>
      </c>
      <c r="N66">
        <f>Mult_op!M65*LCA_op!N66</f>
        <v>0</v>
      </c>
      <c r="O66">
        <f>Mult_op!N65*LCA_op!O66</f>
        <v>0</v>
      </c>
      <c r="P66">
        <f>Mult_op!O65*LCA_op!P66</f>
        <v>0</v>
      </c>
      <c r="Q66">
        <f>Mult_op!P65*LCA_op!Q66</f>
        <v>0</v>
      </c>
      <c r="R66">
        <f>Mult_op!Q65*LCA_op!R66</f>
        <v>0</v>
      </c>
    </row>
    <row r="67" spans="4:18" x14ac:dyDescent="0.3">
      <c r="D67" t="s">
        <v>97</v>
      </c>
      <c r="E67">
        <f>Mult_op!D66*LCA_op!E67</f>
        <v>0</v>
      </c>
      <c r="F67">
        <f>Mult_op!E66*LCA_op!F67</f>
        <v>0</v>
      </c>
      <c r="G67">
        <f>Mult_op!F66*LCA_op!G67</f>
        <v>0</v>
      </c>
      <c r="H67">
        <f>Mult_op!G66*LCA_op!H67</f>
        <v>0</v>
      </c>
      <c r="I67">
        <f>Mult_op!H66*LCA_op!I67</f>
        <v>0</v>
      </c>
      <c r="J67">
        <f>Mult_op!I66*LCA_op!J67</f>
        <v>0</v>
      </c>
      <c r="K67">
        <f>Mult_op!J66*LCA_op!K67</f>
        <v>0</v>
      </c>
      <c r="L67">
        <f>Mult_op!K66*LCA_op!L67</f>
        <v>0</v>
      </c>
      <c r="M67">
        <f>Mult_op!L66*LCA_op!M67</f>
        <v>0</v>
      </c>
      <c r="N67">
        <f>Mult_op!M66*LCA_op!N67</f>
        <v>0</v>
      </c>
      <c r="O67">
        <f>Mult_op!N66*LCA_op!O67</f>
        <v>0</v>
      </c>
      <c r="P67">
        <f>Mult_op!O66*LCA_op!P67</f>
        <v>0</v>
      </c>
      <c r="Q67">
        <f>Mult_op!P66*LCA_op!Q67</f>
        <v>0</v>
      </c>
      <c r="R67">
        <f>Mult_op!Q66*LCA_op!R67</f>
        <v>0</v>
      </c>
    </row>
    <row r="68" spans="4:18" x14ac:dyDescent="0.3">
      <c r="D68" t="s">
        <v>98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99</v>
      </c>
      <c r="E69">
        <f>Mult_op!D68*LCA_op!E69</f>
        <v>0.69775487570098149</v>
      </c>
      <c r="F69">
        <f>Mult_op!E68*LCA_op!F69</f>
        <v>4.273694676772319</v>
      </c>
      <c r="G69">
        <f>Mult_op!F68*LCA_op!G69</f>
        <v>465.90098857403456</v>
      </c>
      <c r="H69">
        <f>Mult_op!G68*LCA_op!H69</f>
        <v>3.0964497591977592E-3</v>
      </c>
      <c r="I69">
        <f>Mult_op!H68*LCA_op!I69</f>
        <v>0.23354685511737758</v>
      </c>
      <c r="J69">
        <f>Mult_op!I68*LCA_op!J69</f>
        <v>1.7904970236268323</v>
      </c>
      <c r="K69">
        <f>Mult_op!J68*LCA_op!K69</f>
        <v>3.8944923826365219E-8</v>
      </c>
      <c r="L69">
        <f>Mult_op!K68*LCA_op!L69</f>
        <v>1.6851464410288902E-7</v>
      </c>
      <c r="M69">
        <f>Mult_op!L68*LCA_op!M69</f>
        <v>0.91277213875064589</v>
      </c>
      <c r="N69">
        <f>Mult_op!M68*LCA_op!N69</f>
        <v>28.488804652512371</v>
      </c>
      <c r="O69">
        <f>Mult_op!N68*LCA_op!O69</f>
        <v>4.6097940382976187E-4</v>
      </c>
      <c r="P69">
        <f>Mult_op!O68*LCA_op!P69</f>
        <v>1.3860665757326885E-6</v>
      </c>
      <c r="Q69">
        <f>Mult_op!P68*LCA_op!Q69</f>
        <v>0.44980753430102721</v>
      </c>
      <c r="R69">
        <f>Mult_op!Q68*LCA_op!R69</f>
        <v>1362.4803988669764</v>
      </c>
    </row>
    <row r="70" spans="4:18" x14ac:dyDescent="0.3">
      <c r="D70" t="s">
        <v>100</v>
      </c>
      <c r="E70">
        <f>Mult_op!D69*LCA_op!E70</f>
        <v>3.7920042702776051E-5</v>
      </c>
      <c r="F70">
        <f>Mult_op!E69*LCA_op!F70</f>
        <v>1.0620585519655997E-2</v>
      </c>
      <c r="G70">
        <f>Mult_op!F69*LCA_op!G70</f>
        <v>0.1762113428677074</v>
      </c>
      <c r="H70">
        <f>Mult_op!G69*LCA_op!H70</f>
        <v>1.684620124007221E-6</v>
      </c>
      <c r="I70">
        <f>Mult_op!H69*LCA_op!I70</f>
        <v>1.288837782633513E-5</v>
      </c>
      <c r="J70">
        <f>Mult_op!I69*LCA_op!J70</f>
        <v>8.5901688162077808E-5</v>
      </c>
      <c r="K70">
        <f>Mult_op!J69*LCA_op!K70</f>
        <v>3.8782280337576732E-12</v>
      </c>
      <c r="L70">
        <f>Mult_op!K69*LCA_op!L70</f>
        <v>1.1288625341078226E-10</v>
      </c>
      <c r="M70">
        <f>Mult_op!L69*LCA_op!M70</f>
        <v>1.111578375039233E-3</v>
      </c>
      <c r="N70">
        <f>Mult_op!M69*LCA_op!N70</f>
        <v>-6.9246717527485515</v>
      </c>
      <c r="O70">
        <f>Mult_op!N69*LCA_op!O70</f>
        <v>7.0232891356377816E-8</v>
      </c>
      <c r="P70">
        <f>Mult_op!O69*LCA_op!P70</f>
        <v>3.3971828911151959E-10</v>
      </c>
      <c r="Q70">
        <f>Mult_op!P69*LCA_op!Q70</f>
        <v>8.4924243284384353E-5</v>
      </c>
      <c r="R70">
        <f>Mult_op!Q69*LCA_op!R70</f>
        <v>6.2639748864868963E-3</v>
      </c>
    </row>
    <row r="71" spans="4:18" x14ac:dyDescent="0.3">
      <c r="D71" t="s">
        <v>101</v>
      </c>
      <c r="E71">
        <f>Mult_op!D70*LCA_op!E71</f>
        <v>61.306608436330812</v>
      </c>
      <c r="F71">
        <f>Mult_op!E70*LCA_op!F71</f>
        <v>7060.3230157640892</v>
      </c>
      <c r="G71">
        <f>Mult_op!F70*LCA_op!G71</f>
        <v>157216.68703424116</v>
      </c>
      <c r="H71">
        <f>Mult_op!G70*LCA_op!H71</f>
        <v>3.6339206213592212E-2</v>
      </c>
      <c r="I71">
        <f>Mult_op!H70*LCA_op!I71</f>
        <v>5.9448322170375691</v>
      </c>
      <c r="J71">
        <f>Mult_op!I70*LCA_op!J71</f>
        <v>65.095260010817213</v>
      </c>
      <c r="K71">
        <f>Mult_op!J70*LCA_op!K71</f>
        <v>1.0953414192761903E-6</v>
      </c>
      <c r="L71">
        <f>Mult_op!K70*LCA_op!L71</f>
        <v>6.7549229782539025E-5</v>
      </c>
      <c r="M71">
        <f>Mult_op!L70*LCA_op!M71</f>
        <v>1.4789966234300878</v>
      </c>
      <c r="N71">
        <f>Mult_op!M70*LCA_op!N71</f>
        <v>217.4490961615362</v>
      </c>
      <c r="O71">
        <f>Mult_op!N70*LCA_op!O71</f>
        <v>3.4282568852822148E-5</v>
      </c>
      <c r="P71">
        <f>Mult_op!O70*LCA_op!P71</f>
        <v>7.7802912562764941E-4</v>
      </c>
      <c r="Q71">
        <f>Mult_op!P70*LCA_op!Q71</f>
        <v>19.405135240848765</v>
      </c>
      <c r="R71">
        <f>Mult_op!Q70*LCA_op!R71</f>
        <v>5.1916234293287182</v>
      </c>
    </row>
    <row r="72" spans="4:18" x14ac:dyDescent="0.3">
      <c r="D72" t="s">
        <v>102</v>
      </c>
      <c r="E72">
        <f>Mult_op!D71*LCA_op!E72</f>
        <v>1.654538696718483</v>
      </c>
      <c r="F72">
        <f>Mult_op!E71*LCA_op!F72</f>
        <v>5236.0621912858333</v>
      </c>
      <c r="G72">
        <f>Mult_op!F71*LCA_op!G72</f>
        <v>4.5903516081168947</v>
      </c>
      <c r="H72">
        <f>Mult_op!G71*LCA_op!H72</f>
        <v>0</v>
      </c>
      <c r="I72">
        <f>Mult_op!H71*LCA_op!I72</f>
        <v>0.83442730013593336</v>
      </c>
      <c r="J72">
        <f>Mult_op!I71*LCA_op!J72</f>
        <v>9.1379447368541467</v>
      </c>
      <c r="K72">
        <f>Mult_op!J71*LCA_op!K72</f>
        <v>2.5886447807386897E-7</v>
      </c>
      <c r="L72">
        <f>Mult_op!K71*LCA_op!L72</f>
        <v>1.8069830523881818E-6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6.0667538507226701E-6</v>
      </c>
      <c r="Q72">
        <f>Mult_op!P71*LCA_op!Q72</f>
        <v>2.3745919984320838</v>
      </c>
      <c r="R72">
        <f>Mult_op!Q71*LCA_op!R72</f>
        <v>0</v>
      </c>
    </row>
    <row r="73" spans="4:18" x14ac:dyDescent="0.3">
      <c r="D73" t="s">
        <v>103</v>
      </c>
      <c r="E73">
        <f>Mult_op!D72*LCA_op!E73</f>
        <v>5.4108743075419552</v>
      </c>
      <c r="F73">
        <f>Mult_op!E72*LCA_op!F73</f>
        <v>4063.3459062608231</v>
      </c>
      <c r="G73">
        <f>Mult_op!F72*LCA_op!G73</f>
        <v>1422.3168421682333</v>
      </c>
      <c r="H73">
        <f>Mult_op!G72*LCA_op!H73</f>
        <v>0</v>
      </c>
      <c r="I73">
        <f>Mult_op!H72*LCA_op!I73</f>
        <v>1.0658086242570677</v>
      </c>
      <c r="J73">
        <f>Mult_op!I72*LCA_op!J73</f>
        <v>11.774202177786755</v>
      </c>
      <c r="K73">
        <f>Mult_op!J72*LCA_op!K73</f>
        <v>1.2798548467406085E-6</v>
      </c>
      <c r="L73">
        <f>Mult_op!K72*LCA_op!L73</f>
        <v>5.8786903449059185E-6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2.6320756170525235E-5</v>
      </c>
      <c r="Q73">
        <f>Mult_op!P72*LCA_op!Q73</f>
        <v>3.020036194806818</v>
      </c>
      <c r="R73">
        <f>Mult_op!Q72*LCA_op!R73</f>
        <v>0</v>
      </c>
    </row>
    <row r="74" spans="4:18" x14ac:dyDescent="0.3">
      <c r="D74" t="s">
        <v>104</v>
      </c>
      <c r="E74">
        <f>Mult_op!D73*LCA_op!E74</f>
        <v>0</v>
      </c>
      <c r="F74">
        <f>Mult_op!E73*LCA_op!F74</f>
        <v>0</v>
      </c>
      <c r="G74">
        <f>Mult_op!F73*LCA_op!G74</f>
        <v>0</v>
      </c>
      <c r="H74">
        <f>Mult_op!G73*LCA_op!H74</f>
        <v>0</v>
      </c>
      <c r="I74">
        <f>Mult_op!H73*LCA_op!I74</f>
        <v>0</v>
      </c>
      <c r="J74">
        <f>Mult_op!I73*LCA_op!J74</f>
        <v>0</v>
      </c>
      <c r="K74">
        <f>Mult_op!J73*LCA_op!K74</f>
        <v>0</v>
      </c>
      <c r="L74">
        <f>Mult_op!K73*LCA_op!L74</f>
        <v>0</v>
      </c>
      <c r="M74">
        <f>Mult_op!L73*LCA_op!M74</f>
        <v>0</v>
      </c>
      <c r="N74">
        <f>Mult_op!M73*LCA_op!N74</f>
        <v>0</v>
      </c>
      <c r="O74">
        <f>Mult_op!N73*LCA_op!O74</f>
        <v>0</v>
      </c>
      <c r="P74">
        <f>Mult_op!O73*LCA_op!P74</f>
        <v>0</v>
      </c>
      <c r="Q74">
        <f>Mult_op!P73*LCA_op!Q74</f>
        <v>0</v>
      </c>
      <c r="R74">
        <f>Mult_op!Q73*LCA_op!R74</f>
        <v>0</v>
      </c>
    </row>
    <row r="75" spans="4:18" x14ac:dyDescent="0.3">
      <c r="D75" t="s">
        <v>105</v>
      </c>
      <c r="E75">
        <f>Mult_op!D74*LCA_op!E75</f>
        <v>0</v>
      </c>
      <c r="F75">
        <f>Mult_op!E74*LCA_op!F75</f>
        <v>0</v>
      </c>
      <c r="G75">
        <f>Mult_op!F74*LCA_op!G75</f>
        <v>0</v>
      </c>
      <c r="H75">
        <f>Mult_op!G74*LCA_op!H75</f>
        <v>0</v>
      </c>
      <c r="I75">
        <f>Mult_op!H74*LCA_op!I75</f>
        <v>0</v>
      </c>
      <c r="J75">
        <f>Mult_op!I74*LCA_op!J75</f>
        <v>0</v>
      </c>
      <c r="K75">
        <f>Mult_op!J74*LCA_op!K75</f>
        <v>0</v>
      </c>
      <c r="L75">
        <f>Mult_op!K74*LCA_op!L75</f>
        <v>0</v>
      </c>
      <c r="M75">
        <f>Mult_op!L74*LCA_op!M75</f>
        <v>0</v>
      </c>
      <c r="N75">
        <f>Mult_op!M74*LCA_op!N75</f>
        <v>0</v>
      </c>
      <c r="O75">
        <f>Mult_op!N74*LCA_op!O75</f>
        <v>0</v>
      </c>
      <c r="P75">
        <f>Mult_op!O74*LCA_op!P75</f>
        <v>0</v>
      </c>
      <c r="Q75">
        <f>Mult_op!P74*LCA_op!Q75</f>
        <v>0</v>
      </c>
      <c r="R75">
        <f>Mult_op!Q74*LCA_op!R75</f>
        <v>0</v>
      </c>
    </row>
    <row r="76" spans="4:18" x14ac:dyDescent="0.3">
      <c r="D76" t="s">
        <v>106</v>
      </c>
      <c r="E76">
        <f>Mult_op!D75*LCA_op!E76</f>
        <v>2.153530970879352</v>
      </c>
      <c r="F76">
        <f>Mult_op!E75*LCA_op!F76</f>
        <v>2461.9539247295979</v>
      </c>
      <c r="G76">
        <f>Mult_op!F75*LCA_op!G76</f>
        <v>73.8957517519422</v>
      </c>
      <c r="H76">
        <f>Mult_op!G75*LCA_op!H76</f>
        <v>6.7564361820944704E-4</v>
      </c>
      <c r="I76">
        <f>Mult_op!H75*LCA_op!I76</f>
        <v>1.1138814825504832</v>
      </c>
      <c r="J76">
        <f>Mult_op!I75*LCA_op!J76</f>
        <v>12.176739173447475</v>
      </c>
      <c r="K76">
        <f>Mult_op!J75*LCA_op!K76</f>
        <v>1.537487256393403E-9</v>
      </c>
      <c r="L76">
        <f>Mult_op!K75*LCA_op!L76</f>
        <v>7.1494310716905117E-6</v>
      </c>
      <c r="M76">
        <f>Mult_op!L75*LCA_op!M76</f>
        <v>0.43403023193092238</v>
      </c>
      <c r="N76">
        <f>Mult_op!M75*LCA_op!N76</f>
        <v>52.311146800177404</v>
      </c>
      <c r="O76">
        <f>Mult_op!N75*LCA_op!O76</f>
        <v>2.7438232640600669E-5</v>
      </c>
      <c r="P76">
        <f>Mult_op!O75*LCA_op!P76</f>
        <v>6.3305103794464366E-6</v>
      </c>
      <c r="Q76">
        <f>Mult_op!P75*LCA_op!Q76</f>
        <v>3.6227030313510458</v>
      </c>
      <c r="R76">
        <f>Mult_op!Q75*LCA_op!R76</f>
        <v>2.4493792240025289</v>
      </c>
    </row>
    <row r="77" spans="4:18" x14ac:dyDescent="0.3">
      <c r="D77" t="s">
        <v>107</v>
      </c>
      <c r="E77">
        <f>Mult_op!D76*LCA_op!E77</f>
        <v>6.1046148854599688E-3</v>
      </c>
      <c r="F77">
        <f>Mult_op!E76*LCA_op!F77</f>
        <v>29.017719007252815</v>
      </c>
      <c r="G77">
        <f>Mult_op!F76*LCA_op!G77</f>
        <v>63.262192758674537</v>
      </c>
      <c r="H77">
        <f>Mult_op!G76*LCA_op!H77</f>
        <v>4.8844189519589274E-5</v>
      </c>
      <c r="I77">
        <f>Mult_op!H76*LCA_op!I77</f>
        <v>3.6355296564493551E-3</v>
      </c>
      <c r="J77">
        <f>Mult_op!I76*LCA_op!J77</f>
        <v>3.058488211457356E-2</v>
      </c>
      <c r="K77">
        <f>Mult_op!J76*LCA_op!K77</f>
        <v>1.487609325520594E-9</v>
      </c>
      <c r="L77">
        <f>Mult_op!K76*LCA_op!L77</f>
        <v>7.8597804789223786E-8</v>
      </c>
      <c r="M77">
        <f>Mult_op!L76*LCA_op!M77</f>
        <v>1.641399506832807E-2</v>
      </c>
      <c r="N77">
        <f>Mult_op!M76*LCA_op!N77</f>
        <v>1.0121260039049684</v>
      </c>
      <c r="O77">
        <f>Mult_op!N76*LCA_op!O77</f>
        <v>1.9076058522584287E-6</v>
      </c>
      <c r="P77">
        <f>Mult_op!O76*LCA_op!P77</f>
        <v>2.3223244940639456E-8</v>
      </c>
      <c r="Q77">
        <f>Mult_op!P76*LCA_op!Q77</f>
        <v>7.2654581007020984E-3</v>
      </c>
      <c r="R77">
        <f>Mult_op!Q76*LCA_op!R77</f>
        <v>1.9589428757143563</v>
      </c>
    </row>
    <row r="78" spans="4:18" x14ac:dyDescent="0.3">
      <c r="D78" t="s">
        <v>108</v>
      </c>
      <c r="E78">
        <f>Mult_op!D77*LCA_op!E78</f>
        <v>0</v>
      </c>
      <c r="F78">
        <f>Mult_op!E77*LCA_op!F78</f>
        <v>0</v>
      </c>
      <c r="G78">
        <f>Mult_op!F77*LCA_op!G78</f>
        <v>0</v>
      </c>
      <c r="H78">
        <f>Mult_op!G77*LCA_op!H78</f>
        <v>0</v>
      </c>
      <c r="I78">
        <f>Mult_op!H77*LCA_op!I78</f>
        <v>0</v>
      </c>
      <c r="J78">
        <f>Mult_op!I77*LCA_op!J78</f>
        <v>0</v>
      </c>
      <c r="K78">
        <f>Mult_op!J77*LCA_op!K78</f>
        <v>0</v>
      </c>
      <c r="L78">
        <f>Mult_op!K77*LCA_op!L78</f>
        <v>0</v>
      </c>
      <c r="M78">
        <f>Mult_op!L77*LCA_op!M78</f>
        <v>0</v>
      </c>
      <c r="N78">
        <f>Mult_op!M77*LCA_op!N78</f>
        <v>0</v>
      </c>
      <c r="O78">
        <f>Mult_op!N77*LCA_op!O78</f>
        <v>0</v>
      </c>
      <c r="P78">
        <f>Mult_op!O77*LCA_op!P78</f>
        <v>0</v>
      </c>
      <c r="Q78">
        <f>Mult_op!P77*LCA_op!Q78</f>
        <v>0</v>
      </c>
      <c r="R78">
        <f>Mult_op!Q77*LCA_op!R78</f>
        <v>0</v>
      </c>
    </row>
    <row r="79" spans="4:18" x14ac:dyDescent="0.3">
      <c r="D79" t="s">
        <v>109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110</v>
      </c>
      <c r="E80">
        <f>Mult_op!D79*LCA_op!E80</f>
        <v>0</v>
      </c>
      <c r="F80">
        <f>Mult_op!E79*LCA_op!F80</f>
        <v>0</v>
      </c>
      <c r="G80">
        <f>Mult_op!F79*LCA_op!G80</f>
        <v>0</v>
      </c>
      <c r="H80">
        <f>Mult_op!G79*LCA_op!H80</f>
        <v>0</v>
      </c>
      <c r="I80">
        <f>Mult_op!H79*LCA_op!I80</f>
        <v>0</v>
      </c>
      <c r="J80">
        <f>Mult_op!I79*LCA_op!J80</f>
        <v>0</v>
      </c>
      <c r="K80">
        <f>Mult_op!J79*LCA_op!K80</f>
        <v>0</v>
      </c>
      <c r="L80">
        <f>Mult_op!K79*LCA_op!L80</f>
        <v>0</v>
      </c>
      <c r="M80">
        <f>Mult_op!L79*LCA_op!M80</f>
        <v>0</v>
      </c>
      <c r="N80">
        <f>Mult_op!M79*LCA_op!N80</f>
        <v>0</v>
      </c>
      <c r="O80">
        <f>Mult_op!N79*LCA_op!O80</f>
        <v>0</v>
      </c>
      <c r="P80">
        <f>Mult_op!O79*LCA_op!P80</f>
        <v>0</v>
      </c>
      <c r="Q80">
        <f>Mult_op!P79*LCA_op!Q80</f>
        <v>0</v>
      </c>
      <c r="R80">
        <f>Mult_op!Q79*LCA_op!R80</f>
        <v>0</v>
      </c>
    </row>
    <row r="81" spans="4:18" x14ac:dyDescent="0.3">
      <c r="D81" t="s">
        <v>111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112</v>
      </c>
      <c r="E82">
        <f>Mult_op!D81*LCA_op!E82</f>
        <v>0</v>
      </c>
      <c r="F82">
        <f>Mult_op!E81*LCA_op!F82</f>
        <v>0</v>
      </c>
      <c r="G82">
        <f>Mult_op!F81*LCA_op!G82</f>
        <v>0</v>
      </c>
      <c r="H82">
        <f>Mult_op!G81*LCA_op!H82</f>
        <v>0</v>
      </c>
      <c r="I82">
        <f>Mult_op!H81*LCA_op!I82</f>
        <v>0</v>
      </c>
      <c r="J82">
        <f>Mult_op!I81*LCA_op!J82</f>
        <v>0</v>
      </c>
      <c r="K82">
        <f>Mult_op!J81*LCA_op!K82</f>
        <v>0</v>
      </c>
      <c r="L82">
        <f>Mult_op!K81*LCA_op!L82</f>
        <v>0</v>
      </c>
      <c r="M82">
        <f>Mult_op!L81*LCA_op!M82</f>
        <v>0</v>
      </c>
      <c r="N82">
        <f>Mult_op!M81*LCA_op!N82</f>
        <v>0</v>
      </c>
      <c r="O82">
        <f>Mult_op!N81*LCA_op!O82</f>
        <v>0</v>
      </c>
      <c r="P82">
        <f>Mult_op!O81*LCA_op!P82</f>
        <v>0</v>
      </c>
      <c r="Q82">
        <f>Mult_op!P81*LCA_op!Q82</f>
        <v>0</v>
      </c>
      <c r="R82">
        <f>Mult_op!Q81*LCA_op!R82</f>
        <v>0</v>
      </c>
    </row>
    <row r="83" spans="4:18" x14ac:dyDescent="0.3">
      <c r="D83" t="s">
        <v>113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114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115</v>
      </c>
      <c r="E85">
        <f>Mult_op!D84*LCA_op!E85</f>
        <v>0.28980622052348598</v>
      </c>
      <c r="F85">
        <f>Mult_op!E84*LCA_op!F85</f>
        <v>44.733838456659392</v>
      </c>
      <c r="G85">
        <f>Mult_op!F84*LCA_op!G85</f>
        <v>1707.538315492101</v>
      </c>
      <c r="H85">
        <f>Mult_op!G84*LCA_op!H85</f>
        <v>4.5289020054235553E-2</v>
      </c>
      <c r="I85">
        <f>Mult_op!H84*LCA_op!I85</f>
        <v>0.1404836372411741</v>
      </c>
      <c r="J85">
        <f>Mult_op!I84*LCA_op!J85</f>
        <v>0.4985670480515913</v>
      </c>
      <c r="K85">
        <f>Mult_op!J84*LCA_op!K85</f>
        <v>2.4979391581964755E-7</v>
      </c>
      <c r="L85">
        <f>Mult_op!K84*LCA_op!L85</f>
        <v>2.4843274423335822E-6</v>
      </c>
      <c r="M85">
        <f>Mult_op!L84*LCA_op!M85</f>
        <v>6941.0646447282061</v>
      </c>
      <c r="N85">
        <f>Mult_op!M84*LCA_op!N85</f>
        <v>374.84964889448548</v>
      </c>
      <c r="O85">
        <f>Mult_op!N84*LCA_op!O85</f>
        <v>1.6733061530536464E-3</v>
      </c>
      <c r="P85">
        <f>Mult_op!O84*LCA_op!P85</f>
        <v>2.8578341332736861E-6</v>
      </c>
      <c r="Q85">
        <f>Mult_op!P84*LCA_op!Q85</f>
        <v>0.14965453584677296</v>
      </c>
      <c r="R85">
        <f>Mult_op!Q84*LCA_op!R85</f>
        <v>5419.1293149069934</v>
      </c>
    </row>
    <row r="86" spans="4:18" x14ac:dyDescent="0.3">
      <c r="D86" t="s">
        <v>116</v>
      </c>
      <c r="E86">
        <f>Mult_op!D85*LCA_op!E86</f>
        <v>0</v>
      </c>
      <c r="F86">
        <f>Mult_op!E85*LCA_op!F86</f>
        <v>8466.9506668784852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117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118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119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120</v>
      </c>
      <c r="E90">
        <f>Mult_op!D89*LCA_op!E90</f>
        <v>0</v>
      </c>
      <c r="F90">
        <f>Mult_op!E89*LCA_op!F90</f>
        <v>0</v>
      </c>
      <c r="G90">
        <f>Mult_op!F89*LCA_op!G90</f>
        <v>0</v>
      </c>
      <c r="H90">
        <f>Mult_op!G89*LCA_op!H90</f>
        <v>0</v>
      </c>
      <c r="I90">
        <f>Mult_op!H89*LCA_op!I90</f>
        <v>0</v>
      </c>
      <c r="J90">
        <f>Mult_op!I89*LCA_op!J90</f>
        <v>0</v>
      </c>
      <c r="K90">
        <f>Mult_op!J89*LCA_op!K90</f>
        <v>0</v>
      </c>
      <c r="L90">
        <f>Mult_op!K89*LCA_op!L90</f>
        <v>0</v>
      </c>
      <c r="M90">
        <f>Mult_op!L89*LCA_op!M90</f>
        <v>0</v>
      </c>
      <c r="N90">
        <f>Mult_op!M89*LCA_op!N90</f>
        <v>0</v>
      </c>
      <c r="O90">
        <f>Mult_op!N89*LCA_op!O90</f>
        <v>0</v>
      </c>
      <c r="P90">
        <f>Mult_op!O89*LCA_op!P90</f>
        <v>0</v>
      </c>
      <c r="Q90">
        <f>Mult_op!P89*LCA_op!Q90</f>
        <v>0</v>
      </c>
      <c r="R90">
        <f>Mult_op!Q89*LCA_op!R90</f>
        <v>0</v>
      </c>
    </row>
    <row r="91" spans="4:18" x14ac:dyDescent="0.3">
      <c r="D91" t="s">
        <v>121</v>
      </c>
      <c r="E91">
        <f>Mult_op!D90*LCA_op!E91</f>
        <v>0.10585775974024482</v>
      </c>
      <c r="F91">
        <f>Mult_op!E90*LCA_op!F91</f>
        <v>897.91638174070363</v>
      </c>
      <c r="G91">
        <f>Mult_op!F90*LCA_op!G91</f>
        <v>1563.0054119541942</v>
      </c>
      <c r="H91">
        <f>Mult_op!G90*LCA_op!H91</f>
        <v>2.0622364288595376E-3</v>
      </c>
      <c r="I91">
        <f>Mult_op!H90*LCA_op!I91</f>
        <v>2.3961789961205588E-2</v>
      </c>
      <c r="J91">
        <f>Mult_op!I90*LCA_op!J91</f>
        <v>0.26346446702045945</v>
      </c>
      <c r="K91">
        <f>Mult_op!J90*LCA_op!K91</f>
        <v>1.4653180829865704E-8</v>
      </c>
      <c r="L91">
        <f>Mult_op!K90*LCA_op!L91</f>
        <v>2.9674510797249742E-7</v>
      </c>
      <c r="M91">
        <f>Mult_op!L90*LCA_op!M91</f>
        <v>0.20967549920216522</v>
      </c>
      <c r="N91">
        <f>Mult_op!M90*LCA_op!N91</f>
        <v>13.33841835574786</v>
      </c>
      <c r="O91">
        <f>Mult_op!N90*LCA_op!O91</f>
        <v>5.4350213751635601E-4</v>
      </c>
      <c r="P91">
        <f>Mult_op!O90*LCA_op!P91</f>
        <v>4.3449900899638104E-7</v>
      </c>
      <c r="Q91">
        <f>Mult_op!P90*LCA_op!Q91</f>
        <v>7.1687958780165359E-2</v>
      </c>
      <c r="R91">
        <f>Mult_op!Q90*LCA_op!R91</f>
        <v>42.338621043141003</v>
      </c>
    </row>
    <row r="92" spans="4:18" x14ac:dyDescent="0.3">
      <c r="D92" t="s">
        <v>122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123</v>
      </c>
      <c r="E93">
        <f>Mult_op!D92*LCA_op!E93</f>
        <v>0</v>
      </c>
      <c r="F93">
        <f>Mult_op!E92*LCA_op!F93</f>
        <v>0</v>
      </c>
      <c r="G93">
        <f>Mult_op!F92*LCA_op!G93</f>
        <v>0</v>
      </c>
      <c r="H93">
        <f>Mult_op!G92*LCA_op!H93</f>
        <v>0</v>
      </c>
      <c r="I93">
        <f>Mult_op!H92*LCA_op!I93</f>
        <v>0</v>
      </c>
      <c r="J93">
        <f>Mult_op!I92*LCA_op!J93</f>
        <v>0</v>
      </c>
      <c r="K93">
        <f>Mult_op!J92*LCA_op!K93</f>
        <v>0</v>
      </c>
      <c r="L93">
        <f>Mult_op!K92*LCA_op!L93</f>
        <v>0</v>
      </c>
      <c r="M93">
        <f>Mult_op!L92*LCA_op!M93</f>
        <v>0</v>
      </c>
      <c r="N93">
        <f>Mult_op!M92*LCA_op!N93</f>
        <v>0</v>
      </c>
      <c r="O93">
        <f>Mult_op!N92*LCA_op!O93</f>
        <v>0</v>
      </c>
      <c r="P93">
        <f>Mult_op!O92*LCA_op!P93</f>
        <v>0</v>
      </c>
      <c r="Q93">
        <f>Mult_op!P92*LCA_op!Q93</f>
        <v>0</v>
      </c>
      <c r="R93">
        <f>Mult_op!Q92*LCA_op!R93</f>
        <v>0</v>
      </c>
    </row>
    <row r="94" spans="4:18" x14ac:dyDescent="0.3">
      <c r="D94" t="s">
        <v>124</v>
      </c>
      <c r="E94">
        <f>Mult_op!D93*LCA_op!E94</f>
        <v>0.21576182449839443</v>
      </c>
      <c r="F94">
        <f>Mult_op!E93*LCA_op!F94</f>
        <v>17.418026066389206</v>
      </c>
      <c r="G94">
        <f>Mult_op!F93*LCA_op!G94</f>
        <v>10.536785027849669</v>
      </c>
      <c r="H94">
        <f>Mult_op!G93*LCA_op!H94</f>
        <v>0</v>
      </c>
      <c r="I94">
        <f>Mult_op!H93*LCA_op!I94</f>
        <v>0.11111894146992801</v>
      </c>
      <c r="J94">
        <f>Mult_op!I93*LCA_op!J94</f>
        <v>1.2181728413022406</v>
      </c>
      <c r="K94">
        <f>Mult_op!J93*LCA_op!K94</f>
        <v>1.6567253377840101E-10</v>
      </c>
      <c r="L94">
        <f>Mult_op!K93*LCA_op!L94</f>
        <v>9.114156973932418E-8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1.2047332702655502E-5</v>
      </c>
      <c r="Q94">
        <f>Mult_op!P93*LCA_op!Q94</f>
        <v>0.31638666388119002</v>
      </c>
      <c r="R94">
        <f>Mult_op!Q93*LCA_op!R94</f>
        <v>0</v>
      </c>
    </row>
    <row r="95" spans="4:18" x14ac:dyDescent="0.3">
      <c r="D95" t="s">
        <v>125</v>
      </c>
      <c r="E95">
        <f>Mult_op!D94*LCA_op!E95</f>
        <v>0</v>
      </c>
      <c r="F95">
        <f>Mult_op!E94*LCA_op!F95</f>
        <v>1.4157677679902325</v>
      </c>
      <c r="G95">
        <f>Mult_op!F94*LCA_op!G95</f>
        <v>24.973861976515234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7.5381313589646818E-16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1.1166777576925592E-5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126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127</v>
      </c>
      <c r="E97">
        <f>Mult_op!D96*LCA_op!E97</f>
        <v>15.264048066885097</v>
      </c>
      <c r="F97">
        <f>Mult_op!E96*LCA_op!F97</f>
        <v>7686.087014627542</v>
      </c>
      <c r="G97">
        <f>Mult_op!F96*LCA_op!G97</f>
        <v>25040.785653514613</v>
      </c>
      <c r="H97">
        <f>Mult_op!G96*LCA_op!H97</f>
        <v>5.3751443962923086E-5</v>
      </c>
      <c r="I97">
        <f>Mult_op!H96*LCA_op!I97</f>
        <v>7.6349489745517429</v>
      </c>
      <c r="J97">
        <f>Mult_op!I96*LCA_op!J97</f>
        <v>85.232759570772416</v>
      </c>
      <c r="K97">
        <f>Mult_op!J96*LCA_op!K97</f>
        <v>5.2646904419177408E-7</v>
      </c>
      <c r="L97">
        <f>Mult_op!K96*LCA_op!L97</f>
        <v>1.6877534528246424E-4</v>
      </c>
      <c r="M97">
        <f>Mult_op!L96*LCA_op!M97</f>
        <v>1.6642625533111341E-2</v>
      </c>
      <c r="N97">
        <f>Mult_op!M96*LCA_op!N97</f>
        <v>0.5263392543688209</v>
      </c>
      <c r="O97">
        <f>Mult_op!N96*LCA_op!O97</f>
        <v>6.8192494996773968E-6</v>
      </c>
      <c r="P97">
        <f>Mult_op!O96*LCA_op!P97</f>
        <v>1.0136884049951425E-3</v>
      </c>
      <c r="Q97">
        <f>Mult_op!P96*LCA_op!Q97</f>
        <v>20.085604654815636</v>
      </c>
      <c r="R97">
        <f>Mult_op!Q96*LCA_op!R97</f>
        <v>0.14571816332856419</v>
      </c>
    </row>
    <row r="98" spans="4:18" x14ac:dyDescent="0.3">
      <c r="D98" t="s">
        <v>128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</row>
    <row r="99" spans="4:18" x14ac:dyDescent="0.3">
      <c r="D99" t="s">
        <v>129</v>
      </c>
      <c r="E99">
        <f>Mult_op!D98*LCA_op!E99</f>
        <v>0</v>
      </c>
      <c r="F99">
        <f>Mult_op!E98*LCA_op!F99</f>
        <v>0</v>
      </c>
      <c r="G99">
        <f>Mult_op!F98*LCA_op!G99</f>
        <v>0</v>
      </c>
      <c r="H99">
        <f>Mult_op!G98*LCA_op!H99</f>
        <v>0</v>
      </c>
      <c r="I99">
        <f>Mult_op!H98*LCA_op!I99</f>
        <v>0</v>
      </c>
      <c r="J99">
        <f>Mult_op!I98*LCA_op!J99</f>
        <v>0</v>
      </c>
      <c r="K99">
        <f>Mult_op!J98*LCA_op!K99</f>
        <v>0</v>
      </c>
      <c r="L99">
        <f>Mult_op!K98*LCA_op!L99</f>
        <v>0</v>
      </c>
      <c r="M99">
        <f>Mult_op!L98*LCA_op!M99</f>
        <v>0</v>
      </c>
      <c r="N99">
        <f>Mult_op!M98*LCA_op!N99</f>
        <v>0</v>
      </c>
      <c r="O99">
        <f>Mult_op!N98*LCA_op!O99</f>
        <v>0</v>
      </c>
      <c r="P99">
        <f>Mult_op!O98*LCA_op!P99</f>
        <v>0</v>
      </c>
      <c r="Q99">
        <f>Mult_op!P98*LCA_op!Q99</f>
        <v>0</v>
      </c>
      <c r="R99">
        <f>Mult_op!Q98*LCA_op!R99</f>
        <v>0</v>
      </c>
    </row>
    <row r="100" spans="4:18" x14ac:dyDescent="0.3">
      <c r="D100" t="s">
        <v>130</v>
      </c>
      <c r="E100">
        <f>Mult_op!D99*LCA_op!E100</f>
        <v>0</v>
      </c>
      <c r="F100">
        <f>Mult_op!E99*LCA_op!F100</f>
        <v>0</v>
      </c>
      <c r="G100">
        <f>Mult_op!F99*LCA_op!G100</f>
        <v>0</v>
      </c>
      <c r="H100">
        <f>Mult_op!G99*LCA_op!H100</f>
        <v>0</v>
      </c>
      <c r="I100">
        <f>Mult_op!H99*LCA_op!I100</f>
        <v>0</v>
      </c>
      <c r="J100">
        <f>Mult_op!I99*LCA_op!J100</f>
        <v>0</v>
      </c>
      <c r="K100">
        <f>Mult_op!J99*LCA_op!K100</f>
        <v>0</v>
      </c>
      <c r="L100">
        <f>Mult_op!K99*LCA_op!L100</f>
        <v>0</v>
      </c>
      <c r="M100">
        <f>Mult_op!L99*LCA_op!M100</f>
        <v>0</v>
      </c>
      <c r="N100">
        <f>Mult_op!M99*LCA_op!N100</f>
        <v>0</v>
      </c>
      <c r="O100">
        <f>Mult_op!N99*LCA_op!O100</f>
        <v>0</v>
      </c>
      <c r="P100">
        <f>Mult_op!O99*LCA_op!P100</f>
        <v>0</v>
      </c>
      <c r="Q100">
        <f>Mult_op!P99*LCA_op!Q100</f>
        <v>0</v>
      </c>
      <c r="R100">
        <f>Mult_op!Q99*LCA_op!R100</f>
        <v>0</v>
      </c>
    </row>
    <row r="101" spans="4:18" x14ac:dyDescent="0.3">
      <c r="D101" t="s">
        <v>131</v>
      </c>
      <c r="E101">
        <f>Mult_op!D100*LCA_op!E101</f>
        <v>0.37280538985092543</v>
      </c>
      <c r="F101">
        <f>Mult_op!E100*LCA_op!F101</f>
        <v>462.35554398209757</v>
      </c>
      <c r="G101">
        <f>Mult_op!F100*LCA_op!G101</f>
        <v>1335.7776751679046</v>
      </c>
      <c r="H101">
        <f>Mult_op!G100*LCA_op!H101</f>
        <v>2.8313776645685641E-6</v>
      </c>
      <c r="I101">
        <f>Mult_op!H100*LCA_op!I101</f>
        <v>9.4886021625448791E-2</v>
      </c>
      <c r="J101">
        <f>Mult_op!I100*LCA_op!J101</f>
        <v>1.80985447379414</v>
      </c>
      <c r="K101">
        <f>Mult_op!J100*LCA_op!K101</f>
        <v>2.2391760660200424E-8</v>
      </c>
      <c r="L101">
        <f>Mult_op!K100*LCA_op!L101</f>
        <v>8.963165318290123E-6</v>
      </c>
      <c r="M101">
        <f>Mult_op!L100*LCA_op!M101</f>
        <v>8.7665660194605492E-4</v>
      </c>
      <c r="N101">
        <f>Mult_op!M100*LCA_op!N101</f>
        <v>2.7725119530435556E-2</v>
      </c>
      <c r="O101">
        <f>Mult_op!N100*LCA_op!O101</f>
        <v>3.5920654961055943E-7</v>
      </c>
      <c r="P101">
        <f>Mult_op!O100*LCA_op!P101</f>
        <v>5.2711623457242244E-5</v>
      </c>
      <c r="Q101">
        <f>Mult_op!P100*LCA_op!Q101</f>
        <v>0.25952604264656226</v>
      </c>
      <c r="R101">
        <f>Mult_op!Q100*LCA_op!R101</f>
        <v>7.6757594317846435E-3</v>
      </c>
    </row>
    <row r="102" spans="4:18" x14ac:dyDescent="0.3">
      <c r="D102" t="s">
        <v>132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133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134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135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136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137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138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139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140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141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142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143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144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145</v>
      </c>
      <c r="E115">
        <f>Mult_op!D114*LCA_op!E115</f>
        <v>1.4602500643139148E-3</v>
      </c>
      <c r="F115">
        <f>Mult_op!E114*LCA_op!F115</f>
        <v>0.4089845259323438</v>
      </c>
      <c r="G115">
        <f>Mult_op!F114*LCA_op!G115</f>
        <v>6.7856628425308694</v>
      </c>
      <c r="H115">
        <f>Mult_op!G114*LCA_op!H115</f>
        <v>6.4872465036701338E-5</v>
      </c>
      <c r="I115">
        <f>Mult_op!H114*LCA_op!I115</f>
        <v>4.9631417077571223E-4</v>
      </c>
      <c r="J115">
        <f>Mult_op!I114*LCA_op!J115</f>
        <v>3.3079589769070875E-3</v>
      </c>
      <c r="K115">
        <f>Mult_op!J114*LCA_op!K115</f>
        <v>1.4934536809749124E-10</v>
      </c>
      <c r="L115">
        <f>Mult_op!K114*LCA_op!L115</f>
        <v>4.3470984485780657E-9</v>
      </c>
      <c r="M115">
        <f>Mult_op!L114*LCA_op!M115</f>
        <v>4.2805394665923376E-2</v>
      </c>
      <c r="N115">
        <f>Mult_op!M114*LCA_op!N115</f>
        <v>5.1596323568609312</v>
      </c>
      <c r="O115">
        <f>Mult_op!N114*LCA_op!O115</f>
        <v>2.7045745946007398E-6</v>
      </c>
      <c r="P115">
        <f>Mult_op!O114*LCA_op!P115</f>
        <v>1.3082096384015757E-8</v>
      </c>
      <c r="Q115">
        <f>Mult_op!P114*LCA_op!Q115</f>
        <v>3.2703188836006834E-3</v>
      </c>
      <c r="R115">
        <f>Mult_op!Q114*LCA_op!R115</f>
        <v>0.24121728455183428</v>
      </c>
    </row>
    <row r="116" spans="4:18" x14ac:dyDescent="0.3">
      <c r="D116" t="s">
        <v>146</v>
      </c>
      <c r="E116">
        <f>Mult_op!D115*LCA_op!E116</f>
        <v>1.1350695586721353E-3</v>
      </c>
      <c r="F116">
        <f>Mult_op!E115*LCA_op!F116</f>
        <v>0.31790848478535877</v>
      </c>
      <c r="G116">
        <f>Mult_op!F115*LCA_op!G116</f>
        <v>5.2745755786617572</v>
      </c>
      <c r="H116">
        <f>Mult_op!G115*LCA_op!H116</f>
        <v>5.0426130468125556E-5</v>
      </c>
      <c r="I116">
        <f>Mult_op!H115*LCA_op!I116</f>
        <v>3.857908453849657E-4</v>
      </c>
      <c r="J116">
        <f>Mult_op!I115*LCA_op!J116</f>
        <v>2.5713154395836987E-3</v>
      </c>
      <c r="K116">
        <f>Mult_op!J115*LCA_op!K116</f>
        <v>1.1608791206305698E-10</v>
      </c>
      <c r="L116">
        <f>Mult_op!K115*LCA_op!L116</f>
        <v>3.3790507791212844E-9</v>
      </c>
      <c r="M116">
        <f>Mult_op!L115*LCA_op!M116</f>
        <v>3.3273136991823715E-2</v>
      </c>
      <c r="N116">
        <f>Mult_op!M115*LCA_op!N116</f>
        <v>4.0106429476271082</v>
      </c>
      <c r="O116">
        <f>Mult_op!N115*LCA_op!O116</f>
        <v>2.1022976588134548E-6</v>
      </c>
      <c r="P116">
        <f>Mult_op!O115*LCA_op!P116</f>
        <v>1.0168867464551583E-8</v>
      </c>
      <c r="Q116">
        <f>Mult_op!P115*LCA_op!Q116</f>
        <v>2.5420573521219821E-3</v>
      </c>
      <c r="R116">
        <f>Mult_op!Q115*LCA_op!R116</f>
        <v>0.18750103383764111</v>
      </c>
    </row>
    <row r="118" spans="4:18" x14ac:dyDescent="0.3">
      <c r="E118">
        <f>SUM(E4:E116)</f>
        <v>145.29204547067016</v>
      </c>
      <c r="F118">
        <f>SUM(F4:F116)/1000</f>
        <v>102.08456631034748</v>
      </c>
      <c r="G118">
        <f t="shared" ref="G118:R118" si="0">SUM(G4:G116)</f>
        <v>335790.26353820768</v>
      </c>
      <c r="H118">
        <f t="shared" si="0"/>
        <v>0.42520465276424418</v>
      </c>
      <c r="I118">
        <f t="shared" si="0"/>
        <v>33.907197106615058</v>
      </c>
      <c r="J118">
        <f t="shared" si="0"/>
        <v>386.77529488339269</v>
      </c>
      <c r="K118">
        <f t="shared" si="0"/>
        <v>1.3028676343229733E-5</v>
      </c>
      <c r="L118">
        <f t="shared" si="0"/>
        <v>4.3245199847268836E-4</v>
      </c>
      <c r="M118">
        <f t="shared" si="0"/>
        <v>7114.7185821659577</v>
      </c>
      <c r="N118">
        <f t="shared" si="0"/>
        <v>5060.9003086871735</v>
      </c>
      <c r="O118">
        <f t="shared" si="0"/>
        <v>4.0908004806780668E-2</v>
      </c>
      <c r="P118">
        <f t="shared" si="0"/>
        <v>2.5699920433937943E-3</v>
      </c>
      <c r="Q118">
        <f t="shared" si="0"/>
        <v>97.667025249449352</v>
      </c>
      <c r="R118">
        <f t="shared" si="0"/>
        <v>7504.1839333035423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E29" sqref="E29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3"/>
      <c r="G1" s="12" t="s">
        <v>171</v>
      </c>
      <c r="H1" s="14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0.53122000000000003</v>
      </c>
      <c r="G3" t="s">
        <v>144</v>
      </c>
      <c r="H3">
        <v>1667.3756907839379</v>
      </c>
      <c r="I3">
        <v>3.5942596E-2</v>
      </c>
    </row>
    <row r="4" spans="1:9" x14ac:dyDescent="0.3">
      <c r="C4" t="s">
        <v>22</v>
      </c>
      <c r="D4">
        <v>0</v>
      </c>
      <c r="G4" t="s">
        <v>145</v>
      </c>
      <c r="H4">
        <v>1597.3178864043671</v>
      </c>
      <c r="I4">
        <v>0.27834963299999999</v>
      </c>
    </row>
    <row r="5" spans="1:9" x14ac:dyDescent="0.3">
      <c r="C5" t="s">
        <v>21</v>
      </c>
      <c r="D5">
        <v>0.144621</v>
      </c>
      <c r="G5" t="s">
        <v>34</v>
      </c>
      <c r="H5">
        <v>101.27633532892651</v>
      </c>
      <c r="I5">
        <v>0</v>
      </c>
    </row>
    <row r="6" spans="1:9" x14ac:dyDescent="0.3">
      <c r="C6" t="s">
        <v>4</v>
      </c>
      <c r="D6">
        <v>-7.2289999999999993E-2</v>
      </c>
      <c r="G6" t="s">
        <v>35</v>
      </c>
      <c r="H6">
        <v>856.10638822581586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1426.984710266343</v>
      </c>
      <c r="I7">
        <v>-0.96761244999999996</v>
      </c>
    </row>
    <row r="8" spans="1:9" x14ac:dyDescent="0.3">
      <c r="C8" t="s">
        <v>3</v>
      </c>
      <c r="D8">
        <v>-3.092E-2</v>
      </c>
      <c r="G8" t="s">
        <v>37</v>
      </c>
      <c r="H8">
        <v>118.7425193885919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118.7425193885919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117.112219916627</v>
      </c>
      <c r="I10">
        <v>0.617304458</v>
      </c>
    </row>
    <row r="11" spans="1:9" x14ac:dyDescent="0.3">
      <c r="C11" t="s">
        <v>26</v>
      </c>
      <c r="D11">
        <v>0</v>
      </c>
      <c r="G11" t="s">
        <v>40</v>
      </c>
      <c r="H11">
        <v>3994.5380062748568</v>
      </c>
      <c r="I11">
        <v>0.66705985000000001</v>
      </c>
    </row>
    <row r="12" spans="1:9" x14ac:dyDescent="0.3">
      <c r="C12" t="s">
        <v>32</v>
      </c>
      <c r="D12">
        <v>0</v>
      </c>
      <c r="G12" t="s">
        <v>41</v>
      </c>
      <c r="H12">
        <v>2420.081994026194</v>
      </c>
      <c r="I12">
        <v>0.84469498300000001</v>
      </c>
    </row>
    <row r="13" spans="1:9" x14ac:dyDescent="0.3">
      <c r="C13" t="s">
        <v>13</v>
      </c>
      <c r="D13">
        <v>4.6178999999999998E-2</v>
      </c>
      <c r="G13" t="s">
        <v>42</v>
      </c>
      <c r="H13">
        <v>41.364221749444091</v>
      </c>
      <c r="I13">
        <v>3.2213517999999997E-2</v>
      </c>
    </row>
    <row r="14" spans="1:9" x14ac:dyDescent="0.3">
      <c r="C14" t="s">
        <v>2</v>
      </c>
      <c r="D14">
        <v>4.0455999999999999E-2</v>
      </c>
      <c r="G14" t="s">
        <v>43</v>
      </c>
      <c r="H14">
        <v>41.364221749444091</v>
      </c>
      <c r="I14">
        <v>3.7365942999999999E-2</v>
      </c>
    </row>
    <row r="15" spans="1:9" x14ac:dyDescent="0.3">
      <c r="C15" t="s">
        <v>25</v>
      </c>
      <c r="D15">
        <v>0</v>
      </c>
      <c r="G15" t="s">
        <v>44</v>
      </c>
      <c r="H15">
        <v>41.364221749444091</v>
      </c>
      <c r="I15">
        <v>3.5818431999999997E-2</v>
      </c>
    </row>
    <row r="16" spans="1:9" x14ac:dyDescent="0.3">
      <c r="C16" t="s">
        <v>0</v>
      </c>
      <c r="D16">
        <v>0.35506300000000002</v>
      </c>
      <c r="G16" t="s">
        <v>45</v>
      </c>
      <c r="H16">
        <v>299.41105065006872</v>
      </c>
      <c r="I16">
        <v>8.2116174E-2</v>
      </c>
    </row>
    <row r="17" spans="3:9" x14ac:dyDescent="0.3">
      <c r="C17" t="s">
        <v>8</v>
      </c>
      <c r="D17">
        <v>6.0644999999999998E-2</v>
      </c>
      <c r="G17" t="s">
        <v>46</v>
      </c>
      <c r="H17">
        <v>293.7404265799729</v>
      </c>
      <c r="I17">
        <v>8.096834E-2</v>
      </c>
    </row>
    <row r="18" spans="3:9" x14ac:dyDescent="0.3">
      <c r="C18" t="s">
        <v>10</v>
      </c>
      <c r="D18">
        <v>0</v>
      </c>
      <c r="G18" t="s">
        <v>48</v>
      </c>
      <c r="H18">
        <v>449.50346608086232</v>
      </c>
      <c r="I18">
        <v>3.023932E-3</v>
      </c>
    </row>
    <row r="19" spans="3:9" x14ac:dyDescent="0.3">
      <c r="C19" t="s">
        <v>9</v>
      </c>
      <c r="D19">
        <v>-4.0430000000000001E-2</v>
      </c>
      <c r="G19" t="s">
        <v>47</v>
      </c>
      <c r="H19">
        <v>449.50346608086232</v>
      </c>
      <c r="I19">
        <v>3.023932E-3</v>
      </c>
    </row>
    <row r="20" spans="3:9" x14ac:dyDescent="0.3">
      <c r="C20" t="s">
        <v>1</v>
      </c>
      <c r="D20">
        <v>5.3973E-2</v>
      </c>
      <c r="G20" t="s">
        <v>49</v>
      </c>
      <c r="H20">
        <v>296.87680462133318</v>
      </c>
      <c r="I20">
        <v>6.3882554999999994E-2</v>
      </c>
    </row>
    <row r="21" spans="3:9" x14ac:dyDescent="0.3">
      <c r="C21" t="s">
        <v>16</v>
      </c>
      <c r="D21">
        <v>0.57769649599999995</v>
      </c>
      <c r="G21" t="s">
        <v>50</v>
      </c>
      <c r="H21">
        <v>399.84016355176988</v>
      </c>
      <c r="I21">
        <v>1.1868379E-2</v>
      </c>
    </row>
    <row r="22" spans="3:9" x14ac:dyDescent="0.3">
      <c r="C22" t="s">
        <v>18</v>
      </c>
      <c r="D22">
        <v>0</v>
      </c>
      <c r="G22" t="s">
        <v>51</v>
      </c>
      <c r="H22">
        <v>245.15587493682779</v>
      </c>
      <c r="I22">
        <v>0.140322259</v>
      </c>
    </row>
    <row r="23" spans="3:9" x14ac:dyDescent="0.3">
      <c r="C23" t="s">
        <v>17</v>
      </c>
      <c r="D23">
        <v>0.14358771400000001</v>
      </c>
      <c r="G23" t="s">
        <v>52</v>
      </c>
      <c r="H23">
        <v>803.61615480142757</v>
      </c>
      <c r="I23">
        <v>1.1760901000000001E-2</v>
      </c>
    </row>
    <row r="24" spans="3:9" x14ac:dyDescent="0.3">
      <c r="C24" t="s">
        <v>6</v>
      </c>
      <c r="D24">
        <v>4.0973000000000002E-2</v>
      </c>
      <c r="G24" t="s">
        <v>53</v>
      </c>
      <c r="H24">
        <v>241.08402476687351</v>
      </c>
      <c r="I24">
        <v>0.16063941400000001</v>
      </c>
    </row>
    <row r="25" spans="3:9" x14ac:dyDescent="0.3">
      <c r="C25" t="s">
        <v>7</v>
      </c>
      <c r="D25" s="6">
        <v>0</v>
      </c>
      <c r="G25" t="s">
        <v>54</v>
      </c>
      <c r="H25">
        <v>272.29892770433912</v>
      </c>
      <c r="I25">
        <v>0.11625266400000001</v>
      </c>
    </row>
    <row r="26" spans="3:9" x14ac:dyDescent="0.3">
      <c r="C26" t="s">
        <v>20</v>
      </c>
      <c r="D26">
        <v>9.2612E-2</v>
      </c>
      <c r="G26" t="s">
        <v>55</v>
      </c>
      <c r="H26">
        <v>241.08402476687351</v>
      </c>
      <c r="I26">
        <v>0.149418471</v>
      </c>
    </row>
    <row r="27" spans="3:9" x14ac:dyDescent="0.3">
      <c r="C27" t="s">
        <v>23</v>
      </c>
      <c r="D27">
        <v>0</v>
      </c>
      <c r="G27" t="s">
        <v>56</v>
      </c>
      <c r="H27">
        <v>250.53380137882809</v>
      </c>
      <c r="I27">
        <v>0.111614636</v>
      </c>
    </row>
    <row r="28" spans="3:9" x14ac:dyDescent="0.3">
      <c r="C28" t="s">
        <v>24</v>
      </c>
      <c r="D28">
        <v>-2.7969999999999998E-2</v>
      </c>
      <c r="G28" t="s">
        <v>57</v>
      </c>
      <c r="H28">
        <v>319.24217003247878</v>
      </c>
      <c r="I28">
        <v>4.6770871999999998E-2</v>
      </c>
    </row>
    <row r="29" spans="3:9" x14ac:dyDescent="0.3">
      <c r="C29" t="s">
        <v>30</v>
      </c>
      <c r="D29">
        <v>0</v>
      </c>
      <c r="G29" t="s">
        <v>58</v>
      </c>
      <c r="H29">
        <v>159.454578095778</v>
      </c>
      <c r="I29">
        <v>0.38008393899999998</v>
      </c>
    </row>
    <row r="30" spans="3:9" x14ac:dyDescent="0.3">
      <c r="C30" t="s">
        <v>29</v>
      </c>
      <c r="D30">
        <v>0</v>
      </c>
      <c r="G30" t="s">
        <v>59</v>
      </c>
      <c r="H30">
        <v>200.91277448339</v>
      </c>
      <c r="I30">
        <v>3.6063319999999999E-3</v>
      </c>
    </row>
    <row r="31" spans="3:9" x14ac:dyDescent="0.3">
      <c r="C31" t="s">
        <v>28</v>
      </c>
      <c r="D31">
        <v>0</v>
      </c>
      <c r="G31" t="s">
        <v>60</v>
      </c>
      <c r="H31">
        <v>4895.0228962590481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369.69586012263397</v>
      </c>
      <c r="I32">
        <v>0.63913315699999995</v>
      </c>
    </row>
    <row r="33" spans="3:9" x14ac:dyDescent="0.3">
      <c r="C33" t="s">
        <v>14</v>
      </c>
      <c r="D33">
        <v>1.5250000000000001E-3</v>
      </c>
      <c r="G33" t="s">
        <v>62</v>
      </c>
      <c r="H33">
        <v>237.1719437497959</v>
      </c>
      <c r="I33">
        <v>0.70440676499999999</v>
      </c>
    </row>
    <row r="34" spans="3:9" x14ac:dyDescent="0.3">
      <c r="C34" t="s">
        <v>15</v>
      </c>
      <c r="D34">
        <v>0</v>
      </c>
      <c r="G34" t="s">
        <v>63</v>
      </c>
      <c r="H34">
        <v>1831.3263542551899</v>
      </c>
      <c r="I34">
        <v>0.93407044500000003</v>
      </c>
    </row>
    <row r="35" spans="3:9" x14ac:dyDescent="0.3">
      <c r="C35" t="s">
        <v>12</v>
      </c>
      <c r="D35">
        <v>-0.41070000000000001</v>
      </c>
      <c r="G35" t="s">
        <v>64</v>
      </c>
      <c r="H35">
        <v>1831.3263542551899</v>
      </c>
      <c r="I35">
        <v>8.4702679999999995E-3</v>
      </c>
    </row>
    <row r="36" spans="3:9" x14ac:dyDescent="0.3">
      <c r="C36" t="s">
        <v>11</v>
      </c>
      <c r="D36">
        <v>-0.31805</v>
      </c>
      <c r="G36" t="s">
        <v>65</v>
      </c>
      <c r="H36">
        <v>47.895297292381727</v>
      </c>
      <c r="I36">
        <v>0.209832508</v>
      </c>
    </row>
    <row r="37" spans="3:9" x14ac:dyDescent="0.3">
      <c r="G37" t="s">
        <v>66</v>
      </c>
      <c r="H37">
        <v>47.895297292381727</v>
      </c>
      <c r="I37">
        <v>0.28997865699999997</v>
      </c>
    </row>
    <row r="38" spans="3:9" x14ac:dyDescent="0.3">
      <c r="G38" t="s">
        <v>67</v>
      </c>
      <c r="H38">
        <v>298.71796264971169</v>
      </c>
      <c r="I38">
        <v>0.44613175900000002</v>
      </c>
    </row>
    <row r="39" spans="3:9" x14ac:dyDescent="0.3">
      <c r="G39" t="s">
        <v>68</v>
      </c>
      <c r="H39">
        <v>763.16419312197706</v>
      </c>
      <c r="I39">
        <v>0.400777147</v>
      </c>
    </row>
    <row r="40" spans="3:9" x14ac:dyDescent="0.3">
      <c r="G40" t="s">
        <v>69</v>
      </c>
      <c r="H40">
        <v>763.16419312197706</v>
      </c>
      <c r="I40">
        <v>0.60596039499999999</v>
      </c>
    </row>
    <row r="41" spans="3:9" x14ac:dyDescent="0.3">
      <c r="G41" t="s">
        <v>70</v>
      </c>
      <c r="H41">
        <v>1.615015824440607</v>
      </c>
      <c r="I41">
        <v>0</v>
      </c>
    </row>
    <row r="42" spans="3:9" x14ac:dyDescent="0.3">
      <c r="G42" t="s">
        <v>71</v>
      </c>
      <c r="H42">
        <v>146.66480396023599</v>
      </c>
      <c r="I42">
        <v>1.9021783E-2</v>
      </c>
    </row>
    <row r="43" spans="3:9" x14ac:dyDescent="0.3">
      <c r="G43" t="s">
        <v>72</v>
      </c>
      <c r="H43">
        <v>619.70133069056965</v>
      </c>
      <c r="I43">
        <v>0</v>
      </c>
    </row>
    <row r="44" spans="3:9" x14ac:dyDescent="0.3">
      <c r="G44" t="s">
        <v>73</v>
      </c>
      <c r="H44">
        <v>425.09316721918151</v>
      </c>
      <c r="I44">
        <v>0.116669738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12.839529989995469</v>
      </c>
      <c r="I46">
        <v>0.20494565200000001</v>
      </c>
    </row>
    <row r="47" spans="3:9" x14ac:dyDescent="0.3">
      <c r="G47" t="s">
        <v>76</v>
      </c>
      <c r="H47">
        <v>12.839529989995469</v>
      </c>
      <c r="I47">
        <v>0.28387532100000001</v>
      </c>
    </row>
    <row r="48" spans="3:9" x14ac:dyDescent="0.3">
      <c r="G48" t="s">
        <v>77</v>
      </c>
      <c r="H48">
        <v>87.780983746073872</v>
      </c>
      <c r="I48">
        <v>0.438909363</v>
      </c>
    </row>
    <row r="49" spans="7:9" x14ac:dyDescent="0.3">
      <c r="G49" t="s">
        <v>78</v>
      </c>
      <c r="H49">
        <v>360.0969557970954</v>
      </c>
      <c r="I49">
        <v>2.8747869850000001</v>
      </c>
    </row>
    <row r="50" spans="7:9" x14ac:dyDescent="0.3">
      <c r="G50" t="s">
        <v>79</v>
      </c>
      <c r="H50">
        <v>199.3182226197226</v>
      </c>
      <c r="I50">
        <v>0.400777147</v>
      </c>
    </row>
    <row r="51" spans="7:9" x14ac:dyDescent="0.3">
      <c r="G51" t="s">
        <v>80</v>
      </c>
      <c r="H51">
        <v>1100.6868033436131</v>
      </c>
      <c r="I51">
        <v>1.381633914</v>
      </c>
    </row>
    <row r="52" spans="7:9" x14ac:dyDescent="0.3">
      <c r="G52" t="s">
        <v>81</v>
      </c>
      <c r="H52">
        <v>5260.2397284476683</v>
      </c>
      <c r="I52">
        <v>2.2392795720000001</v>
      </c>
    </row>
    <row r="53" spans="7:9" x14ac:dyDescent="0.3">
      <c r="G53" t="s">
        <v>82</v>
      </c>
      <c r="H53">
        <v>138.7380333549828</v>
      </c>
      <c r="I53">
        <v>0.65079778899999996</v>
      </c>
    </row>
    <row r="54" spans="7:9" x14ac:dyDescent="0.3">
      <c r="G54" t="s">
        <v>83</v>
      </c>
      <c r="H54">
        <v>868.83769031131999</v>
      </c>
      <c r="I54">
        <v>2.1399999999999998E-5</v>
      </c>
    </row>
    <row r="55" spans="7:9" x14ac:dyDescent="0.3">
      <c r="G55" t="s">
        <v>84</v>
      </c>
      <c r="H55">
        <v>146.66480396023599</v>
      </c>
      <c r="I55">
        <v>1.2539226000000001E-2</v>
      </c>
    </row>
    <row r="56" spans="7:9" x14ac:dyDescent="0.3">
      <c r="G56" t="s">
        <v>85</v>
      </c>
      <c r="H56">
        <v>2416.835189693224</v>
      </c>
      <c r="I56">
        <v>0</v>
      </c>
    </row>
    <row r="57" spans="7:9" x14ac:dyDescent="0.3">
      <c r="G57" t="s">
        <v>86</v>
      </c>
      <c r="H57">
        <v>3.8918606062135062E-2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40.355913570510211</v>
      </c>
      <c r="I59">
        <v>0</v>
      </c>
    </row>
    <row r="60" spans="7:9" x14ac:dyDescent="0.3">
      <c r="G60" t="s">
        <v>89</v>
      </c>
      <c r="H60">
        <v>1597.3178864043671</v>
      </c>
      <c r="I60">
        <v>0.29873016499999999</v>
      </c>
    </row>
    <row r="61" spans="7:9" x14ac:dyDescent="0.3">
      <c r="G61" t="s">
        <v>90</v>
      </c>
      <c r="H61">
        <v>117.112219916627</v>
      </c>
      <c r="I61">
        <v>0.43353663599999998</v>
      </c>
    </row>
    <row r="62" spans="7:9" x14ac:dyDescent="0.3">
      <c r="G62" t="s">
        <v>91</v>
      </c>
      <c r="H62">
        <v>4.3217924271926243E-2</v>
      </c>
      <c r="I62">
        <v>0</v>
      </c>
    </row>
    <row r="63" spans="7:9" x14ac:dyDescent="0.3">
      <c r="G63" t="s">
        <v>92</v>
      </c>
      <c r="H63">
        <v>19646.998690607488</v>
      </c>
      <c r="I63">
        <v>5.93E-6</v>
      </c>
    </row>
    <row r="64" spans="7:9" x14ac:dyDescent="0.3">
      <c r="G64" t="s">
        <v>93</v>
      </c>
      <c r="H64">
        <v>2160.0346999703661</v>
      </c>
      <c r="I64">
        <v>0</v>
      </c>
    </row>
    <row r="65" spans="7:9" x14ac:dyDescent="0.3">
      <c r="G65" t="s">
        <v>94</v>
      </c>
      <c r="H65">
        <v>117.112219916627</v>
      </c>
      <c r="I65">
        <v>4.71984E-4</v>
      </c>
    </row>
    <row r="66" spans="7:9" x14ac:dyDescent="0.3">
      <c r="G66" t="s">
        <v>95</v>
      </c>
      <c r="H66">
        <v>305.84453196121541</v>
      </c>
      <c r="I66">
        <v>1.90001E-4</v>
      </c>
    </row>
    <row r="67" spans="7:9" x14ac:dyDescent="0.3">
      <c r="G67" t="s">
        <v>96</v>
      </c>
      <c r="H67">
        <v>15.861460615418601</v>
      </c>
      <c r="I67">
        <v>0</v>
      </c>
    </row>
    <row r="68" spans="7:9" x14ac:dyDescent="0.3">
      <c r="G68" t="s">
        <v>97</v>
      </c>
      <c r="H68">
        <v>3996.097225950592</v>
      </c>
      <c r="I68">
        <v>1.386144E-3</v>
      </c>
    </row>
    <row r="69" spans="7:9" x14ac:dyDescent="0.3">
      <c r="G69" t="s">
        <v>98</v>
      </c>
      <c r="H69">
        <v>1478.4300139413169</v>
      </c>
      <c r="I69">
        <v>2.5700000000000001E-5</v>
      </c>
    </row>
    <row r="70" spans="7:9" x14ac:dyDescent="0.3">
      <c r="G70" t="s">
        <v>99</v>
      </c>
      <c r="H70">
        <v>110.91490732370769</v>
      </c>
      <c r="I70">
        <v>0.410039131</v>
      </c>
    </row>
    <row r="71" spans="7:9" x14ac:dyDescent="0.3">
      <c r="G71" t="s">
        <v>100</v>
      </c>
      <c r="H71">
        <v>12.839529989995469</v>
      </c>
      <c r="I71">
        <v>0.20494565200000001</v>
      </c>
    </row>
    <row r="72" spans="7:9" x14ac:dyDescent="0.3">
      <c r="G72" t="s">
        <v>101</v>
      </c>
      <c r="H72">
        <v>12.839529989995469</v>
      </c>
      <c r="I72">
        <v>0.28387532100000001</v>
      </c>
    </row>
    <row r="73" spans="7:9" x14ac:dyDescent="0.3">
      <c r="G73" t="s">
        <v>102</v>
      </c>
      <c r="H73">
        <v>99.520436863730822</v>
      </c>
      <c r="I73">
        <v>0.33921358699999998</v>
      </c>
    </row>
    <row r="74" spans="7:9" x14ac:dyDescent="0.3">
      <c r="G74" t="s">
        <v>103</v>
      </c>
      <c r="H74">
        <v>94.421666853634505</v>
      </c>
      <c r="I74">
        <v>0.438909363</v>
      </c>
    </row>
    <row r="75" spans="7:9" x14ac:dyDescent="0.3">
      <c r="G75" t="s">
        <v>104</v>
      </c>
      <c r="H75">
        <v>491.96386259191121</v>
      </c>
      <c r="I75">
        <v>0.400777147</v>
      </c>
    </row>
    <row r="76" spans="7:9" x14ac:dyDescent="0.3">
      <c r="G76" t="s">
        <v>105</v>
      </c>
      <c r="H76">
        <v>380.93026909545767</v>
      </c>
      <c r="I76">
        <v>1.381633914</v>
      </c>
    </row>
    <row r="77" spans="7:9" x14ac:dyDescent="0.3">
      <c r="G77" t="s">
        <v>106</v>
      </c>
      <c r="H77">
        <v>253.65157616110719</v>
      </c>
      <c r="I77">
        <v>0.59185422799999998</v>
      </c>
    </row>
    <row r="78" spans="7:9" x14ac:dyDescent="0.3">
      <c r="G78" t="s">
        <v>107</v>
      </c>
      <c r="H78">
        <v>1.615015824440607</v>
      </c>
      <c r="I78">
        <v>0</v>
      </c>
    </row>
    <row r="79" spans="7:9" x14ac:dyDescent="0.3">
      <c r="G79" t="s">
        <v>108</v>
      </c>
      <c r="H79">
        <v>0</v>
      </c>
      <c r="I79">
        <v>-0.96761244999999996</v>
      </c>
    </row>
    <row r="80" spans="7:9" x14ac:dyDescent="0.3">
      <c r="G80" t="s">
        <v>109</v>
      </c>
      <c r="H80">
        <v>3.4827729823525867E-2</v>
      </c>
      <c r="I80">
        <v>0</v>
      </c>
    </row>
    <row r="81" spans="7:9" x14ac:dyDescent="0.3">
      <c r="G81" t="s">
        <v>110</v>
      </c>
      <c r="H81">
        <v>3769.1098221710831</v>
      </c>
      <c r="I81">
        <v>4.2231430000000004E-3</v>
      </c>
    </row>
    <row r="82" spans="7:9" x14ac:dyDescent="0.3">
      <c r="G82" t="s">
        <v>111</v>
      </c>
      <c r="H82">
        <v>95.59900409355177</v>
      </c>
      <c r="I82">
        <v>0</v>
      </c>
    </row>
    <row r="83" spans="7:9" x14ac:dyDescent="0.3">
      <c r="G83" t="s">
        <v>112</v>
      </c>
      <c r="H83">
        <v>1597.3178864043671</v>
      </c>
      <c r="I83">
        <v>0</v>
      </c>
    </row>
    <row r="84" spans="7:9" x14ac:dyDescent="0.3">
      <c r="G84" t="s">
        <v>113</v>
      </c>
      <c r="H84">
        <v>517.7887811347299</v>
      </c>
      <c r="I84">
        <v>1.015164E-3</v>
      </c>
    </row>
    <row r="85" spans="7:9" x14ac:dyDescent="0.3">
      <c r="G85" t="s">
        <v>114</v>
      </c>
      <c r="H85">
        <v>1597.3178864043671</v>
      </c>
      <c r="I85">
        <v>0.212727264</v>
      </c>
    </row>
    <row r="86" spans="7:9" x14ac:dyDescent="0.3">
      <c r="G86" t="s">
        <v>115</v>
      </c>
      <c r="H86">
        <v>118.7425193885919</v>
      </c>
      <c r="I86">
        <v>0</v>
      </c>
    </row>
    <row r="87" spans="7:9" x14ac:dyDescent="0.3">
      <c r="G87" t="s">
        <v>116</v>
      </c>
      <c r="H87">
        <v>1.682499176252064</v>
      </c>
      <c r="I87">
        <v>0</v>
      </c>
    </row>
    <row r="88" spans="7:9" x14ac:dyDescent="0.3">
      <c r="G88" t="s">
        <v>117</v>
      </c>
      <c r="H88">
        <v>1104.5064367740749</v>
      </c>
      <c r="I88">
        <v>0</v>
      </c>
    </row>
    <row r="89" spans="7:9" x14ac:dyDescent="0.3">
      <c r="G89" t="s">
        <v>146</v>
      </c>
      <c r="H89">
        <v>1976.8732935930609</v>
      </c>
      <c r="I89">
        <v>0.98774952999999999</v>
      </c>
    </row>
    <row r="90" spans="7:9" x14ac:dyDescent="0.3">
      <c r="G90" t="s">
        <v>118</v>
      </c>
      <c r="H90">
        <v>0</v>
      </c>
      <c r="I90">
        <v>0.257728503</v>
      </c>
    </row>
    <row r="91" spans="7:9" x14ac:dyDescent="0.3">
      <c r="G91" t="s">
        <v>119</v>
      </c>
      <c r="H91">
        <v>111.9764079206287</v>
      </c>
      <c r="I91">
        <v>5.9500000000000003E-5</v>
      </c>
    </row>
    <row r="92" spans="7:9" x14ac:dyDescent="0.3">
      <c r="G92" t="s">
        <v>120</v>
      </c>
      <c r="H92">
        <v>3984.6644074182909</v>
      </c>
      <c r="I92">
        <v>9.4392090000000005E-3</v>
      </c>
    </row>
    <row r="93" spans="7:9" x14ac:dyDescent="0.3">
      <c r="G93" t="s">
        <v>121</v>
      </c>
      <c r="H93">
        <v>224.6604587020116</v>
      </c>
      <c r="I93">
        <v>2.2765070000000001E-3</v>
      </c>
    </row>
    <row r="94" spans="7:9" x14ac:dyDescent="0.3">
      <c r="G94" t="s">
        <v>122</v>
      </c>
      <c r="H94">
        <v>78.109698166618642</v>
      </c>
      <c r="I94">
        <v>1.1674E-4</v>
      </c>
    </row>
    <row r="95" spans="7:9" x14ac:dyDescent="0.3">
      <c r="G95" t="s">
        <v>123</v>
      </c>
      <c r="H95">
        <v>60.135222857984999</v>
      </c>
      <c r="I95">
        <v>0</v>
      </c>
    </row>
    <row r="96" spans="7:9" x14ac:dyDescent="0.3">
      <c r="G96" t="s">
        <v>124</v>
      </c>
      <c r="H96">
        <v>192.2380298020708</v>
      </c>
      <c r="I96">
        <v>0.156822762</v>
      </c>
    </row>
    <row r="97" spans="7:9" x14ac:dyDescent="0.3">
      <c r="G97" t="s">
        <v>125</v>
      </c>
      <c r="H97">
        <v>539.821623108371</v>
      </c>
      <c r="I97">
        <v>3.4300299999999998E-4</v>
      </c>
    </row>
    <row r="98" spans="7:9" x14ac:dyDescent="0.3">
      <c r="G98" t="s">
        <v>126</v>
      </c>
      <c r="H98">
        <v>347.84940373613551</v>
      </c>
      <c r="I98">
        <v>3.4300299999999998E-4</v>
      </c>
    </row>
    <row r="99" spans="7:9" x14ac:dyDescent="0.3">
      <c r="G99" t="s">
        <v>127</v>
      </c>
      <c r="H99">
        <v>192.8431855809213</v>
      </c>
      <c r="I99">
        <v>0.18022160500000001</v>
      </c>
    </row>
    <row r="100" spans="7:9" x14ac:dyDescent="0.3">
      <c r="G100" t="s">
        <v>128</v>
      </c>
      <c r="H100">
        <v>196.2950584521987</v>
      </c>
      <c r="I100">
        <v>0.17909035800000001</v>
      </c>
    </row>
    <row r="101" spans="7:9" x14ac:dyDescent="0.3">
      <c r="G101" t="s">
        <v>129</v>
      </c>
      <c r="H101">
        <v>10.21279805428367</v>
      </c>
      <c r="I101">
        <v>0</v>
      </c>
    </row>
    <row r="102" spans="7:9" x14ac:dyDescent="0.3">
      <c r="G102" t="s">
        <v>130</v>
      </c>
      <c r="H102">
        <v>10.21279805428367</v>
      </c>
      <c r="I102">
        <v>0</v>
      </c>
    </row>
    <row r="103" spans="7:9" x14ac:dyDescent="0.3">
      <c r="G103" t="s">
        <v>131</v>
      </c>
      <c r="H103">
        <v>10.21279805428367</v>
      </c>
      <c r="I103">
        <v>0</v>
      </c>
    </row>
    <row r="104" spans="7:9" x14ac:dyDescent="0.3">
      <c r="G104" t="s">
        <v>132</v>
      </c>
      <c r="H104">
        <v>10.21279805428367</v>
      </c>
      <c r="I104">
        <v>0</v>
      </c>
    </row>
    <row r="105" spans="7:9" x14ac:dyDescent="0.3">
      <c r="G105" t="s">
        <v>133</v>
      </c>
      <c r="H105">
        <v>10.21279805428367</v>
      </c>
      <c r="I105">
        <v>0</v>
      </c>
    </row>
    <row r="106" spans="7:9" x14ac:dyDescent="0.3">
      <c r="G106" t="s">
        <v>134</v>
      </c>
      <c r="H106">
        <v>10.21279805428367</v>
      </c>
      <c r="I106">
        <v>0</v>
      </c>
    </row>
    <row r="107" spans="7:9" x14ac:dyDescent="0.3">
      <c r="G107" t="s">
        <v>135</v>
      </c>
      <c r="H107">
        <v>10.21279805428367</v>
      </c>
      <c r="I107">
        <v>0</v>
      </c>
    </row>
    <row r="108" spans="7:9" x14ac:dyDescent="0.3">
      <c r="G108" t="s">
        <v>136</v>
      </c>
      <c r="H108">
        <v>10.21279805428367</v>
      </c>
      <c r="I108">
        <v>0</v>
      </c>
    </row>
    <row r="109" spans="7:9" x14ac:dyDescent="0.3">
      <c r="G109" t="s">
        <v>137</v>
      </c>
      <c r="H109">
        <v>10.21279805428367</v>
      </c>
      <c r="I109">
        <v>0</v>
      </c>
    </row>
    <row r="110" spans="7:9" x14ac:dyDescent="0.3">
      <c r="G110" t="s">
        <v>138</v>
      </c>
      <c r="H110">
        <v>10.21279805428367</v>
      </c>
      <c r="I110">
        <v>0</v>
      </c>
    </row>
    <row r="111" spans="7:9" x14ac:dyDescent="0.3">
      <c r="G111" t="s">
        <v>139</v>
      </c>
      <c r="H111">
        <v>10.21279805428367</v>
      </c>
      <c r="I111">
        <v>0</v>
      </c>
    </row>
    <row r="112" spans="7:9" x14ac:dyDescent="0.3">
      <c r="G112" t="s">
        <v>140</v>
      </c>
      <c r="H112">
        <v>10.21279805428367</v>
      </c>
      <c r="I112">
        <v>0</v>
      </c>
    </row>
    <row r="113" spans="7:9" x14ac:dyDescent="0.3">
      <c r="G113" t="s">
        <v>141</v>
      </c>
      <c r="H113">
        <v>10.21279805428367</v>
      </c>
      <c r="I113">
        <v>0</v>
      </c>
    </row>
    <row r="114" spans="7:9" x14ac:dyDescent="0.3">
      <c r="G114" t="s">
        <v>142</v>
      </c>
      <c r="H114">
        <v>819.80755541405551</v>
      </c>
      <c r="I114">
        <v>1.95131E-4</v>
      </c>
    </row>
    <row r="115" spans="7:9" x14ac:dyDescent="0.3">
      <c r="G115" t="s">
        <v>143</v>
      </c>
      <c r="H115">
        <v>607.91566358767432</v>
      </c>
      <c r="I115">
        <v>1.3497199999999999E-4</v>
      </c>
    </row>
  </sheetData>
  <sortState xmlns:xlrd2="http://schemas.microsoft.com/office/spreadsheetml/2017/richdata2" ref="K2:M114">
    <sortCondition ref="K2:K114"/>
  </sortState>
  <mergeCells count="2">
    <mergeCell ref="C1:D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A10" zoomScale="72" zoomScaleNormal="100" workbookViewId="0">
      <selection activeCell="C1" sqref="C1:I1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168</v>
      </c>
      <c r="C1" s="15" t="s">
        <v>173</v>
      </c>
      <c r="D1" s="16"/>
      <c r="E1" s="16"/>
      <c r="F1" s="16"/>
      <c r="G1" s="16"/>
      <c r="H1" s="16"/>
      <c r="I1" s="16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1.199E-3</v>
      </c>
      <c r="G3" t="s">
        <v>144</v>
      </c>
      <c r="H3">
        <v>0</v>
      </c>
      <c r="I3">
        <v>0</v>
      </c>
    </row>
    <row r="4" spans="1:9" x14ac:dyDescent="0.3">
      <c r="C4" t="s">
        <v>22</v>
      </c>
      <c r="D4">
        <v>0</v>
      </c>
      <c r="G4" t="s">
        <v>145</v>
      </c>
      <c r="H4">
        <v>0</v>
      </c>
      <c r="I4">
        <v>0</v>
      </c>
    </row>
    <row r="5" spans="1:9" x14ac:dyDescent="0.3">
      <c r="C5" t="s">
        <v>21</v>
      </c>
      <c r="D5">
        <v>972.838616</v>
      </c>
      <c r="G5" t="s">
        <v>34</v>
      </c>
      <c r="H5">
        <v>0</v>
      </c>
      <c r="I5">
        <v>0</v>
      </c>
    </row>
    <row r="6" spans="1:9" x14ac:dyDescent="0.3">
      <c r="C6" t="s">
        <v>4</v>
      </c>
      <c r="D6">
        <v>-5028.7248980000004</v>
      </c>
      <c r="G6" t="s">
        <v>35</v>
      </c>
      <c r="H6">
        <v>0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0</v>
      </c>
      <c r="I7">
        <v>0</v>
      </c>
    </row>
    <row r="8" spans="1:9" x14ac:dyDescent="0.3">
      <c r="C8" t="s">
        <v>3</v>
      </c>
      <c r="D8">
        <v>-392.82285899999999</v>
      </c>
      <c r="G8" t="s">
        <v>37</v>
      </c>
      <c r="H8">
        <v>0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0</v>
      </c>
      <c r="I10">
        <v>0</v>
      </c>
    </row>
    <row r="11" spans="1:9" x14ac:dyDescent="0.3">
      <c r="C11" t="s">
        <v>26</v>
      </c>
      <c r="D11">
        <v>0</v>
      </c>
      <c r="G11" t="s">
        <v>40</v>
      </c>
      <c r="H11">
        <v>0</v>
      </c>
      <c r="I11">
        <v>0</v>
      </c>
    </row>
    <row r="12" spans="1:9" x14ac:dyDescent="0.3">
      <c r="C12" t="s">
        <v>32</v>
      </c>
      <c r="D12">
        <v>0</v>
      </c>
      <c r="G12" t="s">
        <v>41</v>
      </c>
      <c r="H12">
        <v>43.682479999999998</v>
      </c>
      <c r="I12">
        <v>2270.5449359999998</v>
      </c>
    </row>
    <row r="13" spans="1:9" x14ac:dyDescent="0.3">
      <c r="C13" t="s">
        <v>13</v>
      </c>
      <c r="D13">
        <v>981.85164699999996</v>
      </c>
      <c r="G13" t="s">
        <v>42</v>
      </c>
      <c r="H13">
        <v>11.323346000000001</v>
      </c>
      <c r="I13">
        <v>352.74926799999997</v>
      </c>
    </row>
    <row r="14" spans="1:9" x14ac:dyDescent="0.3">
      <c r="C14" t="s">
        <v>2</v>
      </c>
      <c r="D14">
        <v>8.5300000000000003E-4</v>
      </c>
      <c r="G14" t="s">
        <v>43</v>
      </c>
      <c r="H14">
        <v>0</v>
      </c>
      <c r="I14">
        <v>0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0</v>
      </c>
    </row>
    <row r="16" spans="1:9" x14ac:dyDescent="0.3">
      <c r="C16" t="s">
        <v>0</v>
      </c>
      <c r="D16">
        <v>4924.8608260000001</v>
      </c>
      <c r="G16" t="s">
        <v>45</v>
      </c>
      <c r="H16">
        <v>24.152491000000001</v>
      </c>
      <c r="I16">
        <v>5.0000000000000004E-6</v>
      </c>
    </row>
    <row r="17" spans="3:9" x14ac:dyDescent="0.3">
      <c r="C17" t="s">
        <v>8</v>
      </c>
      <c r="D17">
        <v>7655.2511119999999</v>
      </c>
      <c r="G17" t="s">
        <v>46</v>
      </c>
      <c r="H17">
        <v>111.523449</v>
      </c>
      <c r="I17">
        <v>677.85245799999996</v>
      </c>
    </row>
    <row r="18" spans="3:9" x14ac:dyDescent="0.3">
      <c r="C18" t="s">
        <v>10</v>
      </c>
      <c r="D18">
        <v>0</v>
      </c>
      <c r="G18" t="s">
        <v>48</v>
      </c>
      <c r="H18">
        <v>0</v>
      </c>
      <c r="I18">
        <v>0</v>
      </c>
    </row>
    <row r="19" spans="3:9" x14ac:dyDescent="0.3">
      <c r="C19" t="s">
        <v>9</v>
      </c>
      <c r="D19">
        <v>-65.379337000000007</v>
      </c>
      <c r="G19" t="s">
        <v>47</v>
      </c>
      <c r="H19">
        <v>0</v>
      </c>
      <c r="I19">
        <v>0</v>
      </c>
    </row>
    <row r="20" spans="3:9" x14ac:dyDescent="0.3">
      <c r="C20" t="s">
        <v>1</v>
      </c>
      <c r="D20">
        <v>1.629E-3</v>
      </c>
      <c r="G20" t="s">
        <v>49</v>
      </c>
      <c r="H20">
        <v>0</v>
      </c>
      <c r="I20">
        <v>0</v>
      </c>
    </row>
    <row r="21" spans="3:9" x14ac:dyDescent="0.3">
      <c r="C21" t="s">
        <v>16</v>
      </c>
      <c r="D21">
        <v>1.9999999999999999E-6</v>
      </c>
      <c r="G21" t="s">
        <v>50</v>
      </c>
      <c r="H21">
        <v>0</v>
      </c>
      <c r="I21">
        <v>0</v>
      </c>
    </row>
    <row r="22" spans="3:9" x14ac:dyDescent="0.3">
      <c r="C22" t="s">
        <v>18</v>
      </c>
      <c r="D22">
        <v>0</v>
      </c>
      <c r="G22" t="s">
        <v>51</v>
      </c>
      <c r="H22">
        <v>4371.2273130000003</v>
      </c>
      <c r="I22">
        <v>11259.039054000001</v>
      </c>
    </row>
    <row r="23" spans="3:9" x14ac:dyDescent="0.3">
      <c r="C23" t="s">
        <v>17</v>
      </c>
      <c r="D23">
        <v>4.0000000000000003E-5</v>
      </c>
      <c r="G23" t="s">
        <v>52</v>
      </c>
      <c r="H23">
        <v>0</v>
      </c>
      <c r="I23">
        <v>0</v>
      </c>
    </row>
    <row r="24" spans="3:9" x14ac:dyDescent="0.3">
      <c r="C24" t="s">
        <v>6</v>
      </c>
      <c r="D24">
        <v>7043.7212760000002</v>
      </c>
      <c r="G24" t="s">
        <v>53</v>
      </c>
      <c r="H24">
        <v>2386.2978950000002</v>
      </c>
      <c r="I24">
        <v>3669.583247</v>
      </c>
    </row>
    <row r="25" spans="3:9" x14ac:dyDescent="0.3">
      <c r="C25" t="s">
        <v>7</v>
      </c>
      <c r="D25">
        <v>0</v>
      </c>
      <c r="G25" t="s">
        <v>54</v>
      </c>
      <c r="H25">
        <v>0</v>
      </c>
      <c r="I25">
        <v>0</v>
      </c>
    </row>
    <row r="26" spans="3:9" x14ac:dyDescent="0.3">
      <c r="C26" t="s">
        <v>20</v>
      </c>
      <c r="D26">
        <v>6.0000000000000002E-6</v>
      </c>
      <c r="G26" t="s">
        <v>55</v>
      </c>
      <c r="H26">
        <v>0</v>
      </c>
      <c r="I26">
        <v>0</v>
      </c>
    </row>
    <row r="27" spans="3:9" x14ac:dyDescent="0.3">
      <c r="C27" t="s">
        <v>23</v>
      </c>
      <c r="D27">
        <v>0</v>
      </c>
      <c r="G27" t="s">
        <v>56</v>
      </c>
      <c r="H27">
        <v>2479.833674</v>
      </c>
      <c r="I27">
        <v>1651.2896599999999</v>
      </c>
    </row>
    <row r="28" spans="3:9" x14ac:dyDescent="0.3">
      <c r="C28" t="s">
        <v>24</v>
      </c>
      <c r="D28">
        <v>-41.443542000000001</v>
      </c>
      <c r="G28" t="s">
        <v>57</v>
      </c>
      <c r="H28">
        <v>0</v>
      </c>
      <c r="I28">
        <v>0</v>
      </c>
    </row>
    <row r="29" spans="3:9" x14ac:dyDescent="0.3">
      <c r="C29" t="s">
        <v>30</v>
      </c>
      <c r="D29">
        <v>0</v>
      </c>
      <c r="G29" t="s">
        <v>58</v>
      </c>
      <c r="H29">
        <v>25.06626</v>
      </c>
      <c r="I29">
        <v>6828.255838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0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197.629752</v>
      </c>
      <c r="G33" t="s">
        <v>62</v>
      </c>
      <c r="H33">
        <v>3.1848800000000002</v>
      </c>
      <c r="I33">
        <v>20.369848000000001</v>
      </c>
    </row>
    <row r="34" spans="3:9" x14ac:dyDescent="0.3">
      <c r="C34" t="s">
        <v>15</v>
      </c>
      <c r="D34">
        <v>0</v>
      </c>
      <c r="G34" t="s">
        <v>63</v>
      </c>
      <c r="H34">
        <v>0</v>
      </c>
      <c r="I34">
        <v>0</v>
      </c>
    </row>
    <row r="35" spans="3:9" x14ac:dyDescent="0.3">
      <c r="C35" t="s">
        <v>12</v>
      </c>
      <c r="D35">
        <v>-3694.0840739999999</v>
      </c>
      <c r="G35" t="s">
        <v>64</v>
      </c>
      <c r="H35">
        <v>0</v>
      </c>
      <c r="I35">
        <v>0</v>
      </c>
    </row>
    <row r="36" spans="3:9" x14ac:dyDescent="0.3">
      <c r="C36" t="s">
        <v>11</v>
      </c>
      <c r="D36">
        <v>-6267.5662579999998</v>
      </c>
      <c r="G36" t="s">
        <v>65</v>
      </c>
      <c r="H36">
        <v>60.19312</v>
      </c>
      <c r="I36">
        <v>7459.1927969999997</v>
      </c>
    </row>
    <row r="37" spans="3:9" x14ac:dyDescent="0.3">
      <c r="G37" t="s">
        <v>66</v>
      </c>
      <c r="H37">
        <v>73.251631000000003</v>
      </c>
      <c r="I37">
        <v>22777.141673999999</v>
      </c>
    </row>
    <row r="38" spans="3:9" x14ac:dyDescent="0.3">
      <c r="D38">
        <f>SUM(D3:D36)/1000</f>
        <v>6.2861359900000018</v>
      </c>
      <c r="G38" t="s">
        <v>67</v>
      </c>
      <c r="H38">
        <v>94.359733000000006</v>
      </c>
      <c r="I38">
        <v>7264.8903440000004</v>
      </c>
    </row>
    <row r="39" spans="3:9" x14ac:dyDescent="0.3">
      <c r="G39" t="s">
        <v>68</v>
      </c>
      <c r="H39">
        <v>14.347486999999999</v>
      </c>
      <c r="I39">
        <v>456.96421400000003</v>
      </c>
    </row>
    <row r="40" spans="3:9" x14ac:dyDescent="0.3">
      <c r="G40" t="s">
        <v>69</v>
      </c>
      <c r="H40">
        <v>0</v>
      </c>
      <c r="I40">
        <v>0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4.8154950000000003</v>
      </c>
      <c r="I42">
        <v>34.090257000000001</v>
      </c>
    </row>
    <row r="43" spans="3:9" x14ac:dyDescent="0.3">
      <c r="G43" t="s">
        <v>72</v>
      </c>
      <c r="H43">
        <v>15.895339</v>
      </c>
      <c r="I43">
        <v>0</v>
      </c>
    </row>
    <row r="44" spans="3:9" x14ac:dyDescent="0.3">
      <c r="G44" t="s">
        <v>73</v>
      </c>
      <c r="H44">
        <v>0</v>
      </c>
      <c r="I44">
        <v>0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0.232622</v>
      </c>
      <c r="I46">
        <v>47.326264999999999</v>
      </c>
    </row>
    <row r="47" spans="3:9" x14ac:dyDescent="0.3">
      <c r="G47" t="s">
        <v>76</v>
      </c>
      <c r="H47">
        <v>5.74E-2</v>
      </c>
      <c r="I47">
        <v>4.6389849999999999</v>
      </c>
    </row>
    <row r="48" spans="3:9" x14ac:dyDescent="0.3">
      <c r="G48" t="s">
        <v>77</v>
      </c>
      <c r="H48">
        <v>0</v>
      </c>
      <c r="I48">
        <v>0</v>
      </c>
    </row>
    <row r="49" spans="7:9" x14ac:dyDescent="0.3">
      <c r="G49" t="s">
        <v>78</v>
      </c>
      <c r="H49">
        <v>0</v>
      </c>
      <c r="I49">
        <v>0</v>
      </c>
    </row>
    <row r="50" spans="7:9" x14ac:dyDescent="0.3">
      <c r="G50" t="s">
        <v>79</v>
      </c>
      <c r="H50">
        <v>2.7745099999999998</v>
      </c>
      <c r="I50">
        <v>749.31563000000006</v>
      </c>
    </row>
    <row r="51" spans="7:9" x14ac:dyDescent="0.3">
      <c r="G51" t="s">
        <v>80</v>
      </c>
      <c r="H51">
        <v>2.817758</v>
      </c>
      <c r="I51">
        <v>1.061985</v>
      </c>
    </row>
    <row r="52" spans="7:9" x14ac:dyDescent="0.3">
      <c r="G52" t="s">
        <v>81</v>
      </c>
      <c r="H52">
        <v>0</v>
      </c>
      <c r="I52">
        <v>0</v>
      </c>
    </row>
    <row r="53" spans="7:9" x14ac:dyDescent="0.3">
      <c r="G53" t="s">
        <v>82</v>
      </c>
      <c r="H53">
        <v>0.32742199999999999</v>
      </c>
      <c r="I53">
        <v>126.04450300000001</v>
      </c>
    </row>
    <row r="54" spans="7:9" x14ac:dyDescent="0.3">
      <c r="G54" t="s">
        <v>83</v>
      </c>
      <c r="H54">
        <v>0.14480699999999999</v>
      </c>
      <c r="I54">
        <v>3.4400000000000001E-4</v>
      </c>
    </row>
    <row r="55" spans="7:9" x14ac:dyDescent="0.3">
      <c r="G55" t="s">
        <v>84</v>
      </c>
      <c r="H55">
        <v>0.25813000000000003</v>
      </c>
      <c r="I55">
        <v>1.623766</v>
      </c>
    </row>
    <row r="56" spans="7:9" x14ac:dyDescent="0.3">
      <c r="G56" t="s">
        <v>85</v>
      </c>
      <c r="H56">
        <v>0</v>
      </c>
      <c r="I56">
        <v>0</v>
      </c>
    </row>
    <row r="57" spans="7:9" x14ac:dyDescent="0.3">
      <c r="G57" t="s">
        <v>86</v>
      </c>
      <c r="H57">
        <v>0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0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0</v>
      </c>
    </row>
    <row r="62" spans="7:9" x14ac:dyDescent="0.3">
      <c r="G62" t="s">
        <v>91</v>
      </c>
      <c r="H62">
        <v>0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27.001228999999999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0</v>
      </c>
      <c r="I66">
        <v>0</v>
      </c>
    </row>
    <row r="67" spans="7:9" x14ac:dyDescent="0.3">
      <c r="G67" t="s">
        <v>96</v>
      </c>
      <c r="H67">
        <v>0</v>
      </c>
      <c r="I67">
        <v>0</v>
      </c>
    </row>
    <row r="68" spans="7:9" x14ac:dyDescent="0.3">
      <c r="G68" t="s">
        <v>97</v>
      </c>
      <c r="H68">
        <v>225.779493</v>
      </c>
      <c r="I68">
        <v>4.2736939999999999</v>
      </c>
    </row>
    <row r="69" spans="7:9" x14ac:dyDescent="0.3">
      <c r="G69" t="s">
        <v>98</v>
      </c>
      <c r="H69">
        <v>4.2874470000000002</v>
      </c>
      <c r="I69">
        <v>1.0638999999999999E-2</v>
      </c>
    </row>
    <row r="70" spans="7:9" x14ac:dyDescent="0.3">
      <c r="G70" t="s">
        <v>99</v>
      </c>
      <c r="H70">
        <v>17.746385</v>
      </c>
      <c r="I70">
        <v>7060.3230110000004</v>
      </c>
    </row>
    <row r="71" spans="7:9" x14ac:dyDescent="0.3">
      <c r="G71" t="s">
        <v>100</v>
      </c>
      <c r="H71">
        <v>2.3186680000000002</v>
      </c>
      <c r="I71">
        <v>5236.0621789999996</v>
      </c>
    </row>
    <row r="72" spans="7:9" x14ac:dyDescent="0.3">
      <c r="G72" t="s">
        <v>101</v>
      </c>
      <c r="H72">
        <v>1.299058</v>
      </c>
      <c r="I72">
        <v>4063.3459029999999</v>
      </c>
    </row>
    <row r="73" spans="7:9" x14ac:dyDescent="0.3">
      <c r="G73" t="s">
        <v>102</v>
      </c>
      <c r="H73">
        <v>0</v>
      </c>
      <c r="I73">
        <v>0</v>
      </c>
    </row>
    <row r="74" spans="7:9" x14ac:dyDescent="0.3">
      <c r="G74" t="s">
        <v>103</v>
      </c>
      <c r="H74">
        <v>0</v>
      </c>
      <c r="I74">
        <v>0</v>
      </c>
    </row>
    <row r="75" spans="7:9" x14ac:dyDescent="0.3">
      <c r="G75" t="s">
        <v>104</v>
      </c>
      <c r="H75">
        <v>16.234807</v>
      </c>
      <c r="I75">
        <v>2461.9539220000001</v>
      </c>
    </row>
    <row r="76" spans="7:9" x14ac:dyDescent="0.3">
      <c r="G76" t="s">
        <v>105</v>
      </c>
      <c r="H76">
        <v>8.1823820000000005</v>
      </c>
      <c r="I76">
        <v>29.017719</v>
      </c>
    </row>
    <row r="77" spans="7:9" x14ac:dyDescent="0.3">
      <c r="G77" t="s">
        <v>106</v>
      </c>
      <c r="H77">
        <v>0</v>
      </c>
      <c r="I77">
        <v>0</v>
      </c>
    </row>
    <row r="78" spans="7:9" x14ac:dyDescent="0.3">
      <c r="G78" t="s">
        <v>107</v>
      </c>
      <c r="H78">
        <v>0</v>
      </c>
      <c r="I78">
        <v>0</v>
      </c>
    </row>
    <row r="79" spans="7:9" x14ac:dyDescent="0.3">
      <c r="G79" t="s">
        <v>108</v>
      </c>
      <c r="H79">
        <v>0</v>
      </c>
      <c r="I79">
        <v>0</v>
      </c>
    </row>
    <row r="80" spans="7:9" x14ac:dyDescent="0.3">
      <c r="G80" t="s">
        <v>109</v>
      </c>
      <c r="H80">
        <v>0</v>
      </c>
      <c r="I80">
        <v>0</v>
      </c>
    </row>
    <row r="81" spans="7:9" x14ac:dyDescent="0.3">
      <c r="G81" t="s">
        <v>110</v>
      </c>
      <c r="H81">
        <v>0</v>
      </c>
      <c r="I81">
        <v>0</v>
      </c>
    </row>
    <row r="82" spans="7:9" x14ac:dyDescent="0.3">
      <c r="G82" t="s">
        <v>111</v>
      </c>
      <c r="H82">
        <v>0</v>
      </c>
      <c r="I82">
        <v>0</v>
      </c>
    </row>
    <row r="83" spans="7:9" x14ac:dyDescent="0.3">
      <c r="G83" t="s">
        <v>112</v>
      </c>
      <c r="H83">
        <v>0</v>
      </c>
      <c r="I83">
        <v>0</v>
      </c>
    </row>
    <row r="84" spans="7:9" x14ac:dyDescent="0.3">
      <c r="G84" t="s">
        <v>113</v>
      </c>
      <c r="H84">
        <v>51.131641999999999</v>
      </c>
      <c r="I84">
        <v>44.733857999999998</v>
      </c>
    </row>
    <row r="85" spans="7:9" x14ac:dyDescent="0.3">
      <c r="G85" t="s">
        <v>114</v>
      </c>
      <c r="H85">
        <v>488.459811</v>
      </c>
      <c r="I85">
        <v>8466.9506839999995</v>
      </c>
    </row>
    <row r="86" spans="7:9" x14ac:dyDescent="0.3">
      <c r="G86" t="s">
        <v>115</v>
      </c>
      <c r="H86">
        <v>0</v>
      </c>
      <c r="I86">
        <v>0</v>
      </c>
    </row>
    <row r="87" spans="7:9" x14ac:dyDescent="0.3">
      <c r="G87" t="s">
        <v>116</v>
      </c>
      <c r="H87">
        <v>0.198569</v>
      </c>
      <c r="I87">
        <v>0</v>
      </c>
    </row>
    <row r="88" spans="7:9" x14ac:dyDescent="0.3">
      <c r="G88" t="s">
        <v>117</v>
      </c>
      <c r="H88">
        <v>169.96144799999999</v>
      </c>
      <c r="I88">
        <v>0</v>
      </c>
    </row>
    <row r="89" spans="7:9" x14ac:dyDescent="0.3">
      <c r="G89" t="s">
        <v>146</v>
      </c>
      <c r="H89">
        <v>0</v>
      </c>
      <c r="I89">
        <v>0</v>
      </c>
    </row>
    <row r="90" spans="7:9" x14ac:dyDescent="0.3">
      <c r="G90" t="s">
        <v>118</v>
      </c>
      <c r="H90">
        <v>0</v>
      </c>
      <c r="I90">
        <v>897.916381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0</v>
      </c>
      <c r="I92">
        <v>0</v>
      </c>
    </row>
    <row r="93" spans="7:9" x14ac:dyDescent="0.3">
      <c r="G93" t="s">
        <v>121</v>
      </c>
      <c r="H93">
        <v>14.324185</v>
      </c>
      <c r="I93">
        <v>17.418023000000002</v>
      </c>
    </row>
    <row r="94" spans="7:9" x14ac:dyDescent="0.3">
      <c r="G94" t="s">
        <v>122</v>
      </c>
      <c r="H94">
        <v>9.8281559999999999</v>
      </c>
      <c r="I94">
        <v>1.4157729999999999</v>
      </c>
    </row>
    <row r="95" spans="7:9" x14ac:dyDescent="0.3">
      <c r="G95" t="s">
        <v>123</v>
      </c>
      <c r="H95">
        <v>5.8700960000000002</v>
      </c>
      <c r="I95">
        <v>0</v>
      </c>
    </row>
    <row r="96" spans="7:9" x14ac:dyDescent="0.3">
      <c r="G96" t="s">
        <v>124</v>
      </c>
      <c r="H96">
        <v>774.41909899999996</v>
      </c>
      <c r="I96">
        <v>7686.0870029999996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0</v>
      </c>
      <c r="I98">
        <v>0</v>
      </c>
    </row>
    <row r="99" spans="7:9" x14ac:dyDescent="0.3">
      <c r="G99" t="s">
        <v>127</v>
      </c>
      <c r="H99">
        <v>0</v>
      </c>
      <c r="I99">
        <v>0</v>
      </c>
    </row>
    <row r="100" spans="7:9" x14ac:dyDescent="0.3">
      <c r="G100" t="s">
        <v>128</v>
      </c>
      <c r="H100">
        <v>41.653812000000002</v>
      </c>
      <c r="I100">
        <v>462.35554300000001</v>
      </c>
    </row>
    <row r="101" spans="7:9" x14ac:dyDescent="0.3">
      <c r="G101" t="s">
        <v>129</v>
      </c>
      <c r="H101">
        <v>0</v>
      </c>
      <c r="I101">
        <v>0</v>
      </c>
    </row>
    <row r="102" spans="7:9" x14ac:dyDescent="0.3">
      <c r="G102" t="s">
        <v>130</v>
      </c>
      <c r="H102">
        <v>0</v>
      </c>
      <c r="I102">
        <v>0</v>
      </c>
    </row>
    <row r="103" spans="7:9" x14ac:dyDescent="0.3">
      <c r="G103" t="s">
        <v>131</v>
      </c>
      <c r="H103">
        <v>0</v>
      </c>
      <c r="I103">
        <v>0</v>
      </c>
    </row>
    <row r="104" spans="7:9" x14ac:dyDescent="0.3">
      <c r="G104" t="s">
        <v>132</v>
      </c>
      <c r="H104">
        <v>0</v>
      </c>
      <c r="I104">
        <v>0</v>
      </c>
    </row>
    <row r="105" spans="7:9" x14ac:dyDescent="0.3">
      <c r="G105" t="s">
        <v>133</v>
      </c>
      <c r="H105">
        <v>0</v>
      </c>
      <c r="I105">
        <v>0</v>
      </c>
    </row>
    <row r="106" spans="7:9" x14ac:dyDescent="0.3">
      <c r="G106" t="s">
        <v>134</v>
      </c>
      <c r="H106">
        <v>0</v>
      </c>
      <c r="I106">
        <v>0</v>
      </c>
    </row>
    <row r="107" spans="7:9" x14ac:dyDescent="0.3">
      <c r="G107" t="s">
        <v>135</v>
      </c>
      <c r="H107">
        <v>0</v>
      </c>
      <c r="I107">
        <v>0</v>
      </c>
    </row>
    <row r="108" spans="7:9" x14ac:dyDescent="0.3">
      <c r="G108" t="s">
        <v>136</v>
      </c>
      <c r="H108">
        <v>0</v>
      </c>
      <c r="I108">
        <v>0</v>
      </c>
    </row>
    <row r="109" spans="7:9" x14ac:dyDescent="0.3">
      <c r="G109" t="s">
        <v>137</v>
      </c>
      <c r="H109">
        <v>0</v>
      </c>
      <c r="I109">
        <v>0</v>
      </c>
    </row>
    <row r="110" spans="7:9" x14ac:dyDescent="0.3">
      <c r="G110" t="s">
        <v>138</v>
      </c>
      <c r="H110">
        <v>0</v>
      </c>
      <c r="I110">
        <v>0</v>
      </c>
    </row>
    <row r="111" spans="7:9" x14ac:dyDescent="0.3">
      <c r="G111" t="s">
        <v>139</v>
      </c>
      <c r="H111">
        <v>0</v>
      </c>
      <c r="I111">
        <v>0</v>
      </c>
    </row>
    <row r="112" spans="7:9" x14ac:dyDescent="0.3">
      <c r="G112" t="s">
        <v>140</v>
      </c>
      <c r="H112">
        <v>0</v>
      </c>
      <c r="I112">
        <v>0</v>
      </c>
    </row>
    <row r="113" spans="7:9" x14ac:dyDescent="0.3">
      <c r="G113" t="s">
        <v>141</v>
      </c>
      <c r="H113">
        <v>0</v>
      </c>
      <c r="I113">
        <v>0</v>
      </c>
    </row>
    <row r="114" spans="7:9" x14ac:dyDescent="0.3">
      <c r="G114" t="s">
        <v>142</v>
      </c>
      <c r="H114">
        <v>19.484093000000001</v>
      </c>
      <c r="I114">
        <v>0.40898400000000001</v>
      </c>
    </row>
    <row r="115" spans="7:9" x14ac:dyDescent="0.3">
      <c r="G115" t="s">
        <v>143</v>
      </c>
      <c r="H115">
        <v>25.350083000000001</v>
      </c>
      <c r="I115">
        <v>0.31790800000000002</v>
      </c>
    </row>
    <row r="117" spans="7:9" x14ac:dyDescent="0.3">
      <c r="H117">
        <f>SUM(H3:H115)/1000</f>
        <v>11.629297705000001</v>
      </c>
      <c r="I117">
        <f>SUM(I3:I115)/1000</f>
        <v>102.084566302</v>
      </c>
    </row>
  </sheetData>
  <sortState xmlns:xlrd2="http://schemas.microsoft.com/office/spreadsheetml/2017/richdata2" ref="P4:Q37">
    <sortCondition ref="P4:P37"/>
  </sortState>
  <mergeCells count="1">
    <mergeCell ref="C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C37" sqref="C37:D37"/>
    </sheetView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2.2570686344640638E-3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6726.8143354008062</v>
      </c>
      <c r="G5" t="s">
        <v>34</v>
      </c>
      <c r="H5">
        <f>IF(Data_split!H5=0,0,Results_split!H5/Data_split!H5)</f>
        <v>0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69563.216184811186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12704.490912031048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1.8050000003234271E-2</v>
      </c>
      <c r="I12">
        <f>IF(Data_split!I12=0,0,Results_split!I12/Data_split!I12)</f>
        <v>2688.0057082095868</v>
      </c>
    </row>
    <row r="13" spans="1:9" x14ac:dyDescent="0.3">
      <c r="C13" t="s">
        <v>13</v>
      </c>
      <c r="D13">
        <f>IF(Data_split!D13=0,0,Results_split!D13/Data_split!D13)</f>
        <v>21261.86463544035</v>
      </c>
      <c r="G13" t="s">
        <v>42</v>
      </c>
      <c r="H13">
        <f>IF(Data_split!H13=0,0,Results_split!H13/Data_split!H13)</f>
        <v>0.27374734785508636</v>
      </c>
      <c r="I13">
        <f>IF(Data_split!I13=0,0,Results_split!I13/Data_split!I13)</f>
        <v>10950.349104993749</v>
      </c>
    </row>
    <row r="14" spans="1:9" x14ac:dyDescent="0.3">
      <c r="C14" t="s">
        <v>2</v>
      </c>
      <c r="D14">
        <f>IF(Data_split!D14=0,0,Results_split!D14/Data_split!D14)</f>
        <v>2.1084635159185287E-2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13870.385892081124</v>
      </c>
      <c r="G16" t="s">
        <v>45</v>
      </c>
      <c r="H16">
        <f>IF(Data_split!H16=0,0,Results_split!H16/Data_split!H16)</f>
        <v>8.0666665266900223E-2</v>
      </c>
      <c r="I16">
        <f>IF(Data_split!I16=0,0,Results_split!I16/Data_split!I16)</f>
        <v>6.0889344406133684E-5</v>
      </c>
    </row>
    <row r="17" spans="3:9" x14ac:dyDescent="0.3">
      <c r="C17" t="s">
        <v>8</v>
      </c>
      <c r="D17">
        <f>IF(Data_split!D17=0,0,Results_split!D17/Data_split!D17)</f>
        <v>126230.54022590486</v>
      </c>
      <c r="G17" t="s">
        <v>46</v>
      </c>
      <c r="H17">
        <f>IF(Data_split!H17=0,0,Results_split!H17/Data_split!H17)</f>
        <v>0.37966666794377024</v>
      </c>
      <c r="I17">
        <f>IF(Data_split!I17=0,0,Results_split!I17/Data_split!I17)</f>
        <v>8371.8211093373029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1617.0996042542668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3.0181757545439388E-2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3.4620254992857012E-6</v>
      </c>
      <c r="G21" t="s">
        <v>50</v>
      </c>
      <c r="H21">
        <f>IF(Data_split!H21=0,0,Results_split!H21/Data_split!H21)</f>
        <v>0</v>
      </c>
      <c r="I21">
        <f>IF(Data_split!I21=0,0,Results_split!I21/Data_split!I21)</f>
        <v>0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17.830400002147147</v>
      </c>
      <c r="I22">
        <f>IF(Data_split!I22=0,0,Results_split!I22/Data_split!I22)</f>
        <v>80237.013957992225</v>
      </c>
    </row>
    <row r="23" spans="3:9" x14ac:dyDescent="0.3">
      <c r="C23" t="s">
        <v>17</v>
      </c>
      <c r="D23">
        <f>IF(Data_split!D23=0,0,Results_split!D23/Data_split!D23)</f>
        <v>2.7857536613473769E-4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171911.28977619408</v>
      </c>
      <c r="G24" t="s">
        <v>53</v>
      </c>
      <c r="H24">
        <f>IF(Data_split!H24=0,0,Results_split!H24/Data_split!H24)</f>
        <v>9.8982000043658331</v>
      </c>
      <c r="I24">
        <f>IF(Data_split!I24=0,0,Results_split!I24/Data_split!I24)</f>
        <v>22843.604540290467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6.4786420766207398E-5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9.8982000047581753</v>
      </c>
      <c r="I27">
        <f>IF(Data_split!I27=0,0,Results_split!I27/Data_split!I27)</f>
        <v>14794.562068006922</v>
      </c>
    </row>
    <row r="28" spans="3:9" x14ac:dyDescent="0.3">
      <c r="C28" t="s">
        <v>24</v>
      </c>
      <c r="D28">
        <f>IF(Data_split!D28=0,0,Results_split!D28/Data_split!D28)</f>
        <v>1481.7140507686809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0.15720000202781068</v>
      </c>
      <c r="I29">
        <f>IF(Data_split!I29=0,0,Results_split!I29/Data_split!I29)</f>
        <v>17965.125956032571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129593.27999999998</v>
      </c>
      <c r="G33" t="s">
        <v>62</v>
      </c>
      <c r="H33">
        <f>IF(Data_split!H33=0,0,Results_split!H33/Data_split!H33)</f>
        <v>1.3428569794747238E-2</v>
      </c>
      <c r="I33">
        <f>IF(Data_split!I33=0,0,Results_split!I33/Data_split!I33)</f>
        <v>28.917734769341692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8994.6045142439725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19706.229391605095</v>
      </c>
      <c r="G36" t="s">
        <v>65</v>
      </c>
      <c r="H36">
        <f>IF(Data_split!H36=0,0,Results_split!H36/Data_split!H36)</f>
        <v>1.2567647222762803</v>
      </c>
      <c r="I36">
        <f>IF(Data_split!I36=0,0,Results_split!I36/Data_split!I36)</f>
        <v>35548.318361614394</v>
      </c>
    </row>
    <row r="37" spans="3:9" x14ac:dyDescent="0.3">
      <c r="G37" t="s">
        <v>66</v>
      </c>
      <c r="H37">
        <f>IF(Data_split!H37=0,0,Results_split!H37/Data_split!H37)</f>
        <v>1.5294117615102785</v>
      </c>
      <c r="I37">
        <f>IF(Data_split!I37=0,0,Results_split!I37/Data_split!I37)</f>
        <v>78547.648677468009</v>
      </c>
    </row>
    <row r="38" spans="3:9" x14ac:dyDescent="0.3">
      <c r="G38" t="s">
        <v>67</v>
      </c>
      <c r="H38">
        <f>IF(Data_split!H38=0,0,Results_split!H38/Data_split!H38)</f>
        <v>0.31588235325054725</v>
      </c>
      <c r="I38">
        <f>IF(Data_split!I38=0,0,Results_split!I38/Data_split!I38)</f>
        <v>16284.181068579786</v>
      </c>
    </row>
    <row r="39" spans="3:9" x14ac:dyDescent="0.3">
      <c r="G39" t="s">
        <v>68</v>
      </c>
      <c r="H39">
        <f>IF(Data_split!H39=0,0,Results_split!H39/Data_split!H39)</f>
        <v>1.8800000221848499E-2</v>
      </c>
      <c r="I39">
        <f>IF(Data_split!I39=0,0,Results_split!I39/Data_split!I39)</f>
        <v>1140.1952866339459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3.2833337446832749E-2</v>
      </c>
      <c r="I42">
        <f>IF(Data_split!I42=0,0,Results_split!I42/Data_split!I42)</f>
        <v>1792.1693776025097</v>
      </c>
    </row>
    <row r="43" spans="3:9" x14ac:dyDescent="0.3">
      <c r="G43" t="s">
        <v>72</v>
      </c>
      <c r="H43">
        <f>IF(Data_split!H43=0,0,Results_split!H43/Data_split!H43)</f>
        <v>2.5649999786650269E-2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1.8117641391955819E-2</v>
      </c>
      <c r="I46">
        <f>IF(Data_split!I46=0,0,Results_split!I46/Data_split!I46)</f>
        <v>230.92104925456042</v>
      </c>
    </row>
    <row r="47" spans="3:9" x14ac:dyDescent="0.3">
      <c r="G47" t="s">
        <v>76</v>
      </c>
      <c r="H47">
        <f>IF(Data_split!H47=0,0,Results_split!H47/Data_split!H47)</f>
        <v>4.4705686302166777E-3</v>
      </c>
      <c r="I47">
        <f>IF(Data_split!I47=0,0,Results_split!I47/Data_split!I47)</f>
        <v>16.34162837283062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1.3920001711501621E-2</v>
      </c>
      <c r="I50">
        <f>IF(Data_split!I50=0,0,Results_split!I50/Data_split!I50)</f>
        <v>1869.6565799945674</v>
      </c>
    </row>
    <row r="51" spans="7:9" x14ac:dyDescent="0.3">
      <c r="G51" t="s">
        <v>80</v>
      </c>
      <c r="H51">
        <f>IF(Data_split!H51=0,0,Results_split!H51/Data_split!H51)</f>
        <v>2.5599998032504352E-3</v>
      </c>
      <c r="I51">
        <f>IF(Data_split!I51=0,0,Results_split!I51/Data_split!I51)</f>
        <v>0.76864427634482624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2.3600017391210955E-3</v>
      </c>
      <c r="I53">
        <f>IF(Data_split!I53=0,0,Results_split!I53/Data_split!I53)</f>
        <v>193.67690722133048</v>
      </c>
    </row>
    <row r="54" spans="7:9" x14ac:dyDescent="0.3">
      <c r="G54" t="s">
        <v>83</v>
      </c>
      <c r="H54">
        <f>IF(Data_split!H54=0,0,Results_split!H54/Data_split!H54)</f>
        <v>1.6666749338200678E-4</v>
      </c>
      <c r="I54">
        <f>IF(Data_split!I54=0,0,Results_split!I54/Data_split!I54)</f>
        <v>16.074766355140188</v>
      </c>
    </row>
    <row r="55" spans="7:9" x14ac:dyDescent="0.3">
      <c r="G55" t="s">
        <v>84</v>
      </c>
      <c r="H55">
        <f>IF(Data_split!H55=0,0,Results_split!H55/Data_split!H55)</f>
        <v>1.759999625199681E-3</v>
      </c>
      <c r="I55">
        <f>IF(Data_split!I55=0,0,Results_split!I55/Data_split!I55)</f>
        <v>129.49491459839706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0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1.2500368165553282E-2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5.6499999933382887E-2</v>
      </c>
      <c r="I68">
        <f>IF(Data_split!I68=0,0,Results_split!I68/Data_split!I68)</f>
        <v>3083.1529768912897</v>
      </c>
    </row>
    <row r="69" spans="7:9" x14ac:dyDescent="0.3">
      <c r="G69" t="s">
        <v>98</v>
      </c>
      <c r="H69">
        <f>IF(Data_split!H69=0,0,Results_split!H69/Data_split!H69)</f>
        <v>2.8999999726535457E-3</v>
      </c>
      <c r="I69">
        <f>IF(Data_split!I69=0,0,Results_split!I69/Data_split!I69)</f>
        <v>413.96887159533071</v>
      </c>
    </row>
    <row r="70" spans="7:9" x14ac:dyDescent="0.3">
      <c r="G70" t="s">
        <v>99</v>
      </c>
      <c r="H70">
        <f>IF(Data_split!H70=0,0,Results_split!H70/Data_split!H70)</f>
        <v>0.15999999845112586</v>
      </c>
      <c r="I70">
        <f>IF(Data_split!I70=0,0,Results_split!I70/Data_split!I70)</f>
        <v>17218.656653040271</v>
      </c>
    </row>
    <row r="71" spans="7:9" x14ac:dyDescent="0.3">
      <c r="G71" t="s">
        <v>100</v>
      </c>
      <c r="H71">
        <f>IF(Data_split!H71=0,0,Results_split!H71/Data_split!H71)</f>
        <v>0.18058823039524816</v>
      </c>
      <c r="I71">
        <f>IF(Data_split!I71=0,0,Results_split!I71/Data_split!I71)</f>
        <v>25548.539956339253</v>
      </c>
    </row>
    <row r="72" spans="7:9" x14ac:dyDescent="0.3">
      <c r="G72" t="s">
        <v>101</v>
      </c>
      <c r="H72">
        <f>IF(Data_split!H72=0,0,Results_split!H72/Data_split!H72)</f>
        <v>0.10117644501101075</v>
      </c>
      <c r="I72">
        <f>IF(Data_split!I72=0,0,Results_split!I72/Data_split!I72)</f>
        <v>14313.839923407782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3.2999999053725068E-2</v>
      </c>
      <c r="I75">
        <f>IF(Data_split!I75=0,0,Results_split!I75/Data_split!I75)</f>
        <v>6142.9498673485996</v>
      </c>
    </row>
    <row r="76" spans="7:9" x14ac:dyDescent="0.3">
      <c r="G76" t="s">
        <v>105</v>
      </c>
      <c r="H76">
        <f>IF(Data_split!H76=0,0,Results_split!H76/Data_split!H76)</f>
        <v>2.1479999527025166E-2</v>
      </c>
      <c r="I76">
        <f>IF(Data_split!I76=0,0,Results_split!I76/Data_split!I76)</f>
        <v>21.002465780526578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0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0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9.8749999735307945E-2</v>
      </c>
      <c r="I84">
        <f>IF(Data_split!I84=0,0,Results_split!I84/Data_split!I84)</f>
        <v>44065.646535929169</v>
      </c>
    </row>
    <row r="85" spans="7:9" x14ac:dyDescent="0.3">
      <c r="G85" t="s">
        <v>114</v>
      </c>
      <c r="H85">
        <f>IF(Data_split!H85=0,0,Results_split!H85/Data_split!H85)</f>
        <v>0.30580000083736902</v>
      </c>
      <c r="I85">
        <f>IF(Data_split!I85=0,0,Results_split!I85/Data_split!I85)</f>
        <v>39801.906557685055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0.11802026580621121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0.1538799977448799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0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3483.962272500376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6.3759261788918178E-2</v>
      </c>
      <c r="I93">
        <f>IF(Data_split!I93=0,0,Results_split!I93/Data_split!I93)</f>
        <v>7651.2055530688031</v>
      </c>
    </row>
    <row r="94" spans="7:9" x14ac:dyDescent="0.3">
      <c r="G94" t="s">
        <v>122</v>
      </c>
      <c r="H94">
        <f>IF(Data_split!H94=0,0,Results_split!H94/Data_split!H94)</f>
        <v>0.12582504132886549</v>
      </c>
      <c r="I94">
        <f>IF(Data_split!I94=0,0,Results_split!I94/Data_split!I94)</f>
        <v>12127.574096282337</v>
      </c>
    </row>
    <row r="95" spans="7:9" x14ac:dyDescent="0.3">
      <c r="G95" t="s">
        <v>123</v>
      </c>
      <c r="H95">
        <f>IF(Data_split!H95=0,0,Results_split!H95/Data_split!H95)</f>
        <v>9.7614937153601075E-2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4.0284385966572049</v>
      </c>
      <c r="I96">
        <f>IF(Data_split!I96=0,0,Results_split!I96/Data_split!I96)</f>
        <v>49011.297243954927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0.21220000303850459</v>
      </c>
      <c r="I100">
        <f>IF(Data_split!I100=0,0,Results_split!I100/Data_split!I100)</f>
        <v>2581.6886412165195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0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0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2.3766666788230906E-2</v>
      </c>
      <c r="I114">
        <f>IF(Data_split!I114=0,0,Results_split!I114/Data_split!I114)</f>
        <v>2095.9458005135011</v>
      </c>
    </row>
    <row r="115" spans="7:9" x14ac:dyDescent="0.3">
      <c r="G115" t="s">
        <v>143</v>
      </c>
      <c r="H115">
        <f>IF(Data_split!H115=0,0,Results_split!H115/Data_split!H115)</f>
        <v>4.1699999717714105E-2</v>
      </c>
      <c r="I115">
        <f>IF(Data_split!I115=0,0,Results_split!I115/Data_split!I115)</f>
        <v>2355.3625937231427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6"/>
  <sheetViews>
    <sheetView zoomScale="54" zoomScaleNormal="85" workbookViewId="0">
      <selection activeCell="D2" sqref="D2:Q2"/>
    </sheetView>
  </sheetViews>
  <sheetFormatPr baseColWidth="10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168</v>
      </c>
    </row>
    <row r="2" spans="1:17" x14ac:dyDescent="0.3">
      <c r="C2" s="2"/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1:17" x14ac:dyDescent="0.3">
      <c r="C3" t="s">
        <v>19</v>
      </c>
      <c r="D3">
        <v>8.9599999999999999E-4</v>
      </c>
      <c r="E3">
        <v>0.53122000000000003</v>
      </c>
      <c r="F3">
        <v>4.2231529999999999</v>
      </c>
      <c r="G3">
        <v>3.0599999999999998E-5</v>
      </c>
      <c r="H3">
        <v>2.0699999999999999E-4</v>
      </c>
      <c r="I3">
        <v>1.9419999999999999E-3</v>
      </c>
      <c r="J3">
        <v>1.43E-10</v>
      </c>
      <c r="K3">
        <v>2.45E-9</v>
      </c>
      <c r="L3">
        <v>5.0575000000000002E-2</v>
      </c>
      <c r="M3">
        <v>0.55874800000000002</v>
      </c>
      <c r="N3">
        <v>2.8399999999999999E-6</v>
      </c>
      <c r="O3">
        <v>5.8500000000000003E-9</v>
      </c>
      <c r="P3">
        <v>1.1169999999999999E-3</v>
      </c>
      <c r="Q3">
        <v>0.46975299999999998</v>
      </c>
    </row>
    <row r="4" spans="1:17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C5" t="s">
        <v>21</v>
      </c>
      <c r="D5">
        <v>2.7920000000000002E-3</v>
      </c>
      <c r="E5">
        <v>0.144621</v>
      </c>
      <c r="F5">
        <v>2.6855959999999999</v>
      </c>
      <c r="G5">
        <v>1.15E-5</v>
      </c>
      <c r="H5">
        <v>3.3399999999999999E-4</v>
      </c>
      <c r="I5">
        <v>1.0507000000000001E-2</v>
      </c>
      <c r="J5">
        <v>8.9300000000000004E-11</v>
      </c>
      <c r="K5">
        <v>1.43E-9</v>
      </c>
      <c r="L5">
        <v>8.2929000000000003E-2</v>
      </c>
      <c r="M5">
        <v>0.56749300000000003</v>
      </c>
      <c r="N5">
        <v>1.61E-6</v>
      </c>
      <c r="O5">
        <v>1.5799999999999999E-8</v>
      </c>
      <c r="P5">
        <v>8.2100000000000001E-4</v>
      </c>
      <c r="Q5">
        <v>1.856301</v>
      </c>
    </row>
    <row r="6" spans="1:17" x14ac:dyDescent="0.3">
      <c r="C6" t="s">
        <v>4</v>
      </c>
      <c r="D6">
        <v>3.2669999999999999E-3</v>
      </c>
      <c r="E6">
        <v>-7.2289999999999993E-2</v>
      </c>
      <c r="F6">
        <v>17.598549999999999</v>
      </c>
      <c r="G6">
        <v>4.6799999999999999E-5</v>
      </c>
      <c r="H6">
        <v>2.7169999999999998E-3</v>
      </c>
      <c r="I6">
        <v>1.316E-2</v>
      </c>
      <c r="J6">
        <v>1.86E-10</v>
      </c>
      <c r="K6">
        <v>9.0300000000000005E-9</v>
      </c>
      <c r="L6">
        <v>1.5630000000000002E-2</v>
      </c>
      <c r="M6">
        <v>33.183019999999999</v>
      </c>
      <c r="N6">
        <v>1.8700000000000001E-6</v>
      </c>
      <c r="O6">
        <v>2.51E-8</v>
      </c>
      <c r="P6">
        <v>5.9000000000000003E-4</v>
      </c>
      <c r="Q6">
        <v>1.5131589999999999</v>
      </c>
    </row>
    <row r="7" spans="1:17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C8" t="s">
        <v>3</v>
      </c>
      <c r="D8">
        <v>3.127E-3</v>
      </c>
      <c r="E8">
        <v>-3.092E-2</v>
      </c>
      <c r="F8">
        <v>11.91709</v>
      </c>
      <c r="G8">
        <v>5.63E-5</v>
      </c>
      <c r="H8">
        <v>2.771E-3</v>
      </c>
      <c r="I8">
        <v>1.2184E-2</v>
      </c>
      <c r="J8">
        <v>1.6100000000000001E-10</v>
      </c>
      <c r="K8">
        <v>9.6699999999999999E-9</v>
      </c>
      <c r="L8">
        <v>2.35E-2</v>
      </c>
      <c r="M8">
        <v>30.80687</v>
      </c>
      <c r="N8">
        <v>1.73E-6</v>
      </c>
      <c r="O8">
        <v>2.6499999999999999E-8</v>
      </c>
      <c r="P8">
        <v>6.8300000000000001E-4</v>
      </c>
      <c r="Q8">
        <v>1.553731</v>
      </c>
    </row>
    <row r="9" spans="1:17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C13" t="s">
        <v>13</v>
      </c>
      <c r="D13">
        <v>4.0900000000000002E-4</v>
      </c>
      <c r="E13">
        <v>4.6178999999999998E-2</v>
      </c>
      <c r="F13">
        <v>6.412801</v>
      </c>
      <c r="G13">
        <v>1.7799999999999999E-4</v>
      </c>
      <c r="H13">
        <v>1.5200000000000001E-4</v>
      </c>
      <c r="I13">
        <v>1.3990000000000001E-3</v>
      </c>
      <c r="J13">
        <v>4.5499999999999998E-11</v>
      </c>
      <c r="K13">
        <v>2.3800000000000001E-9</v>
      </c>
      <c r="L13">
        <v>3.2209999999999999E-3</v>
      </c>
      <c r="M13">
        <v>0.550867</v>
      </c>
      <c r="N13">
        <v>9.7100000000000003E-8</v>
      </c>
      <c r="O13">
        <v>2.4699999999999999E-9</v>
      </c>
      <c r="P13">
        <v>3.4200000000000002E-4</v>
      </c>
      <c r="Q13">
        <v>7.8410000000000007E-3</v>
      </c>
    </row>
    <row r="14" spans="1:17" x14ac:dyDescent="0.3">
      <c r="C14" t="s">
        <v>2</v>
      </c>
      <c r="D14">
        <v>5.04E-4</v>
      </c>
      <c r="E14">
        <v>4.0455999999999999E-2</v>
      </c>
      <c r="F14">
        <v>2.2632650000000001</v>
      </c>
      <c r="G14">
        <v>3.7299999999999999E-6</v>
      </c>
      <c r="H14">
        <v>6.3700000000000003E-5</v>
      </c>
      <c r="I14">
        <v>6.78E-4</v>
      </c>
      <c r="J14">
        <v>1.7900000000000001E-11</v>
      </c>
      <c r="K14">
        <v>5.1099999999999999E-10</v>
      </c>
      <c r="L14">
        <v>1.9289000000000001E-2</v>
      </c>
      <c r="M14">
        <v>0.55384199999999995</v>
      </c>
      <c r="N14">
        <v>6.3399999999999999E-8</v>
      </c>
      <c r="O14">
        <v>2.7299999999999999E-9</v>
      </c>
      <c r="P14">
        <v>2.81E-4</v>
      </c>
      <c r="Q14">
        <v>7.1599999999999997E-3</v>
      </c>
    </row>
    <row r="15" spans="1:17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C16" t="s">
        <v>0</v>
      </c>
      <c r="D16">
        <v>1.7179999999999999E-3</v>
      </c>
      <c r="E16">
        <v>0.35506300000000002</v>
      </c>
      <c r="F16">
        <v>5.0273570000000003</v>
      </c>
      <c r="G16">
        <v>3.2899999999999997E-4</v>
      </c>
      <c r="H16">
        <v>3.2000000000000003E-4</v>
      </c>
      <c r="I16">
        <v>2.7439999999999999E-3</v>
      </c>
      <c r="J16">
        <v>1.06E-10</v>
      </c>
      <c r="K16">
        <v>4.0199999999999998E-9</v>
      </c>
      <c r="L16">
        <v>0.22186700000000001</v>
      </c>
      <c r="M16">
        <v>0.88778100000000004</v>
      </c>
      <c r="N16">
        <v>5.99E-7</v>
      </c>
      <c r="O16">
        <v>6.65E-9</v>
      </c>
      <c r="P16">
        <v>8.4199999999999998E-4</v>
      </c>
      <c r="Q16">
        <v>0.138435</v>
      </c>
    </row>
    <row r="17" spans="3:17" x14ac:dyDescent="0.3">
      <c r="C17" t="s">
        <v>8</v>
      </c>
      <c r="D17">
        <v>1.36E-4</v>
      </c>
      <c r="E17">
        <v>6.0644999999999998E-2</v>
      </c>
      <c r="F17">
        <v>0.96733599999999997</v>
      </c>
      <c r="G17">
        <v>4.4399999999999998E-6</v>
      </c>
      <c r="H17">
        <v>4.3800000000000001E-5</v>
      </c>
      <c r="I17">
        <v>4.64E-4</v>
      </c>
      <c r="J17">
        <v>2.8E-11</v>
      </c>
      <c r="K17">
        <v>3.1000000000000002E-10</v>
      </c>
      <c r="L17">
        <v>2.6759000000000002E-2</v>
      </c>
      <c r="M17">
        <v>6.7464999999999997E-2</v>
      </c>
      <c r="N17">
        <v>7.3300000000000001E-8</v>
      </c>
      <c r="O17">
        <v>1.0999999999999999E-9</v>
      </c>
      <c r="P17">
        <v>3.48E-4</v>
      </c>
      <c r="Q17">
        <v>5.8690000000000001E-3</v>
      </c>
    </row>
    <row r="18" spans="3:17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3:17" x14ac:dyDescent="0.3">
      <c r="C19" t="s">
        <v>9</v>
      </c>
      <c r="D19">
        <v>9.4499999999999998E-4</v>
      </c>
      <c r="E19">
        <v>-4.0430000000000001E-2</v>
      </c>
      <c r="F19">
        <v>6.8122860000000003</v>
      </c>
      <c r="G19">
        <v>3.2400000000000001E-5</v>
      </c>
      <c r="H19">
        <v>1.7000000000000001E-4</v>
      </c>
      <c r="I19">
        <v>1.8309999999999999E-3</v>
      </c>
      <c r="J19">
        <v>2.18E-10</v>
      </c>
      <c r="K19">
        <v>4.3299999999999997E-9</v>
      </c>
      <c r="L19">
        <v>9.1963000000000003E-2</v>
      </c>
      <c r="M19">
        <v>0.73522200000000004</v>
      </c>
      <c r="N19">
        <v>6.5899999999999996E-6</v>
      </c>
      <c r="O19">
        <v>6.65E-9</v>
      </c>
      <c r="P19">
        <v>5.1699999999999999E-4</v>
      </c>
      <c r="Q19">
        <v>2.0385330000000002</v>
      </c>
    </row>
    <row r="20" spans="3:17" x14ac:dyDescent="0.3">
      <c r="C20" t="s">
        <v>1</v>
      </c>
      <c r="D20">
        <v>6.4499999999999996E-4</v>
      </c>
      <c r="E20">
        <v>5.3973E-2</v>
      </c>
      <c r="F20">
        <v>2.4489570000000001</v>
      </c>
      <c r="G20">
        <v>4.4900000000000002E-6</v>
      </c>
      <c r="H20">
        <v>7.3100000000000001E-5</v>
      </c>
      <c r="I20">
        <v>7.8100000000000001E-4</v>
      </c>
      <c r="J20">
        <v>2.4299999999999999E-11</v>
      </c>
      <c r="K20">
        <v>6.1400000000000005E-10</v>
      </c>
      <c r="L20">
        <v>1.9799000000000001E-2</v>
      </c>
      <c r="M20">
        <v>0.57241200000000003</v>
      </c>
      <c r="N20">
        <v>8.0799999999999996E-8</v>
      </c>
      <c r="O20">
        <v>4.2100000000000001E-9</v>
      </c>
      <c r="P20">
        <v>3.2000000000000003E-4</v>
      </c>
      <c r="Q20">
        <v>8.0680000000000005E-3</v>
      </c>
    </row>
    <row r="21" spans="3:17" x14ac:dyDescent="0.3">
      <c r="C21" t="s">
        <v>16</v>
      </c>
      <c r="D21">
        <v>1.207450188023272E-3</v>
      </c>
      <c r="E21">
        <v>0.57769649648545307</v>
      </c>
      <c r="F21">
        <v>5.5107789646314789</v>
      </c>
      <c r="G21">
        <v>1.8073782795097911E-4</v>
      </c>
      <c r="H21">
        <v>2.302704494609942E-4</v>
      </c>
      <c r="I21">
        <v>2.1234159987026809E-3</v>
      </c>
      <c r="J21">
        <v>1.4671344581971241E-10</v>
      </c>
      <c r="K21">
        <v>3.8550654794295838E-9</v>
      </c>
      <c r="L21">
        <v>0.14742090352885739</v>
      </c>
      <c r="M21">
        <v>0.64333136339514119</v>
      </c>
      <c r="N21">
        <v>2.615673983320748E-6</v>
      </c>
      <c r="O21">
        <v>5.8047321214142133E-9</v>
      </c>
      <c r="P21">
        <v>1.019343988816414E-3</v>
      </c>
      <c r="Q21">
        <v>9.4425523345597673E-2</v>
      </c>
    </row>
    <row r="22" spans="3:17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3:17" x14ac:dyDescent="0.3">
      <c r="C23" t="s">
        <v>17</v>
      </c>
      <c r="D23">
        <v>6.5388163079545811E-4</v>
      </c>
      <c r="E23">
        <v>0.14358771447350571</v>
      </c>
      <c r="F23">
        <v>5.0576164957242344</v>
      </c>
      <c r="G23">
        <v>3.2302666576686728E-5</v>
      </c>
      <c r="H23">
        <v>8.0886041472687261E-5</v>
      </c>
      <c r="I23">
        <v>8.6803667883239598E-4</v>
      </c>
      <c r="J23">
        <v>2.032285790740582E-10</v>
      </c>
      <c r="K23">
        <v>4.465237888197124E-9</v>
      </c>
      <c r="L23">
        <v>9.8834597898163082E-2</v>
      </c>
      <c r="M23">
        <v>8.3505265211963442E-2</v>
      </c>
      <c r="N23">
        <v>7.240393935405201E-6</v>
      </c>
      <c r="O23">
        <v>4.8641782537768921E-9</v>
      </c>
      <c r="P23">
        <v>2.6975420990769179E-4</v>
      </c>
      <c r="Q23">
        <v>2.2285088919903919</v>
      </c>
    </row>
    <row r="24" spans="3:17" x14ac:dyDescent="0.3">
      <c r="C24" t="s">
        <v>6</v>
      </c>
      <c r="D24">
        <v>5.1400000000000003E-4</v>
      </c>
      <c r="E24">
        <v>4.0973000000000002E-2</v>
      </c>
      <c r="F24">
        <v>2.275363</v>
      </c>
      <c r="G24">
        <v>3.8E-6</v>
      </c>
      <c r="H24">
        <v>6.5900000000000003E-5</v>
      </c>
      <c r="I24">
        <v>6.9999999999999999E-4</v>
      </c>
      <c r="J24">
        <v>1.8199999999999999E-11</v>
      </c>
      <c r="K24">
        <v>5.2800000000000004E-10</v>
      </c>
      <c r="L24">
        <v>1.9318999999999999E-2</v>
      </c>
      <c r="M24">
        <v>0.54717499999999997</v>
      </c>
      <c r="N24">
        <v>7.3500000000000003E-8</v>
      </c>
      <c r="O24">
        <v>2.86E-9</v>
      </c>
      <c r="P24">
        <v>2.8699999999999998E-4</v>
      </c>
      <c r="Q24">
        <v>7.2960000000000004E-3</v>
      </c>
    </row>
    <row r="25" spans="3:17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3:17" x14ac:dyDescent="0.3">
      <c r="C26" t="s">
        <v>20</v>
      </c>
      <c r="D26">
        <v>3.6600000000000001E-4</v>
      </c>
      <c r="E26">
        <v>9.2612E-2</v>
      </c>
      <c r="F26">
        <v>2.3295050000000002</v>
      </c>
      <c r="G26">
        <v>1.17E-5</v>
      </c>
      <c r="H26">
        <v>7.3100000000000001E-5</v>
      </c>
      <c r="I26">
        <v>7.5900000000000002E-4</v>
      </c>
      <c r="J26">
        <v>3.9300000000000003E-11</v>
      </c>
      <c r="K26">
        <v>8.5199999999999995E-10</v>
      </c>
      <c r="L26">
        <v>1.8737E-2</v>
      </c>
      <c r="M26">
        <v>0.24799299999999999</v>
      </c>
      <c r="N26">
        <v>4.7599999999999997E-7</v>
      </c>
      <c r="O26">
        <v>2.7200000000000001E-9</v>
      </c>
      <c r="P26">
        <v>4.8299999999999998E-4</v>
      </c>
      <c r="Q26">
        <v>3.0321000000000001E-2</v>
      </c>
    </row>
    <row r="27" spans="3:17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3:17" x14ac:dyDescent="0.3">
      <c r="C28" t="s">
        <v>24</v>
      </c>
      <c r="D28">
        <v>1.392E-3</v>
      </c>
      <c r="E28">
        <v>-2.7969999999999998E-2</v>
      </c>
      <c r="F28">
        <v>10.601839999999999</v>
      </c>
      <c r="G28">
        <v>4.5200000000000001E-5</v>
      </c>
      <c r="H28">
        <v>4.5600000000000003E-4</v>
      </c>
      <c r="I28">
        <v>2.9740000000000001E-3</v>
      </c>
      <c r="J28">
        <v>2.4099999999999999E-10</v>
      </c>
      <c r="K28">
        <v>5.1600000000000004E-9</v>
      </c>
      <c r="L28">
        <v>6.0913000000000002E-2</v>
      </c>
      <c r="M28">
        <v>0.78783300000000001</v>
      </c>
      <c r="N28">
        <v>5.8499999999999999E-6</v>
      </c>
      <c r="O28">
        <v>9.5700000000000007E-9</v>
      </c>
      <c r="P28">
        <v>8.0999999999999996E-4</v>
      </c>
      <c r="Q28">
        <v>1.286897</v>
      </c>
    </row>
    <row r="29" spans="3:17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3:17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3:17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3:17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3:17" x14ac:dyDescent="0.3">
      <c r="C33" t="s">
        <v>14</v>
      </c>
      <c r="D33">
        <v>1.7499999999999998E-5</v>
      </c>
      <c r="E33">
        <v>1.5250000000000001E-3</v>
      </c>
      <c r="F33">
        <v>0.81647700000000001</v>
      </c>
      <c r="G33">
        <v>1.2100000000000001E-6</v>
      </c>
      <c r="H33">
        <v>1.9899999999999999E-5</v>
      </c>
      <c r="I33">
        <v>4.46E-5</v>
      </c>
      <c r="J33">
        <v>2.5900000000000001E-12</v>
      </c>
      <c r="K33">
        <v>1.02E-10</v>
      </c>
      <c r="L33">
        <v>0.22301199999999999</v>
      </c>
      <c r="M33">
        <v>7.5799999999999999E-3</v>
      </c>
      <c r="N33">
        <v>2.4599999999999999E-8</v>
      </c>
      <c r="O33">
        <v>1.2799999999999999E-9</v>
      </c>
      <c r="P33">
        <v>1.2799999999999999E-5</v>
      </c>
      <c r="Q33">
        <v>2.1979999999999999E-3</v>
      </c>
    </row>
    <row r="34" spans="3:17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3:17" x14ac:dyDescent="0.3">
      <c r="C35" t="s">
        <v>12</v>
      </c>
      <c r="D35">
        <v>3.2400000000000001E-4</v>
      </c>
      <c r="E35">
        <v>-0.41070000000000001</v>
      </c>
      <c r="F35">
        <v>0.83602600000000005</v>
      </c>
      <c r="G35">
        <v>1.19E-5</v>
      </c>
      <c r="H35">
        <v>2.5799999999999998E-4</v>
      </c>
      <c r="I35">
        <v>1.1100000000000001E-3</v>
      </c>
      <c r="J35">
        <v>-2.9000000000000002E-12</v>
      </c>
      <c r="K35">
        <v>-1.2E-9</v>
      </c>
      <c r="L35">
        <v>1.312E-3</v>
      </c>
      <c r="M35">
        <v>2.2721209999999998</v>
      </c>
      <c r="N35">
        <v>1.5800000000000001E-7</v>
      </c>
      <c r="O35">
        <v>2.45E-9</v>
      </c>
      <c r="P35">
        <v>8.9499999999999994E-5</v>
      </c>
      <c r="Q35">
        <v>4.1910000000000003E-2</v>
      </c>
    </row>
    <row r="36" spans="3:17" x14ac:dyDescent="0.3">
      <c r="C36" t="s">
        <v>11</v>
      </c>
      <c r="D36">
        <v>1.73E-4</v>
      </c>
      <c r="E36">
        <v>-0.31805</v>
      </c>
      <c r="F36">
        <v>1.9939119999999999</v>
      </c>
      <c r="G36">
        <v>4.8400000000000002E-6</v>
      </c>
      <c r="H36">
        <v>2.0799999999999999E-4</v>
      </c>
      <c r="I36">
        <v>6.7400000000000001E-4</v>
      </c>
      <c r="J36">
        <v>1.8700000000000001E-11</v>
      </c>
      <c r="K36">
        <v>8.1999999999999996E-10</v>
      </c>
      <c r="L36">
        <v>1.1199999999999999E-3</v>
      </c>
      <c r="M36">
        <v>4.0222170000000004</v>
      </c>
      <c r="N36">
        <v>1.6899999999999999E-7</v>
      </c>
      <c r="O36">
        <v>1.56E-9</v>
      </c>
      <c r="P36">
        <v>6.0999999999999999E-5</v>
      </c>
      <c r="Q36">
        <v>5.4453000000000001E-2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6"/>
  <sheetViews>
    <sheetView zoomScale="85" zoomScaleNormal="85" workbookViewId="0">
      <selection activeCell="C37" sqref="C37:Q37"/>
    </sheetView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168</v>
      </c>
    </row>
    <row r="2" spans="1:17" x14ac:dyDescent="0.3">
      <c r="D2" t="s">
        <v>148</v>
      </c>
    </row>
    <row r="3" spans="1:17" x14ac:dyDescent="0.3">
      <c r="C3" t="s">
        <v>19</v>
      </c>
      <c r="D3">
        <f>Mult_split!D3</f>
        <v>2.2570686344640638E-3</v>
      </c>
      <c r="E3">
        <f>D3</f>
        <v>2.2570686344640638E-3</v>
      </c>
      <c r="F3">
        <f t="shared" ref="F3:Q3" si="0">E3</f>
        <v>2.2570686344640638E-3</v>
      </c>
      <c r="G3">
        <f t="shared" si="0"/>
        <v>2.2570686344640638E-3</v>
      </c>
      <c r="H3">
        <f t="shared" si="0"/>
        <v>2.2570686344640638E-3</v>
      </c>
      <c r="I3">
        <f t="shared" si="0"/>
        <v>2.2570686344640638E-3</v>
      </c>
      <c r="J3">
        <f t="shared" si="0"/>
        <v>2.2570686344640638E-3</v>
      </c>
      <c r="K3">
        <f t="shared" si="0"/>
        <v>2.2570686344640638E-3</v>
      </c>
      <c r="L3">
        <f t="shared" si="0"/>
        <v>2.2570686344640638E-3</v>
      </c>
      <c r="M3">
        <f t="shared" si="0"/>
        <v>2.2570686344640638E-3</v>
      </c>
      <c r="N3">
        <f t="shared" si="0"/>
        <v>2.2570686344640638E-3</v>
      </c>
      <c r="O3">
        <f t="shared" si="0"/>
        <v>2.2570686344640638E-3</v>
      </c>
      <c r="P3">
        <f t="shared" si="0"/>
        <v>2.2570686344640638E-3</v>
      </c>
      <c r="Q3">
        <f t="shared" si="0"/>
        <v>2.2570686344640638E-3</v>
      </c>
    </row>
    <row r="4" spans="1:17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21</v>
      </c>
      <c r="D5">
        <f>Mult_split!D5</f>
        <v>6726.8143354008062</v>
      </c>
      <c r="E5">
        <f t="shared" si="1"/>
        <v>6726.8143354008062</v>
      </c>
      <c r="F5">
        <f t="shared" ref="F5:Q5" si="3">E5</f>
        <v>6726.8143354008062</v>
      </c>
      <c r="G5">
        <f t="shared" si="3"/>
        <v>6726.8143354008062</v>
      </c>
      <c r="H5">
        <f t="shared" si="3"/>
        <v>6726.8143354008062</v>
      </c>
      <c r="I5">
        <f t="shared" si="3"/>
        <v>6726.8143354008062</v>
      </c>
      <c r="J5">
        <f t="shared" si="3"/>
        <v>6726.8143354008062</v>
      </c>
      <c r="K5">
        <f t="shared" si="3"/>
        <v>6726.8143354008062</v>
      </c>
      <c r="L5">
        <f t="shared" si="3"/>
        <v>6726.8143354008062</v>
      </c>
      <c r="M5">
        <f t="shared" si="3"/>
        <v>6726.8143354008062</v>
      </c>
      <c r="N5">
        <f t="shared" si="3"/>
        <v>6726.8143354008062</v>
      </c>
      <c r="O5">
        <f t="shared" si="3"/>
        <v>6726.8143354008062</v>
      </c>
      <c r="P5">
        <f t="shared" si="3"/>
        <v>6726.8143354008062</v>
      </c>
      <c r="Q5">
        <f t="shared" si="3"/>
        <v>6726.8143354008062</v>
      </c>
    </row>
    <row r="6" spans="1:17" x14ac:dyDescent="0.3">
      <c r="C6" t="s">
        <v>4</v>
      </c>
      <c r="D6">
        <f>Mult_split!D6</f>
        <v>69563.216184811186</v>
      </c>
      <c r="E6">
        <f t="shared" si="1"/>
        <v>69563.216184811186</v>
      </c>
      <c r="F6">
        <f t="shared" ref="F6:Q6" si="4">E6</f>
        <v>69563.216184811186</v>
      </c>
      <c r="G6">
        <f t="shared" si="4"/>
        <v>69563.216184811186</v>
      </c>
      <c r="H6">
        <f t="shared" si="4"/>
        <v>69563.216184811186</v>
      </c>
      <c r="I6">
        <f t="shared" si="4"/>
        <v>69563.216184811186</v>
      </c>
      <c r="J6">
        <f t="shared" si="4"/>
        <v>69563.216184811186</v>
      </c>
      <c r="K6">
        <f t="shared" si="4"/>
        <v>69563.216184811186</v>
      </c>
      <c r="L6">
        <f t="shared" si="4"/>
        <v>69563.216184811186</v>
      </c>
      <c r="M6">
        <f t="shared" si="4"/>
        <v>69563.216184811186</v>
      </c>
      <c r="N6">
        <f t="shared" si="4"/>
        <v>69563.216184811186</v>
      </c>
      <c r="O6">
        <f t="shared" si="4"/>
        <v>69563.216184811186</v>
      </c>
      <c r="P6">
        <f t="shared" si="4"/>
        <v>69563.216184811186</v>
      </c>
      <c r="Q6">
        <f t="shared" si="4"/>
        <v>69563.216184811186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12704.490912031048</v>
      </c>
      <c r="E8">
        <f t="shared" si="1"/>
        <v>12704.490912031048</v>
      </c>
      <c r="F8">
        <f t="shared" ref="F8:Q8" si="6">E8</f>
        <v>12704.490912031048</v>
      </c>
      <c r="G8">
        <f t="shared" si="6"/>
        <v>12704.490912031048</v>
      </c>
      <c r="H8">
        <f t="shared" si="6"/>
        <v>12704.490912031048</v>
      </c>
      <c r="I8">
        <f t="shared" si="6"/>
        <v>12704.490912031048</v>
      </c>
      <c r="J8">
        <f t="shared" si="6"/>
        <v>12704.490912031048</v>
      </c>
      <c r="K8">
        <f t="shared" si="6"/>
        <v>12704.490912031048</v>
      </c>
      <c r="L8">
        <f t="shared" si="6"/>
        <v>12704.490912031048</v>
      </c>
      <c r="M8">
        <f t="shared" si="6"/>
        <v>12704.490912031048</v>
      </c>
      <c r="N8">
        <f t="shared" si="6"/>
        <v>12704.490912031048</v>
      </c>
      <c r="O8">
        <f t="shared" si="6"/>
        <v>12704.490912031048</v>
      </c>
      <c r="P8">
        <f t="shared" si="6"/>
        <v>12704.490912031048</v>
      </c>
      <c r="Q8">
        <f t="shared" si="6"/>
        <v>12704.490912031048</v>
      </c>
    </row>
    <row r="9" spans="1:17" x14ac:dyDescent="0.3">
      <c r="C9" t="s">
        <v>31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13</v>
      </c>
      <c r="D13">
        <f>Mult_split!D13</f>
        <v>21261.86463544035</v>
      </c>
      <c r="E13">
        <f t="shared" si="1"/>
        <v>21261.86463544035</v>
      </c>
      <c r="F13">
        <f t="shared" ref="F13:Q13" si="11">E13</f>
        <v>21261.86463544035</v>
      </c>
      <c r="G13">
        <f t="shared" si="11"/>
        <v>21261.86463544035</v>
      </c>
      <c r="H13">
        <f t="shared" si="11"/>
        <v>21261.86463544035</v>
      </c>
      <c r="I13">
        <f t="shared" si="11"/>
        <v>21261.86463544035</v>
      </c>
      <c r="J13">
        <f t="shared" si="11"/>
        <v>21261.86463544035</v>
      </c>
      <c r="K13">
        <f t="shared" si="11"/>
        <v>21261.86463544035</v>
      </c>
      <c r="L13">
        <f t="shared" si="11"/>
        <v>21261.86463544035</v>
      </c>
      <c r="M13">
        <f t="shared" si="11"/>
        <v>21261.86463544035</v>
      </c>
      <c r="N13">
        <f t="shared" si="11"/>
        <v>21261.86463544035</v>
      </c>
      <c r="O13">
        <f t="shared" si="11"/>
        <v>21261.86463544035</v>
      </c>
      <c r="P13">
        <f t="shared" si="11"/>
        <v>21261.86463544035</v>
      </c>
      <c r="Q13">
        <f t="shared" si="11"/>
        <v>21261.86463544035</v>
      </c>
    </row>
    <row r="14" spans="1:17" x14ac:dyDescent="0.3">
      <c r="C14" t="s">
        <v>2</v>
      </c>
      <c r="D14">
        <f>Mult_split!D14</f>
        <v>2.1084635159185287E-2</v>
      </c>
      <c r="E14">
        <f t="shared" si="1"/>
        <v>2.1084635159185287E-2</v>
      </c>
      <c r="F14">
        <f t="shared" ref="F14:Q14" si="12">E14</f>
        <v>2.1084635159185287E-2</v>
      </c>
      <c r="G14">
        <f t="shared" si="12"/>
        <v>2.1084635159185287E-2</v>
      </c>
      <c r="H14">
        <f t="shared" si="12"/>
        <v>2.1084635159185287E-2</v>
      </c>
      <c r="I14">
        <f t="shared" si="12"/>
        <v>2.1084635159185287E-2</v>
      </c>
      <c r="J14">
        <f t="shared" si="12"/>
        <v>2.1084635159185287E-2</v>
      </c>
      <c r="K14">
        <f t="shared" si="12"/>
        <v>2.1084635159185287E-2</v>
      </c>
      <c r="L14">
        <f t="shared" si="12"/>
        <v>2.1084635159185287E-2</v>
      </c>
      <c r="M14">
        <f t="shared" si="12"/>
        <v>2.1084635159185287E-2</v>
      </c>
      <c r="N14">
        <f t="shared" si="12"/>
        <v>2.1084635159185287E-2</v>
      </c>
      <c r="O14">
        <f t="shared" si="12"/>
        <v>2.1084635159185287E-2</v>
      </c>
      <c r="P14">
        <f t="shared" si="12"/>
        <v>2.1084635159185287E-2</v>
      </c>
      <c r="Q14">
        <f t="shared" si="12"/>
        <v>2.1084635159185287E-2</v>
      </c>
    </row>
    <row r="15" spans="1:17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13870.385892081124</v>
      </c>
      <c r="E16">
        <f t="shared" si="1"/>
        <v>13870.385892081124</v>
      </c>
      <c r="F16">
        <f t="shared" ref="F16:Q16" si="14">E16</f>
        <v>13870.385892081124</v>
      </c>
      <c r="G16">
        <f t="shared" si="14"/>
        <v>13870.385892081124</v>
      </c>
      <c r="H16">
        <f t="shared" si="14"/>
        <v>13870.385892081124</v>
      </c>
      <c r="I16">
        <f t="shared" si="14"/>
        <v>13870.385892081124</v>
      </c>
      <c r="J16">
        <f t="shared" si="14"/>
        <v>13870.385892081124</v>
      </c>
      <c r="K16">
        <f t="shared" si="14"/>
        <v>13870.385892081124</v>
      </c>
      <c r="L16">
        <f t="shared" si="14"/>
        <v>13870.385892081124</v>
      </c>
      <c r="M16">
        <f t="shared" si="14"/>
        <v>13870.385892081124</v>
      </c>
      <c r="N16">
        <f t="shared" si="14"/>
        <v>13870.385892081124</v>
      </c>
      <c r="O16">
        <f t="shared" si="14"/>
        <v>13870.385892081124</v>
      </c>
      <c r="P16">
        <f t="shared" si="14"/>
        <v>13870.385892081124</v>
      </c>
      <c r="Q16">
        <f t="shared" si="14"/>
        <v>13870.385892081124</v>
      </c>
    </row>
    <row r="17" spans="3:17" x14ac:dyDescent="0.3">
      <c r="C17" t="s">
        <v>8</v>
      </c>
      <c r="D17">
        <f>Mult_split!D17</f>
        <v>126230.54022590486</v>
      </c>
      <c r="E17">
        <f t="shared" si="1"/>
        <v>126230.54022590486</v>
      </c>
      <c r="F17">
        <f t="shared" ref="F17:Q17" si="15">E17</f>
        <v>126230.54022590486</v>
      </c>
      <c r="G17">
        <f t="shared" si="15"/>
        <v>126230.54022590486</v>
      </c>
      <c r="H17">
        <f t="shared" si="15"/>
        <v>126230.54022590486</v>
      </c>
      <c r="I17">
        <f t="shared" si="15"/>
        <v>126230.54022590486</v>
      </c>
      <c r="J17">
        <f t="shared" si="15"/>
        <v>126230.54022590486</v>
      </c>
      <c r="K17">
        <f t="shared" si="15"/>
        <v>126230.54022590486</v>
      </c>
      <c r="L17">
        <f t="shared" si="15"/>
        <v>126230.54022590486</v>
      </c>
      <c r="M17">
        <f t="shared" si="15"/>
        <v>126230.54022590486</v>
      </c>
      <c r="N17">
        <f t="shared" si="15"/>
        <v>126230.54022590486</v>
      </c>
      <c r="O17">
        <f t="shared" si="15"/>
        <v>126230.54022590486</v>
      </c>
      <c r="P17">
        <f t="shared" si="15"/>
        <v>126230.54022590486</v>
      </c>
      <c r="Q17">
        <f t="shared" si="15"/>
        <v>126230.54022590486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1617.0996042542668</v>
      </c>
      <c r="E19">
        <f t="shared" si="1"/>
        <v>1617.0996042542668</v>
      </c>
      <c r="F19">
        <f t="shared" ref="F19:Q19" si="17">E19</f>
        <v>1617.0996042542668</v>
      </c>
      <c r="G19">
        <f t="shared" si="17"/>
        <v>1617.0996042542668</v>
      </c>
      <c r="H19">
        <f t="shared" si="17"/>
        <v>1617.0996042542668</v>
      </c>
      <c r="I19">
        <f t="shared" si="17"/>
        <v>1617.0996042542668</v>
      </c>
      <c r="J19">
        <f t="shared" si="17"/>
        <v>1617.0996042542668</v>
      </c>
      <c r="K19">
        <f t="shared" si="17"/>
        <v>1617.0996042542668</v>
      </c>
      <c r="L19">
        <f t="shared" si="17"/>
        <v>1617.0996042542668</v>
      </c>
      <c r="M19">
        <f t="shared" si="17"/>
        <v>1617.0996042542668</v>
      </c>
      <c r="N19">
        <f t="shared" si="17"/>
        <v>1617.0996042542668</v>
      </c>
      <c r="O19">
        <f t="shared" si="17"/>
        <v>1617.0996042542668</v>
      </c>
      <c r="P19">
        <f t="shared" si="17"/>
        <v>1617.0996042542668</v>
      </c>
      <c r="Q19">
        <f t="shared" si="17"/>
        <v>1617.0996042542668</v>
      </c>
    </row>
    <row r="20" spans="3:17" x14ac:dyDescent="0.3">
      <c r="C20" t="s">
        <v>1</v>
      </c>
      <c r="D20">
        <f>Mult_split!D20</f>
        <v>3.0181757545439388E-2</v>
      </c>
      <c r="E20">
        <f t="shared" si="1"/>
        <v>3.0181757545439388E-2</v>
      </c>
      <c r="F20">
        <f t="shared" ref="F20:Q20" si="18">E20</f>
        <v>3.0181757545439388E-2</v>
      </c>
      <c r="G20">
        <f t="shared" si="18"/>
        <v>3.0181757545439388E-2</v>
      </c>
      <c r="H20">
        <f t="shared" si="18"/>
        <v>3.0181757545439388E-2</v>
      </c>
      <c r="I20">
        <f t="shared" si="18"/>
        <v>3.0181757545439388E-2</v>
      </c>
      <c r="J20">
        <f t="shared" si="18"/>
        <v>3.0181757545439388E-2</v>
      </c>
      <c r="K20">
        <f t="shared" si="18"/>
        <v>3.0181757545439388E-2</v>
      </c>
      <c r="L20">
        <f t="shared" si="18"/>
        <v>3.0181757545439388E-2</v>
      </c>
      <c r="M20">
        <f t="shared" si="18"/>
        <v>3.0181757545439388E-2</v>
      </c>
      <c r="N20">
        <f t="shared" si="18"/>
        <v>3.0181757545439388E-2</v>
      </c>
      <c r="O20">
        <f t="shared" si="18"/>
        <v>3.0181757545439388E-2</v>
      </c>
      <c r="P20">
        <f t="shared" si="18"/>
        <v>3.0181757545439388E-2</v>
      </c>
      <c r="Q20">
        <f t="shared" si="18"/>
        <v>3.0181757545439388E-2</v>
      </c>
    </row>
    <row r="21" spans="3:17" x14ac:dyDescent="0.3">
      <c r="C21" t="s">
        <v>16</v>
      </c>
      <c r="D21">
        <f>Mult_split!D21</f>
        <v>3.4620254992857012E-6</v>
      </c>
      <c r="E21">
        <f t="shared" si="1"/>
        <v>3.4620254992857012E-6</v>
      </c>
      <c r="F21">
        <f t="shared" ref="F21:Q21" si="19">E21</f>
        <v>3.4620254992857012E-6</v>
      </c>
      <c r="G21">
        <f t="shared" si="19"/>
        <v>3.4620254992857012E-6</v>
      </c>
      <c r="H21">
        <f t="shared" si="19"/>
        <v>3.4620254992857012E-6</v>
      </c>
      <c r="I21">
        <f t="shared" si="19"/>
        <v>3.4620254992857012E-6</v>
      </c>
      <c r="J21">
        <f t="shared" si="19"/>
        <v>3.4620254992857012E-6</v>
      </c>
      <c r="K21">
        <f t="shared" si="19"/>
        <v>3.4620254992857012E-6</v>
      </c>
      <c r="L21">
        <f t="shared" si="19"/>
        <v>3.4620254992857012E-6</v>
      </c>
      <c r="M21">
        <f t="shared" si="19"/>
        <v>3.4620254992857012E-6</v>
      </c>
      <c r="N21">
        <f t="shared" si="19"/>
        <v>3.4620254992857012E-6</v>
      </c>
      <c r="O21">
        <f t="shared" si="19"/>
        <v>3.4620254992857012E-6</v>
      </c>
      <c r="P21">
        <f t="shared" si="19"/>
        <v>3.4620254992857012E-6</v>
      </c>
      <c r="Q21">
        <f t="shared" si="19"/>
        <v>3.4620254992857012E-6</v>
      </c>
    </row>
    <row r="22" spans="3:17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17</v>
      </c>
      <c r="D23">
        <f>Mult_split!D23</f>
        <v>2.7857536613473769E-4</v>
      </c>
      <c r="E23">
        <f t="shared" si="1"/>
        <v>2.7857536613473769E-4</v>
      </c>
      <c r="F23">
        <f t="shared" ref="F23:Q23" si="21">E23</f>
        <v>2.7857536613473769E-4</v>
      </c>
      <c r="G23">
        <f t="shared" si="21"/>
        <v>2.7857536613473769E-4</v>
      </c>
      <c r="H23">
        <f t="shared" si="21"/>
        <v>2.7857536613473769E-4</v>
      </c>
      <c r="I23">
        <f t="shared" si="21"/>
        <v>2.7857536613473769E-4</v>
      </c>
      <c r="J23">
        <f t="shared" si="21"/>
        <v>2.7857536613473769E-4</v>
      </c>
      <c r="K23">
        <f t="shared" si="21"/>
        <v>2.7857536613473769E-4</v>
      </c>
      <c r="L23">
        <f t="shared" si="21"/>
        <v>2.7857536613473769E-4</v>
      </c>
      <c r="M23">
        <f t="shared" si="21"/>
        <v>2.7857536613473769E-4</v>
      </c>
      <c r="N23">
        <f t="shared" si="21"/>
        <v>2.7857536613473769E-4</v>
      </c>
      <c r="O23">
        <f t="shared" si="21"/>
        <v>2.7857536613473769E-4</v>
      </c>
      <c r="P23">
        <f t="shared" si="21"/>
        <v>2.7857536613473769E-4</v>
      </c>
      <c r="Q23">
        <f t="shared" si="21"/>
        <v>2.7857536613473769E-4</v>
      </c>
    </row>
    <row r="24" spans="3:17" x14ac:dyDescent="0.3">
      <c r="C24" t="s">
        <v>6</v>
      </c>
      <c r="D24">
        <f>Mult_split!D24</f>
        <v>171911.28977619408</v>
      </c>
      <c r="E24">
        <f t="shared" si="1"/>
        <v>171911.28977619408</v>
      </c>
      <c r="F24">
        <f t="shared" ref="F24:Q24" si="22">E24</f>
        <v>171911.28977619408</v>
      </c>
      <c r="G24">
        <f t="shared" si="22"/>
        <v>171911.28977619408</v>
      </c>
      <c r="H24">
        <f t="shared" si="22"/>
        <v>171911.28977619408</v>
      </c>
      <c r="I24">
        <f t="shared" si="22"/>
        <v>171911.28977619408</v>
      </c>
      <c r="J24">
        <f t="shared" si="22"/>
        <v>171911.28977619408</v>
      </c>
      <c r="K24">
        <f t="shared" si="22"/>
        <v>171911.28977619408</v>
      </c>
      <c r="L24">
        <f t="shared" si="22"/>
        <v>171911.28977619408</v>
      </c>
      <c r="M24">
        <f t="shared" si="22"/>
        <v>171911.28977619408</v>
      </c>
      <c r="N24">
        <f t="shared" si="22"/>
        <v>171911.28977619408</v>
      </c>
      <c r="O24">
        <f t="shared" si="22"/>
        <v>171911.28977619408</v>
      </c>
      <c r="P24">
        <f t="shared" si="22"/>
        <v>171911.28977619408</v>
      </c>
      <c r="Q24">
        <f t="shared" si="22"/>
        <v>171911.28977619408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20</v>
      </c>
      <c r="D26">
        <f>Mult_split!D26</f>
        <v>6.4786420766207398E-5</v>
      </c>
      <c r="E26">
        <f t="shared" si="1"/>
        <v>6.4786420766207398E-5</v>
      </c>
      <c r="F26">
        <f t="shared" ref="F26:Q26" si="24">E26</f>
        <v>6.4786420766207398E-5</v>
      </c>
      <c r="G26">
        <f t="shared" si="24"/>
        <v>6.4786420766207398E-5</v>
      </c>
      <c r="H26">
        <f t="shared" si="24"/>
        <v>6.4786420766207398E-5</v>
      </c>
      <c r="I26">
        <f t="shared" si="24"/>
        <v>6.4786420766207398E-5</v>
      </c>
      <c r="J26">
        <f t="shared" si="24"/>
        <v>6.4786420766207398E-5</v>
      </c>
      <c r="K26">
        <f t="shared" si="24"/>
        <v>6.4786420766207398E-5</v>
      </c>
      <c r="L26">
        <f t="shared" si="24"/>
        <v>6.4786420766207398E-5</v>
      </c>
      <c r="M26">
        <f t="shared" si="24"/>
        <v>6.4786420766207398E-5</v>
      </c>
      <c r="N26">
        <f t="shared" si="24"/>
        <v>6.4786420766207398E-5</v>
      </c>
      <c r="O26">
        <f t="shared" si="24"/>
        <v>6.4786420766207398E-5</v>
      </c>
      <c r="P26">
        <f t="shared" si="24"/>
        <v>6.4786420766207398E-5</v>
      </c>
      <c r="Q26">
        <f t="shared" si="24"/>
        <v>6.4786420766207398E-5</v>
      </c>
    </row>
    <row r="27" spans="3:17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24</v>
      </c>
      <c r="D28">
        <f>Mult_split!D28</f>
        <v>1481.7140507686809</v>
      </c>
      <c r="E28">
        <f t="shared" si="1"/>
        <v>1481.7140507686809</v>
      </c>
      <c r="F28">
        <f t="shared" ref="F28:Q28" si="26">E28</f>
        <v>1481.7140507686809</v>
      </c>
      <c r="G28">
        <f t="shared" si="26"/>
        <v>1481.7140507686809</v>
      </c>
      <c r="H28">
        <f t="shared" si="26"/>
        <v>1481.7140507686809</v>
      </c>
      <c r="I28">
        <f t="shared" si="26"/>
        <v>1481.7140507686809</v>
      </c>
      <c r="J28">
        <f t="shared" si="26"/>
        <v>1481.7140507686809</v>
      </c>
      <c r="K28">
        <f t="shared" si="26"/>
        <v>1481.7140507686809</v>
      </c>
      <c r="L28">
        <f t="shared" si="26"/>
        <v>1481.7140507686809</v>
      </c>
      <c r="M28">
        <f t="shared" si="26"/>
        <v>1481.7140507686809</v>
      </c>
      <c r="N28">
        <f t="shared" si="26"/>
        <v>1481.7140507686809</v>
      </c>
      <c r="O28">
        <f t="shared" si="26"/>
        <v>1481.7140507686809</v>
      </c>
      <c r="P28">
        <f t="shared" si="26"/>
        <v>1481.7140507686809</v>
      </c>
      <c r="Q28">
        <f t="shared" si="26"/>
        <v>1481.7140507686809</v>
      </c>
    </row>
    <row r="29" spans="3:17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14</v>
      </c>
      <c r="D33">
        <f>Mult_split!D33</f>
        <v>129593.27999999998</v>
      </c>
      <c r="E33">
        <f t="shared" si="1"/>
        <v>129593.27999999998</v>
      </c>
      <c r="F33">
        <f t="shared" ref="F33:Q33" si="31">E33</f>
        <v>129593.27999999998</v>
      </c>
      <c r="G33">
        <f t="shared" si="31"/>
        <v>129593.27999999998</v>
      </c>
      <c r="H33">
        <f t="shared" si="31"/>
        <v>129593.27999999998</v>
      </c>
      <c r="I33">
        <f t="shared" si="31"/>
        <v>129593.27999999998</v>
      </c>
      <c r="J33">
        <f t="shared" si="31"/>
        <v>129593.27999999998</v>
      </c>
      <c r="K33">
        <f t="shared" si="31"/>
        <v>129593.27999999998</v>
      </c>
      <c r="L33">
        <f t="shared" si="31"/>
        <v>129593.27999999998</v>
      </c>
      <c r="M33">
        <f t="shared" si="31"/>
        <v>129593.27999999998</v>
      </c>
      <c r="N33">
        <f t="shared" si="31"/>
        <v>129593.27999999998</v>
      </c>
      <c r="O33">
        <f t="shared" si="31"/>
        <v>129593.27999999998</v>
      </c>
      <c r="P33">
        <f t="shared" si="31"/>
        <v>129593.27999999998</v>
      </c>
      <c r="Q33">
        <f t="shared" si="31"/>
        <v>129593.27999999998</v>
      </c>
    </row>
    <row r="34" spans="3:17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12</v>
      </c>
      <c r="D35">
        <f>Mult_split!D35</f>
        <v>8994.6045142439725</v>
      </c>
      <c r="E35">
        <f t="shared" si="1"/>
        <v>8994.6045142439725</v>
      </c>
      <c r="F35">
        <f t="shared" ref="F35:Q35" si="33">E35</f>
        <v>8994.6045142439725</v>
      </c>
      <c r="G35">
        <f t="shared" si="33"/>
        <v>8994.6045142439725</v>
      </c>
      <c r="H35">
        <f t="shared" si="33"/>
        <v>8994.6045142439725</v>
      </c>
      <c r="I35">
        <f t="shared" si="33"/>
        <v>8994.6045142439725</v>
      </c>
      <c r="J35">
        <f t="shared" si="33"/>
        <v>8994.6045142439725</v>
      </c>
      <c r="K35">
        <f t="shared" si="33"/>
        <v>8994.6045142439725</v>
      </c>
      <c r="L35">
        <f t="shared" si="33"/>
        <v>8994.6045142439725</v>
      </c>
      <c r="M35">
        <f t="shared" si="33"/>
        <v>8994.6045142439725</v>
      </c>
      <c r="N35">
        <f t="shared" si="33"/>
        <v>8994.6045142439725</v>
      </c>
      <c r="O35">
        <f t="shared" si="33"/>
        <v>8994.6045142439725</v>
      </c>
      <c r="P35">
        <f t="shared" si="33"/>
        <v>8994.6045142439725</v>
      </c>
      <c r="Q35">
        <f t="shared" si="33"/>
        <v>8994.6045142439725</v>
      </c>
    </row>
    <row r="36" spans="3:17" x14ac:dyDescent="0.3">
      <c r="C36" t="s">
        <v>11</v>
      </c>
      <c r="D36">
        <f>Mult_split!D36</f>
        <v>19706.229391605095</v>
      </c>
      <c r="E36">
        <f t="shared" si="1"/>
        <v>19706.229391605095</v>
      </c>
      <c r="F36">
        <f t="shared" ref="F36:Q36" si="34">E36</f>
        <v>19706.229391605095</v>
      </c>
      <c r="G36">
        <f t="shared" si="34"/>
        <v>19706.229391605095</v>
      </c>
      <c r="H36">
        <f t="shared" si="34"/>
        <v>19706.229391605095</v>
      </c>
      <c r="I36">
        <f t="shared" si="34"/>
        <v>19706.229391605095</v>
      </c>
      <c r="J36">
        <f t="shared" si="34"/>
        <v>19706.229391605095</v>
      </c>
      <c r="K36">
        <f t="shared" si="34"/>
        <v>19706.229391605095</v>
      </c>
      <c r="L36">
        <f t="shared" si="34"/>
        <v>19706.229391605095</v>
      </c>
      <c r="M36">
        <f t="shared" si="34"/>
        <v>19706.229391605095</v>
      </c>
      <c r="N36">
        <f t="shared" si="34"/>
        <v>19706.229391605095</v>
      </c>
      <c r="O36">
        <f t="shared" si="34"/>
        <v>19706.229391605095</v>
      </c>
      <c r="P36">
        <f t="shared" si="34"/>
        <v>19706.229391605095</v>
      </c>
      <c r="Q36">
        <f t="shared" si="34"/>
        <v>19706.229391605095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>
      <selection activeCell="S39" sqref="S39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7" x14ac:dyDescent="0.3">
      <c r="A1" s="5" t="s">
        <v>168</v>
      </c>
    </row>
    <row r="2" spans="1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1:17" x14ac:dyDescent="0.3">
      <c r="C3" t="s">
        <v>19</v>
      </c>
      <c r="D3">
        <f>LCA_res_data!D3*Mult_res!D3</f>
        <v>2.022333496479801E-6</v>
      </c>
      <c r="E3">
        <f>LCA_res_data!E3*Mult_res!E3</f>
        <v>1.199E-3</v>
      </c>
      <c r="F3">
        <f>LCA_res_data!F3*Mult_res!F3</f>
        <v>9.531946174842815E-3</v>
      </c>
      <c r="G3">
        <f>LCA_res_data!G3*Mult_res!G3</f>
        <v>6.9066300214600344E-8</v>
      </c>
      <c r="H3">
        <f>LCA_res_data!H3*Mult_res!H3</f>
        <v>4.6721320733406122E-7</v>
      </c>
      <c r="I3">
        <f>LCA_res_data!I3*Mult_res!I3</f>
        <v>4.383227288129212E-6</v>
      </c>
      <c r="J3">
        <f>LCA_res_data!J3*Mult_res!J3</f>
        <v>3.227608147283611E-13</v>
      </c>
      <c r="K3">
        <f>LCA_res_data!K3*Mult_res!K3</f>
        <v>5.5298181544369565E-12</v>
      </c>
      <c r="L3">
        <f>LCA_res_data!L3*Mult_res!L3</f>
        <v>1.1415124618802003E-4</v>
      </c>
      <c r="M3">
        <f>LCA_res_data!M3*Mult_res!M3</f>
        <v>1.2611325853695268E-3</v>
      </c>
      <c r="N3">
        <f>LCA_res_data!N3*Mult_res!N3</f>
        <v>6.4100749218779411E-9</v>
      </c>
      <c r="O3">
        <f>LCA_res_data!O3*Mult_res!O3</f>
        <v>1.3203851511614775E-11</v>
      </c>
      <c r="P3">
        <f>LCA_res_data!P3*Mult_res!P3</f>
        <v>2.5211456646963593E-6</v>
      </c>
      <c r="Q3">
        <f>LCA_res_data!Q3*Mult_res!Q3</f>
        <v>1.0602647622453972E-3</v>
      </c>
    </row>
    <row r="4" spans="1:17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21</v>
      </c>
      <c r="D5">
        <f>LCA_res_data!D5*Mult_res!D5</f>
        <v>18.781265624439051</v>
      </c>
      <c r="E5">
        <f>LCA_res_data!E5*Mult_res!E5</f>
        <v>972.838616</v>
      </c>
      <c r="F5">
        <f>LCA_res_data!F5*Mult_res!F5</f>
        <v>18065.505671895062</v>
      </c>
      <c r="G5">
        <f>LCA_res_data!G5*Mult_res!G5</f>
        <v>7.7358364857109271E-2</v>
      </c>
      <c r="H5">
        <f>LCA_res_data!H5*Mult_res!H5</f>
        <v>2.2467559880238692</v>
      </c>
      <c r="I5">
        <f>LCA_res_data!I5*Mult_res!I5</f>
        <v>70.678638222056279</v>
      </c>
      <c r="J5">
        <f>LCA_res_data!J5*Mult_res!J5</f>
        <v>6.0070452015129206E-7</v>
      </c>
      <c r="K5">
        <f>LCA_res_data!K5*Mult_res!K5</f>
        <v>9.6193444996231529E-6</v>
      </c>
      <c r="L5">
        <f>LCA_res_data!L5*Mult_res!L5</f>
        <v>557.8479860204535</v>
      </c>
      <c r="M5">
        <f>LCA_res_data!M5*Mult_res!M5</f>
        <v>3817.4200476396099</v>
      </c>
      <c r="N5">
        <f>LCA_res_data!N5*Mult_res!N5</f>
        <v>1.0830171079995298E-2</v>
      </c>
      <c r="O5">
        <f>LCA_res_data!O5*Mult_res!O5</f>
        <v>1.0628366649933273E-4</v>
      </c>
      <c r="P5">
        <f>LCA_res_data!P5*Mult_res!P5</f>
        <v>5.5227145693640622</v>
      </c>
      <c r="Q5">
        <f>LCA_res_data!Q5*Mult_res!Q5</f>
        <v>12486.992177618851</v>
      </c>
    </row>
    <row r="6" spans="1:17" x14ac:dyDescent="0.3">
      <c r="C6" t="s">
        <v>4</v>
      </c>
      <c r="D6">
        <f>LCA_res_data!D6*Mult_res!D6</f>
        <v>227.26302727577814</v>
      </c>
      <c r="E6">
        <f>LCA_res_data!E6*Mult_res!E6</f>
        <v>-5028.7248980000004</v>
      </c>
      <c r="F6">
        <f>LCA_res_data!F6*Mult_res!F6</f>
        <v>1224211.7381892088</v>
      </c>
      <c r="G6">
        <f>LCA_res_data!G6*Mult_res!G6</f>
        <v>3.2555585174491632</v>
      </c>
      <c r="H6">
        <f>LCA_res_data!H6*Mult_res!H6</f>
        <v>189.00325837413197</v>
      </c>
      <c r="I6">
        <f>LCA_res_data!I6*Mult_res!I6</f>
        <v>915.45192499211521</v>
      </c>
      <c r="J6">
        <f>LCA_res_data!J6*Mult_res!J6</f>
        <v>1.293875821037488E-5</v>
      </c>
      <c r="K6">
        <f>LCA_res_data!K6*Mult_res!K6</f>
        <v>6.2815584214884505E-4</v>
      </c>
      <c r="L6">
        <f>LCA_res_data!L6*Mult_res!L6</f>
        <v>1087.2730689685989</v>
      </c>
      <c r="M6">
        <f>LCA_res_data!M6*Mult_res!M6</f>
        <v>2308317.5939249131</v>
      </c>
      <c r="N6">
        <f>LCA_res_data!N6*Mult_res!N6</f>
        <v>0.13008321426559694</v>
      </c>
      <c r="O6">
        <f>LCA_res_data!O6*Mult_res!O6</f>
        <v>1.7460367262387608E-3</v>
      </c>
      <c r="P6">
        <f>LCA_res_data!P6*Mult_res!P6</f>
        <v>41.042297549038601</v>
      </c>
      <c r="Q6">
        <f>LCA_res_data!Q6*Mult_res!Q6</f>
        <v>105260.20663899271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39.726943081921085</v>
      </c>
      <c r="E8">
        <f>LCA_res_data!E8*Mult_res!E8</f>
        <v>-392.82285899999999</v>
      </c>
      <c r="F8">
        <f>LCA_res_data!F8*Mult_res!F8</f>
        <v>151400.56160285609</v>
      </c>
      <c r="G8">
        <f>LCA_res_data!G8*Mult_res!G8</f>
        <v>0.71526283834734794</v>
      </c>
      <c r="H8">
        <f>LCA_res_data!H8*Mult_res!H8</f>
        <v>35.204144317238033</v>
      </c>
      <c r="I8">
        <f>LCA_res_data!I8*Mult_res!I8</f>
        <v>154.7915172721863</v>
      </c>
      <c r="J8">
        <f>LCA_res_data!J8*Mult_res!J8</f>
        <v>2.0454230368369986E-6</v>
      </c>
      <c r="K8">
        <f>LCA_res_data!K8*Mult_res!K8</f>
        <v>1.2285242711934023E-4</v>
      </c>
      <c r="L8">
        <f>LCA_res_data!L8*Mult_res!L8</f>
        <v>298.55553643272964</v>
      </c>
      <c r="M8">
        <f>LCA_res_data!M8*Mult_res!M8</f>
        <v>391385.5999431219</v>
      </c>
      <c r="N8">
        <f>LCA_res_data!N8*Mult_res!N8</f>
        <v>2.1978769277813712E-2</v>
      </c>
      <c r="O8">
        <f>LCA_res_data!O8*Mult_res!O8</f>
        <v>3.3666900916882276E-4</v>
      </c>
      <c r="P8">
        <f>LCA_res_data!P8*Mult_res!P8</f>
        <v>8.6771672929172059</v>
      </c>
      <c r="Q8">
        <f>LCA_res_data!Q8*Mult_res!Q8</f>
        <v>19739.361369240913</v>
      </c>
    </row>
    <row r="9" spans="1:17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13</v>
      </c>
      <c r="D13">
        <f>LCA_res_data!D13*Mult_res!D13</f>
        <v>8.6961026358951035</v>
      </c>
      <c r="E13">
        <f>LCA_res_data!E13*Mult_res!E13</f>
        <v>981.85164699999984</v>
      </c>
      <c r="F13">
        <f>LCA_res_data!F13*Mult_res!F13</f>
        <v>136348.10679601651</v>
      </c>
      <c r="G13">
        <f>LCA_res_data!G13*Mult_res!G13</f>
        <v>3.784611905108382</v>
      </c>
      <c r="H13">
        <f>LCA_res_data!H13*Mult_res!H13</f>
        <v>3.2318034245869334</v>
      </c>
      <c r="I13">
        <f>LCA_res_data!I13*Mult_res!I13</f>
        <v>29.745348624981052</v>
      </c>
      <c r="J13">
        <f>LCA_res_data!J13*Mult_res!J13</f>
        <v>9.6741484091253579E-7</v>
      </c>
      <c r="K13">
        <f>LCA_res_data!K13*Mult_res!K13</f>
        <v>5.0603237832348037E-5</v>
      </c>
      <c r="L13">
        <f>LCA_res_data!L13*Mult_res!L13</f>
        <v>68.484465990753364</v>
      </c>
      <c r="M13">
        <f>LCA_res_data!M13*Mult_res!M13</f>
        <v>11712.459586131119</v>
      </c>
      <c r="N13">
        <f>LCA_res_data!N13*Mult_res!N13</f>
        <v>2.0645270561012582E-3</v>
      </c>
      <c r="O13">
        <f>LCA_res_data!O13*Mult_res!O13</f>
        <v>5.2516805649537667E-5</v>
      </c>
      <c r="P13">
        <f>LCA_res_data!P13*Mult_res!P13</f>
        <v>7.2715577053205998</v>
      </c>
      <c r="Q13">
        <f>LCA_res_data!Q13*Mult_res!Q13</f>
        <v>166.71428060648779</v>
      </c>
    </row>
    <row r="14" spans="1:17" x14ac:dyDescent="0.3">
      <c r="C14" t="s">
        <v>2</v>
      </c>
      <c r="D14">
        <f>LCA_res_data!D14*Mult_res!D14</f>
        <v>1.0626656120229385E-5</v>
      </c>
      <c r="E14">
        <f>LCA_res_data!E14*Mult_res!E14</f>
        <v>8.5299999999999992E-4</v>
      </c>
      <c r="F14">
        <f>LCA_res_data!F14*Mult_res!F14</f>
        <v>4.7720116793553494E-2</v>
      </c>
      <c r="G14">
        <f>LCA_res_data!G14*Mult_res!G14</f>
        <v>7.8645689143761117E-8</v>
      </c>
      <c r="H14">
        <f>LCA_res_data!H14*Mult_res!H14</f>
        <v>1.3430912596401029E-6</v>
      </c>
      <c r="I14">
        <f>LCA_res_data!I14*Mult_res!I14</f>
        <v>1.4295382637927626E-5</v>
      </c>
      <c r="J14">
        <f>LCA_res_data!J14*Mult_res!J14</f>
        <v>3.7741496934941665E-13</v>
      </c>
      <c r="K14">
        <f>LCA_res_data!K14*Mult_res!K14</f>
        <v>1.0774248566343682E-11</v>
      </c>
      <c r="L14">
        <f>LCA_res_data!L14*Mult_res!L14</f>
        <v>4.06701527585525E-4</v>
      </c>
      <c r="M14">
        <f>LCA_res_data!M14*Mult_res!M14</f>
        <v>1.1677556505833497E-2</v>
      </c>
      <c r="N14">
        <f>LCA_res_data!N14*Mult_res!N14</f>
        <v>1.3367658690923473E-9</v>
      </c>
      <c r="O14">
        <f>LCA_res_data!O14*Mult_res!O14</f>
        <v>5.7561053984575835E-11</v>
      </c>
      <c r="P14">
        <f>LCA_res_data!P14*Mult_res!P14</f>
        <v>5.9247824797310658E-6</v>
      </c>
      <c r="Q14">
        <f>LCA_res_data!Q14*Mult_res!Q14</f>
        <v>1.5096598773976666E-4</v>
      </c>
    </row>
    <row r="15" spans="1:17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23.82932296259537</v>
      </c>
      <c r="E16">
        <f>LCA_res_data!E16*Mult_res!E16</f>
        <v>4924.8608260000001</v>
      </c>
      <c r="F16">
        <f>LCA_res_data!F16*Mult_res!F16</f>
        <v>69731.381607255287</v>
      </c>
      <c r="G16">
        <f>LCA_res_data!G16*Mult_res!G16</f>
        <v>4.5633569584946896</v>
      </c>
      <c r="H16">
        <f>LCA_res_data!H16*Mult_res!H16</f>
        <v>4.4385234854659599</v>
      </c>
      <c r="I16">
        <f>LCA_res_data!I16*Mult_res!I16</f>
        <v>38.0603388878706</v>
      </c>
      <c r="J16">
        <f>LCA_res_data!J16*Mult_res!J16</f>
        <v>1.470260904560599E-6</v>
      </c>
      <c r="K16">
        <f>LCA_res_data!K16*Mult_res!K16</f>
        <v>5.5758951286166116E-5</v>
      </c>
      <c r="L16">
        <f>LCA_res_data!L16*Mult_res!L16</f>
        <v>3077.3809067183629</v>
      </c>
      <c r="M16">
        <f>LCA_res_data!M16*Mult_res!M16</f>
        <v>12313.865057657673</v>
      </c>
      <c r="N16">
        <f>LCA_res_data!N16*Mult_res!N16</f>
        <v>8.3083611493565933E-3</v>
      </c>
      <c r="O16">
        <f>LCA_res_data!O16*Mult_res!O16</f>
        <v>9.2238066182339469E-5</v>
      </c>
      <c r="P16">
        <f>LCA_res_data!P16*Mult_res!P16</f>
        <v>11.678864921132305</v>
      </c>
      <c r="Q16">
        <f>LCA_res_data!Q16*Mult_res!Q16</f>
        <v>1920.1468709702503</v>
      </c>
    </row>
    <row r="17" spans="3:17" x14ac:dyDescent="0.3">
      <c r="C17" t="s">
        <v>8</v>
      </c>
      <c r="D17">
        <f>LCA_res_data!D17*Mult_res!D17</f>
        <v>17.167353470723061</v>
      </c>
      <c r="E17">
        <f>LCA_res_data!E17*Mult_res!E17</f>
        <v>7655.2511119999999</v>
      </c>
      <c r="F17">
        <f>LCA_res_data!F17*Mult_res!F17</f>
        <v>122107.34585996589</v>
      </c>
      <c r="G17">
        <f>LCA_res_data!G17*Mult_res!G17</f>
        <v>0.56046359860301753</v>
      </c>
      <c r="H17">
        <f>LCA_res_data!H17*Mult_res!H17</f>
        <v>5.5288976618946331</v>
      </c>
      <c r="I17">
        <f>LCA_res_data!I17*Mult_res!I17</f>
        <v>58.570970664819853</v>
      </c>
      <c r="J17">
        <f>LCA_res_data!J17*Mult_res!J17</f>
        <v>3.5344551263253359E-6</v>
      </c>
      <c r="K17">
        <f>LCA_res_data!K17*Mult_res!K17</f>
        <v>3.9131467470030508E-5</v>
      </c>
      <c r="L17">
        <f>LCA_res_data!L17*Mult_res!L17</f>
        <v>3377.8030259049883</v>
      </c>
      <c r="M17">
        <f>LCA_res_data!M17*Mult_res!M17</f>
        <v>8516.1433963406707</v>
      </c>
      <c r="N17">
        <f>LCA_res_data!N17*Mult_res!N17</f>
        <v>9.2526985985588259E-3</v>
      </c>
      <c r="O17">
        <f>LCA_res_data!O17*Mult_res!O17</f>
        <v>1.3885359424849533E-4</v>
      </c>
      <c r="P17">
        <f>LCA_res_data!P17*Mult_res!P17</f>
        <v>43.928227998614894</v>
      </c>
      <c r="Q17">
        <f>LCA_res_data!Q17*Mult_res!Q17</f>
        <v>740.84704058583566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1.528159126020282</v>
      </c>
      <c r="E19">
        <f>LCA_res_data!E19*Mult_res!E19</f>
        <v>-65.379337000000007</v>
      </c>
      <c r="F19">
        <f>LCA_res_data!F19*Mult_res!F19</f>
        <v>11016.144994666882</v>
      </c>
      <c r="G19">
        <f>LCA_res_data!G19*Mult_res!G19</f>
        <v>5.2394027177838247E-2</v>
      </c>
      <c r="H19">
        <f>LCA_res_data!H19*Mult_res!H19</f>
        <v>0.27490693272322536</v>
      </c>
      <c r="I19">
        <f>LCA_res_data!I19*Mult_res!I19</f>
        <v>2.9609093753895621</v>
      </c>
      <c r="J19">
        <f>LCA_res_data!J19*Mult_res!J19</f>
        <v>3.5252771372743016E-7</v>
      </c>
      <c r="K19">
        <f>LCA_res_data!K19*Mult_res!K19</f>
        <v>7.0020412864209746E-6</v>
      </c>
      <c r="L19">
        <f>LCA_res_data!L19*Mult_res!L19</f>
        <v>148.71333090603514</v>
      </c>
      <c r="M19">
        <f>LCA_res_data!M19*Mult_res!M19</f>
        <v>1188.9272052390306</v>
      </c>
      <c r="N19">
        <f>LCA_res_data!N19*Mult_res!N19</f>
        <v>1.0656686392035618E-2</v>
      </c>
      <c r="O19">
        <f>LCA_res_data!O19*Mult_res!O19</f>
        <v>1.0753712368290874E-5</v>
      </c>
      <c r="P19">
        <f>LCA_res_data!P19*Mult_res!P19</f>
        <v>0.83604049539945591</v>
      </c>
      <c r="Q19">
        <f>LCA_res_data!Q19*Mult_res!Q19</f>
        <v>3296.5109075592636</v>
      </c>
    </row>
    <row r="20" spans="3:17" x14ac:dyDescent="0.3">
      <c r="C20" t="s">
        <v>1</v>
      </c>
      <c r="D20">
        <f>LCA_res_data!D20*Mult_res!D20</f>
        <v>1.9467233616808405E-5</v>
      </c>
      <c r="E20">
        <f>LCA_res_data!E20*Mult_res!E20</f>
        <v>1.629E-3</v>
      </c>
      <c r="F20">
        <f>LCA_res_data!F20*Mult_res!F20</f>
        <v>7.391382641320661E-2</v>
      </c>
      <c r="G20">
        <f>LCA_res_data!G20*Mult_res!G20</f>
        <v>1.3551609137902286E-7</v>
      </c>
      <c r="H20">
        <f>LCA_res_data!H20*Mult_res!H20</f>
        <v>2.2062864765716194E-6</v>
      </c>
      <c r="I20">
        <f>LCA_res_data!I20*Mult_res!I20</f>
        <v>2.3571952642988161E-5</v>
      </c>
      <c r="J20">
        <f>LCA_res_data!J20*Mult_res!J20</f>
        <v>7.3341670835417707E-13</v>
      </c>
      <c r="K20">
        <f>LCA_res_data!K20*Mult_res!K20</f>
        <v>1.8531599132899786E-11</v>
      </c>
      <c r="L20">
        <f>LCA_res_data!L20*Mult_res!L20</f>
        <v>5.9756861764215447E-4</v>
      </c>
      <c r="M20">
        <f>LCA_res_data!M20*Mult_res!M20</f>
        <v>1.7276400200100052E-2</v>
      </c>
      <c r="N20">
        <f>LCA_res_data!N20*Mult_res!N20</f>
        <v>2.4386860096715024E-9</v>
      </c>
      <c r="O20">
        <f>LCA_res_data!O20*Mult_res!O20</f>
        <v>1.2706519926629982E-10</v>
      </c>
      <c r="P20">
        <f>LCA_res_data!P20*Mult_res!P20</f>
        <v>9.6581624145406056E-6</v>
      </c>
      <c r="Q20">
        <f>LCA_res_data!Q20*Mult_res!Q20</f>
        <v>2.43506419876605E-4</v>
      </c>
    </row>
    <row r="21" spans="3:17" x14ac:dyDescent="0.3">
      <c r="C21" t="s">
        <v>16</v>
      </c>
      <c r="D21">
        <f>LCA_res_data!D21*Mult_res!D21</f>
        <v>4.180223340053882E-9</v>
      </c>
      <c r="E21">
        <f>LCA_res_data!E21*Mult_res!E21</f>
        <v>2.0000000016806509E-6</v>
      </c>
      <c r="F21">
        <f>LCA_res_data!F21*Mult_res!F21</f>
        <v>1.9078457296481436E-5</v>
      </c>
      <c r="G21">
        <f>LCA_res_data!G21*Mult_res!G21</f>
        <v>6.2571896905180157E-10</v>
      </c>
      <c r="H21">
        <f>LCA_res_data!H21*Mult_res!H21</f>
        <v>7.9720216776594124E-10</v>
      </c>
      <c r="I21">
        <f>LCA_res_data!I21*Mult_res!I21</f>
        <v>7.3513203330998947E-9</v>
      </c>
      <c r="J21">
        <f>LCA_res_data!J21*Mult_res!J21</f>
        <v>5.0792569051591546E-16</v>
      </c>
      <c r="K21">
        <f>LCA_res_data!K21*Mult_res!K21</f>
        <v>1.3346334991201276E-14</v>
      </c>
      <c r="L21">
        <f>LCA_res_data!L21*Mult_res!L21</f>
        <v>5.1037492714464169E-7</v>
      </c>
      <c r="M21">
        <f>LCA_res_data!M21*Mult_res!M21</f>
        <v>2.2272295845642144E-6</v>
      </c>
      <c r="N21">
        <f>LCA_res_data!N21*Mult_res!N21</f>
        <v>9.0555300280746314E-12</v>
      </c>
      <c r="O21">
        <f>LCA_res_data!O21*Mult_res!O21</f>
        <v>2.0096130620858789E-14</v>
      </c>
      <c r="P21">
        <f>LCA_res_data!P21*Mult_res!P21</f>
        <v>3.5289948818260236E-9</v>
      </c>
      <c r="Q21">
        <f>LCA_res_data!Q21*Mult_res!Q21</f>
        <v>3.2690356960585643E-7</v>
      </c>
    </row>
    <row r="22" spans="3:17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17</v>
      </c>
      <c r="D23">
        <f>LCA_res_data!D23*Mult_res!D23</f>
        <v>1.8215531470762412E-7</v>
      </c>
      <c r="E23">
        <f>LCA_res_data!E23*Mult_res!E23</f>
        <v>4.0000000131907028E-5</v>
      </c>
      <c r="F23">
        <f>LCA_res_data!F23*Mult_res!F23</f>
        <v>1.4089273670654676E-3</v>
      </c>
      <c r="G23">
        <f>LCA_res_data!G23*Mult_res!G23</f>
        <v>8.9987271687288596E-9</v>
      </c>
      <c r="H23">
        <f>LCA_res_data!H23*Mult_res!H23</f>
        <v>2.253285861844343E-8</v>
      </c>
      <c r="I23">
        <f>LCA_res_data!I23*Mult_res!I23</f>
        <v>2.418136356241164E-7</v>
      </c>
      <c r="J23">
        <f>LCA_res_data!J23*Mult_res!J23</f>
        <v>5.6614475824598254E-14</v>
      </c>
      <c r="K23">
        <f>LCA_res_data!K23*Mult_res!K23</f>
        <v>1.2439052795832167E-12</v>
      </c>
      <c r="L23">
        <f>LCA_res_data!L23*Mult_res!L23</f>
        <v>2.7532884296260356E-5</v>
      </c>
      <c r="M23">
        <f>LCA_res_data!M23*Mult_res!M23</f>
        <v>2.3262509830601088E-5</v>
      </c>
      <c r="N23">
        <f>LCA_res_data!N23*Mult_res!N23</f>
        <v>2.016995391515238E-9</v>
      </c>
      <c r="O23">
        <f>LCA_res_data!O23*Mult_res!O23</f>
        <v>1.3550402379905268E-12</v>
      </c>
      <c r="P23">
        <f>LCA_res_data!P23*Mult_res!P23</f>
        <v>7.5146877791422132E-8</v>
      </c>
      <c r="Q23">
        <f>LCA_res_data!Q23*Mult_res!Q23</f>
        <v>6.2080768052074199E-4</v>
      </c>
    </row>
    <row r="24" spans="3:17" x14ac:dyDescent="0.3">
      <c r="C24" t="s">
        <v>6</v>
      </c>
      <c r="D24">
        <f>LCA_res_data!D24*Mult_res!D24</f>
        <v>88.362402944963762</v>
      </c>
      <c r="E24">
        <f>LCA_res_data!E24*Mult_res!E24</f>
        <v>7043.7212760000002</v>
      </c>
      <c r="F24">
        <f>LCA_res_data!F24*Mult_res!F24</f>
        <v>391160.58803903032</v>
      </c>
      <c r="G24">
        <f>LCA_res_data!G24*Mult_res!G24</f>
        <v>0.65326290114953756</v>
      </c>
      <c r="H24">
        <f>LCA_res_data!H24*Mult_res!H24</f>
        <v>11.32895399625119</v>
      </c>
      <c r="I24">
        <f>LCA_res_data!I24*Mult_res!I24</f>
        <v>120.33790284333585</v>
      </c>
      <c r="J24">
        <f>LCA_res_data!J24*Mult_res!J24</f>
        <v>3.1287854739267321E-6</v>
      </c>
      <c r="K24">
        <f>LCA_res_data!K24*Mult_res!K24</f>
        <v>9.0769161001830477E-5</v>
      </c>
      <c r="L24">
        <f>LCA_res_data!L24*Mult_res!L24</f>
        <v>3321.1542071862932</v>
      </c>
      <c r="M24">
        <f>LCA_res_data!M24*Mult_res!M24</f>
        <v>94065.559983288986</v>
      </c>
      <c r="N24">
        <f>LCA_res_data!N24*Mult_res!N24</f>
        <v>1.2635479798550266E-2</v>
      </c>
      <c r="O24">
        <f>LCA_res_data!O24*Mult_res!O24</f>
        <v>4.9166628875991505E-4</v>
      </c>
      <c r="P24">
        <f>LCA_res_data!P24*Mult_res!P24</f>
        <v>49.338540165767697</v>
      </c>
      <c r="Q24">
        <f>LCA_res_data!Q24*Mult_res!Q24</f>
        <v>1254.2647702071122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20</v>
      </c>
      <c r="D26">
        <f>LCA_res_data!D26*Mult_res!D26</f>
        <v>2.3711830000431907E-8</v>
      </c>
      <c r="E26">
        <f>LCA_res_data!E26*Mult_res!E26</f>
        <v>5.9999999999999993E-6</v>
      </c>
      <c r="F26">
        <f>LCA_res_data!F26*Mult_res!F26</f>
        <v>1.5092029110698398E-4</v>
      </c>
      <c r="G26">
        <f>LCA_res_data!G26*Mult_res!G26</f>
        <v>7.5800112296462658E-10</v>
      </c>
      <c r="H26">
        <f>LCA_res_data!H26*Mult_res!H26</f>
        <v>4.7358873580097609E-9</v>
      </c>
      <c r="I26">
        <f>LCA_res_data!I26*Mult_res!I26</f>
        <v>4.9172893361551416E-8</v>
      </c>
      <c r="J26">
        <f>LCA_res_data!J26*Mult_res!J26</f>
        <v>2.5461063361119509E-15</v>
      </c>
      <c r="K26">
        <f>LCA_res_data!K26*Mult_res!K26</f>
        <v>5.5198030492808699E-14</v>
      </c>
      <c r="L26">
        <f>LCA_res_data!L26*Mult_res!L26</f>
        <v>1.213903165896428E-6</v>
      </c>
      <c r="M26">
        <f>LCA_res_data!M26*Mult_res!M26</f>
        <v>1.6066578845074071E-5</v>
      </c>
      <c r="N26">
        <f>LCA_res_data!N26*Mult_res!N26</f>
        <v>3.0838336284714723E-11</v>
      </c>
      <c r="O26">
        <f>LCA_res_data!O26*Mult_res!O26</f>
        <v>1.7621906448408413E-13</v>
      </c>
      <c r="P26">
        <f>LCA_res_data!P26*Mult_res!P26</f>
        <v>3.1291841230078169E-8</v>
      </c>
      <c r="Q26">
        <f>LCA_res_data!Q26*Mult_res!Q26</f>
        <v>1.9643890640521746E-6</v>
      </c>
    </row>
    <row r="27" spans="3:17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24</v>
      </c>
      <c r="D28">
        <f>LCA_res_data!D28*Mult_res!D28</f>
        <v>2.0625459586700039</v>
      </c>
      <c r="E28">
        <f>LCA_res_data!E28*Mult_res!E28</f>
        <v>-41.443542000000001</v>
      </c>
      <c r="F28">
        <f>LCA_res_data!F28*Mult_res!F28</f>
        <v>15708.895292001431</v>
      </c>
      <c r="G28">
        <f>LCA_res_data!G28*Mult_res!G28</f>
        <v>6.697347509474437E-2</v>
      </c>
      <c r="H28">
        <f>LCA_res_data!H28*Mult_res!H28</f>
        <v>0.67566160715051848</v>
      </c>
      <c r="I28">
        <f>LCA_res_data!I28*Mult_res!I28</f>
        <v>4.4066175869860569</v>
      </c>
      <c r="J28">
        <f>LCA_res_data!J28*Mult_res!J28</f>
        <v>3.5709308623525207E-7</v>
      </c>
      <c r="K28">
        <f>LCA_res_data!K28*Mult_res!K28</f>
        <v>7.6456445019663939E-6</v>
      </c>
      <c r="L28">
        <f>LCA_res_data!L28*Mult_res!L28</f>
        <v>90.255647974472666</v>
      </c>
      <c r="M28">
        <f>LCA_res_data!M28*Mult_res!M28</f>
        <v>1167.3432257592422</v>
      </c>
      <c r="N28">
        <f>LCA_res_data!N28*Mult_res!N28</f>
        <v>8.6680271969967835E-3</v>
      </c>
      <c r="O28">
        <f>LCA_res_data!O28*Mult_res!O28</f>
        <v>1.4180003465856277E-5</v>
      </c>
      <c r="P28">
        <f>LCA_res_data!P28*Mult_res!P28</f>
        <v>1.2001883811226315</v>
      </c>
      <c r="Q28">
        <f>LCA_res_data!Q28*Mult_res!Q28</f>
        <v>1906.8133667920631</v>
      </c>
    </row>
    <row r="29" spans="3:17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14</v>
      </c>
      <c r="D33">
        <f>LCA_res_data!D33*Mult_res!D33</f>
        <v>2.2678823999999995</v>
      </c>
      <c r="E33">
        <f>LCA_res_data!E33*Mult_res!E33</f>
        <v>197.629752</v>
      </c>
      <c r="F33">
        <f>LCA_res_data!F33*Mult_res!F33</f>
        <v>105809.93247455999</v>
      </c>
      <c r="G33">
        <f>LCA_res_data!G33*Mult_res!G33</f>
        <v>0.1568078688</v>
      </c>
      <c r="H33">
        <f>LCA_res_data!H33*Mult_res!H33</f>
        <v>2.5789062719999998</v>
      </c>
      <c r="I33">
        <f>LCA_res_data!I33*Mult_res!I33</f>
        <v>5.7798602879999992</v>
      </c>
      <c r="J33">
        <f>LCA_res_data!J33*Mult_res!J33</f>
        <v>3.3564659519999999E-7</v>
      </c>
      <c r="K33">
        <f>LCA_res_data!K33*Mult_res!K33</f>
        <v>1.3218514559999997E-5</v>
      </c>
      <c r="L33">
        <f>LCA_res_data!L33*Mult_res!L33</f>
        <v>28900.856559359996</v>
      </c>
      <c r="M33">
        <f>LCA_res_data!M33*Mult_res!M33</f>
        <v>982.31706239999983</v>
      </c>
      <c r="N33">
        <f>LCA_res_data!N33*Mult_res!N33</f>
        <v>3.1879946879999994E-3</v>
      </c>
      <c r="O33">
        <f>LCA_res_data!O33*Mult_res!O33</f>
        <v>1.6587939839999996E-4</v>
      </c>
      <c r="P33">
        <f>LCA_res_data!P33*Mult_res!P33</f>
        <v>1.6587939839999997</v>
      </c>
      <c r="Q33">
        <f>LCA_res_data!Q33*Mult_res!Q33</f>
        <v>284.84602943999994</v>
      </c>
    </row>
    <row r="34" spans="3:18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12</v>
      </c>
      <c r="D35">
        <f>LCA_res_data!D35*Mult_res!D35</f>
        <v>2.9142518626150471</v>
      </c>
      <c r="E35">
        <f>LCA_res_data!E35*Mult_res!E35</f>
        <v>-3694.0840739999994</v>
      </c>
      <c r="F35">
        <f>LCA_res_data!F35*Mult_res!F35</f>
        <v>7519.7232336253319</v>
      </c>
      <c r="G35">
        <f>LCA_res_data!G35*Mult_res!G35</f>
        <v>0.10703579371950327</v>
      </c>
      <c r="H35">
        <f>LCA_res_data!H35*Mult_res!H35</f>
        <v>2.3206079646749447</v>
      </c>
      <c r="I35">
        <f>LCA_res_data!I35*Mult_res!I35</f>
        <v>9.9840110108108107</v>
      </c>
      <c r="J35">
        <f>LCA_res_data!J35*Mult_res!J35</f>
        <v>-2.6084353091307522E-8</v>
      </c>
      <c r="K35">
        <f>LCA_res_data!K35*Mult_res!K35</f>
        <v>-1.0793525417092766E-5</v>
      </c>
      <c r="L35">
        <f>LCA_res_data!L35*Mult_res!L35</f>
        <v>11.800921122688091</v>
      </c>
      <c r="M35">
        <f>LCA_res_data!M35*Mult_res!M35</f>
        <v>20436.829803508528</v>
      </c>
      <c r="N35">
        <f>LCA_res_data!N35*Mult_res!N35</f>
        <v>1.4211475132505477E-3</v>
      </c>
      <c r="O35">
        <f>LCA_res_data!O35*Mult_res!O35</f>
        <v>2.2036781059897732E-5</v>
      </c>
      <c r="P35">
        <f>LCA_res_data!P35*Mult_res!P35</f>
        <v>0.80501710402483551</v>
      </c>
      <c r="Q35">
        <f>LCA_res_data!Q35*Mult_res!Q35</f>
        <v>376.96387519196492</v>
      </c>
    </row>
    <row r="36" spans="3:18" x14ac:dyDescent="0.3">
      <c r="C36" t="s">
        <v>11</v>
      </c>
      <c r="D36">
        <f>LCA_res_data!D36*Mult_res!D36</f>
        <v>3.4091776847476813</v>
      </c>
      <c r="E36">
        <f>LCA_res_data!E36*Mult_res!E36</f>
        <v>-6267.5662580000007</v>
      </c>
      <c r="F36">
        <f>LCA_res_data!F36*Mult_res!F36</f>
        <v>39292.487258674097</v>
      </c>
      <c r="G36">
        <f>LCA_res_data!G36*Mult_res!G36</f>
        <v>9.5378150255368666E-2</v>
      </c>
      <c r="H36">
        <f>LCA_res_data!H36*Mult_res!H36</f>
        <v>4.0988957134538593</v>
      </c>
      <c r="I36">
        <f>LCA_res_data!I36*Mult_res!I36</f>
        <v>13.281998609941834</v>
      </c>
      <c r="J36">
        <f>LCA_res_data!J36*Mult_res!J36</f>
        <v>3.6850648962301526E-7</v>
      </c>
      <c r="K36">
        <f>LCA_res_data!K36*Mult_res!K36</f>
        <v>1.6159108101116179E-5</v>
      </c>
      <c r="L36">
        <f>LCA_res_data!L36*Mult_res!L36</f>
        <v>22.070976918597704</v>
      </c>
      <c r="M36">
        <f>LCA_res_data!M36*Mult_res!M36</f>
        <v>79262.730864813682</v>
      </c>
      <c r="N36">
        <f>LCA_res_data!N36*Mult_res!N36</f>
        <v>3.3303527671812608E-3</v>
      </c>
      <c r="O36">
        <f>LCA_res_data!O36*Mult_res!O36</f>
        <v>3.0741717850903946E-5</v>
      </c>
      <c r="P36">
        <f>LCA_res_data!P36*Mult_res!P36</f>
        <v>1.2020799928879107</v>
      </c>
      <c r="Q36">
        <f>LCA_res_data!Q36*Mult_res!Q36</f>
        <v>1073.0633090610722</v>
      </c>
    </row>
    <row r="39" spans="3:18" x14ac:dyDescent="0.3">
      <c r="D39">
        <f>SUM(D3:D37)</f>
        <v>436.00846735463927</v>
      </c>
      <c r="E39">
        <f>SUM(E3:E37)</f>
        <v>6286.1359900000007</v>
      </c>
      <c r="F39">
        <f t="shared" ref="F39:R39" si="0">SUM(F3:F37)</f>
        <v>2292372.5437645712</v>
      </c>
      <c r="G39">
        <f t="shared" si="0"/>
        <v>14.08846469266723</v>
      </c>
      <c r="H39">
        <f t="shared" si="0"/>
        <v>260.93131978225205</v>
      </c>
      <c r="I39">
        <f t="shared" si="0"/>
        <v>1424.0500809273938</v>
      </c>
      <c r="J39">
        <f t="shared" si="0"/>
        <v>2.6073493138043769E-5</v>
      </c>
      <c r="K39">
        <f t="shared" si="0"/>
        <v>1.0301222505387101E-3</v>
      </c>
      <c r="L39">
        <f t="shared" si="0"/>
        <v>40962.197781182527</v>
      </c>
      <c r="M39">
        <f t="shared" si="0"/>
        <v>2933166.8203574591</v>
      </c>
      <c r="N39">
        <f t="shared" si="0"/>
        <v>0.22241744202585312</v>
      </c>
      <c r="O39">
        <f t="shared" si="0"/>
        <v>3.2078559692736135E-3</v>
      </c>
      <c r="P39">
        <f t="shared" si="0"/>
        <v>173.1615083736485</v>
      </c>
      <c r="Q39">
        <f t="shared" si="0"/>
        <v>148506.73271410266</v>
      </c>
      <c r="R39">
        <f t="shared" si="0"/>
        <v>0</v>
      </c>
    </row>
    <row r="40" spans="3:18" x14ac:dyDescent="0.3">
      <c r="D40">
        <f>D39</f>
        <v>436.00846735463927</v>
      </c>
      <c r="E40">
        <f>E39/1000</f>
        <v>6.2861359900000009</v>
      </c>
      <c r="F40">
        <f t="shared" ref="F40:Q40" si="1">F39</f>
        <v>2292372.5437645712</v>
      </c>
      <c r="G40">
        <f t="shared" si="1"/>
        <v>14.08846469266723</v>
      </c>
      <c r="H40">
        <f t="shared" si="1"/>
        <v>260.93131978225205</v>
      </c>
      <c r="I40">
        <f t="shared" si="1"/>
        <v>1424.0500809273938</v>
      </c>
      <c r="J40">
        <f t="shared" si="1"/>
        <v>2.6073493138043769E-5</v>
      </c>
      <c r="K40">
        <f t="shared" si="1"/>
        <v>1.0301222505387101E-3</v>
      </c>
      <c r="L40">
        <f t="shared" si="1"/>
        <v>40962.197781182527</v>
      </c>
      <c r="M40">
        <f t="shared" si="1"/>
        <v>2933166.8203574591</v>
      </c>
      <c r="N40">
        <f t="shared" si="1"/>
        <v>0.22241744202585312</v>
      </c>
      <c r="O40">
        <f t="shared" si="1"/>
        <v>3.2078559692736135E-3</v>
      </c>
      <c r="P40">
        <f t="shared" si="1"/>
        <v>173.1615083736485</v>
      </c>
      <c r="Q40">
        <f t="shared" si="1"/>
        <v>148506.73271410266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AY115"/>
  <sheetViews>
    <sheetView zoomScale="41" zoomScaleNormal="70" workbookViewId="0">
      <selection activeCell="E1" sqref="E1:E1048576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6" width="11.6640625" bestFit="1" customWidth="1"/>
    <col min="27" max="28" width="16.33203125" bestFit="1" customWidth="1"/>
    <col min="29" max="30" width="11.6640625" bestFit="1" customWidth="1"/>
    <col min="31" max="33" width="16.33203125" bestFit="1" customWidth="1"/>
    <col min="34" max="35" width="11.6640625" bestFit="1" customWidth="1"/>
    <col min="37" max="49" width="11.6640625" bestFit="1" customWidth="1"/>
  </cols>
  <sheetData>
    <row r="1" spans="1:51" x14ac:dyDescent="0.3">
      <c r="A1" s="5" t="s">
        <v>168</v>
      </c>
    </row>
    <row r="2" spans="1:51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AL2" s="1" t="s">
        <v>152</v>
      </c>
      <c r="AM2" s="1" t="s">
        <v>153</v>
      </c>
      <c r="AN2" s="1" t="s">
        <v>154</v>
      </c>
      <c r="AO2" s="1" t="s">
        <v>155</v>
      </c>
      <c r="AP2" s="1" t="s">
        <v>156</v>
      </c>
      <c r="AQ2" s="1" t="s">
        <v>157</v>
      </c>
      <c r="AR2" s="1" t="s">
        <v>158</v>
      </c>
      <c r="AS2" s="1" t="s">
        <v>159</v>
      </c>
      <c r="AT2" s="1" t="s">
        <v>160</v>
      </c>
      <c r="AU2" s="1" t="s">
        <v>161</v>
      </c>
      <c r="AV2" s="1" t="s">
        <v>162</v>
      </c>
      <c r="AW2" s="1" t="s">
        <v>163</v>
      </c>
      <c r="AX2" s="1" t="s">
        <v>164</v>
      </c>
    </row>
    <row r="3" spans="1:51" x14ac:dyDescent="0.3">
      <c r="C3" t="s">
        <v>144</v>
      </c>
      <c r="D3">
        <v>19.730772596901669</v>
      </c>
      <c r="E3">
        <v>1667.3756907839379</v>
      </c>
      <c r="F3">
        <v>160943.45100026781</v>
      </c>
      <c r="G3">
        <v>1.453899855519394</v>
      </c>
      <c r="H3">
        <v>2.0740676389595172</v>
      </c>
      <c r="I3">
        <v>23.71533422354819</v>
      </c>
      <c r="J3">
        <v>8.7347365552184432E-6</v>
      </c>
      <c r="K3">
        <v>1.911492129154861E-4</v>
      </c>
      <c r="L3">
        <v>240.98378501393671</v>
      </c>
      <c r="M3">
        <v>27621.38611127745</v>
      </c>
      <c r="N3">
        <v>0.36937746240269959</v>
      </c>
      <c r="O3">
        <v>1.6569481501527909E-4</v>
      </c>
      <c r="P3">
        <v>6.9518843543368103</v>
      </c>
      <c r="Q3">
        <v>721.75922787613467</v>
      </c>
      <c r="AL3" t="e">
        <f t="shared" ref="AL3:AU3" si="0">E3/V3</f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>O3/#REF!</f>
        <v>#REF!</v>
      </c>
      <c r="AW3" t="e">
        <f>P3/AF3</f>
        <v>#DIV/0!</v>
      </c>
      <c r="AX3" t="e">
        <f>Q3/AG3</f>
        <v>#DIV/0!</v>
      </c>
      <c r="AY3" t="e">
        <f>R3/AH3</f>
        <v>#DIV/0!</v>
      </c>
    </row>
    <row r="4" spans="1:51" x14ac:dyDescent="0.3">
      <c r="C4" t="s">
        <v>145</v>
      </c>
      <c r="D4">
        <v>18.90174851163292</v>
      </c>
      <c r="E4">
        <v>1597.3178864043671</v>
      </c>
      <c r="F4">
        <v>154181.12090953201</v>
      </c>
      <c r="G4">
        <v>1.3928116243376281</v>
      </c>
      <c r="H4">
        <v>1.986921937050006</v>
      </c>
      <c r="I4">
        <v>22.718891577171149</v>
      </c>
      <c r="J4">
        <v>8.3677308058393955E-6</v>
      </c>
      <c r="K4">
        <v>1.8311773312376271E-4</v>
      </c>
      <c r="L4">
        <v>230.85841557112241</v>
      </c>
      <c r="M4">
        <v>26460.823632423999</v>
      </c>
      <c r="N4">
        <v>0.35385740045969277</v>
      </c>
      <c r="O4">
        <v>1.5873284777465589E-4</v>
      </c>
      <c r="P4">
        <v>6.6597883636986532</v>
      </c>
      <c r="Q4">
        <v>691.43320892600832</v>
      </c>
    </row>
    <row r="5" spans="1:51" x14ac:dyDescent="0.3">
      <c r="C5" t="s">
        <v>34</v>
      </c>
      <c r="D5">
        <v>0.66878001394877717</v>
      </c>
      <c r="E5">
        <v>101.27633532892651</v>
      </c>
      <c r="F5">
        <v>2113.199901099752</v>
      </c>
      <c r="G5">
        <v>1.6948624316228431E-2</v>
      </c>
      <c r="H5">
        <v>0.17032849657182639</v>
      </c>
      <c r="I5">
        <v>2.0003363517606361</v>
      </c>
      <c r="J5">
        <v>7.2706060955643861E-8</v>
      </c>
      <c r="K5">
        <v>1.0712477807327219E-6</v>
      </c>
      <c r="L5">
        <v>21.137793271577578</v>
      </c>
      <c r="M5">
        <v>195.00361665963479</v>
      </c>
      <c r="N5">
        <v>1.0017247406036861E-3</v>
      </c>
      <c r="O5">
        <v>4.6641601868254264E-6</v>
      </c>
      <c r="P5">
        <v>0.37524961167484733</v>
      </c>
      <c r="Q5">
        <v>43.210567897436448</v>
      </c>
    </row>
    <row r="6" spans="1:51" x14ac:dyDescent="0.3">
      <c r="C6" t="s">
        <v>35</v>
      </c>
      <c r="D6">
        <v>10.130674543357751</v>
      </c>
      <c r="E6">
        <v>856.10638822581586</v>
      </c>
      <c r="F6">
        <v>82635.675514530711</v>
      </c>
      <c r="G6">
        <v>0.74649820135349154</v>
      </c>
      <c r="H6">
        <v>1.064920500604664</v>
      </c>
      <c r="I6">
        <v>12.176529404806359</v>
      </c>
      <c r="J6">
        <v>4.4848103554132151E-6</v>
      </c>
      <c r="K6">
        <v>9.8144685199497511E-5</v>
      </c>
      <c r="L6">
        <v>123.73201729495619</v>
      </c>
      <c r="M6">
        <v>14182.07380149496</v>
      </c>
      <c r="N6">
        <v>0.18965516108784961</v>
      </c>
      <c r="O6">
        <v>8.507524153946472E-5</v>
      </c>
      <c r="P6">
        <v>3.5694130835964479</v>
      </c>
      <c r="Q6">
        <v>370.58395966848639</v>
      </c>
    </row>
    <row r="7" spans="1:51" x14ac:dyDescent="0.3">
      <c r="C7" t="s">
        <v>36</v>
      </c>
      <c r="D7">
        <v>5.7149242853101416</v>
      </c>
      <c r="E7">
        <v>1426.984710266343</v>
      </c>
      <c r="F7">
        <v>29173.667582997819</v>
      </c>
      <c r="G7">
        <v>0.23420197646131949</v>
      </c>
      <c r="H7">
        <v>1.477145875415838</v>
      </c>
      <c r="I7">
        <v>15.099252372101409</v>
      </c>
      <c r="J7">
        <v>2.889824091062775E-6</v>
      </c>
      <c r="K7">
        <v>2.4605218241527449E-5</v>
      </c>
      <c r="L7">
        <v>83.254253826272404</v>
      </c>
      <c r="M7">
        <v>11297.816902394739</v>
      </c>
      <c r="N7">
        <v>1.7579997737573929E-2</v>
      </c>
      <c r="O7">
        <v>1.017267937209479E-4</v>
      </c>
      <c r="P7">
        <v>4.5677106018334879</v>
      </c>
      <c r="Q7">
        <v>452.55566774828827</v>
      </c>
    </row>
    <row r="8" spans="1:51" x14ac:dyDescent="0.3">
      <c r="C8" t="s">
        <v>37</v>
      </c>
      <c r="D8">
        <v>1.5108076326165329</v>
      </c>
      <c r="E8">
        <v>118.7425193885919</v>
      </c>
      <c r="F8">
        <v>9530.7812172566682</v>
      </c>
      <c r="G8">
        <v>8.376920254454967E-2</v>
      </c>
      <c r="H8">
        <v>0.16185179751278889</v>
      </c>
      <c r="I8">
        <v>1.5790817034594491</v>
      </c>
      <c r="J8">
        <v>9.4145834830610829E-7</v>
      </c>
      <c r="K8">
        <v>1.265984876268628E-5</v>
      </c>
      <c r="L8">
        <v>26.178289754962169</v>
      </c>
      <c r="M8">
        <v>807.90181559475388</v>
      </c>
      <c r="N8">
        <v>2.7376629178087499E-2</v>
      </c>
      <c r="O8">
        <v>1.1730509669816619E-5</v>
      </c>
      <c r="P8">
        <v>0.46042818263861118</v>
      </c>
      <c r="Q8">
        <v>339.47283672960401</v>
      </c>
    </row>
    <row r="9" spans="1:51" x14ac:dyDescent="0.3">
      <c r="C9" t="s">
        <v>38</v>
      </c>
      <c r="D9">
        <v>1.5108076326165329</v>
      </c>
      <c r="E9">
        <v>118.7425193885919</v>
      </c>
      <c r="F9">
        <v>9530.7812172566682</v>
      </c>
      <c r="G9">
        <v>8.376920254454967E-2</v>
      </c>
      <c r="H9">
        <v>0.16185179751278889</v>
      </c>
      <c r="I9">
        <v>1.5790817034594491</v>
      </c>
      <c r="J9">
        <v>9.4145834830610829E-7</v>
      </c>
      <c r="K9">
        <v>1.265984876268628E-5</v>
      </c>
      <c r="L9">
        <v>26.178289754962169</v>
      </c>
      <c r="M9">
        <v>807.90181559475388</v>
      </c>
      <c r="N9">
        <v>2.7376629178087499E-2</v>
      </c>
      <c r="O9">
        <v>1.1730509669816619E-5</v>
      </c>
      <c r="P9">
        <v>0.46042818263861118</v>
      </c>
      <c r="Q9">
        <v>339.47283672960401</v>
      </c>
    </row>
    <row r="10" spans="1:51" x14ac:dyDescent="0.3">
      <c r="C10" t="s">
        <v>39</v>
      </c>
      <c r="D10">
        <v>0.89679979630112094</v>
      </c>
      <c r="E10">
        <v>117.112219916627</v>
      </c>
      <c r="F10">
        <v>4536.2117544483353</v>
      </c>
      <c r="G10">
        <v>4.0029213627055263E-2</v>
      </c>
      <c r="H10">
        <v>0.20376897490508389</v>
      </c>
      <c r="I10">
        <v>2.1558602360435022</v>
      </c>
      <c r="J10">
        <v>3.0739918795602748E-7</v>
      </c>
      <c r="K10">
        <v>4.8831191081451232E-6</v>
      </c>
      <c r="L10">
        <v>6.4374136361928231</v>
      </c>
      <c r="M10">
        <v>10407.24383792241</v>
      </c>
      <c r="N10">
        <v>5.4034417423127522E-3</v>
      </c>
      <c r="O10">
        <v>1.7027535759031349E-5</v>
      </c>
      <c r="P10">
        <v>0.65345271500947155</v>
      </c>
      <c r="Q10">
        <v>29.907617105417259</v>
      </c>
    </row>
    <row r="11" spans="1:51" x14ac:dyDescent="0.3">
      <c r="C11" t="s">
        <v>40</v>
      </c>
      <c r="D11">
        <v>46.327780010314513</v>
      </c>
      <c r="E11">
        <v>3994.5380062748568</v>
      </c>
      <c r="F11">
        <v>372545.205557379</v>
      </c>
      <c r="G11">
        <v>3.3635994424058628</v>
      </c>
      <c r="H11">
        <v>5.080682820811</v>
      </c>
      <c r="I11">
        <v>57.758531599238381</v>
      </c>
      <c r="J11">
        <v>2.033651789672417E-5</v>
      </c>
      <c r="K11">
        <v>4.4149214342469278E-4</v>
      </c>
      <c r="L11">
        <v>557.13600357045959</v>
      </c>
      <c r="M11">
        <v>82472.160024652985</v>
      </c>
      <c r="N11">
        <v>0.84538087489302072</v>
      </c>
      <c r="O11">
        <v>4.0733063119573941E-4</v>
      </c>
      <c r="P11">
        <v>16.972613563165311</v>
      </c>
      <c r="Q11">
        <v>1689.1089486549249</v>
      </c>
    </row>
    <row r="12" spans="1:51" x14ac:dyDescent="0.3">
      <c r="C12" t="s">
        <v>41</v>
      </c>
      <c r="D12">
        <v>13.06539700168296</v>
      </c>
      <c r="E12">
        <v>2420.081994026194</v>
      </c>
      <c r="F12">
        <v>82764.493873030689</v>
      </c>
      <c r="G12">
        <v>0.73897770760300041</v>
      </c>
      <c r="H12">
        <v>2.9463896459304881</v>
      </c>
      <c r="I12">
        <v>30.296388793815201</v>
      </c>
      <c r="J12">
        <v>1.325466720827202E-5</v>
      </c>
      <c r="K12">
        <v>1.8456922214831709E-4</v>
      </c>
      <c r="L12">
        <v>127.1635532271504</v>
      </c>
      <c r="M12">
        <v>56885.772069956409</v>
      </c>
      <c r="N12">
        <v>9.0851389794559756E-2</v>
      </c>
      <c r="O12">
        <v>3.2390293371230012E-4</v>
      </c>
      <c r="P12">
        <v>10.200212323005079</v>
      </c>
      <c r="Q12">
        <v>695.08000541003287</v>
      </c>
    </row>
    <row r="13" spans="1:51" x14ac:dyDescent="0.3">
      <c r="C13" t="s">
        <v>42</v>
      </c>
      <c r="D13">
        <v>0.27820248884854182</v>
      </c>
      <c r="E13">
        <v>41.364221749444091</v>
      </c>
      <c r="F13">
        <v>1600.450128908295</v>
      </c>
      <c r="G13">
        <v>1.561958303569117E-2</v>
      </c>
      <c r="H13">
        <v>4.6043456755894642E-2</v>
      </c>
      <c r="I13">
        <v>0.41736640504646788</v>
      </c>
      <c r="J13">
        <v>1.5605508377217039E-7</v>
      </c>
      <c r="K13">
        <v>1.59028996536048E-6</v>
      </c>
      <c r="L13">
        <v>2.2611395431863288</v>
      </c>
      <c r="M13">
        <v>297.3859523306885</v>
      </c>
      <c r="N13">
        <v>1.2550342000007891E-3</v>
      </c>
      <c r="O13">
        <v>4.1909127193930072E-6</v>
      </c>
      <c r="P13">
        <v>0.62880266750009339</v>
      </c>
      <c r="Q13">
        <v>15.27636381038822</v>
      </c>
    </row>
    <row r="14" spans="1:51" x14ac:dyDescent="0.3">
      <c r="C14" t="s">
        <v>43</v>
      </c>
      <c r="D14">
        <v>0.27820248884854182</v>
      </c>
      <c r="E14">
        <v>41.364221749444091</v>
      </c>
      <c r="F14">
        <v>1600.450128908295</v>
      </c>
      <c r="G14">
        <v>1.561958303569117E-2</v>
      </c>
      <c r="H14">
        <v>4.6043456755894642E-2</v>
      </c>
      <c r="I14">
        <v>0.41736640504646788</v>
      </c>
      <c r="J14">
        <v>1.5605508377217039E-7</v>
      </c>
      <c r="K14">
        <v>1.59028996536048E-6</v>
      </c>
      <c r="L14">
        <v>2.2611395431863288</v>
      </c>
      <c r="M14">
        <v>297.3859523306885</v>
      </c>
      <c r="N14">
        <v>1.2550342000007891E-3</v>
      </c>
      <c r="O14">
        <v>4.1909127193930072E-6</v>
      </c>
      <c r="P14">
        <v>0.62880266750009339</v>
      </c>
      <c r="Q14">
        <v>15.27636381038822</v>
      </c>
    </row>
    <row r="15" spans="1:51" x14ac:dyDescent="0.3">
      <c r="C15" t="s">
        <v>44</v>
      </c>
      <c r="D15">
        <v>0.27820248884854182</v>
      </c>
      <c r="E15">
        <v>41.364221749444091</v>
      </c>
      <c r="F15">
        <v>1600.450128908295</v>
      </c>
      <c r="G15">
        <v>1.561958303569117E-2</v>
      </c>
      <c r="H15">
        <v>4.6043456755894642E-2</v>
      </c>
      <c r="I15">
        <v>0.41736640504646788</v>
      </c>
      <c r="J15">
        <v>1.5605508377217039E-7</v>
      </c>
      <c r="K15">
        <v>1.59028996536048E-6</v>
      </c>
      <c r="L15">
        <v>2.2611395431863288</v>
      </c>
      <c r="M15">
        <v>297.3859523306885</v>
      </c>
      <c r="N15">
        <v>1.2550342000007891E-3</v>
      </c>
      <c r="O15">
        <v>4.1909127193930072E-6</v>
      </c>
      <c r="P15">
        <v>0.62880266750009339</v>
      </c>
      <c r="Q15">
        <v>15.27636381038822</v>
      </c>
    </row>
    <row r="16" spans="1:51" x14ac:dyDescent="0.3">
      <c r="C16" t="s">
        <v>45</v>
      </c>
      <c r="D16">
        <v>3.0428260672681851</v>
      </c>
      <c r="E16">
        <v>299.41105065006872</v>
      </c>
      <c r="F16">
        <v>16005.99495926119</v>
      </c>
      <c r="G16">
        <v>0.13665000112956971</v>
      </c>
      <c r="H16">
        <v>0.34975151910493141</v>
      </c>
      <c r="I16">
        <v>3.0142137897012851</v>
      </c>
      <c r="J16">
        <v>9.1672804906714202E-7</v>
      </c>
      <c r="K16">
        <v>1.288771171726533E-5</v>
      </c>
      <c r="L16">
        <v>30.268809380243589</v>
      </c>
      <c r="M16">
        <v>3789.9922706211742</v>
      </c>
      <c r="N16">
        <v>2.4368658394877979E-2</v>
      </c>
      <c r="O16">
        <v>1.8925017352300101E-5</v>
      </c>
      <c r="P16">
        <v>1.105613265854837</v>
      </c>
      <c r="Q16">
        <v>253.77349718818911</v>
      </c>
    </row>
    <row r="17" spans="3:17" x14ac:dyDescent="0.3">
      <c r="C17" t="s">
        <v>46</v>
      </c>
      <c r="D17">
        <v>3.013114367238749</v>
      </c>
      <c r="E17">
        <v>293.7404265799729</v>
      </c>
      <c r="F17">
        <v>15892.09582807372</v>
      </c>
      <c r="G17">
        <v>0.1361949058804176</v>
      </c>
      <c r="H17">
        <v>0.34445739825468857</v>
      </c>
      <c r="I17">
        <v>2.961385912238188</v>
      </c>
      <c r="J17">
        <v>8.2727786448140637E-7</v>
      </c>
      <c r="K17">
        <v>1.2702349860048829E-5</v>
      </c>
      <c r="L17">
        <v>29.770206778921491</v>
      </c>
      <c r="M17">
        <v>3718.9690108846589</v>
      </c>
      <c r="N17">
        <v>2.4378809814359831E-2</v>
      </c>
      <c r="O17">
        <v>1.8576211545213268E-5</v>
      </c>
      <c r="P17">
        <v>1.08627516099371</v>
      </c>
      <c r="Q17">
        <v>252.0535927672434</v>
      </c>
    </row>
    <row r="18" spans="3:17" x14ac:dyDescent="0.3">
      <c r="C18" t="s">
        <v>48</v>
      </c>
      <c r="D18">
        <v>8.1307664208135382</v>
      </c>
      <c r="E18">
        <v>449.50346608086232</v>
      </c>
      <c r="F18">
        <v>82144.47952318567</v>
      </c>
      <c r="G18">
        <v>0.2527401158338568</v>
      </c>
      <c r="H18">
        <v>0.78056244212121795</v>
      </c>
      <c r="I18">
        <v>9.1248531771962806</v>
      </c>
      <c r="J18">
        <v>1.2486520680581321E-6</v>
      </c>
      <c r="K18">
        <v>1.9490612687609599E-5</v>
      </c>
      <c r="L18">
        <v>45.59635482831181</v>
      </c>
      <c r="M18">
        <v>4555.726423947579</v>
      </c>
      <c r="N18">
        <v>4.0648017745098047E-2</v>
      </c>
      <c r="O18">
        <v>4.0838570235879801E-5</v>
      </c>
      <c r="P18">
        <v>2.6202145749273309</v>
      </c>
      <c r="Q18">
        <v>353.12929697387102</v>
      </c>
    </row>
    <row r="19" spans="3:17" x14ac:dyDescent="0.3">
      <c r="C19" t="s">
        <v>47</v>
      </c>
      <c r="D19">
        <v>8.1307664208135382</v>
      </c>
      <c r="E19">
        <v>449.50346608086232</v>
      </c>
      <c r="F19">
        <v>82144.47952318567</v>
      </c>
      <c r="G19">
        <v>0.2527401158338568</v>
      </c>
      <c r="H19">
        <v>0.78056244212121795</v>
      </c>
      <c r="I19">
        <v>9.1248531771962806</v>
      </c>
      <c r="J19">
        <v>1.2486520680581321E-6</v>
      </c>
      <c r="K19">
        <v>1.9490612687609599E-5</v>
      </c>
      <c r="L19">
        <v>45.59635482831181</v>
      </c>
      <c r="M19">
        <v>4555.726423947579</v>
      </c>
      <c r="N19">
        <v>4.0648017745098047E-2</v>
      </c>
      <c r="O19">
        <v>4.0838570235879801E-5</v>
      </c>
      <c r="P19">
        <v>2.6202145749273309</v>
      </c>
      <c r="Q19">
        <v>353.12929697387102</v>
      </c>
    </row>
    <row r="20" spans="3:17" x14ac:dyDescent="0.3">
      <c r="C20" t="s">
        <v>49</v>
      </c>
      <c r="D20">
        <v>3.079564995446169</v>
      </c>
      <c r="E20">
        <v>296.87680462133318</v>
      </c>
      <c r="F20">
        <v>16834.99601985878</v>
      </c>
      <c r="G20">
        <v>0.1450841971924437</v>
      </c>
      <c r="H20">
        <v>0.35361073587298553</v>
      </c>
      <c r="I20">
        <v>3.0237175425793081</v>
      </c>
      <c r="J20">
        <v>8.320319270477226E-7</v>
      </c>
      <c r="K20">
        <v>1.340413564466476E-5</v>
      </c>
      <c r="L20">
        <v>30.44808661401953</v>
      </c>
      <c r="M20">
        <v>3689.0492071577942</v>
      </c>
      <c r="N20">
        <v>2.7249683374933859E-2</v>
      </c>
      <c r="O20">
        <v>1.8983051338232731E-5</v>
      </c>
      <c r="P20">
        <v>1.100942688327728</v>
      </c>
      <c r="Q20">
        <v>257.0141218840356</v>
      </c>
    </row>
    <row r="21" spans="3:17" x14ac:dyDescent="0.3">
      <c r="C21" t="s">
        <v>50</v>
      </c>
      <c r="D21">
        <v>3.118559246245856</v>
      </c>
      <c r="E21">
        <v>399.84016355176988</v>
      </c>
      <c r="F21">
        <v>26457.69797799538</v>
      </c>
      <c r="G21">
        <v>0.22764859946991159</v>
      </c>
      <c r="H21">
        <v>0.46132690045467878</v>
      </c>
      <c r="I21">
        <v>4.2906710047950858</v>
      </c>
      <c r="J21">
        <v>1.248976288140801E-6</v>
      </c>
      <c r="K21">
        <v>2.4870643015459689E-5</v>
      </c>
      <c r="L21">
        <v>39.332901478796863</v>
      </c>
      <c r="M21">
        <v>2066.7886313060949</v>
      </c>
      <c r="N21">
        <v>5.8336642056511422E-2</v>
      </c>
      <c r="O21">
        <v>3.6189121136387998E-5</v>
      </c>
      <c r="P21">
        <v>1.4982016429194971</v>
      </c>
      <c r="Q21">
        <v>269.6943945978278</v>
      </c>
    </row>
    <row r="22" spans="3:17" x14ac:dyDescent="0.3">
      <c r="C22" t="s">
        <v>51</v>
      </c>
      <c r="D22">
        <v>1.444087382366072</v>
      </c>
      <c r="E22">
        <v>245.15587493682779</v>
      </c>
      <c r="F22">
        <v>13241.19469383875</v>
      </c>
      <c r="G22">
        <v>0.1059553928912412</v>
      </c>
      <c r="H22">
        <v>0.23888509699837779</v>
      </c>
      <c r="I22">
        <v>2.329147111826654</v>
      </c>
      <c r="J22">
        <v>6.5907892918377553E-7</v>
      </c>
      <c r="K22">
        <v>8.7821960171414916E-6</v>
      </c>
      <c r="L22">
        <v>19.714713476811141</v>
      </c>
      <c r="M22">
        <v>968.73057622276042</v>
      </c>
      <c r="N22">
        <v>1.914878220377874E-2</v>
      </c>
      <c r="O22">
        <v>2.090766938968106E-5</v>
      </c>
      <c r="P22">
        <v>0.96133373433729308</v>
      </c>
      <c r="Q22">
        <v>98.660583245504796</v>
      </c>
    </row>
    <row r="23" spans="3:17" x14ac:dyDescent="0.3">
      <c r="C23" t="s">
        <v>52</v>
      </c>
      <c r="D23">
        <v>21.496087930440929</v>
      </c>
      <c r="E23">
        <v>803.61615480142757</v>
      </c>
      <c r="F23">
        <v>274178.73542319331</v>
      </c>
      <c r="G23">
        <v>0.4351693013687794</v>
      </c>
      <c r="H23">
        <v>2.008183059926115</v>
      </c>
      <c r="I23">
        <v>27.27429561704297</v>
      </c>
      <c r="J23">
        <v>1.93860712164115E-6</v>
      </c>
      <c r="K23">
        <v>2.3454209297148839E-5</v>
      </c>
      <c r="L23">
        <v>82.900266224279406</v>
      </c>
      <c r="M23">
        <v>4347.1887937673591</v>
      </c>
      <c r="N23">
        <v>4.6910910948064481E-2</v>
      </c>
      <c r="O23">
        <v>1.000493257793231E-4</v>
      </c>
      <c r="P23">
        <v>7.0323719414167396</v>
      </c>
      <c r="Q23">
        <v>384.43541271181141</v>
      </c>
    </row>
    <row r="24" spans="3:17" x14ac:dyDescent="0.3">
      <c r="C24" t="s">
        <v>53</v>
      </c>
      <c r="D24">
        <v>1.4104977722273291</v>
      </c>
      <c r="E24">
        <v>241.08402476687351</v>
      </c>
      <c r="F24">
        <v>12889.13331356126</v>
      </c>
      <c r="G24">
        <v>0.10460894621383179</v>
      </c>
      <c r="H24">
        <v>0.23463984163693219</v>
      </c>
      <c r="I24">
        <v>2.2834203392337789</v>
      </c>
      <c r="J24">
        <v>6.4878240557275802E-7</v>
      </c>
      <c r="K24">
        <v>8.6312325901820125E-6</v>
      </c>
      <c r="L24">
        <v>19.439386554903049</v>
      </c>
      <c r="M24">
        <v>953.83285765172946</v>
      </c>
      <c r="N24">
        <v>1.901404302993201E-2</v>
      </c>
      <c r="O24">
        <v>2.0546916913957459E-5</v>
      </c>
      <c r="P24">
        <v>0.94412340539723838</v>
      </c>
      <c r="Q24">
        <v>97.169486996927319</v>
      </c>
    </row>
    <row r="25" spans="3:17" x14ac:dyDescent="0.3">
      <c r="C25" t="s">
        <v>54</v>
      </c>
      <c r="D25">
        <v>1.7184383753846231</v>
      </c>
      <c r="E25">
        <v>272.29892770433912</v>
      </c>
      <c r="F25">
        <v>15933.460588125379</v>
      </c>
      <c r="G25">
        <v>0.12762201344173479</v>
      </c>
      <c r="H25">
        <v>0.29025439971481831</v>
      </c>
      <c r="I25">
        <v>2.6639901647027839</v>
      </c>
      <c r="J25">
        <v>7.4918439827971803E-7</v>
      </c>
      <c r="K25">
        <v>1.15032738370368E-5</v>
      </c>
      <c r="L25">
        <v>23.087103165025258</v>
      </c>
      <c r="M25">
        <v>1154.0464931072111</v>
      </c>
      <c r="N25">
        <v>2.713370927835853E-2</v>
      </c>
      <c r="O25">
        <v>2.3225383010951709E-5</v>
      </c>
      <c r="P25">
        <v>1.0653235095352001</v>
      </c>
      <c r="Q25">
        <v>116.926990012443</v>
      </c>
    </row>
    <row r="26" spans="3:17" x14ac:dyDescent="0.3">
      <c r="C26" t="s">
        <v>55</v>
      </c>
      <c r="D26">
        <v>1.4104977722273291</v>
      </c>
      <c r="E26">
        <v>241.08402476687351</v>
      </c>
      <c r="F26">
        <v>12889.13331356126</v>
      </c>
      <c r="G26">
        <v>0.10460894621383179</v>
      </c>
      <c r="H26">
        <v>0.23463984163693219</v>
      </c>
      <c r="I26">
        <v>2.2834203392337789</v>
      </c>
      <c r="J26">
        <v>6.4878240557275802E-7</v>
      </c>
      <c r="K26">
        <v>8.6312325901820125E-6</v>
      </c>
      <c r="L26">
        <v>19.439386554903049</v>
      </c>
      <c r="M26">
        <v>953.83285765172946</v>
      </c>
      <c r="N26">
        <v>1.901404302993201E-2</v>
      </c>
      <c r="O26">
        <v>2.0546916913957459E-5</v>
      </c>
      <c r="P26">
        <v>0.94412340539723838</v>
      </c>
      <c r="Q26">
        <v>97.169486996927319</v>
      </c>
    </row>
    <row r="27" spans="3:17" x14ac:dyDescent="0.3">
      <c r="C27" t="s">
        <v>56</v>
      </c>
      <c r="D27">
        <v>1.46154302612447</v>
      </c>
      <c r="E27">
        <v>250.53380137882809</v>
      </c>
      <c r="F27">
        <v>13238.17825493756</v>
      </c>
      <c r="G27">
        <v>0.1069827930580321</v>
      </c>
      <c r="H27">
        <v>0.24377924028128681</v>
      </c>
      <c r="I27">
        <v>2.3711192445070459</v>
      </c>
      <c r="J27">
        <v>8.532700727329679E-7</v>
      </c>
      <c r="K27">
        <v>8.9007243307694711E-6</v>
      </c>
      <c r="L27">
        <v>20.692069726899511</v>
      </c>
      <c r="M27">
        <v>1008.465580111964</v>
      </c>
      <c r="N27">
        <v>1.930219257572029E-2</v>
      </c>
      <c r="O27">
        <v>2.1363732070228309E-5</v>
      </c>
      <c r="P27">
        <v>0.9710731812187916</v>
      </c>
      <c r="Q27">
        <v>100.0866611566708</v>
      </c>
    </row>
    <row r="28" spans="3:17" x14ac:dyDescent="0.3">
      <c r="C28" t="s">
        <v>57</v>
      </c>
      <c r="D28">
        <v>2.165249795831973</v>
      </c>
      <c r="E28">
        <v>319.24217003247878</v>
      </c>
      <c r="F28">
        <v>19951.681464806879</v>
      </c>
      <c r="G28">
        <v>0.16147484150733279</v>
      </c>
      <c r="H28">
        <v>0.35275359648145049</v>
      </c>
      <c r="I28">
        <v>3.2251151206274691</v>
      </c>
      <c r="J28">
        <v>8.9886764664273743E-7</v>
      </c>
      <c r="K28">
        <v>1.5185361001587189E-5</v>
      </c>
      <c r="L28">
        <v>27.90293296113607</v>
      </c>
      <c r="M28">
        <v>1456.504169699745</v>
      </c>
      <c r="N28">
        <v>3.5961276974108627E-2</v>
      </c>
      <c r="O28">
        <v>2.750158962433852E-5</v>
      </c>
      <c r="P28">
        <v>1.23989977809394</v>
      </c>
      <c r="Q28">
        <v>151.01007239495979</v>
      </c>
    </row>
    <row r="29" spans="3:17" x14ac:dyDescent="0.3">
      <c r="C29" t="s">
        <v>58</v>
      </c>
      <c r="D29">
        <v>2.091590010465413</v>
      </c>
      <c r="E29">
        <v>159.454578095778</v>
      </c>
      <c r="F29">
        <v>8370.3394619611408</v>
      </c>
      <c r="G29">
        <v>6.7202833361558939E-2</v>
      </c>
      <c r="H29">
        <v>0.29464868246692222</v>
      </c>
      <c r="I29">
        <v>3.2073307387573911</v>
      </c>
      <c r="J29">
        <v>1.0012450933549119E-6</v>
      </c>
      <c r="K29">
        <v>1.5372072944294899E-5</v>
      </c>
      <c r="L29">
        <v>12.970308224791079</v>
      </c>
      <c r="M29">
        <v>1619.088524430477</v>
      </c>
      <c r="N29">
        <v>2.4161841705775299E-2</v>
      </c>
      <c r="O29">
        <v>2.4047700497349351E-5</v>
      </c>
      <c r="P29">
        <v>1.04208749074379</v>
      </c>
      <c r="Q29">
        <v>54.454222579553843</v>
      </c>
    </row>
    <row r="30" spans="3:17" x14ac:dyDescent="0.3">
      <c r="C30" t="s">
        <v>59</v>
      </c>
      <c r="D30">
        <v>2.6354034929742509</v>
      </c>
      <c r="E30">
        <v>200.91277448339</v>
      </c>
      <c r="F30">
        <v>10546.62804137415</v>
      </c>
      <c r="G30">
        <v>8.4675572599148999E-2</v>
      </c>
      <c r="H30">
        <v>0.37125735114827751</v>
      </c>
      <c r="I30">
        <v>4.0412368531842757</v>
      </c>
      <c r="J30">
        <v>1.2615688558216589E-6</v>
      </c>
      <c r="K30">
        <v>1.936881249620962E-5</v>
      </c>
      <c r="L30">
        <v>16.342588858014761</v>
      </c>
      <c r="M30">
        <v>2040.0516025457291</v>
      </c>
      <c r="N30">
        <v>3.0443921470977998E-2</v>
      </c>
      <c r="O30">
        <v>3.0300103544007171E-5</v>
      </c>
      <c r="P30">
        <v>1.313030278089659</v>
      </c>
      <c r="Q30">
        <v>68.612322527501703</v>
      </c>
    </row>
    <row r="31" spans="3:17" x14ac:dyDescent="0.3">
      <c r="C31" t="s">
        <v>60</v>
      </c>
      <c r="D31">
        <v>32.324367486317193</v>
      </c>
      <c r="E31">
        <v>4895.0228962590481</v>
      </c>
      <c r="F31">
        <v>102137.9956794422</v>
      </c>
      <c r="G31">
        <v>0.81918351230403186</v>
      </c>
      <c r="H31">
        <v>8.2325440380180588</v>
      </c>
      <c r="I31">
        <v>96.682924103503822</v>
      </c>
      <c r="J31">
        <v>3.514126295336359E-6</v>
      </c>
      <c r="K31">
        <v>5.1776976301744473E-5</v>
      </c>
      <c r="L31">
        <v>1021.66001272372</v>
      </c>
      <c r="M31">
        <v>9425.1748476289322</v>
      </c>
      <c r="N31">
        <v>4.8416696013719618E-2</v>
      </c>
      <c r="O31">
        <v>2.2543441004435009E-4</v>
      </c>
      <c r="P31">
        <v>18.137064645901091</v>
      </c>
      <c r="Q31">
        <v>2088.5107911077289</v>
      </c>
    </row>
    <row r="32" spans="3:17" x14ac:dyDescent="0.3">
      <c r="C32" t="s">
        <v>61</v>
      </c>
      <c r="D32">
        <v>4.0600020534592653</v>
      </c>
      <c r="E32">
        <v>369.69586012263397</v>
      </c>
      <c r="F32">
        <v>23116.505526091551</v>
      </c>
      <c r="G32">
        <v>0.19958401765117861</v>
      </c>
      <c r="H32">
        <v>0.39864663962681662</v>
      </c>
      <c r="I32">
        <v>4.3860226874400423</v>
      </c>
      <c r="J32">
        <v>2.4564384217476961E-6</v>
      </c>
      <c r="K32">
        <v>4.2677722047725617E-5</v>
      </c>
      <c r="L32">
        <v>32.948558030636804</v>
      </c>
      <c r="M32">
        <v>4649.8717386741628</v>
      </c>
      <c r="N32">
        <v>6.7471956528467159E-2</v>
      </c>
      <c r="O32">
        <v>3.5494602159930503E-5</v>
      </c>
      <c r="P32">
        <v>1.6183146740603711</v>
      </c>
      <c r="Q32">
        <v>125.3415711620564</v>
      </c>
    </row>
    <row r="33" spans="3:17" x14ac:dyDescent="0.3">
      <c r="C33" t="s">
        <v>62</v>
      </c>
      <c r="D33">
        <v>1.6532120861523041</v>
      </c>
      <c r="E33">
        <v>237.1719437497959</v>
      </c>
      <c r="F33">
        <v>11241.746344171601</v>
      </c>
      <c r="G33">
        <v>0.1132815289126379</v>
      </c>
      <c r="H33">
        <v>0.30319918287245479</v>
      </c>
      <c r="I33">
        <v>3.1733462662802658</v>
      </c>
      <c r="J33">
        <v>1.1462936726891439E-6</v>
      </c>
      <c r="K33">
        <v>1.245579804425778E-5</v>
      </c>
      <c r="L33">
        <v>12.988701747146809</v>
      </c>
      <c r="M33">
        <v>2759.605556405274</v>
      </c>
      <c r="N33">
        <v>1.5343021860654921E-2</v>
      </c>
      <c r="O33">
        <v>2.6490864340080431E-5</v>
      </c>
      <c r="P33">
        <v>1.1678443122944071</v>
      </c>
      <c r="Q33">
        <v>94.086326001401062</v>
      </c>
    </row>
    <row r="34" spans="3:17" x14ac:dyDescent="0.3">
      <c r="C34" t="s">
        <v>63</v>
      </c>
      <c r="D34">
        <v>16.455279191610529</v>
      </c>
      <c r="E34">
        <v>1831.3263542551899</v>
      </c>
      <c r="F34">
        <v>133527.65564104691</v>
      </c>
      <c r="G34">
        <v>0.86161176854062549</v>
      </c>
      <c r="H34">
        <v>11.523238663411769</v>
      </c>
      <c r="I34">
        <v>22.873026322136841</v>
      </c>
      <c r="J34">
        <v>1.032174129462332E-5</v>
      </c>
      <c r="K34">
        <v>9.8615538369230168E-5</v>
      </c>
      <c r="L34">
        <v>353.93976887494648</v>
      </c>
      <c r="M34">
        <v>18442.455462089481</v>
      </c>
      <c r="N34">
        <v>0.13772750455006719</v>
      </c>
      <c r="O34">
        <v>1.6119726217648641E-4</v>
      </c>
      <c r="P34">
        <v>7.6939965553994787</v>
      </c>
      <c r="Q34">
        <v>990.58848829438034</v>
      </c>
    </row>
    <row r="35" spans="3:17" x14ac:dyDescent="0.3">
      <c r="C35" t="s">
        <v>64</v>
      </c>
      <c r="D35">
        <v>16.455279191610529</v>
      </c>
      <c r="E35">
        <v>1831.3263542551899</v>
      </c>
      <c r="F35">
        <v>133527.65564104691</v>
      </c>
      <c r="G35">
        <v>0.86161176854062549</v>
      </c>
      <c r="H35">
        <v>11.523238663411769</v>
      </c>
      <c r="I35">
        <v>22.873026322136841</v>
      </c>
      <c r="J35">
        <v>1.032174129462332E-5</v>
      </c>
      <c r="K35">
        <v>9.8615538369230168E-5</v>
      </c>
      <c r="L35">
        <v>353.93976887494648</v>
      </c>
      <c r="M35">
        <v>18442.455462089481</v>
      </c>
      <c r="N35">
        <v>0.13772750455006719</v>
      </c>
      <c r="O35">
        <v>1.6119726217648641E-4</v>
      </c>
      <c r="P35">
        <v>7.6939965553994787</v>
      </c>
      <c r="Q35">
        <v>990.58848829438034</v>
      </c>
    </row>
    <row r="36" spans="3:17" x14ac:dyDescent="0.3">
      <c r="C36" t="s">
        <v>65</v>
      </c>
      <c r="D36">
        <v>0.51108136726339126</v>
      </c>
      <c r="E36">
        <v>47.895297292381727</v>
      </c>
      <c r="F36">
        <v>4145.4827748578027</v>
      </c>
      <c r="G36">
        <v>3.7654445170653472E-2</v>
      </c>
      <c r="H36">
        <v>5.5543349959787623E-2</v>
      </c>
      <c r="I36">
        <v>0.59327374790458443</v>
      </c>
      <c r="J36">
        <v>3.0176489117702589E-7</v>
      </c>
      <c r="K36">
        <v>5.228630588774769E-6</v>
      </c>
      <c r="L36">
        <v>3.596375532390625</v>
      </c>
      <c r="M36">
        <v>293.18240414259401</v>
      </c>
      <c r="N36">
        <v>8.1294103340083679E-3</v>
      </c>
      <c r="O36">
        <v>4.4714034151419283E-6</v>
      </c>
      <c r="P36">
        <v>0.21165616708145329</v>
      </c>
      <c r="Q36">
        <v>21.678693055284679</v>
      </c>
    </row>
    <row r="37" spans="3:17" x14ac:dyDescent="0.3">
      <c r="C37" t="s">
        <v>66</v>
      </c>
      <c r="D37">
        <v>0.51108136726339126</v>
      </c>
      <c r="E37">
        <v>47.895297292381727</v>
      </c>
      <c r="F37">
        <v>4145.4827748578027</v>
      </c>
      <c r="G37">
        <v>3.7654445170653472E-2</v>
      </c>
      <c r="H37">
        <v>5.5543349959787623E-2</v>
      </c>
      <c r="I37">
        <v>0.59327374790458443</v>
      </c>
      <c r="J37">
        <v>3.0176489117702589E-7</v>
      </c>
      <c r="K37">
        <v>5.228630588774769E-6</v>
      </c>
      <c r="L37">
        <v>3.596375532390625</v>
      </c>
      <c r="M37">
        <v>293.18240414259401</v>
      </c>
      <c r="N37">
        <v>8.1294103340083679E-3</v>
      </c>
      <c r="O37">
        <v>4.4714034151419283E-6</v>
      </c>
      <c r="P37">
        <v>0.21165616708145329</v>
      </c>
      <c r="Q37">
        <v>21.678693055284679</v>
      </c>
    </row>
    <row r="38" spans="3:17" x14ac:dyDescent="0.3">
      <c r="C38" t="s">
        <v>67</v>
      </c>
      <c r="D38">
        <v>1.3099498322819729</v>
      </c>
      <c r="E38">
        <v>298.71796264971169</v>
      </c>
      <c r="F38">
        <v>6497.0275950672567</v>
      </c>
      <c r="G38">
        <v>4.6322747116924461E-2</v>
      </c>
      <c r="H38">
        <v>0.3644273916965412</v>
      </c>
      <c r="I38">
        <v>3.738331237954224</v>
      </c>
      <c r="J38">
        <v>3.2034057366761769E-7</v>
      </c>
      <c r="K38">
        <v>5.9416480423461904E-6</v>
      </c>
      <c r="L38">
        <v>15.437080317170279</v>
      </c>
      <c r="M38">
        <v>11430.91988431955</v>
      </c>
      <c r="N38">
        <v>4.5923895616542913E-3</v>
      </c>
      <c r="O38">
        <v>2.423707783772129E-5</v>
      </c>
      <c r="P38">
        <v>1.049442954348869</v>
      </c>
      <c r="Q38">
        <v>71.735184059298376</v>
      </c>
    </row>
    <row r="39" spans="3:17" x14ac:dyDescent="0.3">
      <c r="C39" t="s">
        <v>68</v>
      </c>
      <c r="D39">
        <v>5.3428786791736211</v>
      </c>
      <c r="E39">
        <v>763.16419312197706</v>
      </c>
      <c r="F39">
        <v>29518.50331372469</v>
      </c>
      <c r="G39">
        <v>0.29071866553971693</v>
      </c>
      <c r="H39">
        <v>0.76481489782752543</v>
      </c>
      <c r="I39">
        <v>7.9639418358145653</v>
      </c>
      <c r="J39">
        <v>1.9558007541822399E-6</v>
      </c>
      <c r="K39">
        <v>2.778987688924476E-5</v>
      </c>
      <c r="L39">
        <v>95.435596622892788</v>
      </c>
      <c r="M39">
        <v>2971.7730178540792</v>
      </c>
      <c r="N39">
        <v>2.807583083378629E-2</v>
      </c>
      <c r="O39">
        <v>6.2499456138024703E-5</v>
      </c>
      <c r="P39">
        <v>2.7038766492339068</v>
      </c>
      <c r="Q39">
        <v>212.86480327512581</v>
      </c>
    </row>
    <row r="40" spans="3:17" x14ac:dyDescent="0.3">
      <c r="C40" t="s">
        <v>69</v>
      </c>
      <c r="D40">
        <v>5.3428786791736211</v>
      </c>
      <c r="E40">
        <v>763.16419312197706</v>
      </c>
      <c r="F40">
        <v>29518.50331372469</v>
      </c>
      <c r="G40">
        <v>0.29071866553971693</v>
      </c>
      <c r="H40">
        <v>0.76481489782752543</v>
      </c>
      <c r="I40">
        <v>7.9639418358145653</v>
      </c>
      <c r="J40">
        <v>1.9558007541822399E-6</v>
      </c>
      <c r="K40">
        <v>2.778987688924476E-5</v>
      </c>
      <c r="L40">
        <v>95.435596622892788</v>
      </c>
      <c r="M40">
        <v>2971.7730178540792</v>
      </c>
      <c r="N40">
        <v>2.807583083378629E-2</v>
      </c>
      <c r="O40">
        <v>6.2499456138024703E-5</v>
      </c>
      <c r="P40">
        <v>2.7038766492339068</v>
      </c>
      <c r="Q40">
        <v>212.86480327512581</v>
      </c>
    </row>
    <row r="41" spans="3:17" x14ac:dyDescent="0.3">
      <c r="C41" t="s">
        <v>70</v>
      </c>
      <c r="D41">
        <v>9.5803649118021746E-3</v>
      </c>
      <c r="E41">
        <v>1.615015824440607</v>
      </c>
      <c r="F41">
        <v>65.893409754550987</v>
      </c>
      <c r="G41">
        <v>5.3754574763925319E-4</v>
      </c>
      <c r="H41">
        <v>1.4009363659917241E-3</v>
      </c>
      <c r="I41">
        <v>1.513338976453215E-2</v>
      </c>
      <c r="J41">
        <v>2.720165091411648E-8</v>
      </c>
      <c r="K41">
        <v>8.5413509811810027E-8</v>
      </c>
      <c r="L41">
        <v>0.1530911126169775</v>
      </c>
      <c r="M41">
        <v>9.4389213348698924</v>
      </c>
      <c r="N41">
        <v>8.5393686002277228E-5</v>
      </c>
      <c r="O41">
        <v>1.3453742429795539E-7</v>
      </c>
      <c r="P41">
        <v>4.93633432188009E-3</v>
      </c>
      <c r="Q41">
        <v>0.53828349151646016</v>
      </c>
    </row>
    <row r="42" spans="3:17" x14ac:dyDescent="0.3">
      <c r="C42" t="s">
        <v>71</v>
      </c>
      <c r="D42">
        <v>1.390807918867681</v>
      </c>
      <c r="E42">
        <v>146.66480396023599</v>
      </c>
      <c r="F42">
        <v>11915.193517652529</v>
      </c>
      <c r="G42">
        <v>0.1048381625348874</v>
      </c>
      <c r="H42">
        <v>9.075328626389402E-2</v>
      </c>
      <c r="I42">
        <v>1.1082699862171801</v>
      </c>
      <c r="J42">
        <v>3.6537237642173832E-7</v>
      </c>
      <c r="K42">
        <v>1.7168201011160051E-5</v>
      </c>
      <c r="L42">
        <v>5.6706481911032469</v>
      </c>
      <c r="M42">
        <v>528.0837267539664</v>
      </c>
      <c r="N42">
        <v>2.995335513891207E-2</v>
      </c>
      <c r="O42">
        <v>6.1921579240422314E-6</v>
      </c>
      <c r="P42">
        <v>0.36638103797975802</v>
      </c>
      <c r="Q42">
        <v>31.889240528461372</v>
      </c>
    </row>
    <row r="43" spans="3:17" x14ac:dyDescent="0.3">
      <c r="C43" t="s">
        <v>72</v>
      </c>
      <c r="D43">
        <v>11.43584414717367</v>
      </c>
      <c r="E43">
        <v>619.70133069056965</v>
      </c>
      <c r="F43">
        <v>90209.338662235605</v>
      </c>
      <c r="G43">
        <v>0.76969857427365451</v>
      </c>
      <c r="H43">
        <v>0.88708090444283227</v>
      </c>
      <c r="I43">
        <v>10.43040840708411</v>
      </c>
      <c r="J43">
        <v>4.4205960195346334E-6</v>
      </c>
      <c r="K43">
        <v>1.2310965332484679E-4</v>
      </c>
      <c r="L43">
        <v>45.218727400852757</v>
      </c>
      <c r="M43">
        <v>5510.0559163674789</v>
      </c>
      <c r="N43">
        <v>0.21207310333663409</v>
      </c>
      <c r="O43">
        <v>6.5324276410031663E-5</v>
      </c>
      <c r="P43">
        <v>3.077840788883067</v>
      </c>
      <c r="Q43">
        <v>292.26551447143009</v>
      </c>
    </row>
    <row r="44" spans="3:17" x14ac:dyDescent="0.3">
      <c r="C44" t="s">
        <v>73</v>
      </c>
      <c r="D44">
        <v>4.2546579444034442</v>
      </c>
      <c r="E44">
        <v>425.09316721918151</v>
      </c>
      <c r="F44">
        <v>21613.34122289711</v>
      </c>
      <c r="G44">
        <v>0.19191227108068001</v>
      </c>
      <c r="H44">
        <v>0.60905247978877652</v>
      </c>
      <c r="I44">
        <v>11.55471212247568</v>
      </c>
      <c r="J44">
        <v>1.96644813007704E-6</v>
      </c>
      <c r="K44">
        <v>2.1033776932377869E-5</v>
      </c>
      <c r="L44">
        <v>32.738735722390153</v>
      </c>
      <c r="M44">
        <v>2062.649062774904</v>
      </c>
      <c r="N44">
        <v>3.7150496930252547E-2</v>
      </c>
      <c r="O44">
        <v>5.3787004743430209E-5</v>
      </c>
      <c r="P44">
        <v>1.99979575519119</v>
      </c>
      <c r="Q44">
        <v>166.04101565480141</v>
      </c>
    </row>
    <row r="45" spans="3:17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3:17" x14ac:dyDescent="0.3">
      <c r="C46" t="s">
        <v>75</v>
      </c>
      <c r="D46">
        <v>5.4753784938950223E-2</v>
      </c>
      <c r="E46">
        <v>12.839529989995469</v>
      </c>
      <c r="F46">
        <v>355.80043563366559</v>
      </c>
      <c r="G46">
        <v>3.5848807302674198E-3</v>
      </c>
      <c r="H46">
        <v>1.1152381792249521E-2</v>
      </c>
      <c r="I46">
        <v>0.1129725939159554</v>
      </c>
      <c r="J46">
        <v>1.3457976570563091E-7</v>
      </c>
      <c r="K46">
        <v>1.4675593107270519E-6</v>
      </c>
      <c r="L46">
        <v>0.88599788306941119</v>
      </c>
      <c r="M46">
        <v>44.841261404514754</v>
      </c>
      <c r="N46">
        <v>7.115547262781833E-5</v>
      </c>
      <c r="O46">
        <v>1.2074020508358249E-6</v>
      </c>
      <c r="P46">
        <v>4.698778661446578E-2</v>
      </c>
      <c r="Q46">
        <v>3.0107219778058818</v>
      </c>
    </row>
    <row r="47" spans="3:17" x14ac:dyDescent="0.3">
      <c r="C47" t="s">
        <v>76</v>
      </c>
      <c r="D47">
        <v>5.4753784938950223E-2</v>
      </c>
      <c r="E47">
        <v>12.839529989995469</v>
      </c>
      <c r="F47">
        <v>355.80043563366559</v>
      </c>
      <c r="G47">
        <v>3.5848807302674198E-3</v>
      </c>
      <c r="H47">
        <v>1.1152381792249521E-2</v>
      </c>
      <c r="I47">
        <v>0.1129725939159554</v>
      </c>
      <c r="J47">
        <v>1.3457976570563091E-7</v>
      </c>
      <c r="K47">
        <v>1.4675593107270519E-6</v>
      </c>
      <c r="L47">
        <v>0.88599788306941119</v>
      </c>
      <c r="M47">
        <v>44.841261404514754</v>
      </c>
      <c r="N47">
        <v>7.115547262781833E-5</v>
      </c>
      <c r="O47">
        <v>1.2074020508358249E-6</v>
      </c>
      <c r="P47">
        <v>4.698778661446578E-2</v>
      </c>
      <c r="Q47">
        <v>3.0107219778058818</v>
      </c>
    </row>
    <row r="48" spans="3:17" x14ac:dyDescent="0.3">
      <c r="C48" t="s">
        <v>77</v>
      </c>
      <c r="D48">
        <v>0.59224706609503652</v>
      </c>
      <c r="E48">
        <v>87.780983746073872</v>
      </c>
      <c r="F48">
        <v>2714.5670457066221</v>
      </c>
      <c r="G48">
        <v>2.6843099014936471E-2</v>
      </c>
      <c r="H48">
        <v>9.9229017527550936E-2</v>
      </c>
      <c r="I48">
        <v>0.98113197082669257</v>
      </c>
      <c r="J48">
        <v>4.6728614042631298E-7</v>
      </c>
      <c r="K48">
        <v>2.6724993494057909E-6</v>
      </c>
      <c r="L48">
        <v>5.96209183310902</v>
      </c>
      <c r="M48">
        <v>1196.8528556378819</v>
      </c>
      <c r="N48">
        <v>1.6590749840539409E-3</v>
      </c>
      <c r="O48">
        <v>8.2077392910921196E-6</v>
      </c>
      <c r="P48">
        <v>0.38344285900485597</v>
      </c>
      <c r="Q48">
        <v>41.690507364957789</v>
      </c>
    </row>
    <row r="49" spans="3:17" x14ac:dyDescent="0.3">
      <c r="C49" t="s">
        <v>78</v>
      </c>
      <c r="D49">
        <v>3.2247494235888201</v>
      </c>
      <c r="E49">
        <v>360.0969557970954</v>
      </c>
      <c r="F49">
        <v>17591.702501078162</v>
      </c>
      <c r="G49">
        <v>0.1556589732508627</v>
      </c>
      <c r="H49">
        <v>0.62892312885640222</v>
      </c>
      <c r="I49">
        <v>6.7487263874146937</v>
      </c>
      <c r="J49">
        <v>1.544189132789362E-6</v>
      </c>
      <c r="K49">
        <v>1.926728770490427E-5</v>
      </c>
      <c r="L49">
        <v>19.775238785951991</v>
      </c>
      <c r="M49">
        <v>13628.537078006389</v>
      </c>
      <c r="N49">
        <v>2.6112808144203189E-2</v>
      </c>
      <c r="O49">
        <v>5.0720183891338587E-5</v>
      </c>
      <c r="P49">
        <v>2.0819267152755732</v>
      </c>
      <c r="Q49">
        <v>103.8555769161087</v>
      </c>
    </row>
    <row r="50" spans="3:17" x14ac:dyDescent="0.3">
      <c r="C50" t="s">
        <v>79</v>
      </c>
      <c r="D50">
        <v>2.6144875130817691</v>
      </c>
      <c r="E50">
        <v>199.3182226197226</v>
      </c>
      <c r="F50">
        <v>10462.924327451439</v>
      </c>
      <c r="G50">
        <v>8.4003541701948764E-2</v>
      </c>
      <c r="H50">
        <v>0.3683108530836528</v>
      </c>
      <c r="I50">
        <v>4.009163423446747</v>
      </c>
      <c r="J50">
        <v>1.251556366693642E-6</v>
      </c>
      <c r="K50">
        <v>1.921509118036864E-5</v>
      </c>
      <c r="L50">
        <v>16.21288528098885</v>
      </c>
      <c r="M50">
        <v>2023.8606555381</v>
      </c>
      <c r="N50">
        <v>3.020230213221917E-2</v>
      </c>
      <c r="O50">
        <v>3.0059625621686711E-5</v>
      </c>
      <c r="P50">
        <v>1.3026093634297391</v>
      </c>
      <c r="Q50">
        <v>68.067778224442478</v>
      </c>
    </row>
    <row r="51" spans="3:17" x14ac:dyDescent="0.3">
      <c r="C51" t="s">
        <v>80</v>
      </c>
      <c r="D51">
        <v>4.2703976407518116</v>
      </c>
      <c r="E51">
        <v>1100.6868033436131</v>
      </c>
      <c r="F51">
        <v>24495.50233947991</v>
      </c>
      <c r="G51">
        <v>0.25028341319054148</v>
      </c>
      <c r="H51">
        <v>1.114986796534245</v>
      </c>
      <c r="I51">
        <v>11.30741380121143</v>
      </c>
      <c r="J51">
        <v>4.0476480815772913E-6</v>
      </c>
      <c r="K51">
        <v>1.9500850317756331E-5</v>
      </c>
      <c r="L51">
        <v>58.5665797517239</v>
      </c>
      <c r="M51">
        <v>8083.3076192320113</v>
      </c>
      <c r="N51">
        <v>7.2803112611082021E-3</v>
      </c>
      <c r="O51">
        <v>1.099312205338453E-4</v>
      </c>
      <c r="P51">
        <v>4.1537436554796887</v>
      </c>
      <c r="Q51">
        <v>340.62628709586289</v>
      </c>
    </row>
    <row r="52" spans="3:17" x14ac:dyDescent="0.3">
      <c r="C52" t="s">
        <v>81</v>
      </c>
      <c r="D52">
        <v>29.927985094543171</v>
      </c>
      <c r="E52">
        <v>5260.2397284476683</v>
      </c>
      <c r="F52">
        <v>186517.79243683041</v>
      </c>
      <c r="G52">
        <v>1.691023537443862</v>
      </c>
      <c r="H52">
        <v>6.2586660412902386</v>
      </c>
      <c r="I52">
        <v>64.519301931405892</v>
      </c>
      <c r="J52">
        <v>2.6851534770422021E-5</v>
      </c>
      <c r="K52">
        <v>3.7834966068501851E-4</v>
      </c>
      <c r="L52">
        <v>328.95275515464249</v>
      </c>
      <c r="M52">
        <v>109303.8578324103</v>
      </c>
      <c r="N52">
        <v>0.20637314654068101</v>
      </c>
      <c r="O52">
        <v>6.6653994734156734E-4</v>
      </c>
      <c r="P52">
        <v>21.740275737168439</v>
      </c>
      <c r="Q52">
        <v>1507.1323477045989</v>
      </c>
    </row>
    <row r="53" spans="3:17" x14ac:dyDescent="0.3">
      <c r="C53" t="s">
        <v>82</v>
      </c>
      <c r="D53">
        <v>0.75171865065275212</v>
      </c>
      <c r="E53">
        <v>138.7380333549828</v>
      </c>
      <c r="F53">
        <v>4368.2238939717336</v>
      </c>
      <c r="G53">
        <v>4.4668845949376187E-2</v>
      </c>
      <c r="H53">
        <v>0.1426671233102364</v>
      </c>
      <c r="I53">
        <v>1.403858837038813</v>
      </c>
      <c r="J53">
        <v>1.0296822730400641E-6</v>
      </c>
      <c r="K53">
        <v>4.2127838319301752E-6</v>
      </c>
      <c r="L53">
        <v>9.4032048948707967</v>
      </c>
      <c r="M53">
        <v>1479.418050791023</v>
      </c>
      <c r="N53">
        <v>2.809594658094024E-3</v>
      </c>
      <c r="O53">
        <v>1.2486975938485571E-5</v>
      </c>
      <c r="P53">
        <v>0.56955470171458655</v>
      </c>
      <c r="Q53">
        <v>62.59815850020896</v>
      </c>
    </row>
    <row r="54" spans="3:17" x14ac:dyDescent="0.3">
      <c r="C54" t="s">
        <v>83</v>
      </c>
      <c r="D54">
        <v>3.47915984476625</v>
      </c>
      <c r="E54">
        <v>868.83769031131999</v>
      </c>
      <c r="F54">
        <v>627630.73938503687</v>
      </c>
      <c r="G54">
        <v>0.2694582874112334</v>
      </c>
      <c r="H54">
        <v>0.83691385420763842</v>
      </c>
      <c r="I54">
        <v>8.2952199875339101</v>
      </c>
      <c r="J54">
        <v>3.7070936800867709E-6</v>
      </c>
      <c r="K54">
        <v>2.7211489704731068E-5</v>
      </c>
      <c r="L54">
        <v>219.1833165148029</v>
      </c>
      <c r="M54">
        <v>7494.1180086173899</v>
      </c>
      <c r="N54">
        <v>8.4548406228801675E-3</v>
      </c>
      <c r="O54">
        <v>6.0762634598130533E-5</v>
      </c>
      <c r="P54">
        <v>3.2700513642405542</v>
      </c>
      <c r="Q54">
        <v>3909.7941737175238</v>
      </c>
    </row>
    <row r="55" spans="3:17" x14ac:dyDescent="0.3">
      <c r="C55" t="s">
        <v>84</v>
      </c>
      <c r="D55">
        <v>1.390807918867681</v>
      </c>
      <c r="E55">
        <v>146.66480396023599</v>
      </c>
      <c r="F55">
        <v>11915.193517652529</v>
      </c>
      <c r="G55">
        <v>0.1048381625348874</v>
      </c>
      <c r="H55">
        <v>9.075328626389402E-2</v>
      </c>
      <c r="I55">
        <v>1.1082699862171801</v>
      </c>
      <c r="J55">
        <v>3.6537237642173832E-7</v>
      </c>
      <c r="K55">
        <v>1.7168201011160051E-5</v>
      </c>
      <c r="L55">
        <v>5.6706481911032469</v>
      </c>
      <c r="M55">
        <v>528.0837267539664</v>
      </c>
      <c r="N55">
        <v>2.995335513891207E-2</v>
      </c>
      <c r="O55">
        <v>6.1921579240422314E-6</v>
      </c>
      <c r="P55">
        <v>0.36638103797975802</v>
      </c>
      <c r="Q55">
        <v>31.889240528461372</v>
      </c>
    </row>
    <row r="56" spans="3:17" x14ac:dyDescent="0.3">
      <c r="C56" t="s">
        <v>85</v>
      </c>
      <c r="D56">
        <v>44.599792173977349</v>
      </c>
      <c r="E56">
        <v>2416.835189693224</v>
      </c>
      <c r="F56">
        <v>351816.42078271898</v>
      </c>
      <c r="G56">
        <v>3.0018244396672569</v>
      </c>
      <c r="H56">
        <v>3.4596155273270441</v>
      </c>
      <c r="I56">
        <v>40.678592787628062</v>
      </c>
      <c r="J56">
        <v>1.7240324476185051E-5</v>
      </c>
      <c r="K56">
        <v>4.8012764796690252E-4</v>
      </c>
      <c r="L56">
        <v>176.35303686332571</v>
      </c>
      <c r="M56">
        <v>21489.21807383325</v>
      </c>
      <c r="N56">
        <v>0.8270851030128733</v>
      </c>
      <c r="O56">
        <v>2.5476467799912341E-4</v>
      </c>
      <c r="P56">
        <v>12.00357907664397</v>
      </c>
      <c r="Q56">
        <v>1139.835506438573</v>
      </c>
    </row>
    <row r="57" spans="3:17" x14ac:dyDescent="0.3">
      <c r="C57" t="s">
        <v>86</v>
      </c>
      <c r="D57">
        <v>5.1931549630326206E-4</v>
      </c>
      <c r="E57">
        <v>3.8918606062135062E-2</v>
      </c>
      <c r="F57">
        <v>4.384623810823868</v>
      </c>
      <c r="G57">
        <v>4.0577996486637002E-5</v>
      </c>
      <c r="H57">
        <v>5.2441100454268393E-5</v>
      </c>
      <c r="I57">
        <v>5.7010007921418635E-4</v>
      </c>
      <c r="J57">
        <v>2.8968290719591181E-10</v>
      </c>
      <c r="K57">
        <v>6.048051819993042E-9</v>
      </c>
      <c r="L57">
        <v>2.556312082896119E-3</v>
      </c>
      <c r="M57">
        <v>0.30464494434433442</v>
      </c>
      <c r="N57">
        <v>9.4638712225955931E-6</v>
      </c>
      <c r="O57">
        <v>4.0188554207479609E-9</v>
      </c>
      <c r="P57">
        <v>2.105845925934282E-4</v>
      </c>
      <c r="Q57">
        <v>2.08931539592161E-2</v>
      </c>
    </row>
    <row r="58" spans="3:17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3:17" x14ac:dyDescent="0.3">
      <c r="C59" t="s">
        <v>88</v>
      </c>
      <c r="D59">
        <v>0.26649096605782091</v>
      </c>
      <c r="E59">
        <v>40.355913570510211</v>
      </c>
      <c r="F59">
        <v>842.05369683863898</v>
      </c>
      <c r="G59">
        <v>6.7535739304086483E-3</v>
      </c>
      <c r="H59">
        <v>6.7871354783157284E-2</v>
      </c>
      <c r="I59">
        <v>0.79708058809020899</v>
      </c>
      <c r="J59">
        <v>2.897142261762096E-8</v>
      </c>
      <c r="K59">
        <v>4.268636173637567E-7</v>
      </c>
      <c r="L59">
        <v>8.4228458264075314</v>
      </c>
      <c r="M59">
        <v>77.703730830053161</v>
      </c>
      <c r="N59">
        <v>3.9916054349665412E-4</v>
      </c>
      <c r="O59">
        <v>1.85854321019039E-6</v>
      </c>
      <c r="P59">
        <v>0.14952694375180831</v>
      </c>
      <c r="Q59">
        <v>17.218256740215491</v>
      </c>
    </row>
    <row r="60" spans="3:17" x14ac:dyDescent="0.3">
      <c r="C60" t="s">
        <v>89</v>
      </c>
      <c r="D60">
        <v>18.90174851163292</v>
      </c>
      <c r="E60">
        <v>1597.3178864043671</v>
      </c>
      <c r="F60">
        <v>154181.12090953201</v>
      </c>
      <c r="G60">
        <v>1.3928116243376281</v>
      </c>
      <c r="H60">
        <v>1.986921937050006</v>
      </c>
      <c r="I60">
        <v>22.718891577171149</v>
      </c>
      <c r="J60">
        <v>8.3677308058393955E-6</v>
      </c>
      <c r="K60">
        <v>1.8311773312376271E-4</v>
      </c>
      <c r="L60">
        <v>230.85841557112241</v>
      </c>
      <c r="M60">
        <v>26460.823632423999</v>
      </c>
      <c r="N60">
        <v>0.35385740045969277</v>
      </c>
      <c r="O60">
        <v>1.5873284777465589E-4</v>
      </c>
      <c r="P60">
        <v>6.6597883636986532</v>
      </c>
      <c r="Q60">
        <v>691.43320892600832</v>
      </c>
    </row>
    <row r="61" spans="3:17" x14ac:dyDescent="0.3">
      <c r="C61" t="s">
        <v>90</v>
      </c>
      <c r="D61">
        <v>0.89679979630112094</v>
      </c>
      <c r="E61">
        <v>117.112219916627</v>
      </c>
      <c r="F61">
        <v>4536.2117544483353</v>
      </c>
      <c r="G61">
        <v>4.0029213627055263E-2</v>
      </c>
      <c r="H61">
        <v>0.20376897490508389</v>
      </c>
      <c r="I61">
        <v>2.1558602360435022</v>
      </c>
      <c r="J61">
        <v>3.0739918795602748E-7</v>
      </c>
      <c r="K61">
        <v>4.8831191081451232E-6</v>
      </c>
      <c r="L61">
        <v>6.4374136361928231</v>
      </c>
      <c r="M61">
        <v>10407.24383792241</v>
      </c>
      <c r="N61">
        <v>5.4034417423127522E-3</v>
      </c>
      <c r="O61">
        <v>1.7027535759031349E-5</v>
      </c>
      <c r="P61">
        <v>0.65345271500947155</v>
      </c>
      <c r="Q61">
        <v>29.907617105417259</v>
      </c>
    </row>
    <row r="62" spans="3:17" x14ac:dyDescent="0.3">
      <c r="C62" t="s">
        <v>91</v>
      </c>
      <c r="D62">
        <v>5.7668400961329014E-4</v>
      </c>
      <c r="E62">
        <v>4.3217924271926243E-2</v>
      </c>
      <c r="F62">
        <v>4.8689909272324767</v>
      </c>
      <c r="G62">
        <v>4.5060626695265519E-5</v>
      </c>
      <c r="H62">
        <v>5.823424160029426E-5</v>
      </c>
      <c r="I62">
        <v>6.3307873903709283E-4</v>
      </c>
      <c r="J62">
        <v>3.2168402758507048E-10</v>
      </c>
      <c r="K62">
        <v>6.7161769651213733E-9</v>
      </c>
      <c r="L62">
        <v>2.8387065517616748E-3</v>
      </c>
      <c r="M62">
        <v>0.33829891321077499</v>
      </c>
      <c r="N62">
        <v>1.050934016404388E-5</v>
      </c>
      <c r="O62">
        <v>4.4628162929681527E-9</v>
      </c>
      <c r="P62">
        <v>2.3384776322684999E-4</v>
      </c>
      <c r="Q62">
        <v>2.320120983186005E-2</v>
      </c>
    </row>
    <row r="63" spans="3:17" x14ac:dyDescent="0.3">
      <c r="C63" t="s">
        <v>92</v>
      </c>
      <c r="D63">
        <v>89.937815295030148</v>
      </c>
      <c r="E63">
        <v>19646.998690607488</v>
      </c>
      <c r="F63">
        <v>5271742.0488301637</v>
      </c>
      <c r="G63">
        <v>6.5483771273493936</v>
      </c>
      <c r="H63">
        <v>16.128803418200359</v>
      </c>
      <c r="I63">
        <v>153.96175455738239</v>
      </c>
      <c r="J63">
        <v>3.3479807790589548E-5</v>
      </c>
      <c r="K63">
        <v>3.443363670985976E-4</v>
      </c>
      <c r="L63">
        <v>2807.5452763019439</v>
      </c>
      <c r="M63">
        <v>81487.702950953797</v>
      </c>
      <c r="N63">
        <v>8.0376354001073513E-2</v>
      </c>
      <c r="O63">
        <v>9.3338281523419955E-4</v>
      </c>
      <c r="P63">
        <v>51.528258669422577</v>
      </c>
      <c r="Q63">
        <v>8618.738296290092</v>
      </c>
    </row>
    <row r="64" spans="3:17" x14ac:dyDescent="0.3">
      <c r="C64" t="s">
        <v>93</v>
      </c>
      <c r="D64">
        <v>110.7273244669605</v>
      </c>
      <c r="E64">
        <v>2160.0346999703661</v>
      </c>
      <c r="F64">
        <v>1004279.715335526</v>
      </c>
      <c r="G64">
        <v>8.519543509432518</v>
      </c>
      <c r="H64">
        <v>5.5774683448179454</v>
      </c>
      <c r="I64">
        <v>75.908371328285142</v>
      </c>
      <c r="J64">
        <v>4.4241638966920633E-5</v>
      </c>
      <c r="K64">
        <v>1.4797431780156939E-3</v>
      </c>
      <c r="L64">
        <v>209.69946295243719</v>
      </c>
      <c r="M64">
        <v>49678.774255736113</v>
      </c>
      <c r="N64">
        <v>2.6441874558553118</v>
      </c>
      <c r="O64">
        <v>3.021638369367187E-4</v>
      </c>
      <c r="P64">
        <v>22.281057205263629</v>
      </c>
      <c r="Q64">
        <v>1766.6883403802051</v>
      </c>
    </row>
    <row r="65" spans="3:17" x14ac:dyDescent="0.3">
      <c r="C65" t="s">
        <v>94</v>
      </c>
      <c r="D65">
        <v>0.89679979630112094</v>
      </c>
      <c r="E65">
        <v>117.112219916627</v>
      </c>
      <c r="F65">
        <v>4536.2117544483353</v>
      </c>
      <c r="G65">
        <v>4.0029213627055263E-2</v>
      </c>
      <c r="H65">
        <v>0.20376897490508389</v>
      </c>
      <c r="I65">
        <v>2.1558602360435022</v>
      </c>
      <c r="J65">
        <v>3.0739918795602748E-7</v>
      </c>
      <c r="K65">
        <v>4.8831191081451232E-6</v>
      </c>
      <c r="L65">
        <v>6.4374136361928231</v>
      </c>
      <c r="M65">
        <v>10407.24383792241</v>
      </c>
      <c r="N65">
        <v>5.4034417423127522E-3</v>
      </c>
      <c r="O65">
        <v>1.7027535759031349E-5</v>
      </c>
      <c r="P65">
        <v>0.65345271500947155</v>
      </c>
      <c r="Q65">
        <v>29.907617105417259</v>
      </c>
    </row>
    <row r="66" spans="3:17" x14ac:dyDescent="0.3">
      <c r="C66" t="s">
        <v>95</v>
      </c>
      <c r="D66">
        <v>2.128041531136724</v>
      </c>
      <c r="E66">
        <v>305.84453196121541</v>
      </c>
      <c r="F66">
        <v>11850.19805533452</v>
      </c>
      <c r="G66">
        <v>0.11118855719734411</v>
      </c>
      <c r="H66">
        <v>0.39188330986127901</v>
      </c>
      <c r="I66">
        <v>2.9647265949766202</v>
      </c>
      <c r="J66">
        <v>3.7776137043576942E-6</v>
      </c>
      <c r="K66">
        <v>1.169775395710011E-5</v>
      </c>
      <c r="L66">
        <v>73.638403204845645</v>
      </c>
      <c r="M66">
        <v>1426.53634760251</v>
      </c>
      <c r="N66">
        <v>1.3637801797332171E-2</v>
      </c>
      <c r="O66">
        <v>2.2068370293746769E-5</v>
      </c>
      <c r="P66">
        <v>1.0484477847029829</v>
      </c>
      <c r="Q66">
        <v>141.5058942751738</v>
      </c>
    </row>
    <row r="67" spans="3:17" x14ac:dyDescent="0.3">
      <c r="C67" t="s">
        <v>96</v>
      </c>
      <c r="D67">
        <v>0.10474142668349321</v>
      </c>
      <c r="E67">
        <v>15.861460615418601</v>
      </c>
      <c r="F67">
        <v>330.96020797887888</v>
      </c>
      <c r="G67">
        <v>2.6544200696468172E-3</v>
      </c>
      <c r="H67">
        <v>2.6676110774377901E-2</v>
      </c>
      <c r="I67">
        <v>0.31328400813471419</v>
      </c>
      <c r="J67">
        <v>1.138690809264292E-8</v>
      </c>
      <c r="K67">
        <v>1.677741836556511E-7</v>
      </c>
      <c r="L67">
        <v>3.3105095517632441</v>
      </c>
      <c r="M67">
        <v>30.540621118105811</v>
      </c>
      <c r="N67">
        <v>1.5688578648676219E-4</v>
      </c>
      <c r="O67">
        <v>7.3048054974600425E-7</v>
      </c>
      <c r="P67">
        <v>5.876996750722388E-2</v>
      </c>
      <c r="Q67">
        <v>6.7674518301740054</v>
      </c>
    </row>
    <row r="68" spans="3:17" x14ac:dyDescent="0.3">
      <c r="C68" t="s">
        <v>97</v>
      </c>
      <c r="D68">
        <v>47.287534582725137</v>
      </c>
      <c r="E68">
        <v>3996.097225950592</v>
      </c>
      <c r="F68">
        <v>385723.31456667831</v>
      </c>
      <c r="G68">
        <v>3.48447276253584</v>
      </c>
      <c r="H68">
        <v>4.9707909167029003</v>
      </c>
      <c r="I68">
        <v>56.837089461616962</v>
      </c>
      <c r="J68">
        <v>2.0934008280585351E-5</v>
      </c>
      <c r="K68">
        <v>4.5811561467294643E-4</v>
      </c>
      <c r="L68">
        <v>577.55108228818062</v>
      </c>
      <c r="M68">
        <v>66198.484856337513</v>
      </c>
      <c r="N68">
        <v>0.88526434743816163</v>
      </c>
      <c r="O68">
        <v>3.9711061777903431E-4</v>
      </c>
      <c r="P68">
        <v>16.661155573422889</v>
      </c>
      <c r="Q68">
        <v>1729.796148679613</v>
      </c>
    </row>
    <row r="69" spans="3:17" x14ac:dyDescent="0.3">
      <c r="C69" t="s">
        <v>98</v>
      </c>
      <c r="D69">
        <v>7.1161359767857348</v>
      </c>
      <c r="E69">
        <v>1478.4300139413169</v>
      </c>
      <c r="F69">
        <v>30814.124740940941</v>
      </c>
      <c r="G69">
        <v>0.26511926189723301</v>
      </c>
      <c r="H69">
        <v>2.2109771147468211</v>
      </c>
      <c r="I69">
        <v>22.972522390221322</v>
      </c>
      <c r="J69">
        <v>4.2842402751919538E-6</v>
      </c>
      <c r="K69">
        <v>2.5483163434741851E-5</v>
      </c>
      <c r="L69">
        <v>77.592773999185567</v>
      </c>
      <c r="M69">
        <v>10066.37584756584</v>
      </c>
      <c r="N69">
        <v>1.3598453347369749E-2</v>
      </c>
      <c r="O69">
        <v>1.9880063070225231E-4</v>
      </c>
      <c r="P69">
        <v>6.8949730328024801</v>
      </c>
      <c r="Q69">
        <v>392.24857272479778</v>
      </c>
    </row>
    <row r="70" spans="3:17" x14ac:dyDescent="0.3">
      <c r="C70" t="s">
        <v>99</v>
      </c>
      <c r="D70">
        <v>0.89533640407258941</v>
      </c>
      <c r="E70">
        <v>110.91490732370769</v>
      </c>
      <c r="F70">
        <v>4492.4385156863736</v>
      </c>
      <c r="G70">
        <v>4.0903507635498673E-2</v>
      </c>
      <c r="H70">
        <v>0.20309118645267171</v>
      </c>
      <c r="I70">
        <v>2.1291872903288058</v>
      </c>
      <c r="J70">
        <v>2.7327475837936929E-7</v>
      </c>
      <c r="K70">
        <v>4.5621995383201902E-6</v>
      </c>
      <c r="L70">
        <v>6.420675338938457</v>
      </c>
      <c r="M70">
        <v>2896.559367669523</v>
      </c>
      <c r="N70">
        <v>5.812163332254882E-3</v>
      </c>
      <c r="O70">
        <v>1.4686444760802201E-5</v>
      </c>
      <c r="P70">
        <v>0.63926389671848871</v>
      </c>
      <c r="Q70">
        <v>32.442386210007683</v>
      </c>
    </row>
    <row r="71" spans="3:17" x14ac:dyDescent="0.3">
      <c r="C71" t="s">
        <v>100</v>
      </c>
      <c r="D71">
        <v>5.4753784938950223E-2</v>
      </c>
      <c r="E71">
        <v>12.839529989995469</v>
      </c>
      <c r="F71">
        <v>355.80043563366559</v>
      </c>
      <c r="G71">
        <v>3.5848807302674198E-3</v>
      </c>
      <c r="H71">
        <v>1.1152381792249521E-2</v>
      </c>
      <c r="I71">
        <v>0.1129725939159554</v>
      </c>
      <c r="J71">
        <v>1.3457976570563091E-7</v>
      </c>
      <c r="K71">
        <v>1.4675593107270519E-6</v>
      </c>
      <c r="L71">
        <v>0.88599788306941119</v>
      </c>
      <c r="M71">
        <v>44.841261404514754</v>
      </c>
      <c r="N71">
        <v>7.115547262781833E-5</v>
      </c>
      <c r="O71">
        <v>1.2074020508358249E-6</v>
      </c>
      <c r="P71">
        <v>4.698778661446578E-2</v>
      </c>
      <c r="Q71">
        <v>3.0107219778058818</v>
      </c>
    </row>
    <row r="72" spans="3:17" x14ac:dyDescent="0.3">
      <c r="C72" t="s">
        <v>101</v>
      </c>
      <c r="D72">
        <v>5.4753784938950223E-2</v>
      </c>
      <c r="E72">
        <v>12.839529989995469</v>
      </c>
      <c r="F72">
        <v>355.80043563366559</v>
      </c>
      <c r="G72">
        <v>3.5848807302674198E-3</v>
      </c>
      <c r="H72">
        <v>1.1152381792249521E-2</v>
      </c>
      <c r="I72">
        <v>0.1129725939159554</v>
      </c>
      <c r="J72">
        <v>1.3457976570563091E-7</v>
      </c>
      <c r="K72">
        <v>1.4675593107270519E-6</v>
      </c>
      <c r="L72">
        <v>0.88599788306941119</v>
      </c>
      <c r="M72">
        <v>44.841261404514754</v>
      </c>
      <c r="N72">
        <v>7.115547262781833E-5</v>
      </c>
      <c r="O72">
        <v>1.2074020508358249E-6</v>
      </c>
      <c r="P72">
        <v>4.698778661446578E-2</v>
      </c>
      <c r="Q72">
        <v>3.0107219778058818</v>
      </c>
    </row>
    <row r="73" spans="3:17" x14ac:dyDescent="0.3">
      <c r="C73" t="s">
        <v>102</v>
      </c>
      <c r="D73">
        <v>0.68301739535367967</v>
      </c>
      <c r="E73">
        <v>99.520436863730822</v>
      </c>
      <c r="F73">
        <v>3278.336885783875</v>
      </c>
      <c r="G73">
        <v>3.2020867883058447E-2</v>
      </c>
      <c r="H73">
        <v>0.11183892639606149</v>
      </c>
      <c r="I73">
        <v>1.1116995768473641</v>
      </c>
      <c r="J73">
        <v>6.0684594668009829E-7</v>
      </c>
      <c r="K73">
        <v>3.2915176074219031E-6</v>
      </c>
      <c r="L73">
        <v>6.9055630594498032</v>
      </c>
      <c r="M73">
        <v>1299.3338164423619</v>
      </c>
      <c r="N73">
        <v>2.486873080448546E-3</v>
      </c>
      <c r="O73">
        <v>9.3750128934983409E-6</v>
      </c>
      <c r="P73">
        <v>0.43106265669404942</v>
      </c>
      <c r="Q73">
        <v>47.220865387077232</v>
      </c>
    </row>
    <row r="74" spans="3:17" x14ac:dyDescent="0.3">
      <c r="C74" t="s">
        <v>103</v>
      </c>
      <c r="D74">
        <v>0.64802409426345364</v>
      </c>
      <c r="E74">
        <v>94.421666853634505</v>
      </c>
      <c r="F74">
        <v>3110.3765519771032</v>
      </c>
      <c r="G74">
        <v>3.038033005982772E-2</v>
      </c>
      <c r="H74">
        <v>0.10610903832643361</v>
      </c>
      <c r="I74">
        <v>1.0547434315439881</v>
      </c>
      <c r="J74">
        <v>5.7575516762817632E-7</v>
      </c>
      <c r="K74">
        <v>3.1228819804761829E-6</v>
      </c>
      <c r="L74">
        <v>6.551767608586144</v>
      </c>
      <c r="M74">
        <v>1232.7645317290489</v>
      </c>
      <c r="N74">
        <v>2.3594621256627529E-3</v>
      </c>
      <c r="O74">
        <v>8.8946991399414933E-6</v>
      </c>
      <c r="P74">
        <v>0.40897785265090048</v>
      </c>
      <c r="Q74">
        <v>44.801580063640529</v>
      </c>
    </row>
    <row r="75" spans="3:17" x14ac:dyDescent="0.3">
      <c r="C75" t="s">
        <v>104</v>
      </c>
      <c r="D75">
        <v>3.677305645956956</v>
      </c>
      <c r="E75">
        <v>491.96386259191121</v>
      </c>
      <c r="F75">
        <v>21247.477111059841</v>
      </c>
      <c r="G75">
        <v>0.2068523240248499</v>
      </c>
      <c r="H75">
        <v>0.50175440791279768</v>
      </c>
      <c r="I75">
        <v>5.2690220830531276</v>
      </c>
      <c r="J75">
        <v>1.386493571255073E-6</v>
      </c>
      <c r="K75">
        <v>2.2275970817269449E-5</v>
      </c>
      <c r="L75">
        <v>60.946598255751773</v>
      </c>
      <c r="M75">
        <v>1986.031523905446</v>
      </c>
      <c r="N75">
        <v>2.4412627664896672E-2</v>
      </c>
      <c r="O75">
        <v>4.0808178402706378E-5</v>
      </c>
      <c r="P75">
        <v>1.785909838893412</v>
      </c>
      <c r="Q75">
        <v>138.84163880460639</v>
      </c>
    </row>
    <row r="76" spans="3:17" x14ac:dyDescent="0.3">
      <c r="C76" t="s">
        <v>105</v>
      </c>
      <c r="D76">
        <v>1.4779169855535781</v>
      </c>
      <c r="E76">
        <v>380.93026909545767</v>
      </c>
      <c r="F76">
        <v>8477.505380695955</v>
      </c>
      <c r="G76">
        <v>8.661912512004484E-2</v>
      </c>
      <c r="H76">
        <v>0.38587927024421631</v>
      </c>
      <c r="I76">
        <v>3.9133168209017701</v>
      </c>
      <c r="J76">
        <v>1.4008268912056789E-6</v>
      </c>
      <c r="K76">
        <v>6.7489354251975628E-6</v>
      </c>
      <c r="L76">
        <v>20.26896562859951</v>
      </c>
      <c r="M76">
        <v>2797.504737243728</v>
      </c>
      <c r="N76">
        <v>2.5196004161838681E-3</v>
      </c>
      <c r="O76">
        <v>3.8045454249783417E-5</v>
      </c>
      <c r="P76">
        <v>1.437544888908302</v>
      </c>
      <c r="Q76">
        <v>117.885362857309</v>
      </c>
    </row>
    <row r="77" spans="3:17" x14ac:dyDescent="0.3">
      <c r="C77" t="s">
        <v>106</v>
      </c>
      <c r="D77">
        <v>1.477617022591879</v>
      </c>
      <c r="E77">
        <v>253.65157616110719</v>
      </c>
      <c r="F77">
        <v>7975.400912538802</v>
      </c>
      <c r="G77">
        <v>8.0867882410817937E-2</v>
      </c>
      <c r="H77">
        <v>0.26140246338102707</v>
      </c>
      <c r="I77">
        <v>2.570649226186541</v>
      </c>
      <c r="J77">
        <v>1.54357251147241E-6</v>
      </c>
      <c r="K77">
        <v>7.7758748790915232E-6</v>
      </c>
      <c r="L77">
        <v>16.772438593829911</v>
      </c>
      <c r="M77">
        <v>2440.663266918516</v>
      </c>
      <c r="N77">
        <v>5.4282216441808237E-3</v>
      </c>
      <c r="O77">
        <v>2.2491352198508461E-5</v>
      </c>
      <c r="P77">
        <v>1.042230296783146</v>
      </c>
      <c r="Q77">
        <v>116.8487553265394</v>
      </c>
    </row>
    <row r="78" spans="3:17" x14ac:dyDescent="0.3">
      <c r="C78" t="s">
        <v>107</v>
      </c>
      <c r="D78">
        <v>9.5803649118021746E-3</v>
      </c>
      <c r="E78">
        <v>1.615015824440607</v>
      </c>
      <c r="F78">
        <v>65.893409754550987</v>
      </c>
      <c r="G78">
        <v>5.3754574763925319E-4</v>
      </c>
      <c r="H78">
        <v>1.4009363659917241E-3</v>
      </c>
      <c r="I78">
        <v>1.513338976453215E-2</v>
      </c>
      <c r="J78">
        <v>2.720165091411648E-8</v>
      </c>
      <c r="K78">
        <v>8.5413509811810027E-8</v>
      </c>
      <c r="L78">
        <v>0.1530911126169775</v>
      </c>
      <c r="M78">
        <v>9.4389213348698924</v>
      </c>
      <c r="N78">
        <v>8.5393686002277228E-5</v>
      </c>
      <c r="O78">
        <v>1.3453742429795539E-7</v>
      </c>
      <c r="P78">
        <v>4.93633432188009E-3</v>
      </c>
      <c r="Q78">
        <v>0.53828349151646016</v>
      </c>
    </row>
    <row r="79" spans="3:17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3:17" x14ac:dyDescent="0.3">
      <c r="C80" t="s">
        <v>109</v>
      </c>
      <c r="D80">
        <v>4.6472835562364043E-4</v>
      </c>
      <c r="E80">
        <v>3.4827729823525867E-2</v>
      </c>
      <c r="F80">
        <v>3.9237400542396181</v>
      </c>
      <c r="G80">
        <v>3.6312695684945212E-5</v>
      </c>
      <c r="H80">
        <v>4.6928825645854767E-5</v>
      </c>
      <c r="I80">
        <v>5.1017478631024561E-4</v>
      </c>
      <c r="J80">
        <v>2.5923328318093548E-10</v>
      </c>
      <c r="K80">
        <v>5.4123190951162726E-9</v>
      </c>
      <c r="L80">
        <v>2.2876088220009721E-3</v>
      </c>
      <c r="M80">
        <v>0.27262260618451101</v>
      </c>
      <c r="N80">
        <v>8.4690892962346434E-6</v>
      </c>
      <c r="O80">
        <v>3.5964189100236199E-9</v>
      </c>
      <c r="P80">
        <v>1.8844928012405859E-4</v>
      </c>
      <c r="Q80">
        <v>1.8696998553626689E-2</v>
      </c>
    </row>
    <row r="81" spans="3:17" x14ac:dyDescent="0.3">
      <c r="C81" t="s">
        <v>110</v>
      </c>
      <c r="D81">
        <v>44.60149515496493</v>
      </c>
      <c r="E81">
        <v>3769.1098221710831</v>
      </c>
      <c r="F81">
        <v>363813.35372234712</v>
      </c>
      <c r="G81">
        <v>3.2865467909723529</v>
      </c>
      <c r="H81">
        <v>4.6884386962449094</v>
      </c>
      <c r="I81">
        <v>53.608613614859479</v>
      </c>
      <c r="J81">
        <v>1.974490903659024E-5</v>
      </c>
      <c r="K81">
        <v>4.3209360666718988E-4</v>
      </c>
      <c r="L81">
        <v>544.74486829836576</v>
      </c>
      <c r="M81">
        <v>62438.260476886273</v>
      </c>
      <c r="N81">
        <v>0.83497932069291025</v>
      </c>
      <c r="O81">
        <v>3.7455383223398351E-4</v>
      </c>
      <c r="P81">
        <v>15.71476407348182</v>
      </c>
      <c r="Q81">
        <v>1631.539796379978</v>
      </c>
    </row>
    <row r="82" spans="3:17" x14ac:dyDescent="0.3">
      <c r="C82" t="s">
        <v>111</v>
      </c>
      <c r="D82">
        <v>0.63128965995389474</v>
      </c>
      <c r="E82">
        <v>95.59900409355177</v>
      </c>
      <c r="F82">
        <v>1994.7385076642579</v>
      </c>
      <c r="G82">
        <v>1.5998521274736669E-2</v>
      </c>
      <c r="H82">
        <v>0.1607802512613993</v>
      </c>
      <c r="I82">
        <v>1.888201843593232</v>
      </c>
      <c r="J82">
        <v>6.8630317204411945E-8</v>
      </c>
      <c r="K82">
        <v>1.011195958491841E-6</v>
      </c>
      <c r="L82">
        <v>19.952854523568359</v>
      </c>
      <c r="M82">
        <v>184.07213774822631</v>
      </c>
      <c r="N82">
        <v>9.4557022888475486E-4</v>
      </c>
      <c r="O82">
        <v>4.402697504260403E-6</v>
      </c>
      <c r="P82">
        <v>0.35421393404586682</v>
      </c>
      <c r="Q82">
        <v>40.788277378870141</v>
      </c>
    </row>
    <row r="83" spans="3:17" x14ac:dyDescent="0.3">
      <c r="C83" t="s">
        <v>112</v>
      </c>
      <c r="D83">
        <v>18.90174851163292</v>
      </c>
      <c r="E83">
        <v>1597.3178864043671</v>
      </c>
      <c r="F83">
        <v>154181.12090953201</v>
      </c>
      <c r="G83">
        <v>1.3928116243376281</v>
      </c>
      <c r="H83">
        <v>1.986921937050006</v>
      </c>
      <c r="I83">
        <v>22.718891577171149</v>
      </c>
      <c r="J83">
        <v>8.3677308058393955E-6</v>
      </c>
      <c r="K83">
        <v>1.8311773312376271E-4</v>
      </c>
      <c r="L83">
        <v>230.85841557112241</v>
      </c>
      <c r="M83">
        <v>26460.823632423999</v>
      </c>
      <c r="N83">
        <v>0.35385740045969277</v>
      </c>
      <c r="O83">
        <v>1.5873284777465589E-4</v>
      </c>
      <c r="P83">
        <v>6.6597883636986532</v>
      </c>
      <c r="Q83">
        <v>691.43320892600832</v>
      </c>
    </row>
    <row r="84" spans="3:17" x14ac:dyDescent="0.3">
      <c r="C84" t="s">
        <v>113</v>
      </c>
      <c r="D84">
        <v>3.8611934927121179</v>
      </c>
      <c r="E84">
        <v>517.7887811347299</v>
      </c>
      <c r="F84">
        <v>19247.042801751249</v>
      </c>
      <c r="G84">
        <v>0.20853914241133251</v>
      </c>
      <c r="H84">
        <v>0.59221031596590978</v>
      </c>
      <c r="I84">
        <v>5.9722759630991797</v>
      </c>
      <c r="J84">
        <v>3.309517979800275E-6</v>
      </c>
      <c r="K84">
        <v>1.9688432614313701E-5</v>
      </c>
      <c r="L84">
        <v>104.5381746552705</v>
      </c>
      <c r="M84">
        <v>5021.0159916807588</v>
      </c>
      <c r="N84">
        <v>2.476610162614112E-2</v>
      </c>
      <c r="O84">
        <v>3.6170389762430882E-5</v>
      </c>
      <c r="P84">
        <v>1.952315816212536</v>
      </c>
      <c r="Q84">
        <v>295.7542014608278</v>
      </c>
    </row>
    <row r="85" spans="3:17" x14ac:dyDescent="0.3">
      <c r="C85" t="s">
        <v>114</v>
      </c>
      <c r="D85">
        <v>18.90174851163292</v>
      </c>
      <c r="E85">
        <v>1597.3178864043671</v>
      </c>
      <c r="F85">
        <v>154181.12090953201</v>
      </c>
      <c r="G85">
        <v>1.3928116243376281</v>
      </c>
      <c r="H85">
        <v>1.986921937050006</v>
      </c>
      <c r="I85">
        <v>22.718891577171149</v>
      </c>
      <c r="J85">
        <v>8.3677308058393955E-6</v>
      </c>
      <c r="K85">
        <v>1.8311773312376271E-4</v>
      </c>
      <c r="L85">
        <v>230.85841557112241</v>
      </c>
      <c r="M85">
        <v>26460.823632423999</v>
      </c>
      <c r="N85">
        <v>0.35385740045969277</v>
      </c>
      <c r="O85">
        <v>1.5873284777465589E-4</v>
      </c>
      <c r="P85">
        <v>6.6597883636986532</v>
      </c>
      <c r="Q85">
        <v>691.43320892600832</v>
      </c>
    </row>
    <row r="86" spans="3:17" x14ac:dyDescent="0.3">
      <c r="C86" t="s">
        <v>115</v>
      </c>
      <c r="D86">
        <v>1.5108076326165329</v>
      </c>
      <c r="E86">
        <v>118.7425193885919</v>
      </c>
      <c r="F86">
        <v>9530.7812172566682</v>
      </c>
      <c r="G86">
        <v>8.376920254454967E-2</v>
      </c>
      <c r="H86">
        <v>0.16185179751278889</v>
      </c>
      <c r="I86">
        <v>1.5790817034594491</v>
      </c>
      <c r="J86">
        <v>9.4145834830610829E-7</v>
      </c>
      <c r="K86">
        <v>1.265984876268628E-5</v>
      </c>
      <c r="L86">
        <v>26.178289754962169</v>
      </c>
      <c r="M86">
        <v>807.90181559475388</v>
      </c>
      <c r="N86">
        <v>2.7376629178087499E-2</v>
      </c>
      <c r="O86">
        <v>1.1730509669816619E-5</v>
      </c>
      <c r="P86">
        <v>0.46042818263861118</v>
      </c>
      <c r="Q86">
        <v>339.47283672960401</v>
      </c>
    </row>
    <row r="87" spans="3:17" x14ac:dyDescent="0.3">
      <c r="C87" t="s">
        <v>116</v>
      </c>
      <c r="D87">
        <v>7.2700409666226181E-3</v>
      </c>
      <c r="E87">
        <v>1.682499176252064</v>
      </c>
      <c r="F87">
        <v>30.776934160635481</v>
      </c>
      <c r="G87">
        <v>2.6183355120491911E-4</v>
      </c>
      <c r="H87">
        <v>2.1459095224256831E-3</v>
      </c>
      <c r="I87">
        <v>2.218771823681993E-2</v>
      </c>
      <c r="J87">
        <v>4.3768569651951986E-9</v>
      </c>
      <c r="K87">
        <v>2.5166756954955719E-8</v>
      </c>
      <c r="L87">
        <v>0.1182223306001805</v>
      </c>
      <c r="M87">
        <v>10.076992271328271</v>
      </c>
      <c r="N87">
        <v>1.383377638005282E-5</v>
      </c>
      <c r="O87">
        <v>2.0928585733030621E-7</v>
      </c>
      <c r="P87">
        <v>6.2947445712226158E-3</v>
      </c>
      <c r="Q87">
        <v>0.40630031999506161</v>
      </c>
    </row>
    <row r="88" spans="3:17" x14ac:dyDescent="0.3">
      <c r="C88" t="s">
        <v>117</v>
      </c>
      <c r="D88">
        <v>6.757957547425038</v>
      </c>
      <c r="E88">
        <v>1104.5064367740749</v>
      </c>
      <c r="F88">
        <v>43595.91687767316</v>
      </c>
      <c r="G88">
        <v>0.3612515827205226</v>
      </c>
      <c r="H88">
        <v>1.3153859539492401</v>
      </c>
      <c r="I88">
        <v>11.428803836786351</v>
      </c>
      <c r="J88">
        <v>1.302137080361324E-6</v>
      </c>
      <c r="K88">
        <v>4.1223453411045737E-5</v>
      </c>
      <c r="L88">
        <v>103.44271873436089</v>
      </c>
      <c r="M88">
        <v>5426.7978201904734</v>
      </c>
      <c r="N88">
        <v>5.8500674919866998E-2</v>
      </c>
      <c r="O88">
        <v>8.6689931997482726E-5</v>
      </c>
      <c r="P88">
        <v>3.682019933261087</v>
      </c>
      <c r="Q88">
        <v>819.24435833828841</v>
      </c>
    </row>
    <row r="89" spans="3:17" x14ac:dyDescent="0.3">
      <c r="C89" t="s">
        <v>146</v>
      </c>
      <c r="D89">
        <v>22.451886987068931</v>
      </c>
      <c r="E89">
        <v>1976.8732935930609</v>
      </c>
      <c r="F89">
        <v>177790.10410343111</v>
      </c>
      <c r="G89">
        <v>1.6042584309776431</v>
      </c>
      <c r="H89">
        <v>2.570886672303915</v>
      </c>
      <c r="I89">
        <v>29.060984143804969</v>
      </c>
      <c r="J89">
        <v>9.766752594610427E-6</v>
      </c>
      <c r="K89">
        <v>2.1018553155058921E-4</v>
      </c>
      <c r="L89">
        <v>265.52537134245102</v>
      </c>
      <c r="M89">
        <v>49047.96151910779</v>
      </c>
      <c r="N89">
        <v>0.39840310277528562</v>
      </c>
      <c r="O89">
        <v>2.068259799773426E-4</v>
      </c>
      <c r="P89">
        <v>8.5602492556376504</v>
      </c>
      <c r="Q89">
        <v>815.71962602815404</v>
      </c>
    </row>
    <row r="90" spans="3:17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3:17" x14ac:dyDescent="0.3">
      <c r="C91" t="s">
        <v>119</v>
      </c>
      <c r="D91">
        <v>0.87489828232554101</v>
      </c>
      <c r="E91">
        <v>111.9764079206287</v>
      </c>
      <c r="F91">
        <v>4393.8915801948679</v>
      </c>
      <c r="G91">
        <v>3.8595261334948373E-2</v>
      </c>
      <c r="H91">
        <v>0.1993080221881838</v>
      </c>
      <c r="I91">
        <v>2.1106711984771178</v>
      </c>
      <c r="J91">
        <v>2.5356728167377611E-7</v>
      </c>
      <c r="K91">
        <v>4.2960953838543049E-6</v>
      </c>
      <c r="L91">
        <v>6.0830144829650523</v>
      </c>
      <c r="M91">
        <v>10389.30733336059</v>
      </c>
      <c r="N91">
        <v>5.3749795532616216E-3</v>
      </c>
      <c r="O91">
        <v>1.6544574938697009E-5</v>
      </c>
      <c r="P91">
        <v>0.63465760036368513</v>
      </c>
      <c r="Q91">
        <v>28.703328314294861</v>
      </c>
    </row>
    <row r="92" spans="3:17" x14ac:dyDescent="0.3">
      <c r="C92" t="s">
        <v>120</v>
      </c>
      <c r="D92">
        <v>46.285674348441553</v>
      </c>
      <c r="E92">
        <v>3984.6644074182909</v>
      </c>
      <c r="F92">
        <v>372271.59501422232</v>
      </c>
      <c r="G92">
        <v>3.3608426690421318</v>
      </c>
      <c r="H92">
        <v>5.0721066389571607</v>
      </c>
      <c r="I92">
        <v>57.671655671927873</v>
      </c>
      <c r="J92">
        <v>2.0233026053812249E-5</v>
      </c>
      <c r="K92">
        <v>4.4036359028111022E-4</v>
      </c>
      <c r="L92">
        <v>556.4546711780738</v>
      </c>
      <c r="M92">
        <v>82437.677093605802</v>
      </c>
      <c r="N92">
        <v>0.84532615633293917</v>
      </c>
      <c r="O92">
        <v>4.0640213899097519E-4</v>
      </c>
      <c r="P92">
        <v>16.936479954181909</v>
      </c>
      <c r="Q92">
        <v>1686.7937033849939</v>
      </c>
    </row>
    <row r="93" spans="3:17" x14ac:dyDescent="0.3">
      <c r="C93" t="s">
        <v>121</v>
      </c>
      <c r="D93">
        <v>1.315764937559982</v>
      </c>
      <c r="E93">
        <v>224.6604587020116</v>
      </c>
      <c r="F93">
        <v>7394.3652321745076</v>
      </c>
      <c r="G93">
        <v>7.4217407321054474E-2</v>
      </c>
      <c r="H93">
        <v>0.2077503998526348</v>
      </c>
      <c r="I93">
        <v>2.0754475133238168</v>
      </c>
      <c r="J93">
        <v>7.944345879417655E-7</v>
      </c>
      <c r="K93">
        <v>7.4284711526460147E-6</v>
      </c>
      <c r="L93">
        <v>12.87063103522553</v>
      </c>
      <c r="M93">
        <v>1254.811542190324</v>
      </c>
      <c r="N93">
        <v>3.7791299498675822E-3</v>
      </c>
      <c r="O93">
        <v>2.2254153567707739E-5</v>
      </c>
      <c r="P93">
        <v>0.76182562097720075</v>
      </c>
      <c r="Q93">
        <v>62.268114202135102</v>
      </c>
    </row>
    <row r="94" spans="3:17" x14ac:dyDescent="0.3">
      <c r="C94" t="s">
        <v>122</v>
      </c>
      <c r="D94">
        <v>1.053163194658078</v>
      </c>
      <c r="E94">
        <v>78.109698166618642</v>
      </c>
      <c r="F94">
        <v>7347.3461913966639</v>
      </c>
      <c r="G94">
        <v>6.8285423865329153E-2</v>
      </c>
      <c r="H94">
        <v>0.1051221306030157</v>
      </c>
      <c r="I94">
        <v>1.0743823342558401</v>
      </c>
      <c r="J94">
        <v>3.8011795164349439E-7</v>
      </c>
      <c r="K94">
        <v>9.851665424233665E-6</v>
      </c>
      <c r="L94">
        <v>5.1555945732803474</v>
      </c>
      <c r="M94">
        <v>1017.6816439751479</v>
      </c>
      <c r="N94">
        <v>1.5017006082388399E-2</v>
      </c>
      <c r="O94">
        <v>8.9604174248809247E-6</v>
      </c>
      <c r="P94">
        <v>0.40316100568053548</v>
      </c>
      <c r="Q94">
        <v>55.528299955494127</v>
      </c>
    </row>
    <row r="95" spans="3:17" x14ac:dyDescent="0.3">
      <c r="C95" t="s">
        <v>123</v>
      </c>
      <c r="D95">
        <v>0.46472836027640302</v>
      </c>
      <c r="E95">
        <v>60.135222857984999</v>
      </c>
      <c r="F95">
        <v>3284.325475649126</v>
      </c>
      <c r="G95">
        <v>3.0626101209762679E-2</v>
      </c>
      <c r="H95">
        <v>5.9409176814437817E-2</v>
      </c>
      <c r="I95">
        <v>0.5593642649765268</v>
      </c>
      <c r="J95">
        <v>1.053667597443541E-7</v>
      </c>
      <c r="K95">
        <v>3.477022346412197E-6</v>
      </c>
      <c r="L95">
        <v>7.1525627037899486</v>
      </c>
      <c r="M95">
        <v>232.8580587753782</v>
      </c>
      <c r="N95">
        <v>5.093015612358056E-3</v>
      </c>
      <c r="O95">
        <v>4.6013040035933937E-6</v>
      </c>
      <c r="P95">
        <v>0.25515879199551877</v>
      </c>
      <c r="Q95">
        <v>20.549689332702989</v>
      </c>
    </row>
    <row r="96" spans="3:17" x14ac:dyDescent="0.3">
      <c r="C96" t="s">
        <v>124</v>
      </c>
      <c r="D96">
        <v>1.8131821827070529</v>
      </c>
      <c r="E96">
        <v>192.2380298020708</v>
      </c>
      <c r="F96">
        <v>16762.54691902754</v>
      </c>
      <c r="G96">
        <v>0.1054389850988947</v>
      </c>
      <c r="H96">
        <v>0.24113451988319981</v>
      </c>
      <c r="I96">
        <v>2.550408264980172</v>
      </c>
      <c r="J96">
        <v>6.6031353039671805E-7</v>
      </c>
      <c r="K96">
        <v>1.013474521624621E-5</v>
      </c>
      <c r="L96">
        <v>21.50604334575501</v>
      </c>
      <c r="M96">
        <v>2512.5826387712032</v>
      </c>
      <c r="N96">
        <v>2.1017829742114909E-2</v>
      </c>
      <c r="O96">
        <v>1.5504921278697609E-5</v>
      </c>
      <c r="P96">
        <v>0.87276136038155105</v>
      </c>
      <c r="Q96">
        <v>96.123520473115647</v>
      </c>
    </row>
    <row r="97" spans="3:17" x14ac:dyDescent="0.3">
      <c r="C97" t="s">
        <v>125</v>
      </c>
      <c r="D97">
        <v>5.3629433301958924</v>
      </c>
      <c r="E97">
        <v>539.821623108371</v>
      </c>
      <c r="F97">
        <v>41271.191523312344</v>
      </c>
      <c r="G97">
        <v>0.28074487122572922</v>
      </c>
      <c r="H97">
        <v>0.64624524523135596</v>
      </c>
      <c r="I97">
        <v>6.680845382415427</v>
      </c>
      <c r="J97">
        <v>2.1646219020479421E-6</v>
      </c>
      <c r="K97">
        <v>4.6332523133670568E-5</v>
      </c>
      <c r="L97">
        <v>65.082807506030989</v>
      </c>
      <c r="M97">
        <v>4870.9859013785463</v>
      </c>
      <c r="N97">
        <v>0.1004035520001352</v>
      </c>
      <c r="O97">
        <v>5.2272841180134063E-5</v>
      </c>
      <c r="P97">
        <v>2.0790094100985241</v>
      </c>
      <c r="Q97">
        <v>536.37348652201945</v>
      </c>
    </row>
    <row r="98" spans="3:17" x14ac:dyDescent="0.3">
      <c r="C98" t="s">
        <v>126</v>
      </c>
      <c r="D98">
        <v>7.3495064656407854</v>
      </c>
      <c r="E98">
        <v>347.84940373613551</v>
      </c>
      <c r="F98">
        <v>89049.240490410826</v>
      </c>
      <c r="G98">
        <v>0.21702318555632211</v>
      </c>
      <c r="H98">
        <v>0.71031795411496568</v>
      </c>
      <c r="I98">
        <v>9.220302096832361</v>
      </c>
      <c r="J98">
        <v>1.082515189163112E-6</v>
      </c>
      <c r="K98">
        <v>1.5751469185930801E-5</v>
      </c>
      <c r="L98">
        <v>36.921626459194393</v>
      </c>
      <c r="M98">
        <v>3375.3457964065342</v>
      </c>
      <c r="N98">
        <v>3.3057595267331867E-2</v>
      </c>
      <c r="O98">
        <v>3.8574859008348218E-5</v>
      </c>
      <c r="P98">
        <v>2.5270462862883281</v>
      </c>
      <c r="Q98">
        <v>189.80576460910979</v>
      </c>
    </row>
    <row r="99" spans="3:17" x14ac:dyDescent="0.3">
      <c r="C99" t="s">
        <v>127</v>
      </c>
      <c r="D99">
        <v>1.796758816621852</v>
      </c>
      <c r="E99">
        <v>192.8431855809213</v>
      </c>
      <c r="F99">
        <v>16522.29209924239</v>
      </c>
      <c r="G99">
        <v>0.1030515002016392</v>
      </c>
      <c r="H99">
        <v>0.23831209790048019</v>
      </c>
      <c r="I99">
        <v>2.5455243950030968</v>
      </c>
      <c r="J99">
        <v>6.6104627865174448E-7</v>
      </c>
      <c r="K99">
        <v>9.9037655531291986E-6</v>
      </c>
      <c r="L99">
        <v>21.40142873438581</v>
      </c>
      <c r="M99">
        <v>2543.553499760319</v>
      </c>
      <c r="N99">
        <v>2.0286287648071961E-2</v>
      </c>
      <c r="O99">
        <v>1.541911486205111E-5</v>
      </c>
      <c r="P99">
        <v>0.87298774940094381</v>
      </c>
      <c r="Q99">
        <v>94.08260655446928</v>
      </c>
    </row>
    <row r="100" spans="3:17" x14ac:dyDescent="0.3">
      <c r="C100" t="s">
        <v>128</v>
      </c>
      <c r="D100">
        <v>1.814957803341529</v>
      </c>
      <c r="E100">
        <v>196.2950584521987</v>
      </c>
      <c r="F100">
        <v>16582.87458994249</v>
      </c>
      <c r="G100">
        <v>0.10381501331750249</v>
      </c>
      <c r="H100">
        <v>0.24154939914709139</v>
      </c>
      <c r="I100">
        <v>2.577995527384108</v>
      </c>
      <c r="J100">
        <v>7.1121010985717892E-7</v>
      </c>
      <c r="K100">
        <v>1.0024842230637181E-5</v>
      </c>
      <c r="L100">
        <v>21.667229917857011</v>
      </c>
      <c r="M100">
        <v>2593.3582958193251</v>
      </c>
      <c r="N100">
        <v>2.0264335284475282E-2</v>
      </c>
      <c r="O100">
        <v>1.5618262738694911E-5</v>
      </c>
      <c r="P100">
        <v>0.88510276330805404</v>
      </c>
      <c r="Q100">
        <v>95.088790285567327</v>
      </c>
    </row>
    <row r="101" spans="3:17" x14ac:dyDescent="0.3">
      <c r="C101" t="s">
        <v>129</v>
      </c>
      <c r="D101">
        <v>5.1093865231355763E-2</v>
      </c>
      <c r="E101">
        <v>10.21279805428367</v>
      </c>
      <c r="F101">
        <v>334.77848428991831</v>
      </c>
      <c r="G101">
        <v>3.5326723343504351E-3</v>
      </c>
      <c r="H101">
        <v>1.0831187101658139E-2</v>
      </c>
      <c r="I101">
        <v>0.10969700998948601</v>
      </c>
      <c r="J101">
        <v>9.6015105865243269E-8</v>
      </c>
      <c r="K101">
        <v>2.9146797578833231E-7</v>
      </c>
      <c r="L101">
        <v>0.81515445393668184</v>
      </c>
      <c r="M101">
        <v>135.47042854867991</v>
      </c>
      <c r="N101">
        <v>1.6554704121939291E-4</v>
      </c>
      <c r="O101">
        <v>1.0000543186300689E-6</v>
      </c>
      <c r="P101">
        <v>4.1506771836477087E-2</v>
      </c>
      <c r="Q101">
        <v>4.9243427093891778</v>
      </c>
    </row>
    <row r="102" spans="3:17" x14ac:dyDescent="0.3">
      <c r="C102" t="s">
        <v>130</v>
      </c>
      <c r="D102">
        <v>5.1093865231355763E-2</v>
      </c>
      <c r="E102">
        <v>10.21279805428367</v>
      </c>
      <c r="F102">
        <v>334.77848428991831</v>
      </c>
      <c r="G102">
        <v>3.5326723343504351E-3</v>
      </c>
      <c r="H102">
        <v>1.0831187101658139E-2</v>
      </c>
      <c r="I102">
        <v>0.10969700998948601</v>
      </c>
      <c r="J102">
        <v>9.6015105865243269E-8</v>
      </c>
      <c r="K102">
        <v>2.9146797578833231E-7</v>
      </c>
      <c r="L102">
        <v>0.81515445393668184</v>
      </c>
      <c r="M102">
        <v>135.47042854867991</v>
      </c>
      <c r="N102">
        <v>1.6554704121939291E-4</v>
      </c>
      <c r="O102">
        <v>1.0000543186300689E-6</v>
      </c>
      <c r="P102">
        <v>4.1506771836477087E-2</v>
      </c>
      <c r="Q102">
        <v>4.9243427093891778</v>
      </c>
    </row>
    <row r="103" spans="3:17" x14ac:dyDescent="0.3">
      <c r="C103" t="s">
        <v>131</v>
      </c>
      <c r="D103">
        <v>5.1093865231355763E-2</v>
      </c>
      <c r="E103">
        <v>10.21279805428367</v>
      </c>
      <c r="F103">
        <v>334.77848428991831</v>
      </c>
      <c r="G103">
        <v>3.5326723343504351E-3</v>
      </c>
      <c r="H103">
        <v>1.0831187101658139E-2</v>
      </c>
      <c r="I103">
        <v>0.10969700998948601</v>
      </c>
      <c r="J103">
        <v>9.6015105865243269E-8</v>
      </c>
      <c r="K103">
        <v>2.9146797578833231E-7</v>
      </c>
      <c r="L103">
        <v>0.81515445393668184</v>
      </c>
      <c r="M103">
        <v>135.47042854867991</v>
      </c>
      <c r="N103">
        <v>1.6554704121939291E-4</v>
      </c>
      <c r="O103">
        <v>1.0000543186300689E-6</v>
      </c>
      <c r="P103">
        <v>4.1506771836477087E-2</v>
      </c>
      <c r="Q103">
        <v>4.9243427093891778</v>
      </c>
    </row>
    <row r="104" spans="3:17" x14ac:dyDescent="0.3">
      <c r="C104" t="s">
        <v>132</v>
      </c>
      <c r="D104">
        <v>5.1093865231355763E-2</v>
      </c>
      <c r="E104">
        <v>10.21279805428367</v>
      </c>
      <c r="F104">
        <v>334.77848428991831</v>
      </c>
      <c r="G104">
        <v>3.5326723343504351E-3</v>
      </c>
      <c r="H104">
        <v>1.0831187101658139E-2</v>
      </c>
      <c r="I104">
        <v>0.10969700998948601</v>
      </c>
      <c r="J104">
        <v>9.6015105865243269E-8</v>
      </c>
      <c r="K104">
        <v>2.9146797578833231E-7</v>
      </c>
      <c r="L104">
        <v>0.81515445393668184</v>
      </c>
      <c r="M104">
        <v>135.47042854867991</v>
      </c>
      <c r="N104">
        <v>1.6554704121939291E-4</v>
      </c>
      <c r="O104">
        <v>1.0000543186300689E-6</v>
      </c>
      <c r="P104">
        <v>4.1506771836477087E-2</v>
      </c>
      <c r="Q104">
        <v>4.9243427093891778</v>
      </c>
    </row>
    <row r="105" spans="3:17" x14ac:dyDescent="0.3">
      <c r="C105" t="s">
        <v>133</v>
      </c>
      <c r="D105">
        <v>5.1093865231355763E-2</v>
      </c>
      <c r="E105">
        <v>10.21279805428367</v>
      </c>
      <c r="F105">
        <v>334.77848428991831</v>
      </c>
      <c r="G105">
        <v>3.5326723343504351E-3</v>
      </c>
      <c r="H105">
        <v>1.0831187101658139E-2</v>
      </c>
      <c r="I105">
        <v>0.10969700998948601</v>
      </c>
      <c r="J105">
        <v>9.6015105865243269E-8</v>
      </c>
      <c r="K105">
        <v>2.9146797578833231E-7</v>
      </c>
      <c r="L105">
        <v>0.81515445393668184</v>
      </c>
      <c r="M105">
        <v>135.47042854867991</v>
      </c>
      <c r="N105">
        <v>1.6554704121939291E-4</v>
      </c>
      <c r="O105">
        <v>1.0000543186300689E-6</v>
      </c>
      <c r="P105">
        <v>4.1506771836477087E-2</v>
      </c>
      <c r="Q105">
        <v>4.9243427093891778</v>
      </c>
    </row>
    <row r="106" spans="3:17" x14ac:dyDescent="0.3">
      <c r="C106" t="s">
        <v>134</v>
      </c>
      <c r="D106">
        <v>5.1093865231355763E-2</v>
      </c>
      <c r="E106">
        <v>10.21279805428367</v>
      </c>
      <c r="F106">
        <v>334.77848428991831</v>
      </c>
      <c r="G106">
        <v>3.5326723343504351E-3</v>
      </c>
      <c r="H106">
        <v>1.0831187101658139E-2</v>
      </c>
      <c r="I106">
        <v>0.10969700998948601</v>
      </c>
      <c r="J106">
        <v>9.6015105865243269E-8</v>
      </c>
      <c r="K106">
        <v>2.9146797578833231E-7</v>
      </c>
      <c r="L106">
        <v>0.81515445393668184</v>
      </c>
      <c r="M106">
        <v>135.47042854867991</v>
      </c>
      <c r="N106">
        <v>1.6554704121939291E-4</v>
      </c>
      <c r="O106">
        <v>1.0000543186300689E-6</v>
      </c>
      <c r="P106">
        <v>4.1506771836477087E-2</v>
      </c>
      <c r="Q106">
        <v>4.9243427093891778</v>
      </c>
    </row>
    <row r="107" spans="3:17" x14ac:dyDescent="0.3">
      <c r="C107" t="s">
        <v>135</v>
      </c>
      <c r="D107">
        <v>5.1093865231355763E-2</v>
      </c>
      <c r="E107">
        <v>10.21279805428367</v>
      </c>
      <c r="F107">
        <v>334.77848428991831</v>
      </c>
      <c r="G107">
        <v>3.5326723343504351E-3</v>
      </c>
      <c r="H107">
        <v>1.0831187101658139E-2</v>
      </c>
      <c r="I107">
        <v>0.10969700998948601</v>
      </c>
      <c r="J107">
        <v>9.6015105865243269E-8</v>
      </c>
      <c r="K107">
        <v>2.9146797578833231E-7</v>
      </c>
      <c r="L107">
        <v>0.81515445393668184</v>
      </c>
      <c r="M107">
        <v>135.47042854867991</v>
      </c>
      <c r="N107">
        <v>1.6554704121939291E-4</v>
      </c>
      <c r="O107">
        <v>1.0000543186300689E-6</v>
      </c>
      <c r="P107">
        <v>4.1506771836477087E-2</v>
      </c>
      <c r="Q107">
        <v>4.9243427093891778</v>
      </c>
    </row>
    <row r="108" spans="3:17" x14ac:dyDescent="0.3">
      <c r="C108" t="s">
        <v>136</v>
      </c>
      <c r="D108">
        <v>5.1093865231355763E-2</v>
      </c>
      <c r="E108">
        <v>10.21279805428367</v>
      </c>
      <c r="F108">
        <v>334.77848428991831</v>
      </c>
      <c r="G108">
        <v>3.5326723343504351E-3</v>
      </c>
      <c r="H108">
        <v>1.0831187101658139E-2</v>
      </c>
      <c r="I108">
        <v>0.10969700998948601</v>
      </c>
      <c r="J108">
        <v>9.6015105865243269E-8</v>
      </c>
      <c r="K108">
        <v>2.9146797578833231E-7</v>
      </c>
      <c r="L108">
        <v>0.81515445393668184</v>
      </c>
      <c r="M108">
        <v>135.47042854867991</v>
      </c>
      <c r="N108">
        <v>1.6554704121939291E-4</v>
      </c>
      <c r="O108">
        <v>1.0000543186300689E-6</v>
      </c>
      <c r="P108">
        <v>4.1506771836477087E-2</v>
      </c>
      <c r="Q108">
        <v>4.9243427093891778</v>
      </c>
    </row>
    <row r="109" spans="3:17" x14ac:dyDescent="0.3">
      <c r="C109" t="s">
        <v>137</v>
      </c>
      <c r="D109">
        <v>5.1093865231355763E-2</v>
      </c>
      <c r="E109">
        <v>10.21279805428367</v>
      </c>
      <c r="F109">
        <v>334.77848428991831</v>
      </c>
      <c r="G109">
        <v>3.5326723343504351E-3</v>
      </c>
      <c r="H109">
        <v>1.0831187101658139E-2</v>
      </c>
      <c r="I109">
        <v>0.10969700998948601</v>
      </c>
      <c r="J109">
        <v>9.6015105865243269E-8</v>
      </c>
      <c r="K109">
        <v>2.9146797578833231E-7</v>
      </c>
      <c r="L109">
        <v>0.81515445393668184</v>
      </c>
      <c r="M109">
        <v>135.47042854867991</v>
      </c>
      <c r="N109">
        <v>1.6554704121939291E-4</v>
      </c>
      <c r="O109">
        <v>1.0000543186300689E-6</v>
      </c>
      <c r="P109">
        <v>4.1506771836477087E-2</v>
      </c>
      <c r="Q109">
        <v>4.9243427093891778</v>
      </c>
    </row>
    <row r="110" spans="3:17" x14ac:dyDescent="0.3">
      <c r="C110" t="s">
        <v>138</v>
      </c>
      <c r="D110">
        <v>5.1093865231355763E-2</v>
      </c>
      <c r="E110">
        <v>10.21279805428367</v>
      </c>
      <c r="F110">
        <v>334.77848428991831</v>
      </c>
      <c r="G110">
        <v>3.5326723343504351E-3</v>
      </c>
      <c r="H110">
        <v>1.0831187101658139E-2</v>
      </c>
      <c r="I110">
        <v>0.10969700998948601</v>
      </c>
      <c r="J110">
        <v>9.6015105865243269E-8</v>
      </c>
      <c r="K110">
        <v>2.9146797578833231E-7</v>
      </c>
      <c r="L110">
        <v>0.81515445393668184</v>
      </c>
      <c r="M110">
        <v>135.47042854867991</v>
      </c>
      <c r="N110">
        <v>1.6554704121939291E-4</v>
      </c>
      <c r="O110">
        <v>1.0000543186300689E-6</v>
      </c>
      <c r="P110">
        <v>4.1506771836477087E-2</v>
      </c>
      <c r="Q110">
        <v>4.9243427093891778</v>
      </c>
    </row>
    <row r="111" spans="3:17" x14ac:dyDescent="0.3">
      <c r="C111" t="s">
        <v>139</v>
      </c>
      <c r="D111">
        <v>5.1093865231355763E-2</v>
      </c>
      <c r="E111">
        <v>10.21279805428367</v>
      </c>
      <c r="F111">
        <v>334.77848428991831</v>
      </c>
      <c r="G111">
        <v>3.5326723343504351E-3</v>
      </c>
      <c r="H111">
        <v>1.0831187101658139E-2</v>
      </c>
      <c r="I111">
        <v>0.10969700998948601</v>
      </c>
      <c r="J111">
        <v>9.6015105865243269E-8</v>
      </c>
      <c r="K111">
        <v>2.9146797578833231E-7</v>
      </c>
      <c r="L111">
        <v>0.81515445393668184</v>
      </c>
      <c r="M111">
        <v>135.47042854867991</v>
      </c>
      <c r="N111">
        <v>1.6554704121939291E-4</v>
      </c>
      <c r="O111">
        <v>1.0000543186300689E-6</v>
      </c>
      <c r="P111">
        <v>4.1506771836477087E-2</v>
      </c>
      <c r="Q111">
        <v>4.9243427093891778</v>
      </c>
    </row>
    <row r="112" spans="3:17" x14ac:dyDescent="0.3">
      <c r="C112" t="s">
        <v>140</v>
      </c>
      <c r="D112">
        <v>5.1093865231355763E-2</v>
      </c>
      <c r="E112">
        <v>10.21279805428367</v>
      </c>
      <c r="F112">
        <v>334.77848428991831</v>
      </c>
      <c r="G112">
        <v>3.5326723343504351E-3</v>
      </c>
      <c r="H112">
        <v>1.0831187101658139E-2</v>
      </c>
      <c r="I112">
        <v>0.10969700998948601</v>
      </c>
      <c r="J112">
        <v>9.6015105865243269E-8</v>
      </c>
      <c r="K112">
        <v>2.9146797578833231E-7</v>
      </c>
      <c r="L112">
        <v>0.81515445393668184</v>
      </c>
      <c r="M112">
        <v>135.47042854867991</v>
      </c>
      <c r="N112">
        <v>1.6554704121939291E-4</v>
      </c>
      <c r="O112">
        <v>1.0000543186300689E-6</v>
      </c>
      <c r="P112">
        <v>4.1506771836477087E-2</v>
      </c>
      <c r="Q112">
        <v>4.9243427093891778</v>
      </c>
    </row>
    <row r="113" spans="3:17" x14ac:dyDescent="0.3">
      <c r="C113" t="s">
        <v>141</v>
      </c>
      <c r="D113">
        <v>5.1093865231355763E-2</v>
      </c>
      <c r="E113">
        <v>10.21279805428367</v>
      </c>
      <c r="F113">
        <v>334.77848428991831</v>
      </c>
      <c r="G113">
        <v>3.5326723343504351E-3</v>
      </c>
      <c r="H113">
        <v>1.0831187101658139E-2</v>
      </c>
      <c r="I113">
        <v>0.10969700998948601</v>
      </c>
      <c r="J113">
        <v>9.6015105865243269E-8</v>
      </c>
      <c r="K113">
        <v>2.9146797578833231E-7</v>
      </c>
      <c r="L113">
        <v>0.81515445393668184</v>
      </c>
      <c r="M113">
        <v>135.47042854867991</v>
      </c>
      <c r="N113">
        <v>1.6554704121939291E-4</v>
      </c>
      <c r="O113">
        <v>1.0000543186300689E-6</v>
      </c>
      <c r="P113">
        <v>4.1506771836477087E-2</v>
      </c>
      <c r="Q113">
        <v>4.9243427093891778</v>
      </c>
    </row>
    <row r="114" spans="3:17" x14ac:dyDescent="0.3">
      <c r="C114" t="s">
        <v>142</v>
      </c>
      <c r="D114">
        <v>5.2638879340777622</v>
      </c>
      <c r="E114">
        <v>819.80755541405551</v>
      </c>
      <c r="F114">
        <v>32743.097949424431</v>
      </c>
      <c r="G114">
        <v>0.2987943186449365</v>
      </c>
      <c r="H114">
        <v>0.99765038697392283</v>
      </c>
      <c r="I114">
        <v>8.9993351765056122</v>
      </c>
      <c r="J114">
        <v>5.6043145057539833E-6</v>
      </c>
      <c r="K114">
        <v>4.3718191329465587E-5</v>
      </c>
      <c r="L114">
        <v>52.599463264795119</v>
      </c>
      <c r="M114">
        <v>4440.6788197157402</v>
      </c>
      <c r="N114">
        <v>5.2065514164112349E-2</v>
      </c>
      <c r="O114">
        <v>7.4413625664545503E-5</v>
      </c>
      <c r="P114">
        <v>3.1482090456042382</v>
      </c>
      <c r="Q114">
        <v>457.01572402895061</v>
      </c>
    </row>
    <row r="115" spans="3:17" x14ac:dyDescent="0.3">
      <c r="C115" t="s">
        <v>143</v>
      </c>
      <c r="D115">
        <v>3.5998928171436559</v>
      </c>
      <c r="E115">
        <v>607.91566358767432</v>
      </c>
      <c r="F115">
        <v>23920.08011940743</v>
      </c>
      <c r="G115">
        <v>0.22380174147849399</v>
      </c>
      <c r="H115">
        <v>0.73435181500478519</v>
      </c>
      <c r="I115">
        <v>6.9378783891605718</v>
      </c>
      <c r="J115">
        <v>3.2218012520741642E-6</v>
      </c>
      <c r="K115">
        <v>2.7117337772099561E-5</v>
      </c>
      <c r="L115">
        <v>44.470440933927961</v>
      </c>
      <c r="M115">
        <v>9290.5520642271731</v>
      </c>
      <c r="N115">
        <v>2.904545602004965E-2</v>
      </c>
      <c r="O115">
        <v>6.6178100625186693E-5</v>
      </c>
      <c r="P115">
        <v>2.6394009604516442</v>
      </c>
      <c r="Q115">
        <v>282.56538927496348</v>
      </c>
    </row>
  </sheetData>
  <sortState xmlns:xlrd2="http://schemas.microsoft.com/office/spreadsheetml/2017/richdata2" ref="U3:V115">
    <sortCondition ref="U3:U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4" spans="1:17" x14ac:dyDescent="0.3">
      <c r="C4" t="s">
        <v>145</v>
      </c>
      <c r="D4">
        <f>Mult_split!H4</f>
        <v>0</v>
      </c>
      <c r="E4">
        <f t="shared" ref="E4:E67" si="1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</row>
    <row r="5" spans="1:17" x14ac:dyDescent="0.3">
      <c r="C5" t="s">
        <v>34</v>
      </c>
      <c r="D5">
        <f>Mult_split!H5</f>
        <v>0</v>
      </c>
      <c r="E5">
        <f t="shared" si="1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1:17" x14ac:dyDescent="0.3">
      <c r="C6" t="s">
        <v>35</v>
      </c>
      <c r="D6">
        <f>Mult_split!H6</f>
        <v>0</v>
      </c>
      <c r="E6">
        <f t="shared" si="1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</row>
    <row r="7" spans="1:17" x14ac:dyDescent="0.3">
      <c r="C7" t="s">
        <v>36</v>
      </c>
      <c r="D7">
        <f>Mult_split!H7</f>
        <v>0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</row>
    <row r="8" spans="1:17" x14ac:dyDescent="0.3">
      <c r="C8" t="s">
        <v>37</v>
      </c>
      <c r="D8">
        <f>Mult_split!H8</f>
        <v>0</v>
      </c>
      <c r="E8">
        <f t="shared" si="1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</v>
      </c>
      <c r="E10">
        <f t="shared" si="1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</row>
    <row r="11" spans="1:17" x14ac:dyDescent="0.3">
      <c r="C11" t="s">
        <v>40</v>
      </c>
      <c r="D11">
        <f>Mult_split!H11</f>
        <v>0</v>
      </c>
      <c r="E11">
        <f t="shared" si="1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1:17" x14ac:dyDescent="0.3">
      <c r="C12" t="s">
        <v>41</v>
      </c>
      <c r="D12">
        <f>Mult_split!H12</f>
        <v>1.8050000003234271E-2</v>
      </c>
      <c r="E12">
        <f t="shared" si="1"/>
        <v>1.8050000003234271E-2</v>
      </c>
      <c r="F12">
        <f t="shared" si="0"/>
        <v>1.8050000003234271E-2</v>
      </c>
      <c r="G12">
        <f t="shared" si="0"/>
        <v>1.8050000003234271E-2</v>
      </c>
      <c r="H12">
        <f t="shared" si="0"/>
        <v>1.8050000003234271E-2</v>
      </c>
      <c r="I12">
        <f t="shared" si="0"/>
        <v>1.8050000003234271E-2</v>
      </c>
      <c r="J12">
        <f t="shared" si="0"/>
        <v>1.8050000003234271E-2</v>
      </c>
      <c r="K12">
        <f t="shared" si="0"/>
        <v>1.8050000003234271E-2</v>
      </c>
      <c r="L12">
        <f t="shared" si="0"/>
        <v>1.8050000003234271E-2</v>
      </c>
      <c r="M12">
        <f t="shared" si="0"/>
        <v>1.8050000003234271E-2</v>
      </c>
      <c r="N12">
        <f t="shared" si="0"/>
        <v>1.8050000003234271E-2</v>
      </c>
      <c r="O12">
        <f t="shared" si="0"/>
        <v>1.8050000003234271E-2</v>
      </c>
      <c r="P12">
        <f t="shared" si="0"/>
        <v>1.8050000003234271E-2</v>
      </c>
      <c r="Q12">
        <f t="shared" si="0"/>
        <v>1.8050000003234271E-2</v>
      </c>
    </row>
    <row r="13" spans="1:17" x14ac:dyDescent="0.3">
      <c r="C13" t="s">
        <v>42</v>
      </c>
      <c r="D13">
        <f>Mult_split!H13</f>
        <v>0.27374734785508636</v>
      </c>
      <c r="E13">
        <f t="shared" si="1"/>
        <v>0.27374734785508636</v>
      </c>
      <c r="F13">
        <f t="shared" si="0"/>
        <v>0.27374734785508636</v>
      </c>
      <c r="G13">
        <f t="shared" si="0"/>
        <v>0.27374734785508636</v>
      </c>
      <c r="H13">
        <f t="shared" si="0"/>
        <v>0.27374734785508636</v>
      </c>
      <c r="I13">
        <f t="shared" si="0"/>
        <v>0.27374734785508636</v>
      </c>
      <c r="J13">
        <f t="shared" si="0"/>
        <v>0.27374734785508636</v>
      </c>
      <c r="K13">
        <f t="shared" si="0"/>
        <v>0.27374734785508636</v>
      </c>
      <c r="L13">
        <f t="shared" si="0"/>
        <v>0.27374734785508636</v>
      </c>
      <c r="M13">
        <f t="shared" si="0"/>
        <v>0.27374734785508636</v>
      </c>
      <c r="N13">
        <f t="shared" si="0"/>
        <v>0.27374734785508636</v>
      </c>
      <c r="O13">
        <f t="shared" si="0"/>
        <v>0.27374734785508636</v>
      </c>
      <c r="P13">
        <f t="shared" si="0"/>
        <v>0.27374734785508636</v>
      </c>
      <c r="Q13">
        <f t="shared" si="0"/>
        <v>0.27374734785508636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3">
      <c r="C16" t="s">
        <v>45</v>
      </c>
      <c r="D16">
        <f>Mult_split!H16</f>
        <v>8.0666665266900223E-2</v>
      </c>
      <c r="E16">
        <f t="shared" si="1"/>
        <v>8.0666665266900223E-2</v>
      </c>
      <c r="F16">
        <f t="shared" si="0"/>
        <v>8.0666665266900223E-2</v>
      </c>
      <c r="G16">
        <f t="shared" si="0"/>
        <v>8.0666665266900223E-2</v>
      </c>
      <c r="H16">
        <f t="shared" si="0"/>
        <v>8.0666665266900223E-2</v>
      </c>
      <c r="I16">
        <f t="shared" si="0"/>
        <v>8.0666665266900223E-2</v>
      </c>
      <c r="J16">
        <f t="shared" si="0"/>
        <v>8.0666665266900223E-2</v>
      </c>
      <c r="K16">
        <f t="shared" si="0"/>
        <v>8.0666665266900223E-2</v>
      </c>
      <c r="L16">
        <f t="shared" si="0"/>
        <v>8.0666665266900223E-2</v>
      </c>
      <c r="M16">
        <f t="shared" si="0"/>
        <v>8.0666665266900223E-2</v>
      </c>
      <c r="N16">
        <f t="shared" si="0"/>
        <v>8.0666665266900223E-2</v>
      </c>
      <c r="O16">
        <f t="shared" si="0"/>
        <v>8.0666665266900223E-2</v>
      </c>
      <c r="P16">
        <f t="shared" si="0"/>
        <v>8.0666665266900223E-2</v>
      </c>
      <c r="Q16">
        <f t="shared" si="0"/>
        <v>8.0666665266900223E-2</v>
      </c>
    </row>
    <row r="17" spans="3:17" x14ac:dyDescent="0.3">
      <c r="C17" t="s">
        <v>46</v>
      </c>
      <c r="D17">
        <f>Mult_split!H17</f>
        <v>0.37966666794377024</v>
      </c>
      <c r="E17">
        <f t="shared" si="1"/>
        <v>0.37966666794377024</v>
      </c>
      <c r="F17">
        <f t="shared" si="0"/>
        <v>0.37966666794377024</v>
      </c>
      <c r="G17">
        <f t="shared" si="0"/>
        <v>0.37966666794377024</v>
      </c>
      <c r="H17">
        <f t="shared" si="0"/>
        <v>0.37966666794377024</v>
      </c>
      <c r="I17">
        <f t="shared" si="0"/>
        <v>0.37966666794377024</v>
      </c>
      <c r="J17">
        <f t="shared" si="0"/>
        <v>0.37966666794377024</v>
      </c>
      <c r="K17">
        <f t="shared" si="0"/>
        <v>0.37966666794377024</v>
      </c>
      <c r="L17">
        <f t="shared" si="0"/>
        <v>0.37966666794377024</v>
      </c>
      <c r="M17">
        <f t="shared" si="0"/>
        <v>0.37966666794377024</v>
      </c>
      <c r="N17">
        <f t="shared" si="0"/>
        <v>0.37966666794377024</v>
      </c>
      <c r="O17">
        <f t="shared" si="0"/>
        <v>0.37966666794377024</v>
      </c>
      <c r="P17">
        <f t="shared" si="0"/>
        <v>0.37966666794377024</v>
      </c>
      <c r="Q17">
        <f t="shared" si="0"/>
        <v>0.37966666794377024</v>
      </c>
    </row>
    <row r="18" spans="3:17" x14ac:dyDescent="0.3">
      <c r="C18" t="s">
        <v>48</v>
      </c>
      <c r="D18">
        <f>Mult_split!H18</f>
        <v>0</v>
      </c>
      <c r="E18">
        <f t="shared" si="1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</row>
    <row r="19" spans="3:17" x14ac:dyDescent="0.3">
      <c r="C19" t="s">
        <v>47</v>
      </c>
      <c r="D19">
        <f>Mult_split!H19</f>
        <v>0</v>
      </c>
      <c r="E19">
        <f t="shared" si="1"/>
        <v>0</v>
      </c>
      <c r="F19">
        <f t="shared" ref="F19:Q34" si="2">E19</f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</row>
    <row r="20" spans="3:17" x14ac:dyDescent="0.3">
      <c r="C20" t="s">
        <v>49</v>
      </c>
      <c r="D20">
        <f>Mult_split!H20</f>
        <v>0</v>
      </c>
      <c r="E20">
        <f t="shared" si="1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</row>
    <row r="21" spans="3:17" x14ac:dyDescent="0.3">
      <c r="C21" t="s">
        <v>50</v>
      </c>
      <c r="D21">
        <f>Mult_split!H21</f>
        <v>0</v>
      </c>
      <c r="E21">
        <f t="shared" si="1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</row>
    <row r="22" spans="3:17" x14ac:dyDescent="0.3">
      <c r="C22" t="s">
        <v>51</v>
      </c>
      <c r="D22">
        <f>Mult_split!H22</f>
        <v>17.830400002147147</v>
      </c>
      <c r="E22">
        <f t="shared" si="1"/>
        <v>17.830400002147147</v>
      </c>
      <c r="F22">
        <f t="shared" si="2"/>
        <v>17.830400002147147</v>
      </c>
      <c r="G22">
        <f t="shared" si="2"/>
        <v>17.830400002147147</v>
      </c>
      <c r="H22">
        <f t="shared" si="2"/>
        <v>17.830400002147147</v>
      </c>
      <c r="I22">
        <f t="shared" si="2"/>
        <v>17.830400002147147</v>
      </c>
      <c r="J22">
        <f t="shared" si="2"/>
        <v>17.830400002147147</v>
      </c>
      <c r="K22">
        <f t="shared" si="2"/>
        <v>17.830400002147147</v>
      </c>
      <c r="L22">
        <f t="shared" si="2"/>
        <v>17.830400002147147</v>
      </c>
      <c r="M22">
        <f t="shared" si="2"/>
        <v>17.830400002147147</v>
      </c>
      <c r="N22">
        <f t="shared" si="2"/>
        <v>17.830400002147147</v>
      </c>
      <c r="O22">
        <f t="shared" si="2"/>
        <v>17.830400002147147</v>
      </c>
      <c r="P22">
        <f t="shared" si="2"/>
        <v>17.830400002147147</v>
      </c>
      <c r="Q22">
        <f t="shared" si="2"/>
        <v>17.830400002147147</v>
      </c>
    </row>
    <row r="23" spans="3:17" x14ac:dyDescent="0.3">
      <c r="C23" t="s">
        <v>52</v>
      </c>
      <c r="D23">
        <f>Mult_split!H23</f>
        <v>0</v>
      </c>
      <c r="E23">
        <f t="shared" si="1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</row>
    <row r="24" spans="3:17" x14ac:dyDescent="0.3">
      <c r="C24" t="s">
        <v>53</v>
      </c>
      <c r="D24">
        <f>Mult_split!H24</f>
        <v>9.8982000043658331</v>
      </c>
      <c r="E24">
        <f t="shared" si="1"/>
        <v>9.8982000043658331</v>
      </c>
      <c r="F24">
        <f t="shared" si="2"/>
        <v>9.8982000043658331</v>
      </c>
      <c r="G24">
        <f t="shared" si="2"/>
        <v>9.8982000043658331</v>
      </c>
      <c r="H24">
        <f t="shared" si="2"/>
        <v>9.8982000043658331</v>
      </c>
      <c r="I24">
        <f t="shared" si="2"/>
        <v>9.8982000043658331</v>
      </c>
      <c r="J24">
        <f t="shared" si="2"/>
        <v>9.8982000043658331</v>
      </c>
      <c r="K24">
        <f t="shared" si="2"/>
        <v>9.8982000043658331</v>
      </c>
      <c r="L24">
        <f t="shared" si="2"/>
        <v>9.8982000043658331</v>
      </c>
      <c r="M24">
        <f t="shared" si="2"/>
        <v>9.8982000043658331</v>
      </c>
      <c r="N24">
        <f t="shared" si="2"/>
        <v>9.8982000043658331</v>
      </c>
      <c r="O24">
        <f t="shared" si="2"/>
        <v>9.8982000043658331</v>
      </c>
      <c r="P24">
        <f t="shared" si="2"/>
        <v>9.8982000043658331</v>
      </c>
      <c r="Q24">
        <f t="shared" si="2"/>
        <v>9.8982000043658331</v>
      </c>
    </row>
    <row r="25" spans="3:17" x14ac:dyDescent="0.3">
      <c r="C25" t="s">
        <v>54</v>
      </c>
      <c r="D25">
        <f>Mult_split!H25</f>
        <v>0</v>
      </c>
      <c r="E25">
        <f t="shared" si="1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3:17" x14ac:dyDescent="0.3">
      <c r="C26" t="s">
        <v>55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56</v>
      </c>
      <c r="D27">
        <f>Mult_split!H27</f>
        <v>9.8982000047581753</v>
      </c>
      <c r="E27">
        <f t="shared" si="1"/>
        <v>9.8982000047581753</v>
      </c>
      <c r="F27">
        <f t="shared" si="2"/>
        <v>9.8982000047581753</v>
      </c>
      <c r="G27">
        <f t="shared" si="2"/>
        <v>9.8982000047581753</v>
      </c>
      <c r="H27">
        <f t="shared" si="2"/>
        <v>9.8982000047581753</v>
      </c>
      <c r="I27">
        <f t="shared" si="2"/>
        <v>9.8982000047581753</v>
      </c>
      <c r="J27">
        <f t="shared" si="2"/>
        <v>9.8982000047581753</v>
      </c>
      <c r="K27">
        <f t="shared" si="2"/>
        <v>9.8982000047581753</v>
      </c>
      <c r="L27">
        <f t="shared" si="2"/>
        <v>9.8982000047581753</v>
      </c>
      <c r="M27">
        <f t="shared" si="2"/>
        <v>9.8982000047581753</v>
      </c>
      <c r="N27">
        <f t="shared" si="2"/>
        <v>9.8982000047581753</v>
      </c>
      <c r="O27">
        <f t="shared" si="2"/>
        <v>9.8982000047581753</v>
      </c>
      <c r="P27">
        <f t="shared" si="2"/>
        <v>9.8982000047581753</v>
      </c>
      <c r="Q27">
        <f t="shared" si="2"/>
        <v>9.8982000047581753</v>
      </c>
    </row>
    <row r="28" spans="3:17" x14ac:dyDescent="0.3">
      <c r="C28" t="s">
        <v>57</v>
      </c>
      <c r="D28">
        <f>Mult_split!H28</f>
        <v>0</v>
      </c>
      <c r="E28">
        <f t="shared" si="1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</row>
    <row r="29" spans="3:17" x14ac:dyDescent="0.3">
      <c r="C29" t="s">
        <v>58</v>
      </c>
      <c r="D29">
        <f>Mult_split!H29</f>
        <v>0.15720000202781068</v>
      </c>
      <c r="E29">
        <f t="shared" si="1"/>
        <v>0.15720000202781068</v>
      </c>
      <c r="F29">
        <f t="shared" si="2"/>
        <v>0.15720000202781068</v>
      </c>
      <c r="G29">
        <f t="shared" si="2"/>
        <v>0.15720000202781068</v>
      </c>
      <c r="H29">
        <f t="shared" si="2"/>
        <v>0.15720000202781068</v>
      </c>
      <c r="I29">
        <f t="shared" si="2"/>
        <v>0.15720000202781068</v>
      </c>
      <c r="J29">
        <f t="shared" si="2"/>
        <v>0.15720000202781068</v>
      </c>
      <c r="K29">
        <f t="shared" si="2"/>
        <v>0.15720000202781068</v>
      </c>
      <c r="L29">
        <f t="shared" si="2"/>
        <v>0.15720000202781068</v>
      </c>
      <c r="M29">
        <f t="shared" si="2"/>
        <v>0.15720000202781068</v>
      </c>
      <c r="N29">
        <f t="shared" si="2"/>
        <v>0.15720000202781068</v>
      </c>
      <c r="O29">
        <f t="shared" si="2"/>
        <v>0.15720000202781068</v>
      </c>
      <c r="P29">
        <f t="shared" si="2"/>
        <v>0.15720000202781068</v>
      </c>
      <c r="Q29">
        <f t="shared" si="2"/>
        <v>0.15720000202781068</v>
      </c>
    </row>
    <row r="30" spans="3:17" x14ac:dyDescent="0.3">
      <c r="C30" t="s">
        <v>59</v>
      </c>
      <c r="D30">
        <f>Mult_split!H30</f>
        <v>0</v>
      </c>
      <c r="E30">
        <f t="shared" si="1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</row>
    <row r="31" spans="3:17" x14ac:dyDescent="0.3">
      <c r="C31" t="s">
        <v>60</v>
      </c>
      <c r="D31">
        <f>Mult_split!H31</f>
        <v>0</v>
      </c>
      <c r="E31">
        <f t="shared" si="1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1.3428569794747238E-2</v>
      </c>
      <c r="E33">
        <f t="shared" si="1"/>
        <v>1.3428569794747238E-2</v>
      </c>
      <c r="F33">
        <f t="shared" si="2"/>
        <v>1.3428569794747238E-2</v>
      </c>
      <c r="G33">
        <f t="shared" si="2"/>
        <v>1.3428569794747238E-2</v>
      </c>
      <c r="H33">
        <f t="shared" si="2"/>
        <v>1.3428569794747238E-2</v>
      </c>
      <c r="I33">
        <f t="shared" si="2"/>
        <v>1.3428569794747238E-2</v>
      </c>
      <c r="J33">
        <f t="shared" si="2"/>
        <v>1.3428569794747238E-2</v>
      </c>
      <c r="K33">
        <f t="shared" si="2"/>
        <v>1.3428569794747238E-2</v>
      </c>
      <c r="L33">
        <f t="shared" si="2"/>
        <v>1.3428569794747238E-2</v>
      </c>
      <c r="M33">
        <f t="shared" si="2"/>
        <v>1.3428569794747238E-2</v>
      </c>
      <c r="N33">
        <f t="shared" si="2"/>
        <v>1.3428569794747238E-2</v>
      </c>
      <c r="O33">
        <f t="shared" si="2"/>
        <v>1.3428569794747238E-2</v>
      </c>
      <c r="P33">
        <f t="shared" si="2"/>
        <v>1.3428569794747238E-2</v>
      </c>
      <c r="Q33">
        <f t="shared" si="2"/>
        <v>1.3428569794747238E-2</v>
      </c>
    </row>
    <row r="34" spans="3:17" x14ac:dyDescent="0.3">
      <c r="C34" t="s">
        <v>63</v>
      </c>
      <c r="D34">
        <f>Mult_split!H34</f>
        <v>0</v>
      </c>
      <c r="E34">
        <f t="shared" si="1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</row>
    <row r="35" spans="3:17" x14ac:dyDescent="0.3">
      <c r="C35" t="s">
        <v>64</v>
      </c>
      <c r="D35">
        <f>Mult_split!H35</f>
        <v>0</v>
      </c>
      <c r="E35">
        <f t="shared" si="1"/>
        <v>0</v>
      </c>
      <c r="F35">
        <f t="shared" ref="F35:Q50" si="3">E35</f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</row>
    <row r="36" spans="3:17" x14ac:dyDescent="0.3">
      <c r="C36" t="s">
        <v>65</v>
      </c>
      <c r="D36">
        <f>Mult_split!H36</f>
        <v>1.2567647222762803</v>
      </c>
      <c r="E36">
        <f t="shared" si="1"/>
        <v>1.2567647222762803</v>
      </c>
      <c r="F36">
        <f t="shared" si="3"/>
        <v>1.2567647222762803</v>
      </c>
      <c r="G36">
        <f t="shared" si="3"/>
        <v>1.2567647222762803</v>
      </c>
      <c r="H36">
        <f t="shared" si="3"/>
        <v>1.2567647222762803</v>
      </c>
      <c r="I36">
        <f t="shared" si="3"/>
        <v>1.2567647222762803</v>
      </c>
      <c r="J36">
        <f t="shared" si="3"/>
        <v>1.2567647222762803</v>
      </c>
      <c r="K36">
        <f t="shared" si="3"/>
        <v>1.2567647222762803</v>
      </c>
      <c r="L36">
        <f t="shared" si="3"/>
        <v>1.2567647222762803</v>
      </c>
      <c r="M36">
        <f t="shared" si="3"/>
        <v>1.2567647222762803</v>
      </c>
      <c r="N36">
        <f t="shared" si="3"/>
        <v>1.2567647222762803</v>
      </c>
      <c r="O36">
        <f t="shared" si="3"/>
        <v>1.2567647222762803</v>
      </c>
      <c r="P36">
        <f t="shared" si="3"/>
        <v>1.2567647222762803</v>
      </c>
      <c r="Q36">
        <f t="shared" si="3"/>
        <v>1.2567647222762803</v>
      </c>
    </row>
    <row r="37" spans="3:17" x14ac:dyDescent="0.3">
      <c r="C37" t="s">
        <v>66</v>
      </c>
      <c r="D37">
        <f>Mult_split!H37</f>
        <v>1.5294117615102785</v>
      </c>
      <c r="E37">
        <f t="shared" si="1"/>
        <v>1.5294117615102785</v>
      </c>
      <c r="F37">
        <f t="shared" si="3"/>
        <v>1.5294117615102785</v>
      </c>
      <c r="G37">
        <f t="shared" si="3"/>
        <v>1.5294117615102785</v>
      </c>
      <c r="H37">
        <f t="shared" si="3"/>
        <v>1.5294117615102785</v>
      </c>
      <c r="I37">
        <f t="shared" si="3"/>
        <v>1.5294117615102785</v>
      </c>
      <c r="J37">
        <f t="shared" si="3"/>
        <v>1.5294117615102785</v>
      </c>
      <c r="K37">
        <f t="shared" si="3"/>
        <v>1.5294117615102785</v>
      </c>
      <c r="L37">
        <f t="shared" si="3"/>
        <v>1.5294117615102785</v>
      </c>
      <c r="M37">
        <f t="shared" si="3"/>
        <v>1.5294117615102785</v>
      </c>
      <c r="N37">
        <f t="shared" si="3"/>
        <v>1.5294117615102785</v>
      </c>
      <c r="O37">
        <f t="shared" si="3"/>
        <v>1.5294117615102785</v>
      </c>
      <c r="P37">
        <f t="shared" si="3"/>
        <v>1.5294117615102785</v>
      </c>
      <c r="Q37">
        <f t="shared" si="3"/>
        <v>1.5294117615102785</v>
      </c>
    </row>
    <row r="38" spans="3:17" x14ac:dyDescent="0.3">
      <c r="C38" t="s">
        <v>67</v>
      </c>
      <c r="D38">
        <f>Mult_split!H38</f>
        <v>0.31588235325054725</v>
      </c>
      <c r="E38">
        <f t="shared" si="1"/>
        <v>0.31588235325054725</v>
      </c>
      <c r="F38">
        <f t="shared" si="3"/>
        <v>0.31588235325054725</v>
      </c>
      <c r="G38">
        <f t="shared" si="3"/>
        <v>0.31588235325054725</v>
      </c>
      <c r="H38">
        <f t="shared" si="3"/>
        <v>0.31588235325054725</v>
      </c>
      <c r="I38">
        <f t="shared" si="3"/>
        <v>0.31588235325054725</v>
      </c>
      <c r="J38">
        <f t="shared" si="3"/>
        <v>0.31588235325054725</v>
      </c>
      <c r="K38">
        <f t="shared" si="3"/>
        <v>0.31588235325054725</v>
      </c>
      <c r="L38">
        <f t="shared" si="3"/>
        <v>0.31588235325054725</v>
      </c>
      <c r="M38">
        <f t="shared" si="3"/>
        <v>0.31588235325054725</v>
      </c>
      <c r="N38">
        <f t="shared" si="3"/>
        <v>0.31588235325054725</v>
      </c>
      <c r="O38">
        <f t="shared" si="3"/>
        <v>0.31588235325054725</v>
      </c>
      <c r="P38">
        <f t="shared" si="3"/>
        <v>0.31588235325054725</v>
      </c>
      <c r="Q38">
        <f t="shared" si="3"/>
        <v>0.31588235325054725</v>
      </c>
    </row>
    <row r="39" spans="3:17" x14ac:dyDescent="0.3">
      <c r="C39" t="s">
        <v>68</v>
      </c>
      <c r="D39">
        <f>Mult_split!H39</f>
        <v>1.8800000221848499E-2</v>
      </c>
      <c r="E39">
        <f t="shared" si="1"/>
        <v>1.8800000221848499E-2</v>
      </c>
      <c r="F39">
        <f t="shared" si="3"/>
        <v>1.8800000221848499E-2</v>
      </c>
      <c r="G39">
        <f t="shared" si="3"/>
        <v>1.8800000221848499E-2</v>
      </c>
      <c r="H39">
        <f t="shared" si="3"/>
        <v>1.8800000221848499E-2</v>
      </c>
      <c r="I39">
        <f t="shared" si="3"/>
        <v>1.8800000221848499E-2</v>
      </c>
      <c r="J39">
        <f t="shared" si="3"/>
        <v>1.8800000221848499E-2</v>
      </c>
      <c r="K39">
        <f t="shared" si="3"/>
        <v>1.8800000221848499E-2</v>
      </c>
      <c r="L39">
        <f t="shared" si="3"/>
        <v>1.8800000221848499E-2</v>
      </c>
      <c r="M39">
        <f t="shared" si="3"/>
        <v>1.8800000221848499E-2</v>
      </c>
      <c r="N39">
        <f t="shared" si="3"/>
        <v>1.8800000221848499E-2</v>
      </c>
      <c r="O39">
        <f t="shared" si="3"/>
        <v>1.8800000221848499E-2</v>
      </c>
      <c r="P39">
        <f t="shared" si="3"/>
        <v>1.8800000221848499E-2</v>
      </c>
      <c r="Q39">
        <f t="shared" si="3"/>
        <v>1.8800000221848499E-2</v>
      </c>
    </row>
    <row r="40" spans="3:17" x14ac:dyDescent="0.3">
      <c r="C40" t="s">
        <v>69</v>
      </c>
      <c r="D40">
        <f>Mult_split!H40</f>
        <v>0</v>
      </c>
      <c r="E40">
        <f t="shared" si="1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</row>
    <row r="41" spans="3:17" x14ac:dyDescent="0.3">
      <c r="C41" t="s">
        <v>70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71</v>
      </c>
      <c r="D42">
        <f>Mult_split!H42</f>
        <v>3.2833337446832749E-2</v>
      </c>
      <c r="E42">
        <f t="shared" si="1"/>
        <v>3.2833337446832749E-2</v>
      </c>
      <c r="F42">
        <f t="shared" si="3"/>
        <v>3.2833337446832749E-2</v>
      </c>
      <c r="G42">
        <f t="shared" si="3"/>
        <v>3.2833337446832749E-2</v>
      </c>
      <c r="H42">
        <f t="shared" si="3"/>
        <v>3.2833337446832749E-2</v>
      </c>
      <c r="I42">
        <f t="shared" si="3"/>
        <v>3.2833337446832749E-2</v>
      </c>
      <c r="J42">
        <f t="shared" si="3"/>
        <v>3.2833337446832749E-2</v>
      </c>
      <c r="K42">
        <f t="shared" si="3"/>
        <v>3.2833337446832749E-2</v>
      </c>
      <c r="L42">
        <f t="shared" si="3"/>
        <v>3.2833337446832749E-2</v>
      </c>
      <c r="M42">
        <f t="shared" si="3"/>
        <v>3.2833337446832749E-2</v>
      </c>
      <c r="N42">
        <f t="shared" si="3"/>
        <v>3.2833337446832749E-2</v>
      </c>
      <c r="O42">
        <f t="shared" si="3"/>
        <v>3.2833337446832749E-2</v>
      </c>
      <c r="P42">
        <f t="shared" si="3"/>
        <v>3.2833337446832749E-2</v>
      </c>
      <c r="Q42">
        <f t="shared" si="3"/>
        <v>3.2833337446832749E-2</v>
      </c>
    </row>
    <row r="43" spans="3:17" x14ac:dyDescent="0.3">
      <c r="C43" t="s">
        <v>72</v>
      </c>
      <c r="D43">
        <f>Mult_split!H43</f>
        <v>2.5649999786650269E-2</v>
      </c>
      <c r="E43">
        <f t="shared" si="1"/>
        <v>2.5649999786650269E-2</v>
      </c>
      <c r="F43">
        <f t="shared" si="3"/>
        <v>2.5649999786650269E-2</v>
      </c>
      <c r="G43">
        <f t="shared" si="3"/>
        <v>2.5649999786650269E-2</v>
      </c>
      <c r="H43">
        <f t="shared" si="3"/>
        <v>2.5649999786650269E-2</v>
      </c>
      <c r="I43">
        <f t="shared" si="3"/>
        <v>2.5649999786650269E-2</v>
      </c>
      <c r="J43">
        <f t="shared" si="3"/>
        <v>2.5649999786650269E-2</v>
      </c>
      <c r="K43">
        <f t="shared" si="3"/>
        <v>2.5649999786650269E-2</v>
      </c>
      <c r="L43">
        <f t="shared" si="3"/>
        <v>2.5649999786650269E-2</v>
      </c>
      <c r="M43">
        <f t="shared" si="3"/>
        <v>2.5649999786650269E-2</v>
      </c>
      <c r="N43">
        <f t="shared" si="3"/>
        <v>2.5649999786650269E-2</v>
      </c>
      <c r="O43">
        <f t="shared" si="3"/>
        <v>2.5649999786650269E-2</v>
      </c>
      <c r="P43">
        <f t="shared" si="3"/>
        <v>2.5649999786650269E-2</v>
      </c>
      <c r="Q43">
        <f t="shared" si="3"/>
        <v>2.5649999786650269E-2</v>
      </c>
    </row>
    <row r="44" spans="3:17" x14ac:dyDescent="0.3">
      <c r="C44" t="s">
        <v>73</v>
      </c>
      <c r="D44">
        <f>Mult_split!H44</f>
        <v>0</v>
      </c>
      <c r="E44">
        <f t="shared" si="1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1.8117641391955819E-2</v>
      </c>
      <c r="E46">
        <f t="shared" si="1"/>
        <v>1.8117641391955819E-2</v>
      </c>
      <c r="F46">
        <f t="shared" si="3"/>
        <v>1.8117641391955819E-2</v>
      </c>
      <c r="G46">
        <f t="shared" si="3"/>
        <v>1.8117641391955819E-2</v>
      </c>
      <c r="H46">
        <f t="shared" si="3"/>
        <v>1.8117641391955819E-2</v>
      </c>
      <c r="I46">
        <f t="shared" si="3"/>
        <v>1.8117641391955819E-2</v>
      </c>
      <c r="J46">
        <f t="shared" si="3"/>
        <v>1.8117641391955819E-2</v>
      </c>
      <c r="K46">
        <f t="shared" si="3"/>
        <v>1.8117641391955819E-2</v>
      </c>
      <c r="L46">
        <f t="shared" si="3"/>
        <v>1.8117641391955819E-2</v>
      </c>
      <c r="M46">
        <f t="shared" si="3"/>
        <v>1.8117641391955819E-2</v>
      </c>
      <c r="N46">
        <f t="shared" si="3"/>
        <v>1.8117641391955819E-2</v>
      </c>
      <c r="O46">
        <f t="shared" si="3"/>
        <v>1.8117641391955819E-2</v>
      </c>
      <c r="P46">
        <f t="shared" si="3"/>
        <v>1.8117641391955819E-2</v>
      </c>
      <c r="Q46">
        <f t="shared" si="3"/>
        <v>1.8117641391955819E-2</v>
      </c>
    </row>
    <row r="47" spans="3:17" x14ac:dyDescent="0.3">
      <c r="C47" t="s">
        <v>76</v>
      </c>
      <c r="D47">
        <f>Mult_split!H47</f>
        <v>4.4705686302166777E-3</v>
      </c>
      <c r="E47">
        <f t="shared" si="1"/>
        <v>4.4705686302166777E-3</v>
      </c>
      <c r="F47">
        <f t="shared" si="3"/>
        <v>4.4705686302166777E-3</v>
      </c>
      <c r="G47">
        <f t="shared" si="3"/>
        <v>4.4705686302166777E-3</v>
      </c>
      <c r="H47">
        <f t="shared" si="3"/>
        <v>4.4705686302166777E-3</v>
      </c>
      <c r="I47">
        <f t="shared" si="3"/>
        <v>4.4705686302166777E-3</v>
      </c>
      <c r="J47">
        <f t="shared" si="3"/>
        <v>4.4705686302166777E-3</v>
      </c>
      <c r="K47">
        <f t="shared" si="3"/>
        <v>4.4705686302166777E-3</v>
      </c>
      <c r="L47">
        <f t="shared" si="3"/>
        <v>4.4705686302166777E-3</v>
      </c>
      <c r="M47">
        <f t="shared" si="3"/>
        <v>4.4705686302166777E-3</v>
      </c>
      <c r="N47">
        <f t="shared" si="3"/>
        <v>4.4705686302166777E-3</v>
      </c>
      <c r="O47">
        <f t="shared" si="3"/>
        <v>4.4705686302166777E-3</v>
      </c>
      <c r="P47">
        <f t="shared" si="3"/>
        <v>4.4705686302166777E-3</v>
      </c>
      <c r="Q47">
        <f t="shared" si="3"/>
        <v>4.4705686302166777E-3</v>
      </c>
    </row>
    <row r="48" spans="3:17" x14ac:dyDescent="0.3">
      <c r="C48" t="s">
        <v>77</v>
      </c>
      <c r="D48">
        <f>Mult_split!H48</f>
        <v>0</v>
      </c>
      <c r="E48">
        <f t="shared" si="1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1.3920001711501621E-2</v>
      </c>
      <c r="E50">
        <f t="shared" si="1"/>
        <v>1.3920001711501621E-2</v>
      </c>
      <c r="F50">
        <f t="shared" si="3"/>
        <v>1.3920001711501621E-2</v>
      </c>
      <c r="G50">
        <f t="shared" si="3"/>
        <v>1.3920001711501621E-2</v>
      </c>
      <c r="H50">
        <f t="shared" si="3"/>
        <v>1.3920001711501621E-2</v>
      </c>
      <c r="I50">
        <f t="shared" si="3"/>
        <v>1.3920001711501621E-2</v>
      </c>
      <c r="J50">
        <f t="shared" si="3"/>
        <v>1.3920001711501621E-2</v>
      </c>
      <c r="K50">
        <f t="shared" si="3"/>
        <v>1.3920001711501621E-2</v>
      </c>
      <c r="L50">
        <f t="shared" si="3"/>
        <v>1.3920001711501621E-2</v>
      </c>
      <c r="M50">
        <f t="shared" si="3"/>
        <v>1.3920001711501621E-2</v>
      </c>
      <c r="N50">
        <f t="shared" si="3"/>
        <v>1.3920001711501621E-2</v>
      </c>
      <c r="O50">
        <f t="shared" si="3"/>
        <v>1.3920001711501621E-2</v>
      </c>
      <c r="P50">
        <f t="shared" si="3"/>
        <v>1.3920001711501621E-2</v>
      </c>
      <c r="Q50">
        <f t="shared" si="3"/>
        <v>1.3920001711501621E-2</v>
      </c>
    </row>
    <row r="51" spans="3:17" x14ac:dyDescent="0.3">
      <c r="C51" t="s">
        <v>80</v>
      </c>
      <c r="D51">
        <f>Mult_split!H51</f>
        <v>2.5599998032504352E-3</v>
      </c>
      <c r="E51">
        <f t="shared" si="1"/>
        <v>2.5599998032504352E-3</v>
      </c>
      <c r="F51">
        <f t="shared" ref="F51:Q66" si="4">E51</f>
        <v>2.5599998032504352E-3</v>
      </c>
      <c r="G51">
        <f t="shared" si="4"/>
        <v>2.5599998032504352E-3</v>
      </c>
      <c r="H51">
        <f t="shared" si="4"/>
        <v>2.5599998032504352E-3</v>
      </c>
      <c r="I51">
        <f t="shared" si="4"/>
        <v>2.5599998032504352E-3</v>
      </c>
      <c r="J51">
        <f t="shared" si="4"/>
        <v>2.5599998032504352E-3</v>
      </c>
      <c r="K51">
        <f t="shared" si="4"/>
        <v>2.5599998032504352E-3</v>
      </c>
      <c r="L51">
        <f t="shared" si="4"/>
        <v>2.5599998032504352E-3</v>
      </c>
      <c r="M51">
        <f t="shared" si="4"/>
        <v>2.5599998032504352E-3</v>
      </c>
      <c r="N51">
        <f t="shared" si="4"/>
        <v>2.5599998032504352E-3</v>
      </c>
      <c r="O51">
        <f t="shared" si="4"/>
        <v>2.5599998032504352E-3</v>
      </c>
      <c r="P51">
        <f t="shared" si="4"/>
        <v>2.5599998032504352E-3</v>
      </c>
      <c r="Q51">
        <f t="shared" si="4"/>
        <v>2.5599998032504352E-3</v>
      </c>
    </row>
    <row r="52" spans="3:17" x14ac:dyDescent="0.3">
      <c r="C52" t="s">
        <v>81</v>
      </c>
      <c r="D52">
        <f>Mult_split!H52</f>
        <v>0</v>
      </c>
      <c r="E52">
        <f t="shared" si="1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</row>
    <row r="53" spans="3:17" x14ac:dyDescent="0.3">
      <c r="C53" t="s">
        <v>82</v>
      </c>
      <c r="D53">
        <f>Mult_split!H53</f>
        <v>2.3600017391210955E-3</v>
      </c>
      <c r="E53">
        <f t="shared" si="1"/>
        <v>2.3600017391210955E-3</v>
      </c>
      <c r="F53">
        <f t="shared" si="4"/>
        <v>2.3600017391210955E-3</v>
      </c>
      <c r="G53">
        <f t="shared" si="4"/>
        <v>2.3600017391210955E-3</v>
      </c>
      <c r="H53">
        <f t="shared" si="4"/>
        <v>2.3600017391210955E-3</v>
      </c>
      <c r="I53">
        <f t="shared" si="4"/>
        <v>2.3600017391210955E-3</v>
      </c>
      <c r="J53">
        <f t="shared" si="4"/>
        <v>2.3600017391210955E-3</v>
      </c>
      <c r="K53">
        <f t="shared" si="4"/>
        <v>2.3600017391210955E-3</v>
      </c>
      <c r="L53">
        <f t="shared" si="4"/>
        <v>2.3600017391210955E-3</v>
      </c>
      <c r="M53">
        <f t="shared" si="4"/>
        <v>2.3600017391210955E-3</v>
      </c>
      <c r="N53">
        <f t="shared" si="4"/>
        <v>2.3600017391210955E-3</v>
      </c>
      <c r="O53">
        <f t="shared" si="4"/>
        <v>2.3600017391210955E-3</v>
      </c>
      <c r="P53">
        <f t="shared" si="4"/>
        <v>2.3600017391210955E-3</v>
      </c>
      <c r="Q53">
        <f t="shared" si="4"/>
        <v>2.3600017391210955E-3</v>
      </c>
    </row>
    <row r="54" spans="3:17" x14ac:dyDescent="0.3">
      <c r="C54" t="s">
        <v>83</v>
      </c>
      <c r="D54">
        <f>Mult_split!H54</f>
        <v>1.6666749338200678E-4</v>
      </c>
      <c r="E54">
        <f t="shared" si="1"/>
        <v>1.6666749338200678E-4</v>
      </c>
      <c r="F54">
        <f t="shared" si="4"/>
        <v>1.6666749338200678E-4</v>
      </c>
      <c r="G54">
        <f t="shared" si="4"/>
        <v>1.6666749338200678E-4</v>
      </c>
      <c r="H54">
        <f t="shared" si="4"/>
        <v>1.6666749338200678E-4</v>
      </c>
      <c r="I54">
        <f t="shared" si="4"/>
        <v>1.6666749338200678E-4</v>
      </c>
      <c r="J54">
        <f t="shared" si="4"/>
        <v>1.6666749338200678E-4</v>
      </c>
      <c r="K54">
        <f t="shared" si="4"/>
        <v>1.6666749338200678E-4</v>
      </c>
      <c r="L54">
        <f t="shared" si="4"/>
        <v>1.6666749338200678E-4</v>
      </c>
      <c r="M54">
        <f t="shared" si="4"/>
        <v>1.6666749338200678E-4</v>
      </c>
      <c r="N54">
        <f t="shared" si="4"/>
        <v>1.6666749338200678E-4</v>
      </c>
      <c r="O54">
        <f t="shared" si="4"/>
        <v>1.6666749338200678E-4</v>
      </c>
      <c r="P54">
        <f t="shared" si="4"/>
        <v>1.6666749338200678E-4</v>
      </c>
      <c r="Q54">
        <f t="shared" si="4"/>
        <v>1.6666749338200678E-4</v>
      </c>
    </row>
    <row r="55" spans="3:17" x14ac:dyDescent="0.3">
      <c r="C55" t="s">
        <v>84</v>
      </c>
      <c r="D55">
        <f>Mult_split!H55</f>
        <v>1.759999625199681E-3</v>
      </c>
      <c r="E55">
        <f t="shared" si="1"/>
        <v>1.759999625199681E-3</v>
      </c>
      <c r="F55">
        <f t="shared" si="4"/>
        <v>1.759999625199681E-3</v>
      </c>
      <c r="G55">
        <f t="shared" si="4"/>
        <v>1.759999625199681E-3</v>
      </c>
      <c r="H55">
        <f t="shared" si="4"/>
        <v>1.759999625199681E-3</v>
      </c>
      <c r="I55">
        <f t="shared" si="4"/>
        <v>1.759999625199681E-3</v>
      </c>
      <c r="J55">
        <f t="shared" si="4"/>
        <v>1.759999625199681E-3</v>
      </c>
      <c r="K55">
        <f t="shared" si="4"/>
        <v>1.759999625199681E-3</v>
      </c>
      <c r="L55">
        <f t="shared" si="4"/>
        <v>1.759999625199681E-3</v>
      </c>
      <c r="M55">
        <f t="shared" si="4"/>
        <v>1.759999625199681E-3</v>
      </c>
      <c r="N55">
        <f t="shared" si="4"/>
        <v>1.759999625199681E-3</v>
      </c>
      <c r="O55">
        <f t="shared" si="4"/>
        <v>1.759999625199681E-3</v>
      </c>
      <c r="P55">
        <f t="shared" si="4"/>
        <v>1.759999625199681E-3</v>
      </c>
      <c r="Q55">
        <f t="shared" si="4"/>
        <v>1.759999625199681E-3</v>
      </c>
    </row>
    <row r="56" spans="3:17" x14ac:dyDescent="0.3">
      <c r="C56" t="s">
        <v>85</v>
      </c>
      <c r="D56">
        <f>Mult_split!H56</f>
        <v>0</v>
      </c>
      <c r="E56">
        <f t="shared" si="1"/>
        <v>0</v>
      </c>
      <c r="F56">
        <f t="shared" si="4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</v>
      </c>
    </row>
    <row r="57" spans="3:17" x14ac:dyDescent="0.3">
      <c r="C57" t="s">
        <v>86</v>
      </c>
      <c r="D57">
        <f>Mult_split!H57</f>
        <v>0</v>
      </c>
      <c r="E57">
        <f t="shared" si="1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0</v>
      </c>
      <c r="E59">
        <f t="shared" si="1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0</v>
      </c>
      <c r="E62">
        <f t="shared" si="1"/>
        <v>0</v>
      </c>
      <c r="F62">
        <f t="shared" si="4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1.2500368165553282E-2</v>
      </c>
      <c r="E64">
        <f t="shared" si="1"/>
        <v>1.2500368165553282E-2</v>
      </c>
      <c r="F64">
        <f t="shared" si="4"/>
        <v>1.2500368165553282E-2</v>
      </c>
      <c r="G64">
        <f t="shared" si="4"/>
        <v>1.2500368165553282E-2</v>
      </c>
      <c r="H64">
        <f t="shared" si="4"/>
        <v>1.2500368165553282E-2</v>
      </c>
      <c r="I64">
        <f t="shared" si="4"/>
        <v>1.2500368165553282E-2</v>
      </c>
      <c r="J64">
        <f t="shared" si="4"/>
        <v>1.2500368165553282E-2</v>
      </c>
      <c r="K64">
        <f t="shared" si="4"/>
        <v>1.2500368165553282E-2</v>
      </c>
      <c r="L64">
        <f t="shared" si="4"/>
        <v>1.2500368165553282E-2</v>
      </c>
      <c r="M64">
        <f t="shared" si="4"/>
        <v>1.2500368165553282E-2</v>
      </c>
      <c r="N64">
        <f t="shared" si="4"/>
        <v>1.2500368165553282E-2</v>
      </c>
      <c r="O64">
        <f t="shared" si="4"/>
        <v>1.2500368165553282E-2</v>
      </c>
      <c r="P64">
        <f t="shared" si="4"/>
        <v>1.2500368165553282E-2</v>
      </c>
      <c r="Q64">
        <f t="shared" si="4"/>
        <v>1.2500368165553282E-2</v>
      </c>
    </row>
    <row r="65" spans="3:17" x14ac:dyDescent="0.3">
      <c r="C65" t="s">
        <v>94</v>
      </c>
      <c r="D65">
        <f>Mult_split!H65</f>
        <v>0</v>
      </c>
      <c r="E65">
        <f t="shared" si="1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</row>
    <row r="66" spans="3:17" x14ac:dyDescent="0.3">
      <c r="C66" t="s">
        <v>95</v>
      </c>
      <c r="D66">
        <f>Mult_split!H66</f>
        <v>0</v>
      </c>
      <c r="E66">
        <f t="shared" si="1"/>
        <v>0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</row>
    <row r="67" spans="3:17" x14ac:dyDescent="0.3">
      <c r="C67" t="s">
        <v>96</v>
      </c>
      <c r="D67">
        <f>Mult_split!H67</f>
        <v>0</v>
      </c>
      <c r="E67">
        <f t="shared" si="1"/>
        <v>0</v>
      </c>
      <c r="F67">
        <f t="shared" ref="F67:Q82" si="5">E67</f>
        <v>0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</row>
    <row r="68" spans="3:17" x14ac:dyDescent="0.3">
      <c r="C68" t="s">
        <v>97</v>
      </c>
      <c r="D68">
        <f>Mult_split!H68</f>
        <v>5.6499999933382887E-2</v>
      </c>
      <c r="E68">
        <f t="shared" ref="E68:E115" si="6">D68</f>
        <v>5.6499999933382887E-2</v>
      </c>
      <c r="F68">
        <f t="shared" si="5"/>
        <v>5.6499999933382887E-2</v>
      </c>
      <c r="G68">
        <f t="shared" si="5"/>
        <v>5.6499999933382887E-2</v>
      </c>
      <c r="H68">
        <f t="shared" si="5"/>
        <v>5.6499999933382887E-2</v>
      </c>
      <c r="I68">
        <f t="shared" si="5"/>
        <v>5.6499999933382887E-2</v>
      </c>
      <c r="J68">
        <f t="shared" si="5"/>
        <v>5.6499999933382887E-2</v>
      </c>
      <c r="K68">
        <f t="shared" si="5"/>
        <v>5.6499999933382887E-2</v>
      </c>
      <c r="L68">
        <f t="shared" si="5"/>
        <v>5.6499999933382887E-2</v>
      </c>
      <c r="M68">
        <f t="shared" si="5"/>
        <v>5.6499999933382887E-2</v>
      </c>
      <c r="N68">
        <f t="shared" si="5"/>
        <v>5.6499999933382887E-2</v>
      </c>
      <c r="O68">
        <f t="shared" si="5"/>
        <v>5.6499999933382887E-2</v>
      </c>
      <c r="P68">
        <f t="shared" si="5"/>
        <v>5.6499999933382887E-2</v>
      </c>
      <c r="Q68">
        <f t="shared" si="5"/>
        <v>5.6499999933382887E-2</v>
      </c>
    </row>
    <row r="69" spans="3:17" x14ac:dyDescent="0.3">
      <c r="C69" t="s">
        <v>98</v>
      </c>
      <c r="D69">
        <f>Mult_split!H69</f>
        <v>2.8999999726535457E-3</v>
      </c>
      <c r="E69">
        <f t="shared" si="6"/>
        <v>2.8999999726535457E-3</v>
      </c>
      <c r="F69">
        <f t="shared" si="5"/>
        <v>2.8999999726535457E-3</v>
      </c>
      <c r="G69">
        <f t="shared" si="5"/>
        <v>2.8999999726535457E-3</v>
      </c>
      <c r="H69">
        <f t="shared" si="5"/>
        <v>2.8999999726535457E-3</v>
      </c>
      <c r="I69">
        <f t="shared" si="5"/>
        <v>2.8999999726535457E-3</v>
      </c>
      <c r="J69">
        <f t="shared" si="5"/>
        <v>2.8999999726535457E-3</v>
      </c>
      <c r="K69">
        <f t="shared" si="5"/>
        <v>2.8999999726535457E-3</v>
      </c>
      <c r="L69">
        <f t="shared" si="5"/>
        <v>2.8999999726535457E-3</v>
      </c>
      <c r="M69">
        <f t="shared" si="5"/>
        <v>2.8999999726535457E-3</v>
      </c>
      <c r="N69">
        <f t="shared" si="5"/>
        <v>2.8999999726535457E-3</v>
      </c>
      <c r="O69">
        <f t="shared" si="5"/>
        <v>2.8999999726535457E-3</v>
      </c>
      <c r="P69">
        <f t="shared" si="5"/>
        <v>2.8999999726535457E-3</v>
      </c>
      <c r="Q69">
        <f t="shared" si="5"/>
        <v>2.8999999726535457E-3</v>
      </c>
    </row>
    <row r="70" spans="3:17" x14ac:dyDescent="0.3">
      <c r="C70" t="s">
        <v>99</v>
      </c>
      <c r="D70">
        <f>Mult_split!H70</f>
        <v>0.15999999845112586</v>
      </c>
      <c r="E70">
        <f t="shared" si="6"/>
        <v>0.15999999845112586</v>
      </c>
      <c r="F70">
        <f t="shared" si="5"/>
        <v>0.15999999845112586</v>
      </c>
      <c r="G70">
        <f t="shared" si="5"/>
        <v>0.15999999845112586</v>
      </c>
      <c r="H70">
        <f t="shared" si="5"/>
        <v>0.15999999845112586</v>
      </c>
      <c r="I70">
        <f t="shared" si="5"/>
        <v>0.15999999845112586</v>
      </c>
      <c r="J70">
        <f t="shared" si="5"/>
        <v>0.15999999845112586</v>
      </c>
      <c r="K70">
        <f t="shared" si="5"/>
        <v>0.15999999845112586</v>
      </c>
      <c r="L70">
        <f t="shared" si="5"/>
        <v>0.15999999845112586</v>
      </c>
      <c r="M70">
        <f t="shared" si="5"/>
        <v>0.15999999845112586</v>
      </c>
      <c r="N70">
        <f t="shared" si="5"/>
        <v>0.15999999845112586</v>
      </c>
      <c r="O70">
        <f t="shared" si="5"/>
        <v>0.15999999845112586</v>
      </c>
      <c r="P70">
        <f t="shared" si="5"/>
        <v>0.15999999845112586</v>
      </c>
      <c r="Q70">
        <f t="shared" si="5"/>
        <v>0.15999999845112586</v>
      </c>
    </row>
    <row r="71" spans="3:17" x14ac:dyDescent="0.3">
      <c r="C71" t="s">
        <v>100</v>
      </c>
      <c r="D71">
        <f>Mult_split!H71</f>
        <v>0.18058823039524816</v>
      </c>
      <c r="E71">
        <f t="shared" si="6"/>
        <v>0.18058823039524816</v>
      </c>
      <c r="F71">
        <f t="shared" si="5"/>
        <v>0.18058823039524816</v>
      </c>
      <c r="G71">
        <f t="shared" si="5"/>
        <v>0.18058823039524816</v>
      </c>
      <c r="H71">
        <f t="shared" si="5"/>
        <v>0.18058823039524816</v>
      </c>
      <c r="I71">
        <f t="shared" si="5"/>
        <v>0.18058823039524816</v>
      </c>
      <c r="J71">
        <f t="shared" si="5"/>
        <v>0.18058823039524816</v>
      </c>
      <c r="K71">
        <f t="shared" si="5"/>
        <v>0.18058823039524816</v>
      </c>
      <c r="L71">
        <f t="shared" si="5"/>
        <v>0.18058823039524816</v>
      </c>
      <c r="M71">
        <f t="shared" si="5"/>
        <v>0.18058823039524816</v>
      </c>
      <c r="N71">
        <f t="shared" si="5"/>
        <v>0.18058823039524816</v>
      </c>
      <c r="O71">
        <f t="shared" si="5"/>
        <v>0.18058823039524816</v>
      </c>
      <c r="P71">
        <f t="shared" si="5"/>
        <v>0.18058823039524816</v>
      </c>
      <c r="Q71">
        <f t="shared" si="5"/>
        <v>0.18058823039524816</v>
      </c>
    </row>
    <row r="72" spans="3:17" x14ac:dyDescent="0.3">
      <c r="C72" t="s">
        <v>101</v>
      </c>
      <c r="D72">
        <f>Mult_split!H72</f>
        <v>0.10117644501101075</v>
      </c>
      <c r="E72">
        <f t="shared" si="6"/>
        <v>0.10117644501101075</v>
      </c>
      <c r="F72">
        <f t="shared" si="5"/>
        <v>0.10117644501101075</v>
      </c>
      <c r="G72">
        <f t="shared" si="5"/>
        <v>0.10117644501101075</v>
      </c>
      <c r="H72">
        <f t="shared" si="5"/>
        <v>0.10117644501101075</v>
      </c>
      <c r="I72">
        <f t="shared" si="5"/>
        <v>0.10117644501101075</v>
      </c>
      <c r="J72">
        <f t="shared" si="5"/>
        <v>0.10117644501101075</v>
      </c>
      <c r="K72">
        <f t="shared" si="5"/>
        <v>0.10117644501101075</v>
      </c>
      <c r="L72">
        <f t="shared" si="5"/>
        <v>0.10117644501101075</v>
      </c>
      <c r="M72">
        <f t="shared" si="5"/>
        <v>0.10117644501101075</v>
      </c>
      <c r="N72">
        <f t="shared" si="5"/>
        <v>0.10117644501101075</v>
      </c>
      <c r="O72">
        <f t="shared" si="5"/>
        <v>0.10117644501101075</v>
      </c>
      <c r="P72">
        <f t="shared" si="5"/>
        <v>0.10117644501101075</v>
      </c>
      <c r="Q72">
        <f t="shared" si="5"/>
        <v>0.10117644501101075</v>
      </c>
    </row>
    <row r="73" spans="3:17" x14ac:dyDescent="0.3">
      <c r="C73" t="s">
        <v>102</v>
      </c>
      <c r="D73">
        <f>Mult_split!H73</f>
        <v>0</v>
      </c>
      <c r="E73">
        <f t="shared" si="6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</row>
    <row r="74" spans="3:17" x14ac:dyDescent="0.3">
      <c r="C74" t="s">
        <v>103</v>
      </c>
      <c r="D74">
        <f>Mult_split!H74</f>
        <v>0</v>
      </c>
      <c r="E74">
        <f t="shared" si="6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</row>
    <row r="75" spans="3:17" x14ac:dyDescent="0.3">
      <c r="C75" t="s">
        <v>104</v>
      </c>
      <c r="D75">
        <f>Mult_split!H75</f>
        <v>3.2999999053725068E-2</v>
      </c>
      <c r="E75">
        <f t="shared" si="6"/>
        <v>3.2999999053725068E-2</v>
      </c>
      <c r="F75">
        <f t="shared" si="5"/>
        <v>3.2999999053725068E-2</v>
      </c>
      <c r="G75">
        <f t="shared" si="5"/>
        <v>3.2999999053725068E-2</v>
      </c>
      <c r="H75">
        <f t="shared" si="5"/>
        <v>3.2999999053725068E-2</v>
      </c>
      <c r="I75">
        <f t="shared" si="5"/>
        <v>3.2999999053725068E-2</v>
      </c>
      <c r="J75">
        <f t="shared" si="5"/>
        <v>3.2999999053725068E-2</v>
      </c>
      <c r="K75">
        <f t="shared" si="5"/>
        <v>3.2999999053725068E-2</v>
      </c>
      <c r="L75">
        <f t="shared" si="5"/>
        <v>3.2999999053725068E-2</v>
      </c>
      <c r="M75">
        <f t="shared" si="5"/>
        <v>3.2999999053725068E-2</v>
      </c>
      <c r="N75">
        <f t="shared" si="5"/>
        <v>3.2999999053725068E-2</v>
      </c>
      <c r="O75">
        <f t="shared" si="5"/>
        <v>3.2999999053725068E-2</v>
      </c>
      <c r="P75">
        <f t="shared" si="5"/>
        <v>3.2999999053725068E-2</v>
      </c>
      <c r="Q75">
        <f t="shared" si="5"/>
        <v>3.2999999053725068E-2</v>
      </c>
    </row>
    <row r="76" spans="3:17" x14ac:dyDescent="0.3">
      <c r="C76" t="s">
        <v>105</v>
      </c>
      <c r="D76">
        <f>Mult_split!H76</f>
        <v>2.1479999527025166E-2</v>
      </c>
      <c r="E76">
        <f t="shared" si="6"/>
        <v>2.1479999527025166E-2</v>
      </c>
      <c r="F76">
        <f t="shared" si="5"/>
        <v>2.1479999527025166E-2</v>
      </c>
      <c r="G76">
        <f t="shared" si="5"/>
        <v>2.1479999527025166E-2</v>
      </c>
      <c r="H76">
        <f t="shared" si="5"/>
        <v>2.1479999527025166E-2</v>
      </c>
      <c r="I76">
        <f t="shared" si="5"/>
        <v>2.1479999527025166E-2</v>
      </c>
      <c r="J76">
        <f t="shared" si="5"/>
        <v>2.1479999527025166E-2</v>
      </c>
      <c r="K76">
        <f t="shared" si="5"/>
        <v>2.1479999527025166E-2</v>
      </c>
      <c r="L76">
        <f t="shared" si="5"/>
        <v>2.1479999527025166E-2</v>
      </c>
      <c r="M76">
        <f t="shared" si="5"/>
        <v>2.1479999527025166E-2</v>
      </c>
      <c r="N76">
        <f t="shared" si="5"/>
        <v>2.1479999527025166E-2</v>
      </c>
      <c r="O76">
        <f t="shared" si="5"/>
        <v>2.1479999527025166E-2</v>
      </c>
      <c r="P76">
        <f t="shared" si="5"/>
        <v>2.1479999527025166E-2</v>
      </c>
      <c r="Q76">
        <f t="shared" si="5"/>
        <v>2.1479999527025166E-2</v>
      </c>
    </row>
    <row r="77" spans="3:17" x14ac:dyDescent="0.3">
      <c r="C77" t="s">
        <v>106</v>
      </c>
      <c r="D77">
        <f>Mult_split!H77</f>
        <v>0</v>
      </c>
      <c r="E77">
        <f t="shared" si="6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</row>
    <row r="78" spans="3:17" x14ac:dyDescent="0.3">
      <c r="C78" t="s">
        <v>107</v>
      </c>
      <c r="D78">
        <f>Mult_split!H78</f>
        <v>0</v>
      </c>
      <c r="E78">
        <f t="shared" si="6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0</v>
      </c>
      <c r="E80">
        <f t="shared" si="6"/>
        <v>0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0</v>
      </c>
    </row>
    <row r="81" spans="3:17" x14ac:dyDescent="0.3">
      <c r="C81" t="s">
        <v>110</v>
      </c>
      <c r="D81">
        <f>Mult_split!H81</f>
        <v>0</v>
      </c>
      <c r="E81">
        <f t="shared" si="6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  <c r="Q81">
        <f t="shared" si="5"/>
        <v>0</v>
      </c>
    </row>
    <row r="82" spans="3:17" x14ac:dyDescent="0.3">
      <c r="C82" t="s">
        <v>111</v>
      </c>
      <c r="D82">
        <f>Mult_split!H82</f>
        <v>0</v>
      </c>
      <c r="E82">
        <f t="shared" si="6"/>
        <v>0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0</v>
      </c>
    </row>
    <row r="83" spans="3:17" x14ac:dyDescent="0.3">
      <c r="C83" t="s">
        <v>112</v>
      </c>
      <c r="D83">
        <f>Mult_split!H83</f>
        <v>0</v>
      </c>
      <c r="E83">
        <f t="shared" si="6"/>
        <v>0</v>
      </c>
      <c r="F83">
        <f t="shared" ref="F83:Q98" si="7">E83</f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</row>
    <row r="84" spans="3:17" x14ac:dyDescent="0.3">
      <c r="C84" t="s">
        <v>113</v>
      </c>
      <c r="D84">
        <f>Mult_split!H84</f>
        <v>9.8749999735307945E-2</v>
      </c>
      <c r="E84">
        <f t="shared" si="6"/>
        <v>9.8749999735307945E-2</v>
      </c>
      <c r="F84">
        <f t="shared" si="7"/>
        <v>9.8749999735307945E-2</v>
      </c>
      <c r="G84">
        <f t="shared" si="7"/>
        <v>9.8749999735307945E-2</v>
      </c>
      <c r="H84">
        <f t="shared" si="7"/>
        <v>9.8749999735307945E-2</v>
      </c>
      <c r="I84">
        <f t="shared" si="7"/>
        <v>9.8749999735307945E-2</v>
      </c>
      <c r="J84">
        <f t="shared" si="7"/>
        <v>9.8749999735307945E-2</v>
      </c>
      <c r="K84">
        <f t="shared" si="7"/>
        <v>9.8749999735307945E-2</v>
      </c>
      <c r="L84">
        <f t="shared" si="7"/>
        <v>9.8749999735307945E-2</v>
      </c>
      <c r="M84">
        <f t="shared" si="7"/>
        <v>9.8749999735307945E-2</v>
      </c>
      <c r="N84">
        <f t="shared" si="7"/>
        <v>9.8749999735307945E-2</v>
      </c>
      <c r="O84">
        <f t="shared" si="7"/>
        <v>9.8749999735307945E-2</v>
      </c>
      <c r="P84">
        <f t="shared" si="7"/>
        <v>9.8749999735307945E-2</v>
      </c>
      <c r="Q84">
        <f t="shared" si="7"/>
        <v>9.8749999735307945E-2</v>
      </c>
    </row>
    <row r="85" spans="3:17" x14ac:dyDescent="0.3">
      <c r="C85" t="s">
        <v>114</v>
      </c>
      <c r="D85">
        <f>Mult_split!H85</f>
        <v>0.30580000083736902</v>
      </c>
      <c r="E85">
        <f t="shared" si="6"/>
        <v>0.30580000083736902</v>
      </c>
      <c r="F85">
        <f t="shared" si="7"/>
        <v>0.30580000083736902</v>
      </c>
      <c r="G85">
        <f t="shared" si="7"/>
        <v>0.30580000083736902</v>
      </c>
      <c r="H85">
        <f t="shared" si="7"/>
        <v>0.30580000083736902</v>
      </c>
      <c r="I85">
        <f t="shared" si="7"/>
        <v>0.30580000083736902</v>
      </c>
      <c r="J85">
        <f t="shared" si="7"/>
        <v>0.30580000083736902</v>
      </c>
      <c r="K85">
        <f t="shared" si="7"/>
        <v>0.30580000083736902</v>
      </c>
      <c r="L85">
        <f t="shared" si="7"/>
        <v>0.30580000083736902</v>
      </c>
      <c r="M85">
        <f t="shared" si="7"/>
        <v>0.30580000083736902</v>
      </c>
      <c r="N85">
        <f t="shared" si="7"/>
        <v>0.30580000083736902</v>
      </c>
      <c r="O85">
        <f t="shared" si="7"/>
        <v>0.30580000083736902</v>
      </c>
      <c r="P85">
        <f t="shared" si="7"/>
        <v>0.30580000083736902</v>
      </c>
      <c r="Q85">
        <f t="shared" si="7"/>
        <v>0.30580000083736902</v>
      </c>
    </row>
    <row r="86" spans="3:17" x14ac:dyDescent="0.3">
      <c r="C86" t="s">
        <v>115</v>
      </c>
      <c r="D86">
        <f>Mult_split!H86</f>
        <v>0</v>
      </c>
      <c r="E86">
        <f t="shared" si="6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</row>
    <row r="87" spans="3:17" x14ac:dyDescent="0.3">
      <c r="C87" t="s">
        <v>116</v>
      </c>
      <c r="D87">
        <f>Mult_split!H87</f>
        <v>0.11802026580621121</v>
      </c>
      <c r="E87">
        <f t="shared" si="6"/>
        <v>0.11802026580621121</v>
      </c>
      <c r="F87">
        <f t="shared" si="7"/>
        <v>0.11802026580621121</v>
      </c>
      <c r="G87">
        <f t="shared" si="7"/>
        <v>0.11802026580621121</v>
      </c>
      <c r="H87">
        <f t="shared" si="7"/>
        <v>0.11802026580621121</v>
      </c>
      <c r="I87">
        <f t="shared" si="7"/>
        <v>0.11802026580621121</v>
      </c>
      <c r="J87">
        <f t="shared" si="7"/>
        <v>0.11802026580621121</v>
      </c>
      <c r="K87">
        <f t="shared" si="7"/>
        <v>0.11802026580621121</v>
      </c>
      <c r="L87">
        <f t="shared" si="7"/>
        <v>0.11802026580621121</v>
      </c>
      <c r="M87">
        <f t="shared" si="7"/>
        <v>0.11802026580621121</v>
      </c>
      <c r="N87">
        <f t="shared" si="7"/>
        <v>0.11802026580621121</v>
      </c>
      <c r="O87">
        <f t="shared" si="7"/>
        <v>0.11802026580621121</v>
      </c>
      <c r="P87">
        <f t="shared" si="7"/>
        <v>0.11802026580621121</v>
      </c>
      <c r="Q87">
        <f t="shared" si="7"/>
        <v>0.11802026580621121</v>
      </c>
    </row>
    <row r="88" spans="3:17" x14ac:dyDescent="0.3">
      <c r="C88" t="s">
        <v>117</v>
      </c>
      <c r="D88">
        <f>Mult_split!H88</f>
        <v>0.1538799977448799</v>
      </c>
      <c r="E88">
        <f t="shared" si="6"/>
        <v>0.1538799977448799</v>
      </c>
      <c r="F88">
        <f t="shared" si="7"/>
        <v>0.1538799977448799</v>
      </c>
      <c r="G88">
        <f t="shared" si="7"/>
        <v>0.1538799977448799</v>
      </c>
      <c r="H88">
        <f t="shared" si="7"/>
        <v>0.1538799977448799</v>
      </c>
      <c r="I88">
        <f t="shared" si="7"/>
        <v>0.1538799977448799</v>
      </c>
      <c r="J88">
        <f t="shared" si="7"/>
        <v>0.1538799977448799</v>
      </c>
      <c r="K88">
        <f t="shared" si="7"/>
        <v>0.1538799977448799</v>
      </c>
      <c r="L88">
        <f t="shared" si="7"/>
        <v>0.1538799977448799</v>
      </c>
      <c r="M88">
        <f t="shared" si="7"/>
        <v>0.1538799977448799</v>
      </c>
      <c r="N88">
        <f t="shared" si="7"/>
        <v>0.1538799977448799</v>
      </c>
      <c r="O88">
        <f t="shared" si="7"/>
        <v>0.1538799977448799</v>
      </c>
      <c r="P88">
        <f t="shared" si="7"/>
        <v>0.1538799977448799</v>
      </c>
      <c r="Q88">
        <f t="shared" si="7"/>
        <v>0.1538799977448799</v>
      </c>
    </row>
    <row r="89" spans="3:17" x14ac:dyDescent="0.3">
      <c r="C89" t="s">
        <v>146</v>
      </c>
      <c r="D89">
        <f>Mult_split!H89</f>
        <v>0</v>
      </c>
      <c r="E89">
        <f t="shared" si="6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120</v>
      </c>
      <c r="D92">
        <f>Mult_split!H92</f>
        <v>0</v>
      </c>
      <c r="E92">
        <f t="shared" si="6"/>
        <v>0</v>
      </c>
      <c r="F92">
        <f t="shared" si="7"/>
        <v>0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</row>
    <row r="93" spans="3:17" x14ac:dyDescent="0.3">
      <c r="C93" t="s">
        <v>121</v>
      </c>
      <c r="D93">
        <f>Mult_split!H93</f>
        <v>6.3759261788918178E-2</v>
      </c>
      <c r="E93">
        <f t="shared" si="6"/>
        <v>6.3759261788918178E-2</v>
      </c>
      <c r="F93">
        <f t="shared" si="7"/>
        <v>6.3759261788918178E-2</v>
      </c>
      <c r="G93">
        <f t="shared" si="7"/>
        <v>6.3759261788918178E-2</v>
      </c>
      <c r="H93">
        <f t="shared" si="7"/>
        <v>6.3759261788918178E-2</v>
      </c>
      <c r="I93">
        <f t="shared" si="7"/>
        <v>6.3759261788918178E-2</v>
      </c>
      <c r="J93">
        <f t="shared" si="7"/>
        <v>6.3759261788918178E-2</v>
      </c>
      <c r="K93">
        <f t="shared" si="7"/>
        <v>6.3759261788918178E-2</v>
      </c>
      <c r="L93">
        <f t="shared" si="7"/>
        <v>6.3759261788918178E-2</v>
      </c>
      <c r="M93">
        <f t="shared" si="7"/>
        <v>6.3759261788918178E-2</v>
      </c>
      <c r="N93">
        <f t="shared" si="7"/>
        <v>6.3759261788918178E-2</v>
      </c>
      <c r="O93">
        <f t="shared" si="7"/>
        <v>6.3759261788918178E-2</v>
      </c>
      <c r="P93">
        <f t="shared" si="7"/>
        <v>6.3759261788918178E-2</v>
      </c>
      <c r="Q93">
        <f t="shared" si="7"/>
        <v>6.3759261788918178E-2</v>
      </c>
    </row>
    <row r="94" spans="3:17" x14ac:dyDescent="0.3">
      <c r="C94" t="s">
        <v>122</v>
      </c>
      <c r="D94">
        <f>Mult_split!H94</f>
        <v>0.12582504132886549</v>
      </c>
      <c r="E94">
        <f t="shared" si="6"/>
        <v>0.12582504132886549</v>
      </c>
      <c r="F94">
        <f t="shared" si="7"/>
        <v>0.12582504132886549</v>
      </c>
      <c r="G94">
        <f t="shared" si="7"/>
        <v>0.12582504132886549</v>
      </c>
      <c r="H94">
        <f t="shared" si="7"/>
        <v>0.12582504132886549</v>
      </c>
      <c r="I94">
        <f t="shared" si="7"/>
        <v>0.12582504132886549</v>
      </c>
      <c r="J94">
        <f t="shared" si="7"/>
        <v>0.12582504132886549</v>
      </c>
      <c r="K94">
        <f t="shared" si="7"/>
        <v>0.12582504132886549</v>
      </c>
      <c r="L94">
        <f t="shared" si="7"/>
        <v>0.12582504132886549</v>
      </c>
      <c r="M94">
        <f t="shared" si="7"/>
        <v>0.12582504132886549</v>
      </c>
      <c r="N94">
        <f t="shared" si="7"/>
        <v>0.12582504132886549</v>
      </c>
      <c r="O94">
        <f t="shared" si="7"/>
        <v>0.12582504132886549</v>
      </c>
      <c r="P94">
        <f t="shared" si="7"/>
        <v>0.12582504132886549</v>
      </c>
      <c r="Q94">
        <f t="shared" si="7"/>
        <v>0.12582504132886549</v>
      </c>
    </row>
    <row r="95" spans="3:17" x14ac:dyDescent="0.3">
      <c r="C95" t="s">
        <v>123</v>
      </c>
      <c r="D95">
        <f>Mult_split!H95</f>
        <v>9.7614937153601075E-2</v>
      </c>
      <c r="E95">
        <f t="shared" si="6"/>
        <v>9.7614937153601075E-2</v>
      </c>
      <c r="F95">
        <f t="shared" si="7"/>
        <v>9.7614937153601075E-2</v>
      </c>
      <c r="G95">
        <f t="shared" si="7"/>
        <v>9.7614937153601075E-2</v>
      </c>
      <c r="H95">
        <f t="shared" si="7"/>
        <v>9.7614937153601075E-2</v>
      </c>
      <c r="I95">
        <f t="shared" si="7"/>
        <v>9.7614937153601075E-2</v>
      </c>
      <c r="J95">
        <f t="shared" si="7"/>
        <v>9.7614937153601075E-2</v>
      </c>
      <c r="K95">
        <f t="shared" si="7"/>
        <v>9.7614937153601075E-2</v>
      </c>
      <c r="L95">
        <f t="shared" si="7"/>
        <v>9.7614937153601075E-2</v>
      </c>
      <c r="M95">
        <f t="shared" si="7"/>
        <v>9.7614937153601075E-2</v>
      </c>
      <c r="N95">
        <f t="shared" si="7"/>
        <v>9.7614937153601075E-2</v>
      </c>
      <c r="O95">
        <f t="shared" si="7"/>
        <v>9.7614937153601075E-2</v>
      </c>
      <c r="P95">
        <f t="shared" si="7"/>
        <v>9.7614937153601075E-2</v>
      </c>
      <c r="Q95">
        <f t="shared" si="7"/>
        <v>9.7614937153601075E-2</v>
      </c>
    </row>
    <row r="96" spans="3:17" x14ac:dyDescent="0.3">
      <c r="C96" t="s">
        <v>124</v>
      </c>
      <c r="D96">
        <f>Mult_split!H96</f>
        <v>4.0284385966572049</v>
      </c>
      <c r="E96">
        <f t="shared" si="6"/>
        <v>4.0284385966572049</v>
      </c>
      <c r="F96">
        <f t="shared" si="7"/>
        <v>4.0284385966572049</v>
      </c>
      <c r="G96">
        <f t="shared" si="7"/>
        <v>4.0284385966572049</v>
      </c>
      <c r="H96">
        <f t="shared" si="7"/>
        <v>4.0284385966572049</v>
      </c>
      <c r="I96">
        <f t="shared" si="7"/>
        <v>4.0284385966572049</v>
      </c>
      <c r="J96">
        <f t="shared" si="7"/>
        <v>4.0284385966572049</v>
      </c>
      <c r="K96">
        <f t="shared" si="7"/>
        <v>4.0284385966572049</v>
      </c>
      <c r="L96">
        <f t="shared" si="7"/>
        <v>4.0284385966572049</v>
      </c>
      <c r="M96">
        <f t="shared" si="7"/>
        <v>4.0284385966572049</v>
      </c>
      <c r="N96">
        <f t="shared" si="7"/>
        <v>4.0284385966572049</v>
      </c>
      <c r="O96">
        <f t="shared" si="7"/>
        <v>4.0284385966572049</v>
      </c>
      <c r="P96">
        <f t="shared" si="7"/>
        <v>4.0284385966572049</v>
      </c>
      <c r="Q96">
        <f t="shared" si="7"/>
        <v>4.0284385966572049</v>
      </c>
    </row>
    <row r="97" spans="3:17" x14ac:dyDescent="0.3">
      <c r="C97" t="s">
        <v>125</v>
      </c>
      <c r="D97">
        <f>Mult_split!H97</f>
        <v>0</v>
      </c>
      <c r="E97">
        <f t="shared" si="6"/>
        <v>0</v>
      </c>
      <c r="F97">
        <f t="shared" si="7"/>
        <v>0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</row>
    <row r="98" spans="3:17" x14ac:dyDescent="0.3">
      <c r="C98" t="s">
        <v>126</v>
      </c>
      <c r="D98">
        <f>Mult_split!H98</f>
        <v>0</v>
      </c>
      <c r="E98">
        <f t="shared" si="6"/>
        <v>0</v>
      </c>
      <c r="F98">
        <f t="shared" si="7"/>
        <v>0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0.21220000303850459</v>
      </c>
      <c r="E100">
        <f t="shared" si="6"/>
        <v>0.21220000303850459</v>
      </c>
      <c r="F100">
        <f t="shared" si="8"/>
        <v>0.21220000303850459</v>
      </c>
      <c r="G100">
        <f t="shared" si="8"/>
        <v>0.21220000303850459</v>
      </c>
      <c r="H100">
        <f t="shared" si="8"/>
        <v>0.21220000303850459</v>
      </c>
      <c r="I100">
        <f t="shared" si="8"/>
        <v>0.21220000303850459</v>
      </c>
      <c r="J100">
        <f t="shared" si="8"/>
        <v>0.21220000303850459</v>
      </c>
      <c r="K100">
        <f t="shared" si="8"/>
        <v>0.21220000303850459</v>
      </c>
      <c r="L100">
        <f t="shared" si="8"/>
        <v>0.21220000303850459</v>
      </c>
      <c r="M100">
        <f t="shared" si="8"/>
        <v>0.21220000303850459</v>
      </c>
      <c r="N100">
        <f t="shared" si="8"/>
        <v>0.21220000303850459</v>
      </c>
      <c r="O100">
        <f t="shared" si="8"/>
        <v>0.21220000303850459</v>
      </c>
      <c r="P100">
        <f t="shared" si="8"/>
        <v>0.21220000303850459</v>
      </c>
      <c r="Q100">
        <f t="shared" si="8"/>
        <v>0.21220000303850459</v>
      </c>
    </row>
    <row r="101" spans="3:17" x14ac:dyDescent="0.3">
      <c r="C101" t="s">
        <v>129</v>
      </c>
      <c r="D101">
        <f>Mult_split!H101</f>
        <v>0</v>
      </c>
      <c r="E101">
        <f t="shared" si="6"/>
        <v>0</v>
      </c>
      <c r="F101">
        <f t="shared" si="8"/>
        <v>0</v>
      </c>
      <c r="G101">
        <f t="shared" si="8"/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</row>
    <row r="102" spans="3:17" x14ac:dyDescent="0.3">
      <c r="C102" t="s">
        <v>130</v>
      </c>
      <c r="D102">
        <f>Mult_split!H102</f>
        <v>0</v>
      </c>
      <c r="E102">
        <f t="shared" si="6"/>
        <v>0</v>
      </c>
      <c r="F102">
        <f t="shared" si="8"/>
        <v>0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</row>
    <row r="103" spans="3:17" x14ac:dyDescent="0.3">
      <c r="C103" t="s">
        <v>131</v>
      </c>
      <c r="D103">
        <f>Mult_split!H103</f>
        <v>0</v>
      </c>
      <c r="E103">
        <f t="shared" si="6"/>
        <v>0</v>
      </c>
      <c r="F103">
        <f t="shared" si="8"/>
        <v>0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  <c r="O103">
        <f t="shared" si="8"/>
        <v>0</v>
      </c>
      <c r="P103">
        <f t="shared" si="8"/>
        <v>0</v>
      </c>
      <c r="Q103">
        <f t="shared" si="8"/>
        <v>0</v>
      </c>
    </row>
    <row r="104" spans="3:17" x14ac:dyDescent="0.3">
      <c r="C104" t="s">
        <v>132</v>
      </c>
      <c r="D104">
        <f>Mult_split!H104</f>
        <v>0</v>
      </c>
      <c r="E104">
        <f t="shared" si="6"/>
        <v>0</v>
      </c>
      <c r="F104">
        <f t="shared" si="8"/>
        <v>0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0</v>
      </c>
      <c r="P104">
        <f t="shared" si="8"/>
        <v>0</v>
      </c>
      <c r="Q104">
        <f t="shared" si="8"/>
        <v>0</v>
      </c>
    </row>
    <row r="105" spans="3:17" x14ac:dyDescent="0.3">
      <c r="C105" t="s">
        <v>133</v>
      </c>
      <c r="D105">
        <f>Mult_split!H105</f>
        <v>0</v>
      </c>
      <c r="E105">
        <f t="shared" si="6"/>
        <v>0</v>
      </c>
      <c r="F105">
        <f t="shared" si="8"/>
        <v>0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0</v>
      </c>
      <c r="Q105">
        <f t="shared" si="8"/>
        <v>0</v>
      </c>
    </row>
    <row r="106" spans="3:17" x14ac:dyDescent="0.3">
      <c r="C106" t="s">
        <v>134</v>
      </c>
      <c r="D106">
        <f>Mult_split!H106</f>
        <v>0</v>
      </c>
      <c r="E106">
        <f t="shared" si="6"/>
        <v>0</v>
      </c>
      <c r="F106">
        <f t="shared" si="8"/>
        <v>0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0</v>
      </c>
    </row>
    <row r="107" spans="3:17" x14ac:dyDescent="0.3">
      <c r="C107" t="s">
        <v>135</v>
      </c>
      <c r="D107">
        <f>Mult_split!H107</f>
        <v>0</v>
      </c>
      <c r="E107">
        <f t="shared" si="6"/>
        <v>0</v>
      </c>
      <c r="F107">
        <f t="shared" si="8"/>
        <v>0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</row>
    <row r="108" spans="3:17" x14ac:dyDescent="0.3">
      <c r="C108" t="s">
        <v>136</v>
      </c>
      <c r="D108">
        <f>Mult_split!H108</f>
        <v>0</v>
      </c>
      <c r="E108">
        <f t="shared" si="6"/>
        <v>0</v>
      </c>
      <c r="F108">
        <f t="shared" si="8"/>
        <v>0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</row>
    <row r="109" spans="3:17" x14ac:dyDescent="0.3">
      <c r="C109" t="s">
        <v>137</v>
      </c>
      <c r="D109">
        <f>Mult_split!H109</f>
        <v>0</v>
      </c>
      <c r="E109">
        <f t="shared" si="6"/>
        <v>0</v>
      </c>
      <c r="F109">
        <f t="shared" si="8"/>
        <v>0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</row>
    <row r="110" spans="3:17" x14ac:dyDescent="0.3">
      <c r="C110" t="s">
        <v>138</v>
      </c>
      <c r="D110">
        <f>Mult_split!H110</f>
        <v>0</v>
      </c>
      <c r="E110">
        <f t="shared" si="6"/>
        <v>0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</row>
    <row r="111" spans="3:17" x14ac:dyDescent="0.3">
      <c r="C111" t="s">
        <v>139</v>
      </c>
      <c r="D111">
        <f>Mult_split!H111</f>
        <v>0</v>
      </c>
      <c r="E111">
        <f t="shared" si="6"/>
        <v>0</v>
      </c>
      <c r="F111">
        <f t="shared" si="8"/>
        <v>0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</row>
    <row r="112" spans="3:17" x14ac:dyDescent="0.3">
      <c r="C112" t="s">
        <v>140</v>
      </c>
      <c r="D112">
        <f>Mult_split!H112</f>
        <v>0</v>
      </c>
      <c r="E112">
        <f t="shared" si="6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</row>
    <row r="113" spans="3:17" x14ac:dyDescent="0.3">
      <c r="C113" t="s">
        <v>141</v>
      </c>
      <c r="D113">
        <f>Mult_split!H113</f>
        <v>0</v>
      </c>
      <c r="E113">
        <f t="shared" si="6"/>
        <v>0</v>
      </c>
      <c r="F113">
        <f t="shared" si="8"/>
        <v>0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</row>
    <row r="114" spans="3:17" x14ac:dyDescent="0.3">
      <c r="C114" t="s">
        <v>142</v>
      </c>
      <c r="D114">
        <f>Mult_split!H114</f>
        <v>2.3766666788230906E-2</v>
      </c>
      <c r="E114">
        <f t="shared" si="6"/>
        <v>2.3766666788230906E-2</v>
      </c>
      <c r="F114">
        <f t="shared" si="8"/>
        <v>2.3766666788230906E-2</v>
      </c>
      <c r="G114">
        <f t="shared" si="8"/>
        <v>2.3766666788230906E-2</v>
      </c>
      <c r="H114">
        <f t="shared" si="8"/>
        <v>2.3766666788230906E-2</v>
      </c>
      <c r="I114">
        <f t="shared" si="8"/>
        <v>2.3766666788230906E-2</v>
      </c>
      <c r="J114">
        <f t="shared" si="8"/>
        <v>2.3766666788230906E-2</v>
      </c>
      <c r="K114">
        <f t="shared" si="8"/>
        <v>2.3766666788230906E-2</v>
      </c>
      <c r="L114">
        <f t="shared" si="8"/>
        <v>2.3766666788230906E-2</v>
      </c>
      <c r="M114">
        <f t="shared" si="8"/>
        <v>2.3766666788230906E-2</v>
      </c>
      <c r="N114">
        <f t="shared" si="8"/>
        <v>2.3766666788230906E-2</v>
      </c>
      <c r="O114">
        <f t="shared" si="8"/>
        <v>2.3766666788230906E-2</v>
      </c>
      <c r="P114">
        <f t="shared" si="8"/>
        <v>2.3766666788230906E-2</v>
      </c>
      <c r="Q114">
        <f t="shared" si="8"/>
        <v>2.3766666788230906E-2</v>
      </c>
    </row>
    <row r="115" spans="3:17" x14ac:dyDescent="0.3">
      <c r="C115" t="s">
        <v>143</v>
      </c>
      <c r="D115">
        <f>Mult_split!H115</f>
        <v>4.1699999717714105E-2</v>
      </c>
      <c r="E115">
        <f t="shared" si="6"/>
        <v>4.1699999717714105E-2</v>
      </c>
      <c r="F115">
        <f t="shared" ref="F115:Q115" si="9">E115</f>
        <v>4.1699999717714105E-2</v>
      </c>
      <c r="G115">
        <f t="shared" si="9"/>
        <v>4.1699999717714105E-2</v>
      </c>
      <c r="H115">
        <f t="shared" si="9"/>
        <v>4.1699999717714105E-2</v>
      </c>
      <c r="I115">
        <f t="shared" si="9"/>
        <v>4.1699999717714105E-2</v>
      </c>
      <c r="J115">
        <f t="shared" si="9"/>
        <v>4.1699999717714105E-2</v>
      </c>
      <c r="K115">
        <f t="shared" si="9"/>
        <v>4.1699999717714105E-2</v>
      </c>
      <c r="L115">
        <f t="shared" si="9"/>
        <v>4.1699999717714105E-2</v>
      </c>
      <c r="M115">
        <f t="shared" si="9"/>
        <v>4.1699999717714105E-2</v>
      </c>
      <c r="N115">
        <f t="shared" si="9"/>
        <v>4.1699999717714105E-2</v>
      </c>
      <c r="O115">
        <f t="shared" si="9"/>
        <v>4.1699999717714105E-2</v>
      </c>
      <c r="P115">
        <f t="shared" si="9"/>
        <v>4.1699999717714105E-2</v>
      </c>
      <c r="Q115">
        <f t="shared" si="9"/>
        <v>4.1699999717714105E-2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2024-06-12T08:51:28Z</dcterms:modified>
</cp:coreProperties>
</file>