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2\"/>
    </mc:Choice>
  </mc:AlternateContent>
  <xr:revisionPtr revIDLastSave="0" documentId="13_ncr:1_{C01B7132-0A22-4AEE-BF49-B20C45FE730D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8" l="1"/>
  <c r="F3" i="16" s="1"/>
  <c r="H117" i="8"/>
  <c r="E3" i="16" s="1"/>
  <c r="D39" i="8"/>
  <c r="D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G3" i="16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5" i="15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3" i="12" l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104" i="13"/>
  <c r="F107" i="12"/>
  <c r="E108" i="11" s="1"/>
  <c r="F75" i="15"/>
  <c r="E118" i="15"/>
  <c r="D9" i="16" s="1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7" i="11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3" i="10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F102" i="11" l="1"/>
  <c r="G115" i="13"/>
  <c r="H115" i="13" s="1"/>
  <c r="G35" i="10"/>
  <c r="G107" i="12"/>
  <c r="H107" i="12" s="1"/>
  <c r="D10" i="16"/>
  <c r="I3" i="10"/>
  <c r="G72" i="13"/>
  <c r="H72" i="13" s="1"/>
  <c r="K3" i="10"/>
  <c r="H3" i="10"/>
  <c r="J3" i="10"/>
  <c r="F118" i="15"/>
  <c r="F7" i="10"/>
  <c r="E109" i="11"/>
  <c r="E102" i="11"/>
  <c r="G33" i="12"/>
  <c r="F34" i="11" s="1"/>
  <c r="G100" i="13"/>
  <c r="H100" i="13" s="1"/>
  <c r="E83" i="11"/>
  <c r="G98" i="13"/>
  <c r="H99" i="15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61" i="11" l="1"/>
  <c r="H33" i="12"/>
  <c r="I33" i="12" s="1"/>
  <c r="F108" i="11"/>
  <c r="F2" i="16"/>
  <c r="E9" i="16"/>
  <c r="H98" i="13"/>
  <c r="I98" i="13" s="1"/>
  <c r="E2" i="16"/>
  <c r="E8" i="16"/>
  <c r="D2" i="16"/>
  <c r="E7" i="16"/>
  <c r="H17" i="10"/>
  <c r="G118" i="15"/>
  <c r="F9" i="16" s="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2" i="16" l="1"/>
  <c r="I99" i="15"/>
  <c r="E10" i="16"/>
  <c r="H35" i="11"/>
  <c r="F10" i="16"/>
  <c r="G35" i="11"/>
  <c r="I92" i="12"/>
  <c r="J92" i="12" s="1"/>
  <c r="I26" i="13"/>
  <c r="J27" i="15" s="1"/>
  <c r="H118" i="15"/>
  <c r="G9" i="16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H93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J26" i="13"/>
  <c r="I118" i="15"/>
  <c r="H9" i="16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I115" i="11"/>
  <c r="J118" i="15"/>
  <c r="I9" i="16" s="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I10" i="16" l="1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N118" i="15"/>
  <c r="M9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M10" i="16" l="1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N10" i="16" l="1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O10" i="16" l="1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P10" i="16" l="1"/>
  <c r="Q10" i="16"/>
</calcChain>
</file>

<file path=xl/sharedStrings.xml><?xml version="1.0" encoding="utf-8"?>
<sst xmlns="http://schemas.openxmlformats.org/spreadsheetml/2006/main" count="1501" uniqueCount="176">
  <si>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</si>
  <si>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</si>
  <si>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</si>
  <si>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</si>
  <si>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</si>
  <si>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</si>
  <si>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</si>
  <si>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</si>
  <si>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</si>
  <si>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</si>
  <si>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</si>
  <si>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</si>
  <si>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</si>
  <si>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</si>
  <si>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</si>
  <si>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</si>
  <si>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</si>
  <si>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</si>
  <si>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</si>
  <si>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</si>
  <si>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</si>
  <si>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</si>
  <si>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</si>
  <si>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</si>
  <si>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</si>
  <si>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</si>
  <si>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</si>
  <si>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</si>
  <si>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</si>
  <si>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</si>
  <si>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</si>
  <si>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</si>
  <si>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</si>
  <si>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</si>
  <si>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</si>
  <si>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</si>
  <si>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</si>
  <si>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</si>
  <si>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</si>
  <si>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</si>
  <si>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</si>
  <si>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</si>
  <si>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</si>
  <si>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</si>
  <si>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</si>
  <si>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</si>
  <si>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</si>
  <si>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</si>
  <si>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</si>
  <si>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</si>
  <si>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</si>
  <si>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</si>
  <si>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</si>
  <si>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</si>
  <si>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</si>
  <si>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</si>
  <si>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</si>
  <si>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</si>
  <si>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</si>
  <si>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</si>
  <si>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</si>
  <si>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</si>
  <si>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</si>
  <si>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</si>
  <si>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</si>
  <si>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</si>
  <si>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</si>
  <si>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</si>
  <si>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</si>
  <si>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</si>
  <si>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</si>
  <si>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</si>
  <si>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</si>
  <si>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</si>
  <si>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</si>
  <si>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</si>
  <si>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</si>
  <si>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</si>
  <si>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</si>
  <si>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</si>
  <si>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</si>
  <si>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</si>
  <si>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</si>
  <si>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</si>
  <si>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</si>
  <si>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</si>
  <si>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</si>
  <si>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</si>
  <si>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</si>
  <si>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</si>
  <si>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</si>
  <si>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</si>
  <si>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</si>
  <si>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</si>
  <si>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</si>
  <si>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</si>
  <si>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</si>
  <si>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</si>
  <si>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</si>
  <si>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</si>
  <si>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</si>
  <si>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</si>
  <si>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</si>
  <si>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</si>
  <si>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</si>
  <si>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</si>
  <si>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</si>
  <si>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</si>
  <si>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</si>
  <si>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</si>
  <si>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</si>
  <si>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</si>
  <si>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</si>
  <si>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</si>
  <si>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</si>
  <si>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</si>
  <si>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</si>
  <si>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</si>
  <si>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</si>
  <si>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</si>
  <si>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</si>
  <si>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</si>
  <si>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</si>
  <si>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</si>
  <si>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</si>
  <si>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</si>
  <si>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</si>
  <si>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</si>
  <si>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</si>
  <si>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</si>
  <si>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</si>
  <si>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</si>
  <si>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</si>
  <si>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</si>
  <si>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</si>
  <si>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</si>
  <si>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</si>
  <si>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</si>
  <si>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</si>
  <si>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</si>
  <si>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</si>
  <si>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</si>
  <si>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</si>
  <si>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</si>
  <si>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</si>
  <si>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</si>
  <si>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</si>
  <si>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</si>
  <si>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</si>
  <si>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</si>
  <si>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</si>
  <si>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</si>
  <si>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</si>
  <si>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</si>
  <si>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</si>
  <si>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</si>
  <si>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</si>
  <si>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</si>
  <si>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</si>
  <si>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</si>
  <si>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</si>
  <si>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</si>
  <si>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</si>
  <si>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</si>
  <si>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</si>
  <si>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</si>
  <si>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CO2_tot</t>
  </si>
  <si>
    <t>Res</t>
  </si>
  <si>
    <t>Tech</t>
  </si>
  <si>
    <t>Op</t>
  </si>
  <si>
    <t>OK</t>
  </si>
  <si>
    <t>Resources</t>
  </si>
  <si>
    <t>Construction</t>
  </si>
  <si>
    <t>Operation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</si>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</sst>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3" fillId="0" borderId="0" xfId="2" applyFont="1" applyAlignment="1">
      <alignment horizontal="right"/>
    </xf>
    <xf numFmtId="11" fontId="3" fillId="0" borderId="0" xfId="2" applyNumberFormat="1" applyFont="1" applyAlignment="1">
      <alignment horizontal="right"/>
    </xf>
    <xf numFmtId="2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C1:Q153"/>
  <sheetViews>
    <sheetView tabSelected="1" zoomScale="83" workbookViewId="0">
      <selection activeCell="E31" sqref="E31"/>
    </sheetView>
  </sheetViews>
  <sheetFormatPr baseColWidth="10" defaultRowHeight="14.4" x14ac:dyDescent="0.3"/>
  <cols>
    <col min="7" max="7" width="14.5546875" bestFit="1" customWidth="1"/>
  </cols>
  <sheetData>
    <row r="1" spans="3:17" x14ac:dyDescent="0.3">
      <c r="D1" t="s">
        <v>167</v>
      </c>
      <c r="E1" t="s">
        <v>168</v>
      </c>
      <c r="F1" t="s">
        <v>169</v>
      </c>
    </row>
    <row r="2" spans="3:17" x14ac:dyDescent="0.3">
      <c r="C2" t="s">
        <v>166</v>
      </c>
      <c r="D2" s="4">
        <f>LCA_res_results!E40</f>
        <v>-47.886382964053354</v>
      </c>
      <c r="E2" s="3">
        <f>LCA_tech_results!D119</f>
        <v>18.328095172897317</v>
      </c>
      <c r="F2" s="4">
        <f>LCA_op_results!F118</f>
        <v>46.835591881000013</v>
      </c>
      <c r="G2" s="8">
        <f>SUM(D2:F2)</f>
        <v>17.277304089843977</v>
      </c>
    </row>
    <row r="3" spans="3:17" x14ac:dyDescent="0.3">
      <c r="D3" s="4">
        <f>Results_split!D39</f>
        <v>-49.163687057000004</v>
      </c>
      <c r="E3" s="4">
        <f>Results_split!H117</f>
        <v>18.328095173000008</v>
      </c>
      <c r="F3" s="4">
        <f>Results_split!I117</f>
        <v>46.835591881000013</v>
      </c>
      <c r="G3" s="8">
        <f>SUM(D3:F3)</f>
        <v>15.999999997000018</v>
      </c>
    </row>
    <row r="6" spans="3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3:17" x14ac:dyDescent="0.3">
      <c r="C7" t="s">
        <v>171</v>
      </c>
      <c r="D7">
        <f>LCA_res_results!D40</f>
        <v>95.121831285513451</v>
      </c>
      <c r="E7">
        <f>LCA_res_results!E40</f>
        <v>-47.886382964053354</v>
      </c>
      <c r="F7">
        <f>LCA_res_results!F40</f>
        <v>777451.31554692204</v>
      </c>
      <c r="G7">
        <f>LCA_res_results!G40</f>
        <v>2.4944532181774846</v>
      </c>
      <c r="H7">
        <f>LCA_res_results!H40</f>
        <v>52.276031780249838</v>
      </c>
      <c r="I7">
        <f>LCA_res_results!I40</f>
        <v>258.64853078597798</v>
      </c>
      <c r="J7">
        <f>LCA_res_results!J40</f>
        <v>1.6504316200634808E-5</v>
      </c>
      <c r="K7">
        <f>LCA_res_results!K40</f>
        <v>3.2227163670060359E-4</v>
      </c>
      <c r="L7">
        <f>LCA_res_results!L40</f>
        <v>2299.0524644570737</v>
      </c>
      <c r="M7">
        <f>LCA_res_results!M40</f>
        <v>685839.29330193147</v>
      </c>
      <c r="N7">
        <f>LCA_res_results!N40</f>
        <v>0.36405211561361162</v>
      </c>
      <c r="O7">
        <f>LCA_res_results!O40</f>
        <v>7.163282255356299E-4</v>
      </c>
      <c r="P7">
        <f>LCA_res_results!P40</f>
        <v>61.182272364225334</v>
      </c>
      <c r="Q7">
        <f>LCA_res_results!Q40</f>
        <v>23406.746842570363</v>
      </c>
    </row>
    <row r="8" spans="3:17" x14ac:dyDescent="0.3">
      <c r="C8" t="s">
        <v>172</v>
      </c>
      <c r="D8">
        <f>LCA_tech_results!C119</f>
        <v>317.59007255577501</v>
      </c>
      <c r="E8">
        <f>LCA_tech_results!D119</f>
        <v>18.328095172897317</v>
      </c>
      <c r="F8">
        <f>LCA_tech_results!E119</f>
        <v>2379144.7053698953</v>
      </c>
      <c r="G8">
        <f>LCA_tech_results!F119</f>
        <v>18.30420351899318</v>
      </c>
      <c r="H8">
        <f>LCA_tech_results!G119</f>
        <v>34.065341656664764</v>
      </c>
      <c r="I8">
        <f>LCA_tech_results!H119</f>
        <v>334.76250995730254</v>
      </c>
      <c r="J8">
        <f>LCA_tech_results!I119</f>
        <v>2.0526159737413072E-4</v>
      </c>
      <c r="K8">
        <f>LCA_tech_results!J119</f>
        <v>2.9445948016584094E-3</v>
      </c>
      <c r="L8">
        <f>LCA_tech_results!K119</f>
        <v>4034.5274818674911</v>
      </c>
      <c r="M8">
        <f>LCA_tech_results!L119</f>
        <v>284291.97755162191</v>
      </c>
      <c r="N8">
        <f>LCA_tech_results!M119</f>
        <v>6.5105982867162631</v>
      </c>
      <c r="O8">
        <f>LCA_tech_results!N119</f>
        <v>2.6121937489398854E-3</v>
      </c>
      <c r="P8">
        <f>LCA_tech_results!O119</f>
        <v>100.8890826400042</v>
      </c>
      <c r="Q8">
        <f>LCA_tech_results!P119</f>
        <v>65665.784020199513</v>
      </c>
    </row>
    <row r="9" spans="3:17" ht="15" thickBot="1" x14ac:dyDescent="0.35">
      <c r="C9" t="s">
        <v>173</v>
      </c>
      <c r="D9">
        <f>LCA_op_results!E118</f>
        <v>51.497044341732149</v>
      </c>
      <c r="E9">
        <f>LCA_op_results!F118</f>
        <v>46.835591881000013</v>
      </c>
      <c r="F9">
        <f>LCA_op_results!G118</f>
        <v>600520.4272774735</v>
      </c>
      <c r="G9">
        <f>LCA_op_results!H118</f>
        <v>0.21883335453431724</v>
      </c>
      <c r="H9">
        <f>LCA_op_results!I118</f>
        <v>25.601604823207502</v>
      </c>
      <c r="I9">
        <f>LCA_op_results!J118</f>
        <v>271.78301067752778</v>
      </c>
      <c r="J9">
        <f>LCA_op_results!K118</f>
        <v>4.4591438882647022E-6</v>
      </c>
      <c r="K9">
        <f>LCA_op_results!L118</f>
        <v>3.8856262237121528E-4</v>
      </c>
      <c r="L9">
        <f>LCA_op_results!M118</f>
        <v>42.666581649194512</v>
      </c>
      <c r="M9">
        <f>LCA_op_results!N118</f>
        <v>19279.555606219346</v>
      </c>
      <c r="N9">
        <f>LCA_op_results!O118</f>
        <v>4.2002095824153485E-2</v>
      </c>
      <c r="O9">
        <f>LCA_op_results!P118</f>
        <v>2.975481352547168E-3</v>
      </c>
      <c r="P9">
        <f>LCA_op_results!Q118</f>
        <v>67.446884198578715</v>
      </c>
      <c r="Q9">
        <f>LCA_op_results!R118</f>
        <v>1987.939813759361</v>
      </c>
    </row>
    <row r="10" spans="3:17" ht="15" thickBot="1" x14ac:dyDescent="0.35">
      <c r="C10" s="10" t="s">
        <v>174</v>
      </c>
      <c r="D10" s="11">
        <f>SUM(D7:D9)</f>
        <v>464.2089481830206</v>
      </c>
      <c r="E10" s="12">
        <f t="shared" ref="E10:Q10" si="0">SUM(E7:E9)</f>
        <v>17.277304089843977</v>
      </c>
      <c r="F10" s="12">
        <f t="shared" si="0"/>
        <v>3757116.4481942905</v>
      </c>
      <c r="G10" s="12">
        <f t="shared" si="0"/>
        <v>21.017490091704982</v>
      </c>
      <c r="H10" s="12">
        <f t="shared" si="0"/>
        <v>111.94297826012212</v>
      </c>
      <c r="I10" s="12">
        <f t="shared" si="0"/>
        <v>865.19405142080836</v>
      </c>
      <c r="J10" s="12">
        <f t="shared" si="0"/>
        <v>2.2622505746303022E-4</v>
      </c>
      <c r="K10" s="12">
        <f t="shared" si="0"/>
        <v>3.6554290607302281E-3</v>
      </c>
      <c r="L10" s="12">
        <f t="shared" si="0"/>
        <v>6376.2465279737589</v>
      </c>
      <c r="M10" s="12">
        <f t="shared" si="0"/>
        <v>989410.82645977277</v>
      </c>
      <c r="N10" s="12">
        <f t="shared" si="0"/>
        <v>6.9166524981540283</v>
      </c>
      <c r="O10" s="12">
        <f t="shared" si="0"/>
        <v>6.3040033270226831E-3</v>
      </c>
      <c r="P10" s="12">
        <f t="shared" si="0"/>
        <v>229.51823920280825</v>
      </c>
      <c r="Q10" s="13">
        <f t="shared" si="0"/>
        <v>91060.470676529236</v>
      </c>
    </row>
    <row r="152" spans="10:12" x14ac:dyDescent="0.3">
      <c r="J152">
        <f>SUM(J3:J150)</f>
        <v>4.5245011492606044E-4</v>
      </c>
      <c r="K152">
        <f t="shared" ref="K152:L152" si="1">SUM(K3:K150)</f>
        <v>7.3108581214604562E-3</v>
      </c>
      <c r="L152">
        <f t="shared" si="1"/>
        <v>12752.493055947518</v>
      </c>
    </row>
    <row r="153" spans="10:12" x14ac:dyDescent="0.3">
      <c r="J153">
        <f>J152/1000</f>
        <v>4.5245011492606043E-7</v>
      </c>
      <c r="K153">
        <f t="shared" ref="K153:L153" si="2">K152/1000</f>
        <v>7.3108581214604562E-6</v>
      </c>
      <c r="L153">
        <f t="shared" si="2"/>
        <v>12.752493055947518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B3:P119"/>
  <sheetViews>
    <sheetView topLeftCell="A100" zoomScale="69" workbookViewId="0">
      <selection activeCell="C119" sqref="C119:P119"/>
    </sheetView>
  </sheetViews>
  <sheetFormatPr baseColWidth="10" defaultRowHeight="14.4" x14ac:dyDescent="0.3"/>
  <cols>
    <col min="2" max="2" width="27.21875" bestFit="1" customWidth="1"/>
  </cols>
  <sheetData>
    <row r="3" spans="2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2:16" x14ac:dyDescent="0.3">
      <c r="B4" t="s">
        <v>145</v>
      </c>
      <c r="C4">
        <f>LCA_tech_data!D5*Mult_tech!D3</f>
        <v>1.932100982180613</v>
      </c>
      <c r="D4">
        <f>LCA_tech_data!E5*Mult_tech!E3</f>
        <v>81.453403996629348</v>
      </c>
      <c r="E4">
        <f>LCA_tech_data!F5*Mult_tech!F3</f>
        <v>17743.059184348462</v>
      </c>
      <c r="F4">
        <f>LCA_tech_data!G5*Mult_tech!G3</f>
        <v>0.14916195828999759</v>
      </c>
      <c r="G4">
        <f>LCA_tech_data!H5*Mult_tech!H3</f>
        <v>0.17449990915380653</v>
      </c>
      <c r="H4">
        <f>LCA_tech_data!I5*Mult_tech!I3</f>
        <v>2.1222073139733957</v>
      </c>
      <c r="I4">
        <f>LCA_tech_data!J5*Mult_tech!J3</f>
        <v>1.0401764547773405E-6</v>
      </c>
      <c r="J4">
        <f>LCA_tech_data!K5*Mult_tech!K3</f>
        <v>2.244778096908675E-5</v>
      </c>
      <c r="K4">
        <f>LCA_tech_data!L5*Mult_tech!L3</f>
        <v>9.2865649751349881</v>
      </c>
      <c r="L4">
        <f>LCA_tech_data!M5*Mult_tech!M3</f>
        <v>3687.2793845576421</v>
      </c>
      <c r="M4">
        <f>LCA_tech_data!N5*Mult_tech!N3</f>
        <v>4.474332089463743E-2</v>
      </c>
      <c r="N4">
        <f>LCA_tech_data!O5*Mult_tech!O3</f>
        <v>1.5506817777322124E-5</v>
      </c>
      <c r="O4">
        <f>LCA_tech_data!P5*Mult_tech!P3</f>
        <v>0.60505929798765656</v>
      </c>
      <c r="P4">
        <f>LCA_tech_data!Q5*Mult_tech!Q3</f>
        <v>68.360450281435618</v>
      </c>
    </row>
    <row r="5" spans="2:16" x14ac:dyDescent="0.3">
      <c r="B5" t="s">
        <v>146</v>
      </c>
      <c r="C5">
        <f>LCA_tech_data!D6*Mult_tech!D4</f>
        <v>4.7440644276592164E-8</v>
      </c>
      <c r="D5">
        <f>LCA_tech_data!E6*Mult_tech!E4</f>
        <v>1.9999999998759985E-6</v>
      </c>
      <c r="E5">
        <f>LCA_tech_data!F6*Mult_tech!F4</f>
        <v>4.3566157613210616E-4</v>
      </c>
      <c r="F5">
        <f>LCA_tech_data!G6*Mult_tech!G4</f>
        <v>3.6625101214167078E-9</v>
      </c>
      <c r="G5">
        <f>LCA_tech_data!H6*Mult_tech!H4</f>
        <v>4.2846560261670211E-9</v>
      </c>
      <c r="H5">
        <f>LCA_tech_data!I6*Mult_tech!I4</f>
        <v>5.2108499085676849E-8</v>
      </c>
      <c r="I5">
        <f>LCA_tech_data!J6*Mult_tech!J4</f>
        <v>2.5540404787893052E-14</v>
      </c>
      <c r="J5">
        <f>LCA_tech_data!K6*Mult_tech!K4</f>
        <v>5.5118091734076253E-13</v>
      </c>
      <c r="K5">
        <f>LCA_tech_data!L6*Mult_tech!L4</f>
        <v>2.280215317936497E-7</v>
      </c>
      <c r="L5">
        <f>LCA_tech_data!M6*Mult_tech!M4</f>
        <v>9.0537146476569552E-5</v>
      </c>
      <c r="M5">
        <f>LCA_tech_data!N6*Mult_tech!N4</f>
        <v>1.0986237209611228E-9</v>
      </c>
      <c r="N5">
        <f>LCA_tech_data!O6*Mult_tech!O4</f>
        <v>3.8075309356015022E-13</v>
      </c>
      <c r="O5">
        <f>LCA_tech_data!P6*Mult_tech!P4</f>
        <v>1.48565748823752E-8</v>
      </c>
      <c r="P5">
        <f>LCA_tech_data!Q6*Mult_tech!Q4</f>
        <v>1.6785167205541438E-6</v>
      </c>
    </row>
    <row r="6" spans="2:16" x14ac:dyDescent="0.3">
      <c r="B6" t="s">
        <v>35</v>
      </c>
      <c r="C6">
        <f>LCA_tech_data!D7*Mult_tech!D5</f>
        <v>4.8130439537022896E-5</v>
      </c>
      <c r="D6">
        <f>LCA_tech_data!E7*Mult_tech!E5</f>
        <v>6.2190000004459971E-3</v>
      </c>
      <c r="E6">
        <f>LCA_tech_data!F7*Mult_tech!F5</f>
        <v>0.16002380982790282</v>
      </c>
      <c r="F6">
        <f>LCA_tech_data!G7*Mult_tech!G5</f>
        <v>8.4615777643340398E-7</v>
      </c>
      <c r="G6">
        <f>LCA_tech_data!H7*Mult_tech!H5</f>
        <v>1.336428172235037E-5</v>
      </c>
      <c r="H6">
        <f>LCA_tech_data!I7*Mult_tech!I5</f>
        <v>1.6470088864300604E-4</v>
      </c>
      <c r="I6">
        <f>LCA_tech_data!J7*Mult_tech!J5</f>
        <v>6.4853253797187144E-12</v>
      </c>
      <c r="J6">
        <f>LCA_tech_data!K7*Mult_tech!K5</f>
        <v>7.7066508801300082E-11</v>
      </c>
      <c r="K6">
        <f>LCA_tech_data!L7*Mult_tech!L5</f>
        <v>3.5915967750917263E-4</v>
      </c>
      <c r="L6">
        <f>LCA_tech_data!M7*Mult_tech!M5</f>
        <v>2.5597959409935284E-2</v>
      </c>
      <c r="M6">
        <f>LCA_tech_data!N7*Mult_tech!N5</f>
        <v>1.0354386114000293E-7</v>
      </c>
      <c r="N6">
        <f>LCA_tech_data!O7*Mult_tech!O5</f>
        <v>3.5448437959655312E-10</v>
      </c>
      <c r="O6">
        <f>LCA_tech_data!P7*Mult_tech!P5</f>
        <v>2.7510868097828633E-5</v>
      </c>
      <c r="P6">
        <f>LCA_tech_data!Q7*Mult_tech!Q5</f>
        <v>3.2472750868877071E-3</v>
      </c>
    </row>
    <row r="7" spans="2:16" x14ac:dyDescent="0.3">
      <c r="B7" t="s">
        <v>36</v>
      </c>
      <c r="C7">
        <f>LCA_tech_data!D8*Mult_tech!D6</f>
        <v>1.1860161070942132E-7</v>
      </c>
      <c r="D7">
        <f>LCA_tech_data!E8*Mult_tech!E6</f>
        <v>5.0000000004463444E-6</v>
      </c>
      <c r="E7">
        <f>LCA_tech_data!F8*Mult_tech!F6</f>
        <v>1.0891539404950211E-3</v>
      </c>
      <c r="F7">
        <f>LCA_tech_data!G8*Mult_tech!G6</f>
        <v>9.1562753049268444E-9</v>
      </c>
      <c r="G7">
        <f>LCA_tech_data!H8*Mult_tech!H6</f>
        <v>1.0711640067037893E-8</v>
      </c>
      <c r="H7">
        <f>LCA_tech_data!I8*Mult_tech!I6</f>
        <v>1.3027124773389826E-7</v>
      </c>
      <c r="I7">
        <f>LCA_tech_data!J8*Mult_tech!J6</f>
        <v>6.3851011979391427E-14</v>
      </c>
      <c r="J7">
        <f>LCA_tech_data!K8*Mult_tech!K6</f>
        <v>1.3779522935603504E-12</v>
      </c>
      <c r="K7">
        <f>LCA_tech_data!L8*Mult_tech!L6</f>
        <v>5.7005382957035627E-7</v>
      </c>
      <c r="L7">
        <f>LCA_tech_data!M8*Mult_tech!M6</f>
        <v>2.2634286622566225E-4</v>
      </c>
      <c r="M7">
        <f>LCA_tech_data!N8*Mult_tech!N6</f>
        <v>2.7465593028182807E-9</v>
      </c>
      <c r="N7">
        <f>LCA_tech_data!O8*Mult_tech!O6</f>
        <v>9.5188273404436791E-13</v>
      </c>
      <c r="O7">
        <f>LCA_tech_data!P8*Mult_tech!P6</f>
        <v>3.7141437211556417E-8</v>
      </c>
      <c r="P7">
        <f>LCA_tech_data!Q8*Mult_tech!Q6</f>
        <v>4.1962918020201379E-6</v>
      </c>
    </row>
    <row r="8" spans="2:16" x14ac:dyDescent="0.3">
      <c r="B8" t="s">
        <v>37</v>
      </c>
      <c r="C8">
        <f>LCA_tech_data!D9*Mult_tech!D7</f>
        <v>1.9849085517230963E-8</v>
      </c>
      <c r="D8">
        <f>LCA_tech_data!E9*Mult_tech!E7</f>
        <v>3.9999999998517284E-6</v>
      </c>
      <c r="E8">
        <f>LCA_tech_data!F9*Mult_tech!F7</f>
        <v>1.1758859823272111E-4</v>
      </c>
      <c r="F8">
        <f>LCA_tech_data!G9*Mult_tech!G7</f>
        <v>7.4540871243478613E-10</v>
      </c>
      <c r="G8">
        <f>LCA_tech_data!H9*Mult_tech!H7</f>
        <v>5.2546972746001761E-9</v>
      </c>
      <c r="H8">
        <f>LCA_tech_data!I9*Mult_tech!I7</f>
        <v>5.4655299500268063E-8</v>
      </c>
      <c r="I8">
        <f>LCA_tech_data!J9*Mult_tech!J7</f>
        <v>1.1761040222881801E-14</v>
      </c>
      <c r="J8">
        <f>LCA_tech_data!K9*Mult_tech!K7</f>
        <v>1.0676293528005716E-13</v>
      </c>
      <c r="K8">
        <f>LCA_tech_data!L9*Mult_tech!L7</f>
        <v>1.8731502630279593E-7</v>
      </c>
      <c r="L8">
        <f>LCA_tech_data!M9*Mult_tech!M7</f>
        <v>6.0471011098043963E-5</v>
      </c>
      <c r="M8">
        <f>LCA_tech_data!N9*Mult_tech!N7</f>
        <v>1.0394092792257921E-10</v>
      </c>
      <c r="N8">
        <f>LCA_tech_data!O9*Mult_tech!O7</f>
        <v>4.08527518376029E-13</v>
      </c>
      <c r="O8">
        <f>LCA_tech_data!P9*Mult_tech!P7</f>
        <v>1.612163044800427E-8</v>
      </c>
      <c r="P8">
        <f>LCA_tech_data!Q9*Mult_tech!Q7</f>
        <v>1.8627209459332012E-6</v>
      </c>
    </row>
    <row r="9" spans="2:16" x14ac:dyDescent="0.3">
      <c r="B9" t="s">
        <v>38</v>
      </c>
      <c r="C9">
        <f>LCA_tech_data!D10*Mult_tech!D8</f>
        <v>1.8235136836995092</v>
      </c>
      <c r="D9">
        <f>LCA_tech_data!E10*Mult_tech!E8</f>
        <v>94.690873995230803</v>
      </c>
      <c r="E9">
        <f>LCA_tech_data!F10*Mult_tech!F8</f>
        <v>12275.530921072481</v>
      </c>
      <c r="F9">
        <f>LCA_tech_data!G10*Mult_tech!G8</f>
        <v>9.9579015796672207E-2</v>
      </c>
      <c r="G9">
        <f>LCA_tech_data!H10*Mult_tech!H8</f>
        <v>0.17933394651429674</v>
      </c>
      <c r="H9">
        <f>LCA_tech_data!I10*Mult_tech!I8</f>
        <v>1.7630051838086127</v>
      </c>
      <c r="I9">
        <f>LCA_tech_data!J10*Mult_tech!J8</f>
        <v>1.2907255816175367E-6</v>
      </c>
      <c r="J9">
        <f>LCA_tech_data!K10*Mult_tech!K8</f>
        <v>1.7084310950884051E-5</v>
      </c>
      <c r="K9">
        <f>LCA_tech_data!L10*Mult_tech!L8</f>
        <v>26.421470343642444</v>
      </c>
      <c r="L9">
        <f>LCA_tech_data!M10*Mult_tech!M8</f>
        <v>1390.9946380411632</v>
      </c>
      <c r="M9">
        <f>LCA_tech_data!N10*Mult_tech!N8</f>
        <v>3.8004973587827201E-2</v>
      </c>
      <c r="N9">
        <f>LCA_tech_data!O10*Mult_tech!O8</f>
        <v>1.3675331574075652E-5</v>
      </c>
      <c r="O9">
        <f>LCA_tech_data!P10*Mult_tech!P8</f>
        <v>0.50087438603970524</v>
      </c>
      <c r="P9">
        <f>LCA_tech_data!Q10*Mult_tech!Q8</f>
        <v>455.16875553995982</v>
      </c>
    </row>
    <row r="10" spans="2:16" x14ac:dyDescent="0.3">
      <c r="B10" t="s">
        <v>39</v>
      </c>
      <c r="C10">
        <f>LCA_tech_data!D11*Mult_tech!D9</f>
        <v>232.51257078386109</v>
      </c>
      <c r="D10">
        <f>LCA_tech_data!E11*Mult_tech!E9</f>
        <v>12073.843338391891</v>
      </c>
      <c r="E10">
        <f>LCA_tech_data!F11*Mult_tech!F9</f>
        <v>1565228.3159207033</v>
      </c>
      <c r="F10">
        <f>LCA_tech_data!G11*Mult_tech!G9</f>
        <v>12.697120491049924</v>
      </c>
      <c r="G10">
        <f>LCA_tech_data!H11*Mult_tech!H9</f>
        <v>22.866511672267634</v>
      </c>
      <c r="H10">
        <f>LCA_tech_data!I11*Mult_tech!I9</f>
        <v>224.79725337787133</v>
      </c>
      <c r="I10">
        <f>LCA_tech_data!J11*Mult_tech!J9</f>
        <v>1.6457782896892257E-4</v>
      </c>
      <c r="J10">
        <f>LCA_tech_data!K11*Mult_tech!K9</f>
        <v>2.1783862083238998E-3</v>
      </c>
      <c r="K10">
        <f>LCA_tech_data!L11*Mult_tech!L9</f>
        <v>3368.9486667445203</v>
      </c>
      <c r="L10">
        <f>LCA_tech_data!M11*Mult_tech!M9</f>
        <v>177362.93515569423</v>
      </c>
      <c r="M10">
        <f>LCA_tech_data!N11*Mult_tech!N9</f>
        <v>4.8459379221936256</v>
      </c>
      <c r="N10">
        <f>LCA_tech_data!O11*Mult_tech!O9</f>
        <v>1.7437140883742367E-3</v>
      </c>
      <c r="O10">
        <f>LCA_tech_data!P11*Mult_tech!P9</f>
        <v>63.865487919788443</v>
      </c>
      <c r="P10">
        <f>LCA_tech_data!Q11*Mult_tech!Q9</f>
        <v>58037.654686734262</v>
      </c>
    </row>
    <row r="11" spans="2:16" x14ac:dyDescent="0.3">
      <c r="B11" t="s">
        <v>40</v>
      </c>
      <c r="C11">
        <f>LCA_tech_data!D12*Mult_tech!D10</f>
        <v>0.11642470460777048</v>
      </c>
      <c r="D11">
        <f>LCA_tech_data!E12*Mult_tech!E10</f>
        <v>10.008527000698132</v>
      </c>
      <c r="E11">
        <f>LCA_tech_data!F12*Mult_tech!F10</f>
        <v>628.37596233472959</v>
      </c>
      <c r="F11">
        <f>LCA_tech_data!G12*Mult_tech!G10</f>
        <v>5.0483376219117113E-3</v>
      </c>
      <c r="G11">
        <f>LCA_tech_data!H12*Mult_tech!H10</f>
        <v>2.7293915850003049E-2</v>
      </c>
      <c r="H11">
        <f>LCA_tech_data!I12*Mult_tech!I10</f>
        <v>0.28519616943410919</v>
      </c>
      <c r="I11">
        <f>LCA_tech_data!J12*Mult_tech!J10</f>
        <v>4.3971944734466173E-8</v>
      </c>
      <c r="J11">
        <f>LCA_tech_data!K12*Mult_tech!K10</f>
        <v>7.4136185332519936E-7</v>
      </c>
      <c r="K11">
        <f>LCA_tech_data!L12*Mult_tech!L10</f>
        <v>0.64715505924312211</v>
      </c>
      <c r="L11">
        <f>LCA_tech_data!M12*Mult_tech!M10</f>
        <v>1607.379905875262</v>
      </c>
      <c r="M11">
        <f>LCA_tech_data!N12*Mult_tech!N10</f>
        <v>8.4830608312786175E-4</v>
      </c>
      <c r="N11">
        <f>LCA_tech_data!O12*Mult_tech!O10</f>
        <v>2.295302137946616E-6</v>
      </c>
      <c r="O11">
        <f>LCA_tech_data!P12*Mult_tech!P10</f>
        <v>8.4352276076120961E-2</v>
      </c>
      <c r="P11">
        <f>LCA_tech_data!Q12*Mult_tech!Q10</f>
        <v>4.5939678759637292</v>
      </c>
    </row>
    <row r="12" spans="2:16" x14ac:dyDescent="0.3">
      <c r="B12" t="s">
        <v>41</v>
      </c>
      <c r="C12">
        <f>LCA_tech_data!D13*Mult_tech!D11</f>
        <v>1.4118062047948831E-6</v>
      </c>
      <c r="D12">
        <f>LCA_tech_data!E13*Mult_tech!E11</f>
        <v>6.1999999987294576E-5</v>
      </c>
      <c r="E12">
        <f>LCA_tech_data!F13*Mult_tech!F11</f>
        <v>1.2750591194923279E-2</v>
      </c>
      <c r="F12">
        <f>LCA_tech_data!G13*Mult_tech!G11</f>
        <v>1.0707740356004387E-7</v>
      </c>
      <c r="G12">
        <f>LCA_tech_data!H13*Mult_tech!H11</f>
        <v>1.3567186546054016E-7</v>
      </c>
      <c r="H12">
        <f>LCA_tech_data!I13*Mult_tech!I11</f>
        <v>1.627253635528651E-6</v>
      </c>
      <c r="I12">
        <f>LCA_tech_data!J13*Mult_tech!J11</f>
        <v>7.5096228190590562E-13</v>
      </c>
      <c r="J12">
        <f>LCA_tech_data!K13*Mult_tech!K11</f>
        <v>1.6105384371980964E-11</v>
      </c>
      <c r="K12">
        <f>LCA_tech_data!L13*Mult_tech!L11</f>
        <v>6.8283815144144221E-6</v>
      </c>
      <c r="L12">
        <f>LCA_tech_data!M13*Mult_tech!M11</f>
        <v>3.3682470515505056E-3</v>
      </c>
      <c r="M12">
        <f>LCA_tech_data!N13*Mult_tech!N11</f>
        <v>3.1795439356483397E-8</v>
      </c>
      <c r="N12">
        <f>LCA_tech_data!O13*Mult_tech!O11</f>
        <v>1.1993058790674878E-11</v>
      </c>
      <c r="O12">
        <f>LCA_tech_data!P13*Mult_tech!P11</f>
        <v>4.6542250673633864E-7</v>
      </c>
      <c r="P12">
        <f>LCA_tech_data!Q13*Mult_tech!Q11</f>
        <v>5.018259987541572E-5</v>
      </c>
    </row>
    <row r="13" spans="2:16" x14ac:dyDescent="0.3">
      <c r="B13" t="s">
        <v>42</v>
      </c>
      <c r="C13">
        <f>LCA_tech_data!D14*Mult_tech!D12</f>
        <v>3.2481532115163815E-7</v>
      </c>
      <c r="D13">
        <f>LCA_tech_data!E14*Mult_tech!E12</f>
        <v>4.3000000010908688E-5</v>
      </c>
      <c r="E13">
        <f>LCA_tech_data!F14*Mult_tech!F12</f>
        <v>2.3524293594682339E-3</v>
      </c>
      <c r="F13">
        <f>LCA_tech_data!G14*Mult_tech!G12</f>
        <v>1.8982294191562356E-8</v>
      </c>
      <c r="G13">
        <f>LCA_tech_data!H14*Mult_tech!H12</f>
        <v>7.1953656563566747E-8</v>
      </c>
      <c r="H13">
        <f>LCA_tech_data!I14*Mult_tech!I12</f>
        <v>7.4115490977264599E-7</v>
      </c>
      <c r="I13">
        <f>LCA_tech_data!J14*Mult_tech!J12</f>
        <v>3.8578741472741133E-13</v>
      </c>
      <c r="J13">
        <f>LCA_tech_data!K14*Mult_tech!K12</f>
        <v>5.5434012938170842E-12</v>
      </c>
      <c r="K13">
        <f>LCA_tech_data!L14*Mult_tech!L12</f>
        <v>2.1921222268738543E-6</v>
      </c>
      <c r="L13">
        <f>LCA_tech_data!M14*Mult_tech!M12</f>
        <v>1.8204371421594668E-3</v>
      </c>
      <c r="M13">
        <f>LCA_tech_data!N14*Mult_tech!N12</f>
        <v>3.0056677052679094E-9</v>
      </c>
      <c r="N13">
        <f>LCA_tech_data!O14*Mult_tech!O12</f>
        <v>8.8842372660293718E-12</v>
      </c>
      <c r="O13">
        <f>LCA_tech_data!P14*Mult_tech!P12</f>
        <v>2.5105548550993539E-7</v>
      </c>
      <c r="P13">
        <f>LCA_tech_data!Q14*Mult_tech!Q12</f>
        <v>1.9491198389468265E-5</v>
      </c>
    </row>
    <row r="14" spans="2:16" x14ac:dyDescent="0.3">
      <c r="B14" t="s">
        <v>43</v>
      </c>
      <c r="C14">
        <f>LCA_tech_data!D15*Mult_tech!D13</f>
        <v>2.0495671551899998E-7</v>
      </c>
      <c r="D14">
        <f>LCA_tech_data!E15*Mult_tech!E13</f>
        <v>2.300000000012569E-5</v>
      </c>
      <c r="E14">
        <f>LCA_tech_data!F15*Mult_tech!F13</f>
        <v>1.2339175995835553E-3</v>
      </c>
      <c r="F14">
        <f>LCA_tech_data!G15*Mult_tech!G13</f>
        <v>1.1173204652264237E-8</v>
      </c>
      <c r="G14">
        <f>LCA_tech_data!H15*Mult_tech!H13</f>
        <v>3.3138425253718477E-8</v>
      </c>
      <c r="H14">
        <f>LCA_tech_data!I15*Mult_tech!I13</f>
        <v>2.8624974563503028E-7</v>
      </c>
      <c r="I14">
        <f>LCA_tech_data!J15*Mult_tech!J13</f>
        <v>1.2494990793716785E-13</v>
      </c>
      <c r="J14">
        <f>LCA_tech_data!K15*Mult_tech!K13</f>
        <v>1.3899044127998355E-12</v>
      </c>
      <c r="K14">
        <f>LCA_tech_data!L15*Mult_tech!L13</f>
        <v>8.8464374467312177E-7</v>
      </c>
      <c r="L14">
        <f>LCA_tech_data!M15*Mult_tech!M13</f>
        <v>2.9992074950899406E-4</v>
      </c>
      <c r="M14">
        <f>LCA_tech_data!N15*Mult_tech!N13</f>
        <v>1.1301638138878175E-9</v>
      </c>
      <c r="N14">
        <f>LCA_tech_data!O15*Mult_tech!O13</f>
        <v>3.029037167867305E-12</v>
      </c>
      <c r="O14">
        <f>LCA_tech_data!P15*Mult_tech!P13</f>
        <v>5.1994678937433339E-7</v>
      </c>
      <c r="P14">
        <f>LCA_tech_data!Q15*Mult_tech!Q13</f>
        <v>1.2431402268111733E-5</v>
      </c>
    </row>
    <row r="15" spans="2:16" x14ac:dyDescent="0.3">
      <c r="B15" t="s">
        <v>44</v>
      </c>
      <c r="C15">
        <f>LCA_tech_data!D16*Mult_tech!D14</f>
        <v>7.1289292354434767E-8</v>
      </c>
      <c r="D15">
        <f>LCA_tech_data!E16*Mult_tech!E14</f>
        <v>8.0000000000437167E-6</v>
      </c>
      <c r="E15">
        <f>LCA_tech_data!F16*Mult_tech!F14</f>
        <v>4.291887302899322E-4</v>
      </c>
      <c r="F15">
        <f>LCA_tech_data!G16*Mult_tech!G14</f>
        <v>3.8863320529614728E-9</v>
      </c>
      <c r="G15">
        <f>LCA_tech_data!H16*Mult_tech!H14</f>
        <v>1.1526408783902077E-8</v>
      </c>
      <c r="H15">
        <f>LCA_tech_data!I16*Mult_tech!I14</f>
        <v>9.9565128916532258E-8</v>
      </c>
      <c r="I15">
        <f>LCA_tech_data!J16*Mult_tech!J14</f>
        <v>4.3460837543362727E-14</v>
      </c>
      <c r="J15">
        <f>LCA_tech_data!K16*Mult_tech!K14</f>
        <v>4.8344501314776883E-13</v>
      </c>
      <c r="K15">
        <f>LCA_tech_data!L16*Mult_tech!L14</f>
        <v>3.0770217206021623E-7</v>
      </c>
      <c r="L15">
        <f>LCA_tech_data!M16*Mult_tech!M14</f>
        <v>1.0432026069878053E-4</v>
      </c>
      <c r="M15">
        <f>LCA_tech_data!N16*Mult_tech!N14</f>
        <v>3.9310045700445826E-10</v>
      </c>
      <c r="N15">
        <f>LCA_tech_data!O16*Mult_tech!O14</f>
        <v>1.0535781453451493E-12</v>
      </c>
      <c r="O15">
        <f>LCA_tech_data!P16*Mult_tech!P14</f>
        <v>1.8085105717368115E-7</v>
      </c>
      <c r="P15">
        <f>LCA_tech_data!Q16*Mult_tech!Q14</f>
        <v>4.3239660062997329E-6</v>
      </c>
    </row>
    <row r="16" spans="2:16" x14ac:dyDescent="0.3">
      <c r="B16" t="s">
        <v>45</v>
      </c>
      <c r="C16">
        <f>LCA_tech_data!D17*Mult_tech!D15</f>
        <v>0.16328699242031672</v>
      </c>
      <c r="D16">
        <f>LCA_tech_data!E17*Mult_tech!E15</f>
        <v>18.323873000100136</v>
      </c>
      <c r="E16">
        <f>LCA_tech_data!F17*Mult_tech!F15</f>
        <v>983.04997335799646</v>
      </c>
      <c r="F16">
        <f>LCA_tech_data!G17*Mult_tech!G15</f>
        <v>8.9015818717869139E-3</v>
      </c>
      <c r="G16">
        <f>LCA_tech_data!H17*Mult_tech!H15</f>
        <v>2.6401056337788265E-2</v>
      </c>
      <c r="H16">
        <f>LCA_tech_data!I17*Mult_tech!I15</f>
        <v>0.22805234718689563</v>
      </c>
      <c r="I16">
        <f>LCA_tech_data!J17*Mult_tech!J15</f>
        <v>9.9546358452276338E-8</v>
      </c>
      <c r="J16">
        <f>LCA_tech_data!K17*Mult_tech!K15</f>
        <v>1.1073231279253806E-6</v>
      </c>
      <c r="K16">
        <f>LCA_tech_data!L17*Mult_tech!L15</f>
        <v>0.70478694033194389</v>
      </c>
      <c r="L16">
        <f>LCA_tech_data!M17*Mult_tech!M15</f>
        <v>238.94390104641823</v>
      </c>
      <c r="M16">
        <f>LCA_tech_data!N17*Mult_tech!N15</f>
        <v>9.0039035629895675E-4</v>
      </c>
      <c r="N16">
        <f>LCA_tech_data!O17*Mult_tech!O15</f>
        <v>2.4132040163600074E-6</v>
      </c>
      <c r="O16">
        <f>LCA_tech_data!P17*Mult_tech!P15</f>
        <v>0.41423647544578407</v>
      </c>
      <c r="P16">
        <f>LCA_tech_data!Q17*Mult_tech!Q15</f>
        <v>9.9039754944691882</v>
      </c>
    </row>
    <row r="17" spans="2:16" x14ac:dyDescent="0.3">
      <c r="B17" t="s">
        <v>46</v>
      </c>
      <c r="C17">
        <f>LCA_tech_data!D18*Mult_tech!D16</f>
        <v>0.69243034871920861</v>
      </c>
      <c r="D17">
        <f>LCA_tech_data!E18*Mult_tech!E16</f>
        <v>66.996348016462719</v>
      </c>
      <c r="E17">
        <f>LCA_tech_data!F18*Mult_tech!F16</f>
        <v>7284.4696965576077</v>
      </c>
      <c r="F17">
        <f>LCA_tech_data!G18*Mult_tech!G16</f>
        <v>4.9269418683978439E-2</v>
      </c>
      <c r="G17">
        <f>LCA_tech_data!H18*Mult_tech!H16</f>
        <v>0.11033612909870055</v>
      </c>
      <c r="H17">
        <f>LCA_tech_data!I18*Mult_tech!I16</f>
        <v>1.032283688444902</v>
      </c>
      <c r="I17">
        <f>LCA_tech_data!J18*Mult_tech!J16</f>
        <v>3.2106586786811829E-7</v>
      </c>
      <c r="J17">
        <f>LCA_tech_data!K18*Mult_tech!K16</f>
        <v>5.3915832316718098E-6</v>
      </c>
      <c r="K17">
        <f>LCA_tech_data!L18*Mult_tech!L16</f>
        <v>4.0617774176957493</v>
      </c>
      <c r="L17">
        <f>LCA_tech_data!M18*Mult_tech!M16</f>
        <v>1746.4462344018546</v>
      </c>
      <c r="M17">
        <f>LCA_tech_data!N18*Mult_tech!N16</f>
        <v>1.4354603833680745E-2</v>
      </c>
      <c r="N17">
        <f>LCA_tech_data!O18*Mult_tech!O16</f>
        <v>6.459456586380779E-6</v>
      </c>
      <c r="O17">
        <f>LCA_tech_data!P18*Mult_tech!P16</f>
        <v>0.33972950011917497</v>
      </c>
      <c r="P17">
        <f>LCA_tech_data!Q18*Mult_tech!Q16</f>
        <v>75.314840524080239</v>
      </c>
    </row>
    <row r="18" spans="2:16" x14ac:dyDescent="0.3">
      <c r="B18" t="s">
        <v>47</v>
      </c>
      <c r="C18">
        <f>LCA_tech_data!D19*Mult_tech!D17</f>
        <v>1.0505690933718036E-8</v>
      </c>
      <c r="D18">
        <f>LCA_tech_data!E19*Mult_tech!E17</f>
        <v>1.0000000000276308E-6</v>
      </c>
      <c r="E18">
        <f>LCA_tech_data!F19*Mult_tech!F17</f>
        <v>1.1166003859110417E-4</v>
      </c>
      <c r="F18">
        <f>LCA_tech_data!G19*Mult_tech!G17</f>
        <v>7.5556240048238523E-10</v>
      </c>
      <c r="G18">
        <f>LCA_tech_data!H19*Mult_tech!H17</f>
        <v>1.6832171031667322E-9</v>
      </c>
      <c r="H18">
        <f>LCA_tech_data!I19*Mult_tech!I17</f>
        <v>1.5556368626707566E-8</v>
      </c>
      <c r="I18">
        <f>LCA_tech_data!J19*Mult_tech!J17</f>
        <v>4.5085944161428237E-15</v>
      </c>
      <c r="J18">
        <f>LCA_tech_data!K19*Mult_tech!K17</f>
        <v>8.2339317800209088E-14</v>
      </c>
      <c r="K18">
        <f>LCA_tech_data!L19*Mult_tech!L17</f>
        <v>6.1735350974438206E-8</v>
      </c>
      <c r="L18">
        <f>LCA_tech_data!M19*Mult_tech!M17</f>
        <v>2.6192043009678497E-5</v>
      </c>
      <c r="M18">
        <f>LCA_tech_data!N19*Mult_tech!N17</f>
        <v>2.2643924078132733E-10</v>
      </c>
      <c r="N18">
        <f>LCA_tech_data!O19*Mult_tech!O17</f>
        <v>9.7407406698213566E-14</v>
      </c>
      <c r="O18">
        <f>LCA_tech_data!P19*Mult_tech!P17</f>
        <v>5.1054930359328226E-9</v>
      </c>
      <c r="P18">
        <f>LCA_tech_data!Q19*Mult_tech!Q17</f>
        <v>1.1465935186654328E-6</v>
      </c>
    </row>
    <row r="19" spans="2:16" x14ac:dyDescent="0.3">
      <c r="B19" t="s">
        <v>49</v>
      </c>
      <c r="C19">
        <f>LCA_tech_data!D20*Mult_tech!D18</f>
        <v>2.1035289682493868E-8</v>
      </c>
      <c r="D19">
        <f>LCA_tech_data!E20*Mult_tech!E18</f>
        <v>1.0000000000657636E-6</v>
      </c>
      <c r="E19">
        <f>LCA_tech_data!F20*Mult_tech!F18</f>
        <v>2.6736433357266333E-4</v>
      </c>
      <c r="F19">
        <f>LCA_tech_data!G20*Mult_tech!G18</f>
        <v>8.6977494701250757E-10</v>
      </c>
      <c r="G19">
        <f>LCA_tech_data!H20*Mult_tech!H18</f>
        <v>2.3997838290457815E-9</v>
      </c>
      <c r="H19">
        <f>LCA_tech_data!I20*Mult_tech!I18</f>
        <v>2.7941791554442193E-8</v>
      </c>
      <c r="I19">
        <f>LCA_tech_data!J20*Mult_tech!J18</f>
        <v>4.7581591807411996E-15</v>
      </c>
      <c r="J19">
        <f>LCA_tech_data!K20*Mult_tech!K18</f>
        <v>8.2718827399518646E-14</v>
      </c>
      <c r="K19">
        <f>LCA_tech_data!L20*Mult_tech!L18</f>
        <v>7.1718578399992833E-8</v>
      </c>
      <c r="L19">
        <f>LCA_tech_data!M20*Mult_tech!M18</f>
        <v>2.4936003999789012E-5</v>
      </c>
      <c r="M19">
        <f>LCA_tech_data!N20*Mult_tech!N18</f>
        <v>2.2659794984369535E-10</v>
      </c>
      <c r="N19">
        <f>LCA_tech_data!O20*Mult_tech!O18</f>
        <v>1.3021395357209498E-13</v>
      </c>
      <c r="O19">
        <f>LCA_tech_data!P20*Mult_tech!P18</f>
        <v>7.8424786643064704E-9</v>
      </c>
      <c r="P19">
        <f>LCA_tech_data!Q20*Mult_tech!Q18</f>
        <v>1.1321102158988589E-6</v>
      </c>
    </row>
    <row r="20" spans="2:16" x14ac:dyDescent="0.3">
      <c r="B20" t="s">
        <v>48</v>
      </c>
      <c r="C20">
        <f>LCA_tech_data!D21*Mult_tech!D19</f>
        <v>2.1035289682493868E-8</v>
      </c>
      <c r="D20">
        <f>LCA_tech_data!E21*Mult_tech!E19</f>
        <v>1.0000000000657636E-6</v>
      </c>
      <c r="E20">
        <f>LCA_tech_data!F21*Mult_tech!F19</f>
        <v>2.6736433357266333E-4</v>
      </c>
      <c r="F20">
        <f>LCA_tech_data!G21*Mult_tech!G19</f>
        <v>8.6977494701250757E-10</v>
      </c>
      <c r="G20">
        <f>LCA_tech_data!H21*Mult_tech!H19</f>
        <v>2.3997838290457815E-9</v>
      </c>
      <c r="H20">
        <f>LCA_tech_data!I21*Mult_tech!I19</f>
        <v>2.7941791554442193E-8</v>
      </c>
      <c r="I20">
        <f>LCA_tech_data!J21*Mult_tech!J19</f>
        <v>4.7581591807411996E-15</v>
      </c>
      <c r="J20">
        <f>LCA_tech_data!K21*Mult_tech!K19</f>
        <v>8.2718827399518646E-14</v>
      </c>
      <c r="K20">
        <f>LCA_tech_data!L21*Mult_tech!L19</f>
        <v>7.1718578399992833E-8</v>
      </c>
      <c r="L20">
        <f>LCA_tech_data!M21*Mult_tech!M19</f>
        <v>2.4936003999789012E-5</v>
      </c>
      <c r="M20">
        <f>LCA_tech_data!N21*Mult_tech!N19</f>
        <v>2.2659794984369535E-10</v>
      </c>
      <c r="N20">
        <f>LCA_tech_data!O21*Mult_tech!O19</f>
        <v>1.3021395357209498E-13</v>
      </c>
      <c r="O20">
        <f>LCA_tech_data!P21*Mult_tech!P19</f>
        <v>7.8424786643064704E-9</v>
      </c>
      <c r="P20">
        <f>LCA_tech_data!Q21*Mult_tech!Q19</f>
        <v>1.1321102158988589E-6</v>
      </c>
    </row>
    <row r="21" spans="2:16" x14ac:dyDescent="0.3">
      <c r="B21" t="s">
        <v>50</v>
      </c>
      <c r="C21">
        <f>LCA_tech_data!D22*Mult_tech!D20</f>
        <v>1.0695370203731277E-8</v>
      </c>
      <c r="D21">
        <f>LCA_tech_data!E22*Mult_tech!E20</f>
        <v>1.0000000002141278E-6</v>
      </c>
      <c r="E21">
        <f>LCA_tech_data!F22*Mult_tech!F20</f>
        <v>1.1527259010511824E-4</v>
      </c>
      <c r="F21">
        <f>LCA_tech_data!G22*Mult_tech!G20</f>
        <v>7.9107017480086205E-10</v>
      </c>
      <c r="G21">
        <f>LCA_tech_data!H22*Mult_tech!H20</f>
        <v>1.6976294344810287E-9</v>
      </c>
      <c r="H21">
        <f>LCA_tech_data!I22*Mult_tech!I20</f>
        <v>1.5748247625517274E-8</v>
      </c>
      <c r="I21">
        <f>LCA_tech_data!J22*Mult_tech!J20</f>
        <v>4.5261902392799335E-15</v>
      </c>
      <c r="J21">
        <f>LCA_tech_data!K22*Mult_tech!K20</f>
        <v>8.4591157083530496E-14</v>
      </c>
      <c r="K21">
        <f>LCA_tech_data!L22*Mult_tech!L20</f>
        <v>6.3708170173213101E-8</v>
      </c>
      <c r="L21">
        <f>LCA_tech_data!M22*Mult_tech!M20</f>
        <v>2.6159503392088472E-5</v>
      </c>
      <c r="M21">
        <f>LCA_tech_data!N22*Mult_tech!N20</f>
        <v>2.3440888304350792E-10</v>
      </c>
      <c r="N21">
        <f>LCA_tech_data!O22*Mult_tech!O20</f>
        <v>9.8192880657956135E-14</v>
      </c>
      <c r="O21">
        <f>LCA_tech_data!P22*Mult_tech!P20</f>
        <v>5.1482266571798792E-9</v>
      </c>
      <c r="P21">
        <f>LCA_tech_data!Q22*Mult_tech!Q20</f>
        <v>1.1558010819601172E-6</v>
      </c>
    </row>
    <row r="22" spans="2:16" x14ac:dyDescent="0.3">
      <c r="B22" t="s">
        <v>51</v>
      </c>
      <c r="C22">
        <f>LCA_tech_data!D23*Mult_tech!D21</f>
        <v>42.528701415165493</v>
      </c>
      <c r="D22">
        <f>LCA_tech_data!E23*Mult_tech!E21</f>
        <v>3497.0916894541656</v>
      </c>
      <c r="E22">
        <f>LCA_tech_data!F23*Mult_tech!F21</f>
        <v>408491.21819997911</v>
      </c>
      <c r="F22">
        <f>LCA_tech_data!G23*Mult_tech!G21</f>
        <v>3.2187386312531174</v>
      </c>
      <c r="G22">
        <f>LCA_tech_data!H23*Mult_tech!H21</f>
        <v>5.8389877729563526</v>
      </c>
      <c r="H22">
        <f>LCA_tech_data!I23*Mult_tech!I21</f>
        <v>54.055648203761976</v>
      </c>
      <c r="I22">
        <f>LCA_tech_data!J23*Mult_tech!J21</f>
        <v>2.1287803735172077E-5</v>
      </c>
      <c r="J22">
        <f>LCA_tech_data!K23*Mult_tech!K21</f>
        <v>4.2867233260448937E-4</v>
      </c>
      <c r="K22">
        <f>LCA_tech_data!L23*Mult_tech!L21</f>
        <v>410.57484762918779</v>
      </c>
      <c r="L22">
        <f>LCA_tech_data!M23*Mult_tech!M21</f>
        <v>45934.392661251324</v>
      </c>
      <c r="M22">
        <f>LCA_tech_data!N23*Mult_tech!N21</f>
        <v>1.0358512750508531</v>
      </c>
      <c r="N22">
        <f>LCA_tech_data!O23*Mult_tech!O21</f>
        <v>4.9118704097880187E-4</v>
      </c>
      <c r="O22">
        <f>LCA_tech_data!P23*Mult_tech!P21</f>
        <v>19.423080725076105</v>
      </c>
      <c r="P22">
        <f>LCA_tech_data!Q23*Mult_tech!Q21</f>
        <v>4535.1764229750443</v>
      </c>
    </row>
    <row r="23" spans="2:16" x14ac:dyDescent="0.3">
      <c r="B23" t="s">
        <v>52</v>
      </c>
      <c r="C23">
        <f>LCA_tech_data!D24*Mult_tech!D22</f>
        <v>8.2057579777078528E-9</v>
      </c>
      <c r="D23">
        <f>LCA_tech_data!E24*Mult_tech!E22</f>
        <v>1.0000000002642304E-6</v>
      </c>
      <c r="E23">
        <f>LCA_tech_data!F24*Mult_tech!F22</f>
        <v>9.1828898642563211E-5</v>
      </c>
      <c r="F23">
        <f>LCA_tech_data!G24*Mult_tech!G22</f>
        <v>6.3008199219844655E-10</v>
      </c>
      <c r="G23">
        <f>LCA_tech_data!H24*Mult_tech!H22</f>
        <v>1.4005625480576459E-9</v>
      </c>
      <c r="H23">
        <f>LCA_tech_data!I24*Mult_tech!I22</f>
        <v>1.2874401059631093E-8</v>
      </c>
      <c r="I23">
        <f>LCA_tech_data!J24*Mult_tech!J22</f>
        <v>4.4009729832312134E-15</v>
      </c>
      <c r="J23">
        <f>LCA_tech_data!K24*Mult_tech!K22</f>
        <v>6.7581085793541893E-14</v>
      </c>
      <c r="K23">
        <f>LCA_tech_data!L24*Mult_tech!L22</f>
        <v>7.0663217396575368E-8</v>
      </c>
      <c r="L23">
        <f>LCA_tech_data!M24*Mult_tech!M22</f>
        <v>9.8262612116363363E-6</v>
      </c>
      <c r="M23">
        <f>LCA_tech_data!N24*Mult_tech!N22</f>
        <v>1.7878623880297648E-10</v>
      </c>
      <c r="N23">
        <f>LCA_tech_data!O24*Mult_tech!O22</f>
        <v>1.2237628187707659E-13</v>
      </c>
      <c r="O23">
        <f>LCA_tech_data!P24*Mult_tech!P22</f>
        <v>5.4563005519524639E-9</v>
      </c>
      <c r="P23">
        <f>LCA_tech_data!Q24*Mult_tech!Q22</f>
        <v>6.40924801141151E-7</v>
      </c>
    </row>
    <row r="24" spans="2:16" x14ac:dyDescent="0.3">
      <c r="B24" t="s">
        <v>53</v>
      </c>
      <c r="C24">
        <f>LCA_tech_data!D25*Mult_tech!D23</f>
        <v>1.3610564514597946E-7</v>
      </c>
      <c r="D24">
        <f>LCA_tech_data!E25*Mult_tech!E23</f>
        <v>3.0000000000375821E-6</v>
      </c>
      <c r="E24">
        <f>LCA_tech_data!F25*Mult_tech!F23</f>
        <v>1.8942380585143868E-3</v>
      </c>
      <c r="F24">
        <f>LCA_tech_data!G25*Mult_tech!G23</f>
        <v>2.6694522035895135E-9</v>
      </c>
      <c r="G24">
        <f>LCA_tech_data!H25*Mult_tech!H23</f>
        <v>1.2477307144793122E-8</v>
      </c>
      <c r="H24">
        <f>LCA_tech_data!I25*Mult_tech!I23</f>
        <v>1.7475654346016538E-7</v>
      </c>
      <c r="I24">
        <f>LCA_tech_data!J25*Mult_tech!J23</f>
        <v>1.4088060831576165E-14</v>
      </c>
      <c r="J24">
        <f>LCA_tech_data!K25*Mult_tech!K23</f>
        <v>1.6319039015674929E-13</v>
      </c>
      <c r="K24">
        <f>LCA_tech_data!L25*Mult_tech!L23</f>
        <v>2.5561127189428892E-7</v>
      </c>
      <c r="L24">
        <f>LCA_tech_data!M25*Mult_tech!M23</f>
        <v>4.6513138977977462E-5</v>
      </c>
      <c r="M24">
        <f>LCA_tech_data!N25*Mult_tech!N23</f>
        <v>4.23469576366013E-10</v>
      </c>
      <c r="N24">
        <f>LCA_tech_data!O25*Mult_tech!O23</f>
        <v>6.3929251450515046E-13</v>
      </c>
      <c r="O24">
        <f>LCA_tech_data!P25*Mult_tech!P23</f>
        <v>4.4381195493208543E-8</v>
      </c>
      <c r="P24">
        <f>LCA_tech_data!Q25*Mult_tech!Q23</f>
        <v>2.1149017660369087E-6</v>
      </c>
    </row>
    <row r="25" spans="2:16" x14ac:dyDescent="0.3">
      <c r="B25" t="s">
        <v>54</v>
      </c>
      <c r="C25">
        <f>LCA_tech_data!D26*Mult_tech!D24</f>
        <v>8.1587933856145342E-9</v>
      </c>
      <c r="D25">
        <f>LCA_tech_data!E26*Mult_tech!E24</f>
        <v>1.0000000002815997E-6</v>
      </c>
      <c r="E25">
        <f>LCA_tech_data!F26*Mult_tech!F24</f>
        <v>9.1158330871161887E-5</v>
      </c>
      <c r="F25">
        <f>LCA_tech_data!G26*Mult_tech!G24</f>
        <v>6.3329052898471642E-10</v>
      </c>
      <c r="G25">
        <f>LCA_tech_data!H26*Mult_tech!H24</f>
        <v>1.4010460687838947E-9</v>
      </c>
      <c r="H25">
        <f>LCA_tech_data!I26*Mult_tech!I24</f>
        <v>1.2848290536481537E-8</v>
      </c>
      <c r="I25">
        <f>LCA_tech_data!J26*Mult_tech!J24</f>
        <v>4.4037958026115732E-15</v>
      </c>
      <c r="J25">
        <f>LCA_tech_data!K26*Mult_tech!K24</f>
        <v>6.7662551165577941E-14</v>
      </c>
      <c r="K25">
        <f>LCA_tech_data!L26*Mult_tech!L24</f>
        <v>7.0855328931851908E-8</v>
      </c>
      <c r="L25">
        <f>LCA_tech_data!M26*Mult_tech!M24</f>
        <v>9.85036654603199E-6</v>
      </c>
      <c r="M25">
        <f>LCA_tech_data!N26*Mult_tech!N24</f>
        <v>1.8057517080567436E-10</v>
      </c>
      <c r="N25">
        <f>LCA_tech_data!O26*Mult_tech!O24</f>
        <v>1.2243612913511944E-13</v>
      </c>
      <c r="O25">
        <f>LCA_tech_data!P26*Mult_tech!P24</f>
        <v>5.4533405681219757E-9</v>
      </c>
      <c r="P25">
        <f>LCA_tech_data!Q26*Mult_tech!Q24</f>
        <v>6.4247304076570786E-7</v>
      </c>
    </row>
    <row r="26" spans="2:16" x14ac:dyDescent="0.3">
      <c r="B26" t="s">
        <v>55</v>
      </c>
      <c r="C26">
        <f>LCA_tech_data!D27*Mult_tech!D25</f>
        <v>8.5263339403350078E-9</v>
      </c>
      <c r="D26">
        <f>LCA_tech_data!E27*Mult_tech!E25</f>
        <v>1.0000000002844345E-6</v>
      </c>
      <c r="E26">
        <f>LCA_tech_data!F27*Mult_tech!F25</f>
        <v>9.7539343114457042E-5</v>
      </c>
      <c r="F26">
        <f>LCA_tech_data!G27*Mult_tech!G25</f>
        <v>6.9911037334505954E-10</v>
      </c>
      <c r="G26">
        <f>LCA_tech_data!H27*Mult_tech!H25</f>
        <v>1.4345467057737341E-9</v>
      </c>
      <c r="H26">
        <f>LCA_tech_data!I27*Mult_tech!I25</f>
        <v>1.3185761546452296E-8</v>
      </c>
      <c r="I26">
        <f>LCA_tech_data!J27*Mult_tech!J25</f>
        <v>4.4337726201581064E-15</v>
      </c>
      <c r="J26">
        <f>LCA_tech_data!K27*Mult_tech!K25</f>
        <v>7.2896836297750108E-14</v>
      </c>
      <c r="K26">
        <f>LCA_tech_data!L27*Mult_tech!L25</f>
        <v>7.3602930154873488E-8</v>
      </c>
      <c r="L26">
        <f>LCA_tech_data!M27*Mult_tech!M25</f>
        <v>1.0169036686333894E-5</v>
      </c>
      <c r="M26">
        <f>LCA_tech_data!N27*Mult_tech!N25</f>
        <v>2.0501127808902128E-10</v>
      </c>
      <c r="N26">
        <f>LCA_tech_data!O27*Mult_tech!O25</f>
        <v>1.2246390537962081E-13</v>
      </c>
      <c r="O26">
        <f>LCA_tech_data!P27*Mult_tech!P25</f>
        <v>5.5123672823508754E-9</v>
      </c>
      <c r="P26">
        <f>LCA_tech_data!Q27*Mult_tech!Q25</f>
        <v>6.5653028240833821E-7</v>
      </c>
    </row>
    <row r="27" spans="2:16" x14ac:dyDescent="0.3">
      <c r="B27" t="s">
        <v>56</v>
      </c>
      <c r="C27">
        <f>LCA_tech_data!D28*Mult_tech!D26</f>
        <v>0</v>
      </c>
      <c r="D27">
        <f>LCA_tech_data!E28*Mult_tech!E26</f>
        <v>0</v>
      </c>
      <c r="E27">
        <f>LCA_tech_data!F28*Mult_tech!F26</f>
        <v>0</v>
      </c>
      <c r="F27">
        <f>LCA_tech_data!G28*Mult_tech!G26</f>
        <v>0</v>
      </c>
      <c r="G27">
        <f>LCA_tech_data!H28*Mult_tech!H26</f>
        <v>0</v>
      </c>
      <c r="H27">
        <f>LCA_tech_data!I28*Mult_tech!I26</f>
        <v>0</v>
      </c>
      <c r="I27">
        <f>LCA_tech_data!J28*Mult_tech!J26</f>
        <v>0</v>
      </c>
      <c r="J27">
        <f>LCA_tech_data!K28*Mult_tech!K26</f>
        <v>0</v>
      </c>
      <c r="K27">
        <f>LCA_tech_data!L28*Mult_tech!L26</f>
        <v>0</v>
      </c>
      <c r="L27">
        <f>LCA_tech_data!M28*Mult_tech!M26</f>
        <v>0</v>
      </c>
      <c r="M27">
        <f>LCA_tech_data!N28*Mult_tech!N26</f>
        <v>0</v>
      </c>
      <c r="N27">
        <f>LCA_tech_data!O28*Mult_tech!O26</f>
        <v>0</v>
      </c>
      <c r="O27">
        <f>LCA_tech_data!P28*Mult_tech!P26</f>
        <v>0</v>
      </c>
      <c r="P27">
        <f>LCA_tech_data!Q28*Mult_tech!Q26</f>
        <v>0</v>
      </c>
    </row>
    <row r="28" spans="2:16" x14ac:dyDescent="0.3">
      <c r="B28" t="s">
        <v>57</v>
      </c>
      <c r="C28">
        <f>LCA_tech_data!D29*Mult_tech!D27</f>
        <v>0</v>
      </c>
      <c r="D28">
        <f>LCA_tech_data!E29*Mult_tech!E27</f>
        <v>0</v>
      </c>
      <c r="E28">
        <f>LCA_tech_data!F29*Mult_tech!F27</f>
        <v>0</v>
      </c>
      <c r="F28">
        <f>LCA_tech_data!G29*Mult_tech!G27</f>
        <v>0</v>
      </c>
      <c r="G28">
        <f>LCA_tech_data!H29*Mult_tech!H27</f>
        <v>0</v>
      </c>
      <c r="H28">
        <f>LCA_tech_data!I29*Mult_tech!I27</f>
        <v>0</v>
      </c>
      <c r="I28">
        <f>LCA_tech_data!J29*Mult_tech!J27</f>
        <v>0</v>
      </c>
      <c r="J28">
        <f>LCA_tech_data!K29*Mult_tech!K27</f>
        <v>0</v>
      </c>
      <c r="K28">
        <f>LCA_tech_data!L29*Mult_tech!L27</f>
        <v>0</v>
      </c>
      <c r="L28">
        <f>LCA_tech_data!M29*Mult_tech!M27</f>
        <v>0</v>
      </c>
      <c r="M28">
        <f>LCA_tech_data!N29*Mult_tech!N27</f>
        <v>0</v>
      </c>
      <c r="N28">
        <f>LCA_tech_data!O29*Mult_tech!O27</f>
        <v>0</v>
      </c>
      <c r="O28">
        <f>LCA_tech_data!P29*Mult_tech!P27</f>
        <v>0</v>
      </c>
      <c r="P28">
        <f>LCA_tech_data!Q29*Mult_tech!Q27</f>
        <v>0</v>
      </c>
    </row>
    <row r="29" spans="2:16" x14ac:dyDescent="0.3">
      <c r="B29" t="s">
        <v>58</v>
      </c>
      <c r="C29">
        <f>LCA_tech_data!D30*Mult_tech!D28</f>
        <v>3.9076366308926802E-6</v>
      </c>
      <c r="D29">
        <f>LCA_tech_data!E30*Mult_tech!E28</f>
        <v>3.8499999991762544E-4</v>
      </c>
      <c r="E29">
        <f>LCA_tech_data!F30*Mult_tech!F28</f>
        <v>4.1753956308187262E-2</v>
      </c>
      <c r="F29">
        <f>LCA_tech_data!G30*Mult_tech!G28</f>
        <v>3.1118868643357681E-7</v>
      </c>
      <c r="G29">
        <f>LCA_tech_data!H30*Mult_tech!H28</f>
        <v>5.9837131840304125E-7</v>
      </c>
      <c r="H29">
        <f>LCA_tech_data!I30*Mult_tech!I28</f>
        <v>5.4757457252840734E-6</v>
      </c>
      <c r="I29">
        <f>LCA_tech_data!J30*Mult_tech!J28</f>
        <v>1.931691458917565E-12</v>
      </c>
      <c r="J29">
        <f>LCA_tech_data!K30*Mult_tech!K28</f>
        <v>3.6137430827827539E-11</v>
      </c>
      <c r="K29">
        <f>LCA_tech_data!L30*Mult_tech!L28</f>
        <v>3.4792380594703033E-5</v>
      </c>
      <c r="L29">
        <f>LCA_tech_data!M30*Mult_tech!M28</f>
        <v>4.4136480223694119E-3</v>
      </c>
      <c r="M29">
        <f>LCA_tech_data!N30*Mult_tech!N28</f>
        <v>9.5522129322347154E-8</v>
      </c>
      <c r="N29">
        <f>LCA_tech_data!O30*Mult_tech!O28</f>
        <v>4.9328713549664089E-11</v>
      </c>
      <c r="O29">
        <f>LCA_tech_data!P30*Mult_tech!P28</f>
        <v>2.1227152133545464E-6</v>
      </c>
      <c r="P29">
        <f>LCA_tech_data!Q30*Mult_tech!Q28</f>
        <v>3.4205714685726387E-4</v>
      </c>
    </row>
    <row r="30" spans="2:16" x14ac:dyDescent="0.3">
      <c r="B30" t="s">
        <v>59</v>
      </c>
      <c r="C30">
        <f>LCA_tech_data!D31*Mult_tech!D29</f>
        <v>8.9635994786528249E-3</v>
      </c>
      <c r="D30">
        <f>LCA_tech_data!E31*Mult_tech!E29</f>
        <v>0.45443300001238623</v>
      </c>
      <c r="E30">
        <f>LCA_tech_data!F31*Mult_tech!F29</f>
        <v>37.150310884526149</v>
      </c>
      <c r="F30">
        <f>LCA_tech_data!G31*Mult_tech!G29</f>
        <v>2.7281092268496111E-4</v>
      </c>
      <c r="G30">
        <f>LCA_tech_data!H31*Mult_tech!H29</f>
        <v>1.2622157967846291E-3</v>
      </c>
      <c r="H30">
        <f>LCA_tech_data!I31*Mult_tech!I29</f>
        <v>1.3637153654081009E-2</v>
      </c>
      <c r="I30">
        <f>LCA_tech_data!J31*Mult_tech!J29</f>
        <v>4.5119188088498241E-9</v>
      </c>
      <c r="J30">
        <f>LCA_tech_data!K31*Mult_tech!K29</f>
        <v>7.1618400456830367E-8</v>
      </c>
      <c r="K30">
        <f>LCA_tech_data!L31*Mult_tech!L29</f>
        <v>3.5595958039558513E-2</v>
      </c>
      <c r="L30">
        <f>LCA_tech_data!M31*Mult_tech!M29</f>
        <v>10.714301487814671</v>
      </c>
      <c r="M30">
        <f>LCA_tech_data!N31*Mult_tech!N29</f>
        <v>1.1339738304095823E-4</v>
      </c>
      <c r="N30">
        <f>LCA_tech_data!O31*Mult_tech!O29</f>
        <v>1.0422233566489256E-7</v>
      </c>
      <c r="O30">
        <f>LCA_tech_data!P31*Mult_tech!P29</f>
        <v>4.3405576888686489E-3</v>
      </c>
      <c r="P30">
        <f>LCA_tech_data!Q31*Mult_tech!Q29</f>
        <v>0.25760091222445153</v>
      </c>
    </row>
    <row r="31" spans="2:16" x14ac:dyDescent="0.3">
      <c r="B31" t="s">
        <v>60</v>
      </c>
      <c r="C31">
        <f>LCA_tech_data!D32*Mult_tech!D30</f>
        <v>0.15541768582663526</v>
      </c>
      <c r="D31">
        <f>LCA_tech_data!E32*Mult_tech!E30</f>
        <v>7.8793039998475081</v>
      </c>
      <c r="E31">
        <f>LCA_tech_data!F32*Mult_tech!F30</f>
        <v>644.14026520971595</v>
      </c>
      <c r="F31">
        <f>LCA_tech_data!G32*Mult_tech!G30</f>
        <v>4.7302026795041632E-3</v>
      </c>
      <c r="G31">
        <f>LCA_tech_data!H32*Mult_tech!H30</f>
        <v>2.1885254759237908E-2</v>
      </c>
      <c r="H31">
        <f>LCA_tech_data!I32*Mult_tech!I30</f>
        <v>0.23645131258118735</v>
      </c>
      <c r="I31">
        <f>LCA_tech_data!J32*Mult_tech!J30</f>
        <v>7.8231070183258288E-8</v>
      </c>
      <c r="J31">
        <f>LCA_tech_data!K32*Mult_tech!K30</f>
        <v>1.2417741430899668E-6</v>
      </c>
      <c r="K31">
        <f>LCA_tech_data!L32*Mult_tech!L30</f>
        <v>0.61718971674999989</v>
      </c>
      <c r="L31">
        <f>LCA_tech_data!M32*Mult_tech!M30</f>
        <v>185.77268500793107</v>
      </c>
      <c r="M31">
        <f>LCA_tech_data!N32*Mult_tech!N30</f>
        <v>1.9661698286491266E-3</v>
      </c>
      <c r="N31">
        <f>LCA_tech_data!O32*Mult_tech!O30</f>
        <v>1.8070858988133656E-6</v>
      </c>
      <c r="O31">
        <f>LCA_tech_data!P32*Mult_tech!P30</f>
        <v>7.5259881123376643E-2</v>
      </c>
      <c r="P31">
        <f>LCA_tech_data!Q32*Mult_tech!Q30</f>
        <v>4.4664799827458923</v>
      </c>
    </row>
    <row r="32" spans="2:16" x14ac:dyDescent="0.3">
      <c r="B32" t="s">
        <v>61</v>
      </c>
      <c r="C32">
        <f>LCA_tech_data!D33*Mult_tech!D31</f>
        <v>4.9956904201956982E-5</v>
      </c>
      <c r="D32">
        <f>LCA_tech_data!E33*Mult_tech!E31</f>
        <v>6.4550000008885789E-3</v>
      </c>
      <c r="E32">
        <f>LCA_tech_data!F33*Mult_tech!F31</f>
        <v>0.16609642908944031</v>
      </c>
      <c r="F32">
        <f>LCA_tech_data!G33*Mult_tech!G31</f>
        <v>8.7826796064283697E-7</v>
      </c>
      <c r="G32">
        <f>LCA_tech_data!H33*Mult_tech!H31</f>
        <v>1.3871432468798919E-5</v>
      </c>
      <c r="H32">
        <f>LCA_tech_data!I33*Mult_tech!I31</f>
        <v>1.7095099473560268E-4</v>
      </c>
      <c r="I32">
        <f>LCA_tech_data!J33*Mult_tech!J31</f>
        <v>6.7314319551125538E-12</v>
      </c>
      <c r="J32">
        <f>LCA_tech_data!K33*Mult_tech!K31</f>
        <v>7.999104588281032E-11</v>
      </c>
      <c r="K32">
        <f>LCA_tech_data!L33*Mult_tech!L31</f>
        <v>3.7278914913564784E-4</v>
      </c>
      <c r="L32">
        <f>LCA_tech_data!M33*Mult_tech!M31</f>
        <v>2.6569356488507709E-2</v>
      </c>
      <c r="M32">
        <f>LCA_tech_data!N33*Mult_tech!N31</f>
        <v>1.07473166699275E-7</v>
      </c>
      <c r="N32">
        <f>LCA_tech_data!O33*Mult_tech!O31</f>
        <v>3.6793643197405453E-10</v>
      </c>
      <c r="O32">
        <f>LCA_tech_data!P33*Mult_tech!P31</f>
        <v>2.8554856662356427E-5</v>
      </c>
      <c r="P32">
        <f>LCA_tech_data!Q33*Mult_tech!Q31</f>
        <v>3.3705034068568069E-3</v>
      </c>
    </row>
    <row r="33" spans="2:16" x14ac:dyDescent="0.3">
      <c r="B33" t="s">
        <v>62</v>
      </c>
      <c r="C33">
        <f>LCA_tech_data!D34*Mult_tech!D32</f>
        <v>0</v>
      </c>
      <c r="D33">
        <f>LCA_tech_data!E34*Mult_tech!E32</f>
        <v>0</v>
      </c>
      <c r="E33">
        <f>LCA_tech_data!F34*Mult_tech!F32</f>
        <v>0</v>
      </c>
      <c r="F33">
        <f>LCA_tech_data!G34*Mult_tech!G32</f>
        <v>0</v>
      </c>
      <c r="G33">
        <f>LCA_tech_data!H34*Mult_tech!H32</f>
        <v>0</v>
      </c>
      <c r="H33">
        <f>LCA_tech_data!I34*Mult_tech!I32</f>
        <v>0</v>
      </c>
      <c r="I33">
        <f>LCA_tech_data!J34*Mult_tech!J32</f>
        <v>0</v>
      </c>
      <c r="J33">
        <f>LCA_tech_data!K34*Mult_tech!K32</f>
        <v>0</v>
      </c>
      <c r="K33">
        <f>LCA_tech_data!L34*Mult_tech!L32</f>
        <v>0</v>
      </c>
      <c r="L33">
        <f>LCA_tech_data!M34*Mult_tech!M32</f>
        <v>0</v>
      </c>
      <c r="M33">
        <f>LCA_tech_data!N34*Mult_tech!N32</f>
        <v>0</v>
      </c>
      <c r="N33">
        <f>LCA_tech_data!O34*Mult_tech!O32</f>
        <v>0</v>
      </c>
      <c r="O33">
        <f>LCA_tech_data!P34*Mult_tech!P32</f>
        <v>0</v>
      </c>
      <c r="P33">
        <f>LCA_tech_data!Q34*Mult_tech!Q32</f>
        <v>0</v>
      </c>
    </row>
    <row r="34" spans="2:16" x14ac:dyDescent="0.3">
      <c r="B34" t="s">
        <v>63</v>
      </c>
      <c r="C34">
        <f>LCA_tech_data!D35*Mult_tech!D33</f>
        <v>0</v>
      </c>
      <c r="D34">
        <f>LCA_tech_data!E35*Mult_tech!E33</f>
        <v>0</v>
      </c>
      <c r="E34">
        <f>LCA_tech_data!F35*Mult_tech!F33</f>
        <v>0</v>
      </c>
      <c r="F34">
        <f>LCA_tech_data!G35*Mult_tech!G33</f>
        <v>0</v>
      </c>
      <c r="G34">
        <f>LCA_tech_data!H35*Mult_tech!H33</f>
        <v>0</v>
      </c>
      <c r="H34">
        <f>LCA_tech_data!I35*Mult_tech!I33</f>
        <v>0</v>
      </c>
      <c r="I34">
        <f>LCA_tech_data!J35*Mult_tech!J33</f>
        <v>0</v>
      </c>
      <c r="J34">
        <f>LCA_tech_data!K35*Mult_tech!K33</f>
        <v>0</v>
      </c>
      <c r="K34">
        <f>LCA_tech_data!L35*Mult_tech!L33</f>
        <v>0</v>
      </c>
      <c r="L34">
        <f>LCA_tech_data!M35*Mult_tech!M33</f>
        <v>0</v>
      </c>
      <c r="M34">
        <f>LCA_tech_data!N35*Mult_tech!N33</f>
        <v>0</v>
      </c>
      <c r="N34">
        <f>LCA_tech_data!O35*Mult_tech!O33</f>
        <v>0</v>
      </c>
      <c r="O34">
        <f>LCA_tech_data!P35*Mult_tech!P33</f>
        <v>0</v>
      </c>
      <c r="P34">
        <f>LCA_tech_data!Q35*Mult_tech!Q33</f>
        <v>0</v>
      </c>
    </row>
    <row r="35" spans="2:16" x14ac:dyDescent="0.3">
      <c r="B35" t="s">
        <v>64</v>
      </c>
      <c r="C35">
        <f>LCA_tech_data!D36*Mult_tech!D34</f>
        <v>1.0692399271859542E-7</v>
      </c>
      <c r="D35">
        <f>LCA_tech_data!E36*Mult_tech!E34</f>
        <v>6.9999999998088229E-6</v>
      </c>
      <c r="E35">
        <f>LCA_tech_data!F36*Mult_tech!F34</f>
        <v>9.6780661428243295E-4</v>
      </c>
      <c r="F35">
        <f>LCA_tech_data!G36*Mult_tech!G34</f>
        <v>5.3555015851052078E-9</v>
      </c>
      <c r="G35">
        <f>LCA_tech_data!H36*Mult_tech!H34</f>
        <v>8.8257793500530799E-8</v>
      </c>
      <c r="H35">
        <f>LCA_tech_data!I36*Mult_tech!I34</f>
        <v>1.4020598076035489E-7</v>
      </c>
      <c r="I35">
        <f>LCA_tech_data!J36*Mult_tech!J34</f>
        <v>7.9864788159838677E-14</v>
      </c>
      <c r="J35">
        <f>LCA_tech_data!K36*Mult_tech!K34</f>
        <v>7.7148164224017374E-13</v>
      </c>
      <c r="K35">
        <f>LCA_tech_data!L36*Mult_tech!L34</f>
        <v>2.1042048087838009E-6</v>
      </c>
      <c r="L35">
        <f>LCA_tech_data!M36*Mult_tech!M34</f>
        <v>1.7722983106420803E-4</v>
      </c>
      <c r="M35">
        <f>LCA_tech_data!N36*Mult_tech!N34</f>
        <v>1.1258991565077669E-9</v>
      </c>
      <c r="N35">
        <f>LCA_tech_data!O36*Mult_tech!O34</f>
        <v>9.9360314356097482E-13</v>
      </c>
      <c r="O35">
        <f>LCA_tech_data!P36*Mult_tech!P34</f>
        <v>4.6588085170984993E-8</v>
      </c>
      <c r="P35">
        <f>LCA_tech_data!Q36*Mult_tech!Q34</f>
        <v>7.1254448536744673E-6</v>
      </c>
    </row>
    <row r="36" spans="2:16" x14ac:dyDescent="0.3">
      <c r="B36" t="s">
        <v>65</v>
      </c>
      <c r="C36">
        <f>LCA_tech_data!D37*Mult_tech!D35</f>
        <v>1.9857312933453434E-7</v>
      </c>
      <c r="D36">
        <f>LCA_tech_data!E37*Mult_tech!E35</f>
        <v>1.2999999999644957E-5</v>
      </c>
      <c r="E36">
        <f>LCA_tech_data!F37*Mult_tech!F35</f>
        <v>1.7973551408102327E-3</v>
      </c>
      <c r="F36">
        <f>LCA_tech_data!G37*Mult_tech!G35</f>
        <v>9.9459315151953855E-9</v>
      </c>
      <c r="G36">
        <f>LCA_tech_data!H37*Mult_tech!H35</f>
        <v>1.6390733078670005E-7</v>
      </c>
      <c r="H36">
        <f>LCA_tech_data!I37*Mult_tech!I35</f>
        <v>2.6038253569780193E-7</v>
      </c>
      <c r="I36">
        <f>LCA_tech_data!J37*Mult_tech!J35</f>
        <v>1.4832032086827182E-13</v>
      </c>
      <c r="J36">
        <f>LCA_tech_data!K37*Mult_tech!K35</f>
        <v>1.4327516213031799E-12</v>
      </c>
      <c r="K36">
        <f>LCA_tech_data!L37*Mult_tech!L35</f>
        <v>3.9078089305984873E-6</v>
      </c>
      <c r="L36">
        <f>LCA_tech_data!M37*Mult_tech!M35</f>
        <v>3.2914111483352921E-4</v>
      </c>
      <c r="M36">
        <f>LCA_tech_data!N37*Mult_tech!N35</f>
        <v>2.090955576371567E-9</v>
      </c>
      <c r="N36">
        <f>LCA_tech_data!O37*Mult_tech!O35</f>
        <v>1.8452629808989532E-12</v>
      </c>
      <c r="O36">
        <f>LCA_tech_data!P37*Mult_tech!P35</f>
        <v>8.6520729603257838E-8</v>
      </c>
      <c r="P36">
        <f>LCA_tech_data!Q37*Mult_tech!Q35</f>
        <v>1.3232969013966867E-5</v>
      </c>
    </row>
    <row r="37" spans="2:16" x14ac:dyDescent="0.3">
      <c r="B37" t="s">
        <v>66</v>
      </c>
      <c r="C37">
        <f>LCA_tech_data!D38*Mult_tech!D36</f>
        <v>7.4176725020197896E-8</v>
      </c>
      <c r="D37">
        <f>LCA_tech_data!E38*Mult_tech!E36</f>
        <v>4.0000000001752882E-6</v>
      </c>
      <c r="E37">
        <f>LCA_tech_data!F38*Mult_tech!F36</f>
        <v>6.5598540428550545E-4</v>
      </c>
      <c r="F37">
        <f>LCA_tech_data!G38*Mult_tech!G36</f>
        <v>5.5841208018242742E-9</v>
      </c>
      <c r="G37">
        <f>LCA_tech_data!H38*Mult_tech!H36</f>
        <v>7.4968556679473729E-9</v>
      </c>
      <c r="H37">
        <f>LCA_tech_data!I38*Mult_tech!I36</f>
        <v>7.5549281590471747E-8</v>
      </c>
      <c r="I37">
        <f>LCA_tech_data!J38*Mult_tech!J36</f>
        <v>5.2912533581738422E-14</v>
      </c>
      <c r="J37">
        <f>LCA_tech_data!K38*Mult_tech!K36</f>
        <v>9.3226521431360004E-13</v>
      </c>
      <c r="K37">
        <f>LCA_tech_data!L38*Mult_tech!L36</f>
        <v>3.0149350403004509E-7</v>
      </c>
      <c r="L37">
        <f>LCA_tech_data!M38*Mult_tech!M36</f>
        <v>6.0136291703326568E-5</v>
      </c>
      <c r="M37">
        <f>LCA_tech_data!N38*Mult_tech!N36</f>
        <v>1.4041693318077549E-9</v>
      </c>
      <c r="N37">
        <f>LCA_tech_data!O38*Mult_tech!O36</f>
        <v>5.9289093657687194E-13</v>
      </c>
      <c r="O37">
        <f>LCA_tech_data!P38*Mult_tech!P36</f>
        <v>2.6411098055717231E-8</v>
      </c>
      <c r="P37">
        <f>LCA_tech_data!Q38*Mult_tech!Q36</f>
        <v>3.5211557105951587E-6</v>
      </c>
    </row>
    <row r="38" spans="2:16" x14ac:dyDescent="0.3">
      <c r="B38" t="s">
        <v>67</v>
      </c>
      <c r="C38">
        <f>LCA_tech_data!D39*Mult_tech!D37</f>
        <v>5.5632543765148428E-8</v>
      </c>
      <c r="D38">
        <f>LCA_tech_data!E39*Mult_tech!E37</f>
        <v>3.0000000001314668E-6</v>
      </c>
      <c r="E38">
        <f>LCA_tech_data!F39*Mult_tech!F37</f>
        <v>4.9198905321412914E-4</v>
      </c>
      <c r="F38">
        <f>LCA_tech_data!G39*Mult_tech!G37</f>
        <v>4.1880906013682063E-9</v>
      </c>
      <c r="G38">
        <f>LCA_tech_data!H39*Mult_tech!H37</f>
        <v>5.6226417509605305E-9</v>
      </c>
      <c r="H38">
        <f>LCA_tech_data!I39*Mult_tech!I37</f>
        <v>5.6661961192853824E-8</v>
      </c>
      <c r="I38">
        <f>LCA_tech_data!J39*Mult_tech!J37</f>
        <v>3.968440018630382E-14</v>
      </c>
      <c r="J38">
        <f>LCA_tech_data!K39*Mult_tech!K37</f>
        <v>6.9919891073520024E-13</v>
      </c>
      <c r="K38">
        <f>LCA_tech_data!L39*Mult_tech!L37</f>
        <v>2.2612012802253383E-7</v>
      </c>
      <c r="L38">
        <f>LCA_tech_data!M39*Mult_tech!M37</f>
        <v>4.510221877749493E-5</v>
      </c>
      <c r="M38">
        <f>LCA_tech_data!N39*Mult_tech!N37</f>
        <v>1.0531269988558162E-9</v>
      </c>
      <c r="N38">
        <f>LCA_tech_data!O39*Mult_tech!O37</f>
        <v>4.44668202432654E-13</v>
      </c>
      <c r="O38">
        <f>LCA_tech_data!P39*Mult_tech!P37</f>
        <v>1.9808323541787927E-8</v>
      </c>
      <c r="P38">
        <f>LCA_tech_data!Q39*Mult_tech!Q37</f>
        <v>2.6408667829463696E-6</v>
      </c>
    </row>
    <row r="39" spans="2:16" x14ac:dyDescent="0.3">
      <c r="B39" t="s">
        <v>68</v>
      </c>
      <c r="C39">
        <f>LCA_tech_data!D40*Mult_tech!D38</f>
        <v>5.8783286184043222E-8</v>
      </c>
      <c r="D39">
        <f>LCA_tech_data!E40*Mult_tech!E38</f>
        <v>9.9999999983591743E-6</v>
      </c>
      <c r="E39">
        <f>LCA_tech_data!F40*Mult_tech!F38</f>
        <v>3.5758857967540218E-4</v>
      </c>
      <c r="F39">
        <f>LCA_tech_data!G40*Mult_tech!G38</f>
        <v>2.078741621969996E-9</v>
      </c>
      <c r="G39">
        <f>LCA_tech_data!H40*Mult_tech!H38</f>
        <v>1.6617333135556641E-8</v>
      </c>
      <c r="H39">
        <f>LCA_tech_data!I40*Mult_tech!I38</f>
        <v>1.7057595490968863E-7</v>
      </c>
      <c r="I39">
        <f>LCA_tech_data!J40*Mult_tech!J38</f>
        <v>1.8804309254101144E-14</v>
      </c>
      <c r="J39">
        <f>LCA_tech_data!K40*Mult_tech!K38</f>
        <v>3.5342497821720718E-13</v>
      </c>
      <c r="K39">
        <f>LCA_tech_data!L40*Mult_tech!L38</f>
        <v>5.2000067363525407E-7</v>
      </c>
      <c r="L39">
        <f>LCA_tech_data!M40*Mult_tech!M38</f>
        <v>6.6884023260909504E-4</v>
      </c>
      <c r="M39">
        <f>LCA_tech_data!N40*Mult_tech!N38</f>
        <v>3.3926316724561417E-10</v>
      </c>
      <c r="N39">
        <f>LCA_tech_data!O40*Mult_tech!O38</f>
        <v>1.2424027106509841E-12</v>
      </c>
      <c r="O39">
        <f>LCA_tech_data!P40*Mult_tech!P38</f>
        <v>4.6969872371299396E-8</v>
      </c>
      <c r="P39">
        <f>LCA_tech_data!Q40*Mult_tech!Q38</f>
        <v>3.8171666627401205E-6</v>
      </c>
    </row>
    <row r="40" spans="2:16" x14ac:dyDescent="0.3">
      <c r="B40" t="s">
        <v>69</v>
      </c>
      <c r="C40">
        <f>LCA_tech_data!D41*Mult_tech!D39</f>
        <v>9.4095722836407523E-8</v>
      </c>
      <c r="D40">
        <f>LCA_tech_data!E41*Mult_tech!E39</f>
        <v>1.0000000000466884E-5</v>
      </c>
      <c r="E40">
        <f>LCA_tech_data!F41*Mult_tech!F39</f>
        <v>5.7357685823842674E-4</v>
      </c>
      <c r="F40">
        <f>LCA_tech_data!G41*Mult_tech!G39</f>
        <v>5.068931155793258E-9</v>
      </c>
      <c r="G40">
        <f>LCA_tech_data!H41*Mult_tech!H39</f>
        <v>1.2910532218457493E-8</v>
      </c>
      <c r="H40">
        <f>LCA_tech_data!I41*Mult_tech!I39</f>
        <v>1.3576876887233968E-7</v>
      </c>
      <c r="I40">
        <f>LCA_tech_data!J41*Mult_tech!J39</f>
        <v>4.0259232974803703E-14</v>
      </c>
      <c r="J40">
        <f>LCA_tech_data!K41*Mult_tech!K39</f>
        <v>5.9718671906826009E-13</v>
      </c>
      <c r="K40">
        <f>LCA_tech_data!L41*Mult_tech!L39</f>
        <v>5.0925626354661936E-7</v>
      </c>
      <c r="L40">
        <f>LCA_tech_data!M41*Mult_tech!M39</f>
        <v>9.6577303152831106E-5</v>
      </c>
      <c r="M40">
        <f>LCA_tech_data!N41*Mult_tech!N39</f>
        <v>6.4066253197716881E-10</v>
      </c>
      <c r="N40">
        <f>LCA_tech_data!O41*Mult_tech!O39</f>
        <v>1.0859071021401415E-12</v>
      </c>
      <c r="O40">
        <f>LCA_tech_data!P41*Mult_tech!P39</f>
        <v>4.5172786185465588E-8</v>
      </c>
      <c r="P40">
        <f>LCA_tech_data!Q41*Mult_tech!Q39</f>
        <v>3.9119559897949992E-6</v>
      </c>
    </row>
    <row r="41" spans="2:16" x14ac:dyDescent="0.3">
      <c r="B41" t="s">
        <v>70</v>
      </c>
      <c r="C41">
        <f>LCA_tech_data!D42*Mult_tech!D40</f>
        <v>6.5867005985485255E-8</v>
      </c>
      <c r="D41">
        <f>LCA_tech_data!E42*Mult_tech!E40</f>
        <v>7.0000000003268165E-6</v>
      </c>
      <c r="E41">
        <f>LCA_tech_data!F42*Mult_tech!F40</f>
        <v>4.0150380076689864E-4</v>
      </c>
      <c r="F41">
        <f>LCA_tech_data!G42*Mult_tech!G40</f>
        <v>3.5482518090552795E-9</v>
      </c>
      <c r="G41">
        <f>LCA_tech_data!H42*Mult_tech!H40</f>
        <v>9.0373725529202426E-9</v>
      </c>
      <c r="H41">
        <f>LCA_tech_data!I42*Mult_tech!I40</f>
        <v>9.5038138210637749E-8</v>
      </c>
      <c r="I41">
        <f>LCA_tech_data!J42*Mult_tech!J40</f>
        <v>2.8181463082362586E-14</v>
      </c>
      <c r="J41">
        <f>LCA_tech_data!K42*Mult_tech!K40</f>
        <v>4.1803070334778198E-13</v>
      </c>
      <c r="K41">
        <f>LCA_tech_data!L42*Mult_tech!L40</f>
        <v>3.5647938448263341E-7</v>
      </c>
      <c r="L41">
        <f>LCA_tech_data!M42*Mult_tech!M40</f>
        <v>6.7604112206981755E-5</v>
      </c>
      <c r="M41">
        <f>LCA_tech_data!N42*Mult_tech!N40</f>
        <v>4.4846377238401803E-10</v>
      </c>
      <c r="N41">
        <f>LCA_tech_data!O42*Mult_tech!O40</f>
        <v>7.6013497149809893E-13</v>
      </c>
      <c r="O41">
        <f>LCA_tech_data!P42*Mult_tech!P40</f>
        <v>3.1620950329825901E-8</v>
      </c>
      <c r="P41">
        <f>LCA_tech_data!Q42*Mult_tech!Q40</f>
        <v>2.7383691928564985E-6</v>
      </c>
    </row>
    <row r="42" spans="2:16" x14ac:dyDescent="0.3">
      <c r="B42" t="s">
        <v>71</v>
      </c>
      <c r="C42">
        <f>LCA_tech_data!D43*Mult_tech!D41</f>
        <v>7.8751010491306176E-9</v>
      </c>
      <c r="D42">
        <f>LCA_tech_data!E43*Mult_tech!E41</f>
        <v>9.9999999944314546E-7</v>
      </c>
      <c r="E42">
        <f>LCA_tech_data!F43*Mult_tech!F41</f>
        <v>6.6110634021929049E-5</v>
      </c>
      <c r="F42">
        <f>LCA_tech_data!G43*Mult_tech!G41</f>
        <v>4.2738512318274112E-10</v>
      </c>
      <c r="G42">
        <f>LCA_tech_data!H43*Mult_tech!H41</f>
        <v>1.0987315050572678E-9</v>
      </c>
      <c r="H42">
        <f>LCA_tech_data!I43*Mult_tech!I41</f>
        <v>1.2634050453592402E-8</v>
      </c>
      <c r="I42">
        <f>LCA_tech_data!J43*Mult_tech!J41</f>
        <v>3.2578057619203898E-14</v>
      </c>
      <c r="J42">
        <f>LCA_tech_data!K43*Mult_tech!K41</f>
        <v>9.709258583430505E-14</v>
      </c>
      <c r="K42">
        <f>LCA_tech_data!L43*Mult_tech!L41</f>
        <v>8.1722268253741691E-8</v>
      </c>
      <c r="L42">
        <f>LCA_tech_data!M43*Mult_tech!M41</f>
        <v>1.4472258441656435E-5</v>
      </c>
      <c r="M42">
        <f>LCA_tech_data!N43*Mult_tech!N41</f>
        <v>1.061056991410747E-10</v>
      </c>
      <c r="N42">
        <f>LCA_tech_data!O43*Mult_tech!O41</f>
        <v>1.2488592695743243E-13</v>
      </c>
      <c r="O42">
        <f>LCA_tech_data!P43*Mult_tech!P41</f>
        <v>4.2067042380590457E-9</v>
      </c>
      <c r="P42">
        <f>LCA_tech_data!Q43*Mult_tech!Q41</f>
        <v>5.0865924981158417E-7</v>
      </c>
    </row>
    <row r="43" spans="2:16" x14ac:dyDescent="0.3">
      <c r="B43" t="s">
        <v>72</v>
      </c>
      <c r="C43">
        <f>LCA_tech_data!D44*Mult_tech!D42</f>
        <v>1.3235183708675997</v>
      </c>
      <c r="D43">
        <f>LCA_tech_data!E44*Mult_tech!E42</f>
        <v>118.67556394950191</v>
      </c>
      <c r="E43">
        <f>LCA_tech_data!F44*Mult_tech!F42</f>
        <v>11887.111473736732</v>
      </c>
      <c r="F43">
        <f>LCA_tech_data!G44*Mult_tech!G42</f>
        <v>0.1015869210083057</v>
      </c>
      <c r="G43">
        <f>LCA_tech_data!H44*Mult_tech!H42</f>
        <v>7.5973513453315669E-2</v>
      </c>
      <c r="H43">
        <f>LCA_tech_data!I44*Mult_tech!I42</f>
        <v>0.95787223024625856</v>
      </c>
      <c r="I43">
        <f>LCA_tech_data!J44*Mult_tech!J42</f>
        <v>3.6657960285423906E-7</v>
      </c>
      <c r="J43">
        <f>LCA_tech_data!K44*Mult_tech!K42</f>
        <v>1.7724382731081777E-5</v>
      </c>
      <c r="K43">
        <f>LCA_tech_data!L44*Mult_tech!L42</f>
        <v>2.8838499042936956</v>
      </c>
      <c r="L43">
        <f>LCA_tech_data!M44*Mult_tech!M42</f>
        <v>651.13344147583405</v>
      </c>
      <c r="M43">
        <f>LCA_tech_data!N44*Mult_tech!N42</f>
        <v>3.1108372376722874E-2</v>
      </c>
      <c r="N43">
        <f>LCA_tech_data!O44*Mult_tech!O42</f>
        <v>5.1826891178652066E-6</v>
      </c>
      <c r="O43">
        <f>LCA_tech_data!P44*Mult_tech!P42</f>
        <v>0.31207268106615943</v>
      </c>
      <c r="P43">
        <f>LCA_tech_data!Q44*Mult_tech!Q42</f>
        <v>28.895268434821368</v>
      </c>
    </row>
    <row r="44" spans="2:16" x14ac:dyDescent="0.3">
      <c r="B44" t="s">
        <v>73</v>
      </c>
      <c r="C44">
        <f>LCA_tech_data!D45*Mult_tech!D43</f>
        <v>1.6103057318570743E-6</v>
      </c>
      <c r="D44">
        <f>LCA_tech_data!E45*Mult_tech!E43</f>
        <v>6.2000000004113384E-5</v>
      </c>
      <c r="E44">
        <f>LCA_tech_data!F45*Mult_tech!F43</f>
        <v>1.3267583671872696E-2</v>
      </c>
      <c r="F44">
        <f>LCA_tech_data!G45*Mult_tech!G43</f>
        <v>1.1037438125283675E-7</v>
      </c>
      <c r="G44">
        <f>LCA_tech_data!H45*Mult_tech!H43</f>
        <v>1.1428389950456283E-7</v>
      </c>
      <c r="H44">
        <f>LCA_tech_data!I45*Mult_tech!I43</f>
        <v>1.3870836120646713E-6</v>
      </c>
      <c r="I44">
        <f>LCA_tech_data!J45*Mult_tech!J43</f>
        <v>6.6862575628754223E-13</v>
      </c>
      <c r="J44">
        <f>LCA_tech_data!K45*Mult_tech!K43</f>
        <v>1.85186848555149E-11</v>
      </c>
      <c r="K44">
        <f>LCA_tech_data!L45*Mult_tech!L43</f>
        <v>3.8943848788494511E-6</v>
      </c>
      <c r="L44">
        <f>LCA_tech_data!M45*Mult_tech!M43</f>
        <v>9.507850238940933E-4</v>
      </c>
      <c r="M44">
        <f>LCA_tech_data!N45*Mult_tech!N43</f>
        <v>3.235238313821933E-8</v>
      </c>
      <c r="N44">
        <f>LCA_tech_data!O45*Mult_tech!O43</f>
        <v>8.3200447157010917E-12</v>
      </c>
      <c r="O44">
        <f>LCA_tech_data!P45*Mult_tech!P43</f>
        <v>4.0605926013744591E-7</v>
      </c>
      <c r="P44">
        <f>LCA_tech_data!Q45*Mult_tech!Q43</f>
        <v>3.9383296072247548E-5</v>
      </c>
    </row>
    <row r="45" spans="2:16" x14ac:dyDescent="0.3">
      <c r="B45" t="s">
        <v>74</v>
      </c>
      <c r="C45">
        <f>LCA_tech_data!D46*Mult_tech!D44</f>
        <v>1.6421518165735771E-6</v>
      </c>
      <c r="D45">
        <f>LCA_tech_data!E46*Mult_tech!E44</f>
        <v>1.0200000002077352E-4</v>
      </c>
      <c r="E45">
        <f>LCA_tech_data!F46*Mult_tech!F44</f>
        <v>8.6834109924274327E-3</v>
      </c>
      <c r="F45">
        <f>LCA_tech_data!G46*Mult_tech!G44</f>
        <v>7.0107776259013308E-8</v>
      </c>
      <c r="G45">
        <f>LCA_tech_data!H46*Mult_tech!H44</f>
        <v>2.311352172231534E-7</v>
      </c>
      <c r="H45">
        <f>LCA_tech_data!I46*Mult_tech!I44</f>
        <v>4.7115903751986752E-6</v>
      </c>
      <c r="I45">
        <f>LCA_tech_data!J46*Mult_tech!J44</f>
        <v>8.4444731424399225E-13</v>
      </c>
      <c r="J45">
        <f>LCA_tech_data!K46*Mult_tech!K44</f>
        <v>9.2018664475956649E-12</v>
      </c>
      <c r="K45">
        <f>LCA_tech_data!L46*Mult_tech!L44</f>
        <v>7.9180169391526726E-6</v>
      </c>
      <c r="L45">
        <f>LCA_tech_data!M46*Mult_tech!M44</f>
        <v>1.5483864825555057E-3</v>
      </c>
      <c r="M45">
        <f>LCA_tech_data!N46*Mult_tech!N44</f>
        <v>1.6891014051647847E-8</v>
      </c>
      <c r="N45">
        <f>LCA_tech_data!O46*Mult_tech!O44</f>
        <v>2.0795863345189845E-11</v>
      </c>
      <c r="O45">
        <f>LCA_tech_data!P46*Mult_tech!P44</f>
        <v>7.3646651081266683E-7</v>
      </c>
      <c r="P45">
        <f>LCA_tech_data!Q46*Mult_tech!Q44</f>
        <v>6.8940564381001122E-5</v>
      </c>
    </row>
    <row r="46" spans="2:16" x14ac:dyDescent="0.3">
      <c r="B46" t="s">
        <v>75</v>
      </c>
      <c r="C46">
        <f>LCA_tech_data!D47*Mult_tech!D45</f>
        <v>0</v>
      </c>
      <c r="D46">
        <f>LCA_tech_data!E47*Mult_tech!E45</f>
        <v>0</v>
      </c>
      <c r="E46">
        <f>LCA_tech_data!F47*Mult_tech!F45</f>
        <v>0</v>
      </c>
      <c r="F46">
        <f>LCA_tech_data!G47*Mult_tech!G45</f>
        <v>0</v>
      </c>
      <c r="G46">
        <f>LCA_tech_data!H47*Mult_tech!H45</f>
        <v>0</v>
      </c>
      <c r="H46">
        <f>LCA_tech_data!I47*Mult_tech!I45</f>
        <v>0</v>
      </c>
      <c r="I46">
        <f>LCA_tech_data!J47*Mult_tech!J45</f>
        <v>0</v>
      </c>
      <c r="J46">
        <f>LCA_tech_data!K47*Mult_tech!K45</f>
        <v>0</v>
      </c>
      <c r="K46">
        <f>LCA_tech_data!L47*Mult_tech!L45</f>
        <v>0</v>
      </c>
      <c r="L46">
        <f>LCA_tech_data!M47*Mult_tech!M45</f>
        <v>0</v>
      </c>
      <c r="M46">
        <f>LCA_tech_data!N47*Mult_tech!N45</f>
        <v>0</v>
      </c>
      <c r="N46">
        <f>LCA_tech_data!O47*Mult_tech!O45</f>
        <v>0</v>
      </c>
      <c r="O46">
        <f>LCA_tech_data!P47*Mult_tech!P45</f>
        <v>0</v>
      </c>
      <c r="P46">
        <f>LCA_tech_data!Q47*Mult_tech!Q45</f>
        <v>0</v>
      </c>
    </row>
    <row r="47" spans="2:16" x14ac:dyDescent="0.3">
      <c r="B47" t="s">
        <v>76</v>
      </c>
      <c r="C47">
        <f>LCA_tech_data!D48*Mult_tech!D46</f>
        <v>0</v>
      </c>
      <c r="D47">
        <f>LCA_tech_data!E48*Mult_tech!E46</f>
        <v>0</v>
      </c>
      <c r="E47">
        <f>LCA_tech_data!F48*Mult_tech!F46</f>
        <v>0</v>
      </c>
      <c r="F47">
        <f>LCA_tech_data!G48*Mult_tech!G46</f>
        <v>0</v>
      </c>
      <c r="G47">
        <f>LCA_tech_data!H48*Mult_tech!H46</f>
        <v>0</v>
      </c>
      <c r="H47">
        <f>LCA_tech_data!I48*Mult_tech!I46</f>
        <v>0</v>
      </c>
      <c r="I47">
        <f>LCA_tech_data!J48*Mult_tech!J46</f>
        <v>0</v>
      </c>
      <c r="J47">
        <f>LCA_tech_data!K48*Mult_tech!K46</f>
        <v>0</v>
      </c>
      <c r="K47">
        <f>LCA_tech_data!L48*Mult_tech!L46</f>
        <v>0</v>
      </c>
      <c r="L47">
        <f>LCA_tech_data!M48*Mult_tech!M46</f>
        <v>0</v>
      </c>
      <c r="M47">
        <f>LCA_tech_data!N48*Mult_tech!N46</f>
        <v>0</v>
      </c>
      <c r="N47">
        <f>LCA_tech_data!O48*Mult_tech!O46</f>
        <v>0</v>
      </c>
      <c r="O47">
        <f>LCA_tech_data!P48*Mult_tech!P46</f>
        <v>0</v>
      </c>
      <c r="P47">
        <f>LCA_tech_data!Q48*Mult_tech!Q46</f>
        <v>0</v>
      </c>
    </row>
    <row r="48" spans="2:16" x14ac:dyDescent="0.3">
      <c r="B48" t="s">
        <v>77</v>
      </c>
      <c r="C48">
        <f>LCA_tech_data!D49*Mult_tech!D47</f>
        <v>0</v>
      </c>
      <c r="D48">
        <f>LCA_tech_data!E49*Mult_tech!E47</f>
        <v>0</v>
      </c>
      <c r="E48">
        <f>LCA_tech_data!F49*Mult_tech!F47</f>
        <v>0</v>
      </c>
      <c r="F48">
        <f>LCA_tech_data!G49*Mult_tech!G47</f>
        <v>0</v>
      </c>
      <c r="G48">
        <f>LCA_tech_data!H49*Mult_tech!H47</f>
        <v>0</v>
      </c>
      <c r="H48">
        <f>LCA_tech_data!I49*Mult_tech!I47</f>
        <v>0</v>
      </c>
      <c r="I48">
        <f>LCA_tech_data!J49*Mult_tech!J47</f>
        <v>0</v>
      </c>
      <c r="J48">
        <f>LCA_tech_data!K49*Mult_tech!K47</f>
        <v>0</v>
      </c>
      <c r="K48">
        <f>LCA_tech_data!L49*Mult_tech!L47</f>
        <v>0</v>
      </c>
      <c r="L48">
        <f>LCA_tech_data!M49*Mult_tech!M47</f>
        <v>0</v>
      </c>
      <c r="M48">
        <f>LCA_tech_data!N49*Mult_tech!N47</f>
        <v>0</v>
      </c>
      <c r="N48">
        <f>LCA_tech_data!O49*Mult_tech!O47</f>
        <v>0</v>
      </c>
      <c r="O48">
        <f>LCA_tech_data!P49*Mult_tech!P47</f>
        <v>0</v>
      </c>
      <c r="P48">
        <f>LCA_tech_data!Q49*Mult_tech!Q47</f>
        <v>0</v>
      </c>
    </row>
    <row r="49" spans="2:16" x14ac:dyDescent="0.3">
      <c r="B49" t="s">
        <v>78</v>
      </c>
      <c r="C49">
        <f>LCA_tech_data!D50*Mult_tech!D48</f>
        <v>2.1880601636674311E-8</v>
      </c>
      <c r="D49">
        <f>LCA_tech_data!E50*Mult_tech!E48</f>
        <v>1.9999999998811883E-6</v>
      </c>
      <c r="E49">
        <f>LCA_tech_data!F50*Mult_tech!F48</f>
        <v>1.0375371318478137E-4</v>
      </c>
      <c r="F49">
        <f>LCA_tech_data!G50*Mult_tech!G48</f>
        <v>8.7538191192709897E-10</v>
      </c>
      <c r="G49">
        <f>LCA_tech_data!H50*Mult_tech!H48</f>
        <v>3.7376517858134802E-9</v>
      </c>
      <c r="H49">
        <f>LCA_tech_data!I50*Mult_tech!I48</f>
        <v>3.306258724518002E-8</v>
      </c>
      <c r="I49">
        <f>LCA_tech_data!J50*Mult_tech!J48</f>
        <v>2.2466211744335032E-14</v>
      </c>
      <c r="J49">
        <f>LCA_tech_data!K50*Mult_tech!K48</f>
        <v>1.4634214730093144E-13</v>
      </c>
      <c r="K49">
        <f>LCA_tech_data!L50*Mult_tech!L48</f>
        <v>1.5611541857692078E-7</v>
      </c>
      <c r="L49">
        <f>LCA_tech_data!M50*Mult_tech!M48</f>
        <v>6.2927681784960711E-5</v>
      </c>
      <c r="M49">
        <f>LCA_tech_data!N50*Mult_tech!N48</f>
        <v>7.8204496255796463E-11</v>
      </c>
      <c r="N49">
        <f>LCA_tech_data!O50*Mult_tech!O48</f>
        <v>3.0992439710401702E-13</v>
      </c>
      <c r="O49">
        <f>LCA_tech_data!P50*Mult_tech!P48</f>
        <v>1.2882913023202217E-8</v>
      </c>
      <c r="P49">
        <f>LCA_tech_data!Q50*Mult_tech!Q48</f>
        <v>1.9865169140346035E-6</v>
      </c>
    </row>
    <row r="50" spans="2:16" x14ac:dyDescent="0.3">
      <c r="B50" t="s">
        <v>79</v>
      </c>
      <c r="C50">
        <f>LCA_tech_data!D51*Mult_tech!D49</f>
        <v>1.3331758468393754E-8</v>
      </c>
      <c r="D50">
        <f>LCA_tech_data!E51*Mult_tech!E49</f>
        <v>9.9999999981182121E-7</v>
      </c>
      <c r="E50">
        <f>LCA_tech_data!F51*Mult_tech!F49</f>
        <v>7.6749338043063031E-5</v>
      </c>
      <c r="F50">
        <f>LCA_tech_data!G51*Mult_tech!G49</f>
        <v>6.318750585868034E-10</v>
      </c>
      <c r="G50">
        <f>LCA_tech_data!H51*Mult_tech!H49</f>
        <v>2.6516888498576439E-9</v>
      </c>
      <c r="H50">
        <f>LCA_tech_data!I51*Mult_tech!I49</f>
        <v>2.8198109456090436E-8</v>
      </c>
      <c r="I50">
        <f>LCA_tech_data!J51*Mult_tech!J49</f>
        <v>6.9241838554636661E-15</v>
      </c>
      <c r="J50">
        <f>LCA_tech_data!K51*Mult_tech!K49</f>
        <v>9.00160446670669E-14</v>
      </c>
      <c r="K50">
        <f>LCA_tech_data!L51*Mult_tech!L49</f>
        <v>6.2841853194437072E-8</v>
      </c>
      <c r="L50">
        <f>LCA_tech_data!M51*Mult_tech!M49</f>
        <v>6.9856053561570194E-5</v>
      </c>
      <c r="M50">
        <f>LCA_tech_data!N51*Mult_tech!N49</f>
        <v>1.2459842577967543E-10</v>
      </c>
      <c r="N50">
        <f>LCA_tech_data!O51*Mult_tech!O49</f>
        <v>2.1227008779924295E-13</v>
      </c>
      <c r="O50">
        <f>LCA_tech_data!P51*Mult_tech!P49</f>
        <v>8.5104702068694677E-9</v>
      </c>
      <c r="P50">
        <f>LCA_tech_data!Q51*Mult_tech!Q49</f>
        <v>4.91197074271087E-7</v>
      </c>
    </row>
    <row r="51" spans="2:16" x14ac:dyDescent="0.3">
      <c r="B51" t="s">
        <v>80</v>
      </c>
      <c r="C51">
        <f>LCA_tech_data!D52*Mult_tech!D50</f>
        <v>9.6319368038833592E-2</v>
      </c>
      <c r="D51">
        <f>LCA_tech_data!E52*Mult_tech!E50</f>
        <v>4.8831609981487922</v>
      </c>
      <c r="E51">
        <f>LCA_tech_data!F52*Mult_tech!F50</f>
        <v>399.20285097137725</v>
      </c>
      <c r="F51">
        <f>LCA_tech_data!G52*Mult_tech!G50</f>
        <v>2.931520504646179E-3</v>
      </c>
      <c r="G51">
        <f>LCA_tech_data!H52*Mult_tech!H50</f>
        <v>1.3563282045841745E-2</v>
      </c>
      <c r="H51">
        <f>LCA_tech_data!I52*Mult_tech!I50</f>
        <v>0.14653957095447637</v>
      </c>
      <c r="I51">
        <f>LCA_tech_data!J52*Mult_tech!J50</f>
        <v>4.8483331874201252E-8</v>
      </c>
      <c r="J51">
        <f>LCA_tech_data!K52*Mult_tech!K50</f>
        <v>7.6958359065266746E-7</v>
      </c>
      <c r="K51">
        <f>LCA_tech_data!L52*Mult_tech!L50</f>
        <v>0.38250037736206505</v>
      </c>
      <c r="L51">
        <f>LCA_tech_data!M52*Mult_tech!M50</f>
        <v>115.13173371273236</v>
      </c>
      <c r="M51">
        <f>LCA_tech_data!N52*Mult_tech!N50</f>
        <v>1.2185243548392248E-3</v>
      </c>
      <c r="N51">
        <f>LCA_tech_data!O52*Mult_tech!O50</f>
        <v>1.1199328495969769E-6</v>
      </c>
      <c r="O51">
        <f>LCA_tech_data!P52*Mult_tech!P50</f>
        <v>4.6641951653864332E-2</v>
      </c>
      <c r="P51">
        <f>LCA_tech_data!Q52*Mult_tech!Q50</f>
        <v>2.7680796236798462</v>
      </c>
    </row>
    <row r="52" spans="2:16" x14ac:dyDescent="0.3">
      <c r="B52" t="s">
        <v>81</v>
      </c>
      <c r="C52">
        <f>LCA_tech_data!D53*Mult_tech!D51</f>
        <v>1.44168276137051E-8</v>
      </c>
      <c r="D52">
        <f>LCA_tech_data!E53*Mult_tech!E51</f>
        <v>3.0000000000227006E-6</v>
      </c>
      <c r="E52">
        <f>LCA_tech_data!F53*Mult_tech!F51</f>
        <v>9.304559213159159E-5</v>
      </c>
      <c r="F52">
        <f>LCA_tech_data!G53*Mult_tech!G51</f>
        <v>8.4852547917947291E-10</v>
      </c>
      <c r="G52">
        <f>LCA_tech_data!H53*Mult_tech!H51</f>
        <v>3.9753455212878522E-9</v>
      </c>
      <c r="H52">
        <f>LCA_tech_data!I53*Mult_tech!I51</f>
        <v>3.9149349213190752E-8</v>
      </c>
      <c r="I52">
        <f>LCA_tech_data!J53*Mult_tech!J51</f>
        <v>1.6365831869861048E-14</v>
      </c>
      <c r="J52">
        <f>LCA_tech_data!K53*Mult_tech!K51</f>
        <v>9.0382912579567204E-14</v>
      </c>
      <c r="K52">
        <f>LCA_tech_data!L53*Mult_tech!L51</f>
        <v>1.589128999715975E-7</v>
      </c>
      <c r="L52">
        <f>LCA_tech_data!M53*Mult_tech!M51</f>
        <v>4.1223832568689807E-5</v>
      </c>
      <c r="M52">
        <f>LCA_tech_data!N53*Mult_tech!N51</f>
        <v>4.1897408585400445E-11</v>
      </c>
      <c r="N52">
        <f>LCA_tech_data!O53*Mult_tech!O51</f>
        <v>4.2064654771698268E-13</v>
      </c>
      <c r="O52">
        <f>LCA_tech_data!P53*Mult_tech!P51</f>
        <v>1.4321498683670247E-8</v>
      </c>
      <c r="P52">
        <f>LCA_tech_data!Q53*Mult_tech!Q51</f>
        <v>1.4678966666157632E-6</v>
      </c>
    </row>
    <row r="53" spans="2:16" x14ac:dyDescent="0.3">
      <c r="B53" t="s">
        <v>82</v>
      </c>
      <c r="C53">
        <f>LCA_tech_data!D54*Mult_tech!D52</f>
        <v>1.4260376800888252E-7</v>
      </c>
      <c r="D53">
        <f>LCA_tech_data!E54*Mult_tech!E52</f>
        <v>1.8000000000924696E-5</v>
      </c>
      <c r="E53">
        <f>LCA_tech_data!F54*Mult_tech!F52</f>
        <v>1.0103296219120953E-3</v>
      </c>
      <c r="F53">
        <f>LCA_tech_data!G54*Mult_tech!G52</f>
        <v>8.2767717207281952E-9</v>
      </c>
      <c r="G53">
        <f>LCA_tech_data!H54*Mult_tech!H52</f>
        <v>2.9224449542411016E-8</v>
      </c>
      <c r="H53">
        <f>LCA_tech_data!I54*Mult_tech!I52</f>
        <v>3.0211748438360363E-7</v>
      </c>
      <c r="I53">
        <f>LCA_tech_data!J54*Mult_tech!J52</f>
        <v>1.5008430915841547E-13</v>
      </c>
      <c r="J53">
        <f>LCA_tech_data!K54*Mult_tech!K52</f>
        <v>2.1832459534191306E-12</v>
      </c>
      <c r="K53">
        <f>LCA_tech_data!L54*Mult_tech!L52</f>
        <v>9.1777031613273623E-7</v>
      </c>
      <c r="L53">
        <f>LCA_tech_data!M54*Mult_tech!M52</f>
        <v>6.8006638098123766E-4</v>
      </c>
      <c r="M53">
        <f>LCA_tech_data!N54*Mult_tech!N52</f>
        <v>1.2975800444208409E-9</v>
      </c>
      <c r="N53">
        <f>LCA_tech_data!O54*Mult_tech!O52</f>
        <v>3.4756820819845697E-12</v>
      </c>
      <c r="O53">
        <f>LCA_tech_data!P54*Mult_tech!P52</f>
        <v>1.0211427461527301E-7</v>
      </c>
      <c r="P53">
        <f>LCA_tech_data!Q54*Mult_tech!Q52</f>
        <v>8.0133766937016891E-6</v>
      </c>
    </row>
    <row r="54" spans="2:16" x14ac:dyDescent="0.3">
      <c r="B54" t="s">
        <v>83</v>
      </c>
      <c r="C54">
        <f>LCA_tech_data!D55*Mult_tech!D53</f>
        <v>7.9744146526367786E-9</v>
      </c>
      <c r="D54">
        <f>LCA_tech_data!E55*Mult_tech!E53</f>
        <v>9.9999999995816288E-7</v>
      </c>
      <c r="E54">
        <f>LCA_tech_data!F55*Mult_tech!F53</f>
        <v>5.164932531285713E-5</v>
      </c>
      <c r="F54">
        <f>LCA_tech_data!G55*Mult_tech!G53</f>
        <v>4.4920191438329887E-10</v>
      </c>
      <c r="G54">
        <f>LCA_tech_data!H55*Mult_tech!H53</f>
        <v>1.6539650396443281E-9</v>
      </c>
      <c r="H54">
        <f>LCA_tech_data!I55*Mult_tech!I53</f>
        <v>1.4203887177935513E-8</v>
      </c>
      <c r="I54">
        <f>LCA_tech_data!J55*Mult_tech!J53</f>
        <v>1.56920034249771E-14</v>
      </c>
      <c r="J54">
        <f>LCA_tech_data!K55*Mult_tech!K53</f>
        <v>7.3536135437203693E-14</v>
      </c>
      <c r="K54">
        <f>LCA_tech_data!L55*Mult_tech!L53</f>
        <v>7.2060495002337236E-8</v>
      </c>
      <c r="L54">
        <f>LCA_tech_data!M55*Mult_tech!M53</f>
        <v>2.4947750933015795E-5</v>
      </c>
      <c r="M54">
        <f>LCA_tech_data!N55*Mult_tech!N53</f>
        <v>4.0670590441705967E-11</v>
      </c>
      <c r="N54">
        <f>LCA_tech_data!O55*Mult_tech!O53</f>
        <v>1.4594738698744582E-13</v>
      </c>
      <c r="O54">
        <f>LCA_tech_data!P55*Mult_tech!P53</f>
        <v>5.8380199287039999E-9</v>
      </c>
      <c r="P54">
        <f>LCA_tech_data!Q55*Mult_tech!Q53</f>
        <v>9.4189321086255691E-7</v>
      </c>
    </row>
    <row r="55" spans="2:16" x14ac:dyDescent="0.3">
      <c r="B55" t="s">
        <v>84</v>
      </c>
      <c r="C55">
        <f>LCA_tech_data!D56*Mult_tech!D54</f>
        <v>0</v>
      </c>
      <c r="D55">
        <f>LCA_tech_data!E56*Mult_tech!E54</f>
        <v>0</v>
      </c>
      <c r="E55">
        <f>LCA_tech_data!F56*Mult_tech!F54</f>
        <v>0</v>
      </c>
      <c r="F55">
        <f>LCA_tech_data!G56*Mult_tech!G54</f>
        <v>0</v>
      </c>
      <c r="G55">
        <f>LCA_tech_data!H56*Mult_tech!H54</f>
        <v>0</v>
      </c>
      <c r="H55">
        <f>LCA_tech_data!I56*Mult_tech!I54</f>
        <v>0</v>
      </c>
      <c r="I55">
        <f>LCA_tech_data!J56*Mult_tech!J54</f>
        <v>0</v>
      </c>
      <c r="J55">
        <f>LCA_tech_data!K56*Mult_tech!K54</f>
        <v>0</v>
      </c>
      <c r="K55">
        <f>LCA_tech_data!L56*Mult_tech!L54</f>
        <v>0</v>
      </c>
      <c r="L55">
        <f>LCA_tech_data!M56*Mult_tech!M54</f>
        <v>0</v>
      </c>
      <c r="M55">
        <f>LCA_tech_data!N56*Mult_tech!N54</f>
        <v>0</v>
      </c>
      <c r="N55">
        <f>LCA_tech_data!O56*Mult_tech!O54</f>
        <v>0</v>
      </c>
      <c r="O55">
        <f>LCA_tech_data!P56*Mult_tech!P54</f>
        <v>0</v>
      </c>
      <c r="P55">
        <f>LCA_tech_data!Q56*Mult_tech!Q54</f>
        <v>0</v>
      </c>
    </row>
    <row r="56" spans="2:16" x14ac:dyDescent="0.3">
      <c r="B56" t="s">
        <v>85</v>
      </c>
      <c r="C56">
        <f>LCA_tech_data!D57*Mult_tech!D55</f>
        <v>0.33623510196388107</v>
      </c>
      <c r="D56">
        <f>LCA_tech_data!E57*Mult_tech!E55</f>
        <v>30.149101987171139</v>
      </c>
      <c r="E56">
        <f>LCA_tech_data!F57*Mult_tech!F55</f>
        <v>3019.8780964467046</v>
      </c>
      <c r="F56">
        <f>LCA_tech_data!G57*Mult_tech!G55</f>
        <v>2.5807793450599078E-2</v>
      </c>
      <c r="G56">
        <f>LCA_tech_data!H57*Mult_tech!H55</f>
        <v>1.9300798995169607E-2</v>
      </c>
      <c r="H56">
        <f>LCA_tech_data!I57*Mult_tech!I55</f>
        <v>0.24334400949349549</v>
      </c>
      <c r="I56">
        <f>LCA_tech_data!J57*Mult_tech!J55</f>
        <v>9.3128235207476622E-8</v>
      </c>
      <c r="J56">
        <f>LCA_tech_data!K57*Mult_tech!K55</f>
        <v>4.5028159533029321E-6</v>
      </c>
      <c r="K56">
        <f>LCA_tech_data!L57*Mult_tech!L55</f>
        <v>0.73263173973406071</v>
      </c>
      <c r="L56">
        <f>LCA_tech_data!M57*Mult_tech!M55</f>
        <v>165.41811878531246</v>
      </c>
      <c r="M56">
        <f>LCA_tech_data!N57*Mult_tech!N55</f>
        <v>7.9029705882821873E-3</v>
      </c>
      <c r="N56">
        <f>LCA_tech_data!O57*Mult_tech!O55</f>
        <v>1.3166436086944415E-6</v>
      </c>
      <c r="O56">
        <f>LCA_tech_data!P57*Mult_tech!P55</f>
        <v>7.9280946942684088E-2</v>
      </c>
      <c r="P56">
        <f>LCA_tech_data!Q57*Mult_tech!Q55</f>
        <v>7.3407394580303809</v>
      </c>
    </row>
    <row r="57" spans="2:16" x14ac:dyDescent="0.3">
      <c r="B57" t="s">
        <v>86</v>
      </c>
      <c r="C57">
        <f>LCA_tech_data!D58*Mult_tech!D56</f>
        <v>4.4153544245622286E-7</v>
      </c>
      <c r="D57">
        <f>LCA_tech_data!E58*Mult_tech!E56</f>
        <v>1.6999999995362213E-5</v>
      </c>
      <c r="E57">
        <f>LCA_tech_data!F58*Mult_tech!F56</f>
        <v>3.6378858442796705E-3</v>
      </c>
      <c r="F57">
        <f>LCA_tech_data!G58*Mult_tech!G56</f>
        <v>3.0263943236481372E-8</v>
      </c>
      <c r="G57">
        <f>LCA_tech_data!H58*Mult_tech!H56</f>
        <v>3.1335907918042707E-8</v>
      </c>
      <c r="H57">
        <f>LCA_tech_data!I58*Mult_tech!I56</f>
        <v>3.80329377372612E-7</v>
      </c>
      <c r="I57">
        <f>LCA_tech_data!J58*Mult_tech!J56</f>
        <v>1.8333286859730887E-13</v>
      </c>
      <c r="J57">
        <f>LCA_tech_data!K58*Mult_tech!K56</f>
        <v>5.0777039102738856E-12</v>
      </c>
      <c r="K57">
        <f>LCA_tech_data!L58*Mult_tech!L56</f>
        <v>1.0678152083546288E-6</v>
      </c>
      <c r="L57">
        <f>LCA_tech_data!M58*Mult_tech!M56</f>
        <v>2.6069911936641501E-4</v>
      </c>
      <c r="M57">
        <f>LCA_tech_data!N58*Mult_tech!N56</f>
        <v>8.8708147284386408E-9</v>
      </c>
      <c r="N57">
        <f>LCA_tech_data!O58*Mult_tech!O56</f>
        <v>2.2813025825636796E-12</v>
      </c>
      <c r="O57">
        <f>LCA_tech_data!P58*Mult_tech!P56</f>
        <v>1.1133882935476426E-7</v>
      </c>
      <c r="P57">
        <f>LCA_tech_data!Q58*Mult_tech!Q56</f>
        <v>1.079864569356674E-5</v>
      </c>
    </row>
    <row r="58" spans="2:16" x14ac:dyDescent="0.3">
      <c r="B58" t="s">
        <v>87</v>
      </c>
      <c r="C58">
        <f>LCA_tech_data!D59*Mult_tech!D57</f>
        <v>1.1465332809242492E-5</v>
      </c>
      <c r="D58">
        <f>LCA_tech_data!E59*Mult_tech!E57</f>
        <v>4.4199999010456804E-4</v>
      </c>
      <c r="E58">
        <f>LCA_tech_data!F59*Mult_tech!F57</f>
        <v>0.10420313182820404</v>
      </c>
      <c r="F58">
        <f>LCA_tech_data!G59*Mult_tech!G57</f>
        <v>9.1581558475889237E-7</v>
      </c>
      <c r="G58">
        <f>LCA_tech_data!H59*Mult_tech!H57</f>
        <v>1.0903774820590458E-6</v>
      </c>
      <c r="H58">
        <f>LCA_tech_data!I59*Mult_tech!I57</f>
        <v>1.0884724377851301E-5</v>
      </c>
      <c r="I58">
        <f>LCA_tech_data!J59*Mult_tech!J57</f>
        <v>7.5080886376868933E-12</v>
      </c>
      <c r="J58">
        <f>LCA_tech_data!K59*Mult_tech!K57</f>
        <v>1.6035547867218603E-10</v>
      </c>
      <c r="K58">
        <f>LCA_tech_data!L59*Mult_tech!L57</f>
        <v>3.3120913866272615E-5</v>
      </c>
      <c r="L58">
        <f>LCA_tech_data!M59*Mult_tech!M57</f>
        <v>8.7338333196100952E-3</v>
      </c>
      <c r="M58">
        <f>LCA_tech_data!N59*Mult_tech!N57</f>
        <v>2.3938272605737442E-7</v>
      </c>
      <c r="N58">
        <f>LCA_tech_data!O59*Mult_tech!O57</f>
        <v>8.0710497216191079E-11</v>
      </c>
      <c r="O58">
        <f>LCA_tech_data!P59*Mult_tech!P57</f>
        <v>3.9041531655806632E-6</v>
      </c>
      <c r="P58">
        <f>LCA_tech_data!Q59*Mult_tech!Q57</f>
        <v>5.3183117520264913E-4</v>
      </c>
    </row>
    <row r="59" spans="2:16" x14ac:dyDescent="0.3">
      <c r="B59" t="s">
        <v>88</v>
      </c>
      <c r="C59">
        <f>LCA_tech_data!D60*Mult_tech!D58</f>
        <v>0</v>
      </c>
      <c r="D59">
        <f>LCA_tech_data!E60*Mult_tech!E58</f>
        <v>0</v>
      </c>
      <c r="E59">
        <f>LCA_tech_data!F60*Mult_tech!F58</f>
        <v>0</v>
      </c>
      <c r="F59">
        <f>LCA_tech_data!G60*Mult_tech!G58</f>
        <v>0</v>
      </c>
      <c r="G59">
        <f>LCA_tech_data!H60*Mult_tech!H58</f>
        <v>0</v>
      </c>
      <c r="H59">
        <f>LCA_tech_data!I60*Mult_tech!I58</f>
        <v>0</v>
      </c>
      <c r="I59">
        <f>LCA_tech_data!J60*Mult_tech!J58</f>
        <v>0</v>
      </c>
      <c r="J59">
        <f>LCA_tech_data!K60*Mult_tech!K58</f>
        <v>0</v>
      </c>
      <c r="K59">
        <f>LCA_tech_data!L60*Mult_tech!L58</f>
        <v>0</v>
      </c>
      <c r="L59">
        <f>LCA_tech_data!M60*Mult_tech!M58</f>
        <v>0</v>
      </c>
      <c r="M59">
        <f>LCA_tech_data!N60*Mult_tech!N58</f>
        <v>0</v>
      </c>
      <c r="N59">
        <f>LCA_tech_data!O60*Mult_tech!O58</f>
        <v>0</v>
      </c>
      <c r="O59">
        <f>LCA_tech_data!P60*Mult_tech!P58</f>
        <v>0</v>
      </c>
      <c r="P59">
        <f>LCA_tech_data!Q60*Mult_tech!Q58</f>
        <v>0</v>
      </c>
    </row>
    <row r="60" spans="2:16" x14ac:dyDescent="0.3">
      <c r="B60" t="s">
        <v>89</v>
      </c>
      <c r="C60">
        <f>LCA_tech_data!D61*Mult_tech!D59</f>
        <v>6.4108677430802117E-3</v>
      </c>
      <c r="D60">
        <f>LCA_tech_data!E61*Mult_tech!E59</f>
        <v>0.82835699986506139</v>
      </c>
      <c r="E60">
        <f>LCA_tech_data!F61*Mult_tech!F59</f>
        <v>21.314816370238354</v>
      </c>
      <c r="F60">
        <f>LCA_tech_data!G61*Mult_tech!G59</f>
        <v>1.1270633816507445E-4</v>
      </c>
      <c r="G60">
        <f>LCA_tech_data!H61*Mult_tech!H59</f>
        <v>1.7800926695744851E-3</v>
      </c>
      <c r="H60">
        <f>LCA_tech_data!I61*Mult_tech!I59</f>
        <v>2.1937792889796748E-2</v>
      </c>
      <c r="I60">
        <f>LCA_tech_data!J61*Mult_tech!J59</f>
        <v>8.6383094939818195E-10</v>
      </c>
      <c r="J60">
        <f>LCA_tech_data!K61*Mult_tech!K59</f>
        <v>1.0265087958858521E-8</v>
      </c>
      <c r="K60">
        <f>LCA_tech_data!L61*Mult_tech!L59</f>
        <v>4.783927205542135E-2</v>
      </c>
      <c r="L60">
        <f>LCA_tech_data!M61*Mult_tech!M59</f>
        <v>3.4095913905709998</v>
      </c>
      <c r="M60">
        <f>LCA_tech_data!N61*Mult_tech!N59</f>
        <v>1.3791812536135325E-5</v>
      </c>
      <c r="N60">
        <f>LCA_tech_data!O61*Mult_tech!O59</f>
        <v>4.7216532748121894E-8</v>
      </c>
      <c r="O60">
        <f>LCA_tech_data!P61*Mult_tech!P59</f>
        <v>3.6643865829822301E-3</v>
      </c>
      <c r="P60">
        <f>LCA_tech_data!Q61*Mult_tech!Q59</f>
        <v>0.43252983574818332</v>
      </c>
    </row>
    <row r="61" spans="2:16" x14ac:dyDescent="0.3">
      <c r="B61" t="s">
        <v>90</v>
      </c>
      <c r="C61">
        <f>LCA_tech_data!D62*Mult_tech!D60</f>
        <v>0</v>
      </c>
      <c r="D61">
        <f>LCA_tech_data!E62*Mult_tech!E60</f>
        <v>0</v>
      </c>
      <c r="E61">
        <f>LCA_tech_data!F62*Mult_tech!F60</f>
        <v>0</v>
      </c>
      <c r="F61">
        <f>LCA_tech_data!G62*Mult_tech!G60</f>
        <v>0</v>
      </c>
      <c r="G61">
        <f>LCA_tech_data!H62*Mult_tech!H60</f>
        <v>0</v>
      </c>
      <c r="H61">
        <f>LCA_tech_data!I62*Mult_tech!I60</f>
        <v>0</v>
      </c>
      <c r="I61">
        <f>LCA_tech_data!J62*Mult_tech!J60</f>
        <v>0</v>
      </c>
      <c r="J61">
        <f>LCA_tech_data!K62*Mult_tech!K60</f>
        <v>0</v>
      </c>
      <c r="K61">
        <f>LCA_tech_data!L62*Mult_tech!L60</f>
        <v>0</v>
      </c>
      <c r="L61">
        <f>LCA_tech_data!M62*Mult_tech!M60</f>
        <v>0</v>
      </c>
      <c r="M61">
        <f>LCA_tech_data!N62*Mult_tech!N60</f>
        <v>0</v>
      </c>
      <c r="N61">
        <f>LCA_tech_data!O62*Mult_tech!O60</f>
        <v>0</v>
      </c>
      <c r="O61">
        <f>LCA_tech_data!P62*Mult_tech!P60</f>
        <v>0</v>
      </c>
      <c r="P61">
        <f>LCA_tech_data!Q62*Mult_tech!Q60</f>
        <v>0</v>
      </c>
    </row>
    <row r="62" spans="2:16" x14ac:dyDescent="0.3">
      <c r="B62" t="s">
        <v>91</v>
      </c>
      <c r="C62">
        <f>LCA_tech_data!D63*Mult_tech!D61</f>
        <v>0</v>
      </c>
      <c r="D62">
        <f>LCA_tech_data!E63*Mult_tech!E61</f>
        <v>0</v>
      </c>
      <c r="E62">
        <f>LCA_tech_data!F63*Mult_tech!F61</f>
        <v>0</v>
      </c>
      <c r="F62">
        <f>LCA_tech_data!G63*Mult_tech!G61</f>
        <v>0</v>
      </c>
      <c r="G62">
        <f>LCA_tech_data!H63*Mult_tech!H61</f>
        <v>0</v>
      </c>
      <c r="H62">
        <f>LCA_tech_data!I63*Mult_tech!I61</f>
        <v>0</v>
      </c>
      <c r="I62">
        <f>LCA_tech_data!J63*Mult_tech!J61</f>
        <v>0</v>
      </c>
      <c r="J62">
        <f>LCA_tech_data!K63*Mult_tech!K61</f>
        <v>0</v>
      </c>
      <c r="K62">
        <f>LCA_tech_data!L63*Mult_tech!L61</f>
        <v>0</v>
      </c>
      <c r="L62">
        <f>LCA_tech_data!M63*Mult_tech!M61</f>
        <v>0</v>
      </c>
      <c r="M62">
        <f>LCA_tech_data!N63*Mult_tech!N61</f>
        <v>0</v>
      </c>
      <c r="N62">
        <f>LCA_tech_data!O63*Mult_tech!O61</f>
        <v>0</v>
      </c>
      <c r="O62">
        <f>LCA_tech_data!P63*Mult_tech!P61</f>
        <v>0</v>
      </c>
      <c r="P62">
        <f>LCA_tech_data!Q63*Mult_tech!Q61</f>
        <v>0</v>
      </c>
    </row>
    <row r="63" spans="2:16" x14ac:dyDescent="0.3">
      <c r="B63" t="s">
        <v>92</v>
      </c>
      <c r="C63">
        <f>LCA_tech_data!D64*Mult_tech!D62</f>
        <v>1.2684497460657805E-5</v>
      </c>
      <c r="D63">
        <f>LCA_tech_data!E64*Mult_tech!E62</f>
        <v>4.8900000073025317E-4</v>
      </c>
      <c r="E63">
        <f>LCA_tech_data!F64*Mult_tech!F62</f>
        <v>0.11528355810150939</v>
      </c>
      <c r="F63">
        <f>LCA_tech_data!G64*Mult_tech!G62</f>
        <v>1.01319871412198E-6</v>
      </c>
      <c r="G63">
        <f>LCA_tech_data!H64*Mult_tech!H62</f>
        <v>1.2063226277380308E-6</v>
      </c>
      <c r="H63">
        <f>LCA_tech_data!I64*Mult_tech!I62</f>
        <v>1.2042150108326188E-5</v>
      </c>
      <c r="I63">
        <f>LCA_tech_data!J64*Mult_tech!J62</f>
        <v>8.3064602522798991E-12</v>
      </c>
      <c r="J63">
        <f>LCA_tech_data!K64*Mult_tech!K62</f>
        <v>1.7740685733782061E-10</v>
      </c>
      <c r="K63">
        <f>LCA_tech_data!L64*Mult_tech!L62</f>
        <v>3.6642821871924296E-5</v>
      </c>
      <c r="L63">
        <f>LCA_tech_data!M64*Mult_tech!M62</f>
        <v>9.6625443332178703E-3</v>
      </c>
      <c r="M63">
        <f>LCA_tech_data!N64*Mult_tech!N62</f>
        <v>2.6483745664603464E-7</v>
      </c>
      <c r="N63">
        <f>LCA_tech_data!O64*Mult_tech!O62</f>
        <v>8.9292837287890918E-11</v>
      </c>
      <c r="O63">
        <f>LCA_tech_data!P64*Mult_tech!P62</f>
        <v>4.3193007772880421E-6</v>
      </c>
      <c r="P63">
        <f>LCA_tech_data!Q64*Mult_tech!Q62</f>
        <v>5.883833730424776E-4</v>
      </c>
    </row>
    <row r="64" spans="2:16" x14ac:dyDescent="0.3">
      <c r="B64" t="s">
        <v>93</v>
      </c>
      <c r="C64">
        <f>LCA_tech_data!D65*Mult_tech!D63</f>
        <v>0</v>
      </c>
      <c r="D64">
        <f>LCA_tech_data!E65*Mult_tech!E63</f>
        <v>0</v>
      </c>
      <c r="E64">
        <f>LCA_tech_data!F65*Mult_tech!F63</f>
        <v>0</v>
      </c>
      <c r="F64">
        <f>LCA_tech_data!G65*Mult_tech!G63</f>
        <v>0</v>
      </c>
      <c r="G64">
        <f>LCA_tech_data!H65*Mult_tech!H63</f>
        <v>0</v>
      </c>
      <c r="H64">
        <f>LCA_tech_data!I65*Mult_tech!I63</f>
        <v>0</v>
      </c>
      <c r="I64">
        <f>LCA_tech_data!J65*Mult_tech!J63</f>
        <v>0</v>
      </c>
      <c r="J64">
        <f>LCA_tech_data!K65*Mult_tech!K63</f>
        <v>0</v>
      </c>
      <c r="K64">
        <f>LCA_tech_data!L65*Mult_tech!L63</f>
        <v>0</v>
      </c>
      <c r="L64">
        <f>LCA_tech_data!M65*Mult_tech!M63</f>
        <v>0</v>
      </c>
      <c r="M64">
        <f>LCA_tech_data!N65*Mult_tech!N63</f>
        <v>0</v>
      </c>
      <c r="N64">
        <f>LCA_tech_data!O65*Mult_tech!O63</f>
        <v>0</v>
      </c>
      <c r="O64">
        <f>LCA_tech_data!P65*Mult_tech!P63</f>
        <v>0</v>
      </c>
      <c r="P64">
        <f>LCA_tech_data!Q65*Mult_tech!Q63</f>
        <v>0</v>
      </c>
    </row>
    <row r="65" spans="2:16" x14ac:dyDescent="0.3">
      <c r="B65" t="s">
        <v>94</v>
      </c>
      <c r="C65">
        <f>LCA_tech_data!D66*Mult_tech!D64</f>
        <v>1.8153330281693718</v>
      </c>
      <c r="D65">
        <f>LCA_tech_data!E66*Mult_tech!E64</f>
        <v>19.099799003195034</v>
      </c>
      <c r="E65">
        <f>LCA_tech_data!F66*Mult_tech!F64</f>
        <v>16971.052281910343</v>
      </c>
      <c r="F65">
        <f>LCA_tech_data!G66*Mult_tech!G64</f>
        <v>0.14171332510972104</v>
      </c>
      <c r="G65">
        <f>LCA_tech_data!H66*Mult_tech!H64</f>
        <v>8.4362103352573881E-2</v>
      </c>
      <c r="H65">
        <f>LCA_tech_data!I66*Mult_tech!I64</f>
        <v>1.1935155177924632</v>
      </c>
      <c r="I65">
        <f>LCA_tech_data!J66*Mult_tech!J64</f>
        <v>7.4700760306330285E-7</v>
      </c>
      <c r="J65">
        <f>LCA_tech_data!K66*Mult_tech!K64</f>
        <v>2.5234983843125606E-5</v>
      </c>
      <c r="K65">
        <f>LCA_tech_data!L66*Mult_tech!L64</f>
        <v>1.9477767441588703</v>
      </c>
      <c r="L65">
        <f>LCA_tech_data!M66*Mult_tech!M64</f>
        <v>919.20549211547154</v>
      </c>
      <c r="M65">
        <f>LCA_tech_data!N66*Mult_tech!N64</f>
        <v>4.5329456191943292E-2</v>
      </c>
      <c r="N65">
        <f>LCA_tech_data!O66*Mult_tech!O64</f>
        <v>4.5609006480848706E-6</v>
      </c>
      <c r="O65">
        <f>LCA_tech_data!P66*Mult_tech!P64</f>
        <v>0.34525399669758361</v>
      </c>
      <c r="P65">
        <f>LCA_tech_data!Q66*Mult_tech!Q64</f>
        <v>26.56286319844423</v>
      </c>
    </row>
    <row r="66" spans="2:16" x14ac:dyDescent="0.3">
      <c r="B66" t="s">
        <v>95</v>
      </c>
      <c r="C66">
        <f>LCA_tech_data!D67*Mult_tech!D65</f>
        <v>6.5344566187605743E-2</v>
      </c>
      <c r="D66">
        <f>LCA_tech_data!E67*Mult_tech!E65</f>
        <v>5.6173890003918334</v>
      </c>
      <c r="E66">
        <f>LCA_tech_data!F67*Mult_tech!F65</f>
        <v>352.68248950954762</v>
      </c>
      <c r="F66">
        <f>LCA_tech_data!G67*Mult_tech!G65</f>
        <v>2.8334315554739476E-3</v>
      </c>
      <c r="G66">
        <f>LCA_tech_data!H67*Mult_tech!H65</f>
        <v>1.5318991761997821E-2</v>
      </c>
      <c r="H66">
        <f>LCA_tech_data!I67*Mult_tech!I65</f>
        <v>0.16006929141733853</v>
      </c>
      <c r="I66">
        <f>LCA_tech_data!J67*Mult_tech!J65</f>
        <v>2.4679707479432109E-8</v>
      </c>
      <c r="J66">
        <f>LCA_tech_data!K67*Mult_tech!K65</f>
        <v>4.1609698608882088E-7</v>
      </c>
      <c r="K66">
        <f>LCA_tech_data!L67*Mult_tech!L65</f>
        <v>0.36322245132442188</v>
      </c>
      <c r="L66">
        <f>LCA_tech_data!M67*Mult_tech!M65</f>
        <v>902.15854961321793</v>
      </c>
      <c r="M66">
        <f>LCA_tech_data!N67*Mult_tech!N65</f>
        <v>4.7612053801678668E-4</v>
      </c>
      <c r="N66">
        <f>LCA_tech_data!O67*Mult_tech!O65</f>
        <v>1.2882619971328251E-6</v>
      </c>
      <c r="O66">
        <f>LCA_tech_data!P67*Mult_tech!P65</f>
        <v>4.7343584900651714E-2</v>
      </c>
      <c r="P66">
        <f>LCA_tech_data!Q67*Mult_tech!Q65</f>
        <v>2.5784118494951374</v>
      </c>
    </row>
    <row r="67" spans="2:16" x14ac:dyDescent="0.3">
      <c r="B67" t="s">
        <v>96</v>
      </c>
      <c r="C67">
        <f>LCA_tech_data!D68*Mult_tech!D66</f>
        <v>1.8261096610312086E-7</v>
      </c>
      <c r="D67">
        <f>LCA_tech_data!E68*Mult_tech!E66</f>
        <v>1.5999999997011803E-5</v>
      </c>
      <c r="E67">
        <f>LCA_tech_data!F68*Mult_tech!F66</f>
        <v>1.276845425039641E-3</v>
      </c>
      <c r="F67">
        <f>LCA_tech_data!G68*Mult_tech!G66</f>
        <v>8.977712807365756E-9</v>
      </c>
      <c r="G67">
        <f>LCA_tech_data!H68*Mult_tech!H66</f>
        <v>3.499502435294203E-8</v>
      </c>
      <c r="H67">
        <f>LCA_tech_data!I68*Mult_tech!I66</f>
        <v>2.3609341677756494E-7</v>
      </c>
      <c r="I67">
        <f>LCA_tech_data!J68*Mult_tech!J66</f>
        <v>5.0076617720410666E-13</v>
      </c>
      <c r="J67">
        <f>LCA_tech_data!K68*Mult_tech!K66</f>
        <v>1.4252718773248837E-12</v>
      </c>
      <c r="K67">
        <f>LCA_tech_data!L68*Mult_tech!L66</f>
        <v>1.9726679717082967E-6</v>
      </c>
      <c r="L67">
        <f>LCA_tech_data!M68*Mult_tech!M66</f>
        <v>2.6092953219639098E-4</v>
      </c>
      <c r="M67">
        <f>LCA_tech_data!N68*Mult_tech!N66</f>
        <v>1.9031561584031635E-9</v>
      </c>
      <c r="N67">
        <f>LCA_tech_data!O68*Mult_tech!O66</f>
        <v>2.235082559079298E-12</v>
      </c>
      <c r="O67">
        <f>LCA_tech_data!P68*Mult_tech!P66</f>
        <v>8.8332124340548617E-8</v>
      </c>
      <c r="P67">
        <f>LCA_tech_data!Q68*Mult_tech!Q66</f>
        <v>1.4267253048046285E-5</v>
      </c>
    </row>
    <row r="68" spans="2:16" x14ac:dyDescent="0.3">
      <c r="B68" t="s">
        <v>97</v>
      </c>
      <c r="C68">
        <f>LCA_tech_data!D69*Mult_tech!D67</f>
        <v>4.5274653676094424E-6</v>
      </c>
      <c r="D68">
        <f>LCA_tech_data!E69*Mult_tech!E67</f>
        <v>5.8499999987583621E-4</v>
      </c>
      <c r="E68">
        <f>LCA_tech_data!F69*Mult_tech!F67</f>
        <v>1.5052890934674426E-2</v>
      </c>
      <c r="F68">
        <f>LCA_tech_data!G69*Mult_tech!G67</f>
        <v>7.9595159844505375E-8</v>
      </c>
      <c r="G68">
        <f>LCA_tech_data!H69*Mult_tech!H67</f>
        <v>1.2571321442924808E-6</v>
      </c>
      <c r="H68">
        <f>LCA_tech_data!I69*Mult_tech!I67</f>
        <v>1.549284769718586E-5</v>
      </c>
      <c r="I68">
        <f>LCA_tech_data!J69*Mult_tech!J67</f>
        <v>6.1005231485096164E-13</v>
      </c>
      <c r="J68">
        <f>LCA_tech_data!K69*Mult_tech!K67</f>
        <v>7.2493821572533315E-12</v>
      </c>
      <c r="K68">
        <f>LCA_tech_data!L69*Mult_tech!L67</f>
        <v>3.3784919003570272E-5</v>
      </c>
      <c r="L68">
        <f>LCA_tech_data!M69*Mult_tech!M67</f>
        <v>2.4079122448239063E-3</v>
      </c>
      <c r="M68">
        <f>LCA_tech_data!N69*Mult_tech!N67</f>
        <v>9.7400158787105382E-9</v>
      </c>
      <c r="N68">
        <f>LCA_tech_data!O69*Mult_tech!O67</f>
        <v>3.3345129764447292E-11</v>
      </c>
      <c r="O68">
        <f>LCA_tech_data!P69*Mult_tech!P67</f>
        <v>2.587853004126022E-6</v>
      </c>
      <c r="P68">
        <f>LCA_tech_data!Q69*Mult_tech!Q67</f>
        <v>3.0546002979415973E-4</v>
      </c>
    </row>
    <row r="69" spans="2:16" x14ac:dyDescent="0.3">
      <c r="B69" t="s">
        <v>98</v>
      </c>
      <c r="C69">
        <f>LCA_tech_data!D70*Mult_tech!D68</f>
        <v>7.8277063057400228E-7</v>
      </c>
      <c r="D69">
        <f>LCA_tech_data!E70*Mult_tech!E68</f>
        <v>3.2999999998385321E-5</v>
      </c>
      <c r="E69">
        <f>LCA_tech_data!F70*Mult_tech!F68</f>
        <v>7.1884160062737137E-3</v>
      </c>
      <c r="F69">
        <f>LCA_tech_data!G70*Mult_tech!G68</f>
        <v>6.0431417004165639E-8</v>
      </c>
      <c r="G69">
        <f>LCA_tech_data!H70*Mult_tech!H68</f>
        <v>7.0696824432679939E-8</v>
      </c>
      <c r="H69">
        <f>LCA_tech_data!I70*Mult_tech!I68</f>
        <v>8.5979023492490603E-7</v>
      </c>
      <c r="I69">
        <f>LCA_tech_data!J70*Mult_tech!J68</f>
        <v>4.2141667900574377E-13</v>
      </c>
      <c r="J69">
        <f>LCA_tech_data!K70*Mult_tech!K68</f>
        <v>9.0944851362414665E-12</v>
      </c>
      <c r="K69">
        <f>LCA_tech_data!L70*Mult_tech!L68</f>
        <v>3.7623552746444018E-6</v>
      </c>
      <c r="L69">
        <f>LCA_tech_data!M70*Mult_tech!M68</f>
        <v>1.493862916882921E-3</v>
      </c>
      <c r="M69">
        <f>LCA_tech_data!N70*Mult_tech!N68</f>
        <v>1.8127291396095487E-8</v>
      </c>
      <c r="N69">
        <f>LCA_tech_data!O70*Mult_tech!O68</f>
        <v>6.2824260438246028E-12</v>
      </c>
      <c r="O69">
        <f>LCA_tech_data!P70*Mult_tech!P68</f>
        <v>2.4513348556239527E-7</v>
      </c>
      <c r="P69">
        <f>LCA_tech_data!Q70*Mult_tech!Q68</f>
        <v>2.7695525889505484E-5</v>
      </c>
    </row>
    <row r="70" spans="2:16" x14ac:dyDescent="0.3">
      <c r="B70" t="s">
        <v>99</v>
      </c>
      <c r="C70">
        <f>LCA_tech_data!D71*Mult_tech!D69</f>
        <v>1.5810714546196269E-2</v>
      </c>
      <c r="D70">
        <f>LCA_tech_data!E71*Mult_tech!E69</f>
        <v>2.1930129998719106</v>
      </c>
      <c r="E70">
        <f>LCA_tech_data!F71*Mult_tech!F69</f>
        <v>74.182923190940713</v>
      </c>
      <c r="F70">
        <f>LCA_tech_data!G71*Mult_tech!G69</f>
        <v>5.4084965569243322E-4</v>
      </c>
      <c r="G70">
        <f>LCA_tech_data!H71*Mult_tech!H69</f>
        <v>5.5005051213976993E-3</v>
      </c>
      <c r="H70">
        <f>LCA_tech_data!I71*Mult_tech!I69</f>
        <v>5.5700096566894119E-2</v>
      </c>
      <c r="I70">
        <f>LCA_tech_data!J71*Mult_tech!J69</f>
        <v>1.2391897588556194E-8</v>
      </c>
      <c r="J70">
        <f>LCA_tech_data!K71*Mult_tech!K69</f>
        <v>8.0572501068796843E-8</v>
      </c>
      <c r="K70">
        <f>LCA_tech_data!L71*Mult_tech!L69</f>
        <v>0.1692237573890488</v>
      </c>
      <c r="L70">
        <f>LCA_tech_data!M71*Mult_tech!M69</f>
        <v>42.74654791128664</v>
      </c>
      <c r="M70">
        <f>LCA_tech_data!N71*Mult_tech!N69</f>
        <v>5.0744294728817206E-5</v>
      </c>
      <c r="N70">
        <f>LCA_tech_data!O71*Mult_tech!O69</f>
        <v>5.1001378433405181E-7</v>
      </c>
      <c r="O70">
        <f>LCA_tech_data!P71*Mult_tech!P69</f>
        <v>1.6223598084757419E-2</v>
      </c>
      <c r="P70">
        <f>LCA_tech_data!Q71*Mult_tech!Q69</f>
        <v>1.1381075948655168</v>
      </c>
    </row>
    <row r="71" spans="2:16" x14ac:dyDescent="0.3">
      <c r="B71" t="s">
        <v>100</v>
      </c>
      <c r="C71">
        <f>LCA_tech_data!D72*Mult_tech!D70</f>
        <v>6.7028161401904095E-7</v>
      </c>
      <c r="D71">
        <f>LCA_tech_data!E72*Mult_tech!E70</f>
        <v>5.300000000350604E-5</v>
      </c>
      <c r="E71">
        <f>LCA_tech_data!F72*Mult_tech!F70</f>
        <v>3.5916907807900752E-3</v>
      </c>
      <c r="F71">
        <f>LCA_tech_data!G72*Mult_tech!G70</f>
        <v>2.9795622046013857E-8</v>
      </c>
      <c r="G71">
        <f>LCA_tech_data!H72*Mult_tech!H70</f>
        <v>1.6230895101746943E-7</v>
      </c>
      <c r="H71">
        <f>LCA_tech_data!I72*Mult_tech!I70</f>
        <v>1.6471105195036651E-6</v>
      </c>
      <c r="I71">
        <f>LCA_tech_data!J72*Mult_tech!J70</f>
        <v>2.2243334152130369E-13</v>
      </c>
      <c r="J71">
        <f>LCA_tech_data!K72*Mult_tech!K70</f>
        <v>3.9982212646458796E-12</v>
      </c>
      <c r="K71">
        <f>LCA_tech_data!L72*Mult_tech!L70</f>
        <v>3.2759978805717269E-6</v>
      </c>
      <c r="L71">
        <f>LCA_tech_data!M72*Mult_tech!M70</f>
        <v>2.9020442322462343E-3</v>
      </c>
      <c r="M71">
        <f>LCA_tech_data!N72*Mult_tech!N70</f>
        <v>5.1513342715874783E-9</v>
      </c>
      <c r="N71">
        <f>LCA_tech_data!O72*Mult_tech!O70</f>
        <v>1.1080968477999691E-11</v>
      </c>
      <c r="O71">
        <f>LCA_tech_data!P72*Mult_tech!P70</f>
        <v>4.7149387645021535E-7</v>
      </c>
      <c r="P71">
        <f>LCA_tech_data!Q72*Mult_tech!Q70</f>
        <v>3.124792663024961E-5</v>
      </c>
    </row>
    <row r="72" spans="2:16" x14ac:dyDescent="0.3">
      <c r="B72" t="s">
        <v>101</v>
      </c>
      <c r="C72">
        <f>LCA_tech_data!D73*Mult_tech!D71</f>
        <v>3.8724733682340131E-3</v>
      </c>
      <c r="D72">
        <f>LCA_tech_data!E73*Mult_tech!E71</f>
        <v>0.72978499999321356</v>
      </c>
      <c r="E72">
        <f>LCA_tech_data!F73*Mult_tech!F71</f>
        <v>28.899478338242215</v>
      </c>
      <c r="F72">
        <f>LCA_tech_data!G73*Mult_tech!G71</f>
        <v>2.5669794871366672E-4</v>
      </c>
      <c r="G72">
        <f>LCA_tech_data!H73*Mult_tech!H71</f>
        <v>8.0914913827994403E-4</v>
      </c>
      <c r="H72">
        <f>LCA_tech_data!I73*Mult_tech!I71</f>
        <v>8.3225559136275041E-3</v>
      </c>
      <c r="I72">
        <f>LCA_tech_data!J73*Mult_tech!J71</f>
        <v>1.3502143340310081E-8</v>
      </c>
      <c r="J72">
        <f>LCA_tech_data!K73*Mult_tech!K71</f>
        <v>1.4649857899225524E-7</v>
      </c>
      <c r="K72">
        <f>LCA_tech_data!L73*Mult_tech!L71</f>
        <v>4.2996201473106434E-2</v>
      </c>
      <c r="L72">
        <f>LCA_tech_data!M73*Mult_tech!M71</f>
        <v>6.2740993363854329</v>
      </c>
      <c r="M72">
        <f>LCA_tech_data!N73*Mult_tech!N71</f>
        <v>9.5727242928841231E-6</v>
      </c>
      <c r="N72">
        <f>LCA_tech_data!O73*Mult_tech!O71</f>
        <v>9.7859095220934903E-8</v>
      </c>
      <c r="O72">
        <f>LCA_tech_data!P73*Mult_tech!P71</f>
        <v>3.7612172415775755E-3</v>
      </c>
      <c r="P72">
        <f>LCA_tech_data!Q73*Mult_tech!Q71</f>
        <v>0.23532441755217245</v>
      </c>
    </row>
    <row r="73" spans="2:16" x14ac:dyDescent="0.3">
      <c r="B73" t="s">
        <v>102</v>
      </c>
      <c r="C73">
        <f>LCA_tech_data!D74*Mult_tech!D72</f>
        <v>1.061264171840751E-8</v>
      </c>
      <c r="D73">
        <f>LCA_tech_data!E74*Mult_tech!E72</f>
        <v>1.9999999999814012E-6</v>
      </c>
      <c r="E73">
        <f>LCA_tech_data!F74*Mult_tech!F72</f>
        <v>7.9199979002698637E-5</v>
      </c>
      <c r="F73">
        <f>LCA_tech_data!G74*Mult_tech!G72</f>
        <v>7.0348924330773226E-10</v>
      </c>
      <c r="G73">
        <f>LCA_tech_data!H74*Mult_tech!H72</f>
        <v>2.2175000535224592E-9</v>
      </c>
      <c r="H73">
        <f>LCA_tech_data!I74*Mult_tech!I72</f>
        <v>2.2808240546537685E-8</v>
      </c>
      <c r="I73">
        <f>LCA_tech_data!J74*Mult_tech!J72</f>
        <v>3.7003071700048864E-14</v>
      </c>
      <c r="J73">
        <f>LCA_tech_data!K74*Mult_tech!K72</f>
        <v>4.0148421519284506E-13</v>
      </c>
      <c r="K73">
        <f>LCA_tech_data!L74*Mult_tech!L72</f>
        <v>1.1783251635236797E-7</v>
      </c>
      <c r="L73">
        <f>LCA_tech_data!M74*Mult_tech!M72</f>
        <v>1.7194377347809099E-5</v>
      </c>
      <c r="M73">
        <f>LCA_tech_data!N74*Mult_tech!N72</f>
        <v>2.6234368458886168E-11</v>
      </c>
      <c r="N73">
        <f>LCA_tech_data!O74*Mult_tech!O72</f>
        <v>2.6818609651043767E-13</v>
      </c>
      <c r="O73">
        <f>LCA_tech_data!P74*Mult_tech!P72</f>
        <v>1.0307740612858788E-8</v>
      </c>
      <c r="P73">
        <f>LCA_tech_data!Q74*Mult_tech!Q72</f>
        <v>6.4491437218406089E-7</v>
      </c>
    </row>
    <row r="74" spans="2:16" x14ac:dyDescent="0.3">
      <c r="B74" t="s">
        <v>103</v>
      </c>
      <c r="C74">
        <f>LCA_tech_data!D75*Mult_tech!D73</f>
        <v>8.8339542410331345E-2</v>
      </c>
      <c r="D74">
        <f>LCA_tech_data!E75*Mult_tech!E73</f>
        <v>8.0029910003672597</v>
      </c>
      <c r="E74">
        <f>LCA_tech_data!F75*Mult_tech!F73</f>
        <v>446.76752119712131</v>
      </c>
      <c r="F74">
        <f>LCA_tech_data!G75*Mult_tech!G73</f>
        <v>3.7325635493995527E-3</v>
      </c>
      <c r="G74">
        <f>LCA_tech_data!H75*Mult_tech!H73</f>
        <v>1.4732528323741561E-2</v>
      </c>
      <c r="H74">
        <f>LCA_tech_data!I75*Mult_tech!I73</f>
        <v>0.13198911088432627</v>
      </c>
      <c r="I74">
        <f>LCA_tech_data!J75*Mult_tech!J73</f>
        <v>1.0237106651192253E-7</v>
      </c>
      <c r="J74">
        <f>LCA_tech_data!K75*Mult_tech!K73</f>
        <v>6.2161812177138051E-7</v>
      </c>
      <c r="K74">
        <f>LCA_tech_data!L75*Mult_tech!L73</f>
        <v>0.6262542516481171</v>
      </c>
      <c r="L74">
        <f>LCA_tech_data!M75*Mult_tech!M73</f>
        <v>241.55280271665688</v>
      </c>
      <c r="M74">
        <f>LCA_tech_data!N75*Mult_tech!N73</f>
        <v>4.1378591777268035E-4</v>
      </c>
      <c r="N74">
        <f>LCA_tech_data!O75*Mult_tech!O73</f>
        <v>1.2479578302244579E-6</v>
      </c>
      <c r="O74">
        <f>LCA_tech_data!P75*Mult_tech!P73</f>
        <v>5.1022606715188393E-2</v>
      </c>
      <c r="P74">
        <f>LCA_tech_data!Q75*Mult_tech!Q73</f>
        <v>7.8381057379802206</v>
      </c>
    </row>
    <row r="75" spans="2:16" x14ac:dyDescent="0.3">
      <c r="B75" t="s">
        <v>104</v>
      </c>
      <c r="C75">
        <f>LCA_tech_data!D76*Mult_tech!D74</f>
        <v>9.9344842644318127E-8</v>
      </c>
      <c r="D75">
        <f>LCA_tech_data!E76*Mult_tech!E74</f>
        <v>8.9999999991215373E-6</v>
      </c>
      <c r="E75">
        <f>LCA_tech_data!F76*Mult_tech!F74</f>
        <v>5.0242561689712109E-4</v>
      </c>
      <c r="F75">
        <f>LCA_tech_data!G76*Mult_tech!G74</f>
        <v>4.1975646279966483E-9</v>
      </c>
      <c r="G75">
        <f>LCA_tech_data!H76*Mult_tech!H74</f>
        <v>1.6567900038204138E-8</v>
      </c>
      <c r="H75">
        <f>LCA_tech_data!I76*Mult_tech!I74</f>
        <v>1.4843225461436545E-7</v>
      </c>
      <c r="I75">
        <f>LCA_tech_data!J76*Mult_tech!J74</f>
        <v>1.1512440767146837E-13</v>
      </c>
      <c r="J75">
        <f>LCA_tech_data!K76*Mult_tech!K74</f>
        <v>6.9905902619903333E-13</v>
      </c>
      <c r="K75">
        <f>LCA_tech_data!L76*Mult_tech!L74</f>
        <v>7.0427272303870721E-7</v>
      </c>
      <c r="L75">
        <f>LCA_tech_data!M76*Mult_tech!M74</f>
        <v>2.716453416151383E-4</v>
      </c>
      <c r="M75">
        <f>LCA_tech_data!N76*Mult_tech!N74</f>
        <v>4.6533518023695695E-10</v>
      </c>
      <c r="N75">
        <f>LCA_tech_data!O76*Mult_tech!O74</f>
        <v>1.4034278522128063E-12</v>
      </c>
      <c r="O75">
        <f>LCA_tech_data!P76*Mult_tech!P74</f>
        <v>5.7378979980210069E-8</v>
      </c>
      <c r="P75">
        <f>LCA_tech_data!Q76*Mult_tech!Q74</f>
        <v>8.814573405330532E-6</v>
      </c>
    </row>
    <row r="76" spans="2:16" x14ac:dyDescent="0.3">
      <c r="B76" t="s">
        <v>105</v>
      </c>
      <c r="C76">
        <f>LCA_tech_data!D77*Mult_tech!D75</f>
        <v>0.26249531804809201</v>
      </c>
      <c r="D76">
        <f>LCA_tech_data!E77*Mult_tech!E75</f>
        <v>25.774347999000256</v>
      </c>
      <c r="E76">
        <f>LCA_tech_data!F77*Mult_tech!F75</f>
        <v>1671.5813262818092</v>
      </c>
      <c r="F76">
        <f>LCA_tech_data!G77*Mult_tech!G75</f>
        <v>1.4757489773504792E-2</v>
      </c>
      <c r="G76">
        <f>LCA_tech_data!H77*Mult_tech!H75</f>
        <v>3.3976082638358593E-2</v>
      </c>
      <c r="H76">
        <f>LCA_tech_data!I77*Mult_tech!I75</f>
        <v>0.36113392722944904</v>
      </c>
      <c r="I76">
        <f>LCA_tech_data!J77*Mult_tech!J75</f>
        <v>1.1466074504372552E-7</v>
      </c>
      <c r="J76">
        <f>LCA_tech_data!K77*Mult_tech!K75</f>
        <v>1.9201738161062947E-6</v>
      </c>
      <c r="K76">
        <f>LCA_tech_data!L77*Mult_tech!L75</f>
        <v>1.3153733650744703</v>
      </c>
      <c r="L76">
        <f>LCA_tech_data!M77*Mult_tech!M75</f>
        <v>253.43664722358392</v>
      </c>
      <c r="M76">
        <f>LCA_tech_data!N77*Mult_tech!N75</f>
        <v>2.2041780440470796E-3</v>
      </c>
      <c r="N76">
        <f>LCA_tech_data!O77*Mult_tech!O75</f>
        <v>2.8389026320229968E-6</v>
      </c>
      <c r="O76">
        <f>LCA_tech_data!P77*Mult_tech!P75</f>
        <v>0.12004341092046308</v>
      </c>
      <c r="P76">
        <f>LCA_tech_data!Q77*Mult_tech!Q75</f>
        <v>10.193852231775653</v>
      </c>
    </row>
    <row r="77" spans="2:16" x14ac:dyDescent="0.3">
      <c r="B77" t="s">
        <v>106</v>
      </c>
      <c r="C77">
        <f>LCA_tech_data!D78*Mult_tech!D76</f>
        <v>4.805609205368176E-9</v>
      </c>
      <c r="D77">
        <f>LCA_tech_data!E78*Mult_tech!E76</f>
        <v>1.0000000001739992E-6</v>
      </c>
      <c r="E77">
        <f>LCA_tech_data!F78*Mult_tech!F76</f>
        <v>3.1015197382359169E-5</v>
      </c>
      <c r="F77">
        <f>LCA_tech_data!G78*Mult_tech!G76</f>
        <v>2.8284182644023186E-10</v>
      </c>
      <c r="G77">
        <f>LCA_tech_data!H78*Mult_tech!H76</f>
        <v>1.3251151739831601E-9</v>
      </c>
      <c r="H77">
        <f>LCA_tech_data!I78*Mult_tech!I76</f>
        <v>1.3049783073235509E-8</v>
      </c>
      <c r="I77">
        <f>LCA_tech_data!J78*Mult_tech!J76</f>
        <v>5.455277290861621E-15</v>
      </c>
      <c r="J77">
        <f>LCA_tech_data!K78*Mult_tech!K76</f>
        <v>3.0127637531536652E-14</v>
      </c>
      <c r="K77">
        <f>LCA_tech_data!L78*Mult_tech!L76</f>
        <v>5.2970966666015244E-8</v>
      </c>
      <c r="L77">
        <f>LCA_tech_data!M78*Mult_tech!M76</f>
        <v>1.3741277525183591E-5</v>
      </c>
      <c r="M77">
        <f>LCA_tech_data!N78*Mult_tech!N76</f>
        <v>1.3965802864124518E-11</v>
      </c>
      <c r="N77">
        <f>LCA_tech_data!O78*Mult_tech!O76</f>
        <v>1.4021551592899743E-13</v>
      </c>
      <c r="O77">
        <f>LCA_tech_data!P78*Mult_tech!P76</f>
        <v>4.7738328953512689E-9</v>
      </c>
      <c r="P77">
        <f>LCA_tech_data!Q78*Mult_tech!Q76</f>
        <v>4.8929888895335634E-7</v>
      </c>
    </row>
    <row r="78" spans="2:16" x14ac:dyDescent="0.3">
      <c r="B78" t="s">
        <v>107</v>
      </c>
      <c r="C78">
        <f>LCA_tech_data!D79*Mult_tech!D77</f>
        <v>0.19379885359772347</v>
      </c>
      <c r="D78">
        <f>LCA_tech_data!E79*Mult_tech!E77</f>
        <v>22.058788992307509</v>
      </c>
      <c r="E78">
        <f>LCA_tech_data!F79*Mult_tech!F77</f>
        <v>1128.8908525022512</v>
      </c>
      <c r="F78">
        <f>LCA_tech_data!G79*Mult_tech!G77</f>
        <v>9.7946097100656462E-3</v>
      </c>
      <c r="G78">
        <f>LCA_tech_data!H79*Mult_tech!H77</f>
        <v>3.6080831505302675E-2</v>
      </c>
      <c r="H78">
        <f>LCA_tech_data!I79*Mult_tech!I77</f>
        <v>0.31095377649729827</v>
      </c>
      <c r="I78">
        <f>LCA_tech_data!J79*Mult_tech!J77</f>
        <v>2.7901528145767721E-7</v>
      </c>
      <c r="J78">
        <f>LCA_tech_data!K79*Mult_tech!K77</f>
        <v>1.6021430152618593E-6</v>
      </c>
      <c r="K78">
        <f>LCA_tech_data!L79*Mult_tech!L77</f>
        <v>1.5575412431938804</v>
      </c>
      <c r="L78">
        <f>LCA_tech_data!M79*Mult_tech!M77</f>
        <v>491.42738544782327</v>
      </c>
      <c r="M78">
        <f>LCA_tech_data!N79*Mult_tech!N77</f>
        <v>9.3920656862292624E-4</v>
      </c>
      <c r="N78">
        <f>LCA_tech_data!O79*Mult_tech!O77</f>
        <v>3.1274574810225793E-6</v>
      </c>
      <c r="O78">
        <f>LCA_tech_data!P79*Mult_tech!P77</f>
        <v>0.12781687857304924</v>
      </c>
      <c r="P78">
        <f>LCA_tech_data!Q79*Mult_tech!Q77</f>
        <v>20.822624953123604</v>
      </c>
    </row>
    <row r="79" spans="2:16" x14ac:dyDescent="0.3">
      <c r="B79" t="s">
        <v>108</v>
      </c>
      <c r="C79">
        <f>LCA_tech_data!D80*Mult_tech!D78</f>
        <v>4.0037486239843005E-3</v>
      </c>
      <c r="D79">
        <f>LCA_tech_data!E80*Mult_tech!E78</f>
        <v>0.50840599971689182</v>
      </c>
      <c r="E79">
        <f>LCA_tech_data!F80*Mult_tech!F78</f>
        <v>33.611043000552861</v>
      </c>
      <c r="F79">
        <f>LCA_tech_data!G80*Mult_tech!G78</f>
        <v>2.1728516093684467E-4</v>
      </c>
      <c r="G79">
        <f>LCA_tech_data!H80*Mult_tech!H78</f>
        <v>5.5860168956014535E-4</v>
      </c>
      <c r="H79">
        <f>LCA_tech_data!I80*Mult_tech!I78</f>
        <v>6.4232270549090982E-3</v>
      </c>
      <c r="I79">
        <f>LCA_tech_data!J80*Mult_tech!J78</f>
        <v>1.6562879961948976E-8</v>
      </c>
      <c r="J79">
        <f>LCA_tech_data!K80*Mult_tech!K78</f>
        <v>4.9362453193675696E-8</v>
      </c>
      <c r="K79">
        <f>LCA_tech_data!L80*Mult_tech!L78</f>
        <v>4.1548091513811794E-2</v>
      </c>
      <c r="L79">
        <f>LCA_tech_data!M80*Mult_tech!M78</f>
        <v>7.3577830252887813</v>
      </c>
      <c r="M79">
        <f>LCA_tech_data!N80*Mult_tech!N78</f>
        <v>5.3944774077517224E-5</v>
      </c>
      <c r="N79">
        <f>LCA_tech_data!O80*Mult_tech!O78</f>
        <v>6.3492754580720395E-8</v>
      </c>
      <c r="O79">
        <f>LCA_tech_data!P80*Mult_tech!P78</f>
        <v>2.1387136748546474E-3</v>
      </c>
      <c r="P79">
        <f>LCA_tech_data!Q80*Mult_tech!Q78</f>
        <v>0.25860541455970826</v>
      </c>
    </row>
    <row r="80" spans="2:16" x14ac:dyDescent="0.3">
      <c r="B80" t="s">
        <v>109</v>
      </c>
      <c r="C80">
        <f>LCA_tech_data!D81*Mult_tech!D79</f>
        <v>0</v>
      </c>
      <c r="D80">
        <f>LCA_tech_data!E81*Mult_tech!E79</f>
        <v>0</v>
      </c>
      <c r="E80">
        <f>LCA_tech_data!F81*Mult_tech!F79</f>
        <v>0</v>
      </c>
      <c r="F80">
        <f>LCA_tech_data!G81*Mult_tech!G79</f>
        <v>0</v>
      </c>
      <c r="G80">
        <f>LCA_tech_data!H81*Mult_tech!H79</f>
        <v>0</v>
      </c>
      <c r="H80">
        <f>LCA_tech_data!I81*Mult_tech!I79</f>
        <v>0</v>
      </c>
      <c r="I80">
        <f>LCA_tech_data!J81*Mult_tech!J79</f>
        <v>0</v>
      </c>
      <c r="J80">
        <f>LCA_tech_data!K81*Mult_tech!K79</f>
        <v>0</v>
      </c>
      <c r="K80">
        <f>LCA_tech_data!L81*Mult_tech!L79</f>
        <v>0</v>
      </c>
      <c r="L80">
        <f>LCA_tech_data!M81*Mult_tech!M79</f>
        <v>0</v>
      </c>
      <c r="M80">
        <f>LCA_tech_data!N81*Mult_tech!N79</f>
        <v>0</v>
      </c>
      <c r="N80">
        <f>LCA_tech_data!O81*Mult_tech!O79</f>
        <v>0</v>
      </c>
      <c r="O80">
        <f>LCA_tech_data!P81*Mult_tech!P79</f>
        <v>0</v>
      </c>
      <c r="P80">
        <f>LCA_tech_data!Q81*Mult_tech!Q79</f>
        <v>0</v>
      </c>
    </row>
    <row r="81" spans="2:16" x14ac:dyDescent="0.3">
      <c r="B81" t="s">
        <v>110</v>
      </c>
      <c r="C81">
        <f>LCA_tech_data!D82*Mult_tech!D80</f>
        <v>1.0375866888254512E-5</v>
      </c>
      <c r="D81">
        <f>LCA_tech_data!E82*Mult_tech!E80</f>
        <v>3.9999999461313638E-4</v>
      </c>
      <c r="E81">
        <f>LCA_tech_data!F82*Mult_tech!F80</f>
        <v>9.4301477608840362E-2</v>
      </c>
      <c r="F81">
        <f>LCA_tech_data!G82*Mult_tech!G80</f>
        <v>8.2879239179059349E-7</v>
      </c>
      <c r="G81">
        <f>LCA_tech_data!H82*Mult_tech!H80</f>
        <v>9.867669608922838E-7</v>
      </c>
      <c r="H81">
        <f>LCA_tech_data!I82*Mult_tech!I80</f>
        <v>9.850429389095588E-6</v>
      </c>
      <c r="I81">
        <f>LCA_tech_data!J82*Mult_tech!J80</f>
        <v>6.7946504114608889E-12</v>
      </c>
      <c r="J81">
        <f>LCA_tech_data!K82*Mult_tech!K80</f>
        <v>1.4511808154087656E-10</v>
      </c>
      <c r="K81">
        <f>LCA_tech_data!L82*Mult_tech!L80</f>
        <v>2.9973677974420131E-5</v>
      </c>
      <c r="L81">
        <f>LCA_tech_data!M82*Mult_tech!M80</f>
        <v>7.9039216267167214E-3</v>
      </c>
      <c r="M81">
        <f>LCA_tech_data!N82*Mult_tech!N80</f>
        <v>2.1663595311568797E-7</v>
      </c>
      <c r="N81">
        <f>LCA_tech_data!O82*Mult_tech!O80</f>
        <v>7.3041174602882298E-11</v>
      </c>
      <c r="O81">
        <f>LCA_tech_data!P82*Mult_tech!P80</f>
        <v>3.533170317111703E-6</v>
      </c>
      <c r="P81">
        <f>LCA_tech_data!Q82*Mult_tech!Q80</f>
        <v>4.8129518547235738E-4</v>
      </c>
    </row>
    <row r="82" spans="2:16" x14ac:dyDescent="0.3">
      <c r="B82" t="s">
        <v>111</v>
      </c>
      <c r="C82">
        <f>LCA_tech_data!D83*Mult_tech!D81</f>
        <v>2.9587380625968831</v>
      </c>
      <c r="D82">
        <f>LCA_tech_data!E83*Mult_tech!E81</f>
        <v>124.73431200314945</v>
      </c>
      <c r="E82">
        <f>LCA_tech_data!F83*Mult_tech!F81</f>
        <v>27170.97348420764</v>
      </c>
      <c r="F82">
        <f>LCA_tech_data!G83*Mult_tech!G81</f>
        <v>0.22842034011390483</v>
      </c>
      <c r="G82">
        <f>LCA_tech_data!H83*Mult_tech!H81</f>
        <v>0.26722181081361412</v>
      </c>
      <c r="H82">
        <f>LCA_tech_data!I83*Mult_tech!I81</f>
        <v>3.2498588916858173</v>
      </c>
      <c r="I82">
        <f>LCA_tech_data!J83*Mult_tech!J81</f>
        <v>1.5928824098486536E-6</v>
      </c>
      <c r="J82">
        <f>LCA_tech_data!K83*Mult_tech!K81</f>
        <v>3.4375586259013797E-5</v>
      </c>
      <c r="K82">
        <f>LCA_tech_data!L83*Mult_tech!L81</f>
        <v>14.221054445974323</v>
      </c>
      <c r="L82">
        <f>LCA_tech_data!M83*Mult_tech!M81</f>
        <v>5646.5443385917579</v>
      </c>
      <c r="M82">
        <f>LCA_tech_data!N83*Mult_tech!N81</f>
        <v>6.8518036996461057E-2</v>
      </c>
      <c r="N82">
        <f>LCA_tech_data!O83*Mult_tech!O81</f>
        <v>2.3746487585620417E-5</v>
      </c>
      <c r="O82">
        <f>LCA_tech_data!P83*Mult_tech!P81</f>
        <v>0.92656232339562072</v>
      </c>
      <c r="P82">
        <f>LCA_tech_data!Q83*Mult_tech!Q81</f>
        <v>104.6843141685427</v>
      </c>
    </row>
    <row r="83" spans="2:16" x14ac:dyDescent="0.3">
      <c r="B83" t="s">
        <v>112</v>
      </c>
      <c r="C83">
        <f>LCA_tech_data!D84*Mult_tech!D82</f>
        <v>5.8532000998903334E-5</v>
      </c>
      <c r="D83">
        <f>LCA_tech_data!E84*Mult_tech!E82</f>
        <v>7.5630000004109754E-3</v>
      </c>
      <c r="E83">
        <f>LCA_tech_data!F84*Mult_tech!F82</f>
        <v>0.19460686182785006</v>
      </c>
      <c r="F83">
        <f>LCA_tech_data!G84*Mult_tech!G82</f>
        <v>1.0290225539563626E-6</v>
      </c>
      <c r="G83">
        <f>LCA_tech_data!H84*Mult_tech!H82</f>
        <v>1.625246223900625E-5</v>
      </c>
      <c r="H83">
        <f>LCA_tech_data!I84*Mult_tech!I82</f>
        <v>2.0029471310265516E-4</v>
      </c>
      <c r="I83">
        <f>LCA_tech_data!J84*Mult_tech!J82</f>
        <v>7.8868814674321699E-12</v>
      </c>
      <c r="J83">
        <f>LCA_tech_data!K84*Mult_tech!K82</f>
        <v>9.3721499606706109E-11</v>
      </c>
      <c r="K83">
        <f>LCA_tech_data!L84*Mult_tech!L82</f>
        <v>4.3677836323439148E-4</v>
      </c>
      <c r="L83">
        <f>LCA_tech_data!M84*Mult_tech!M82</f>
        <v>3.1129983440099381E-2</v>
      </c>
      <c r="M83">
        <f>LCA_tech_data!N84*Mult_tech!N82</f>
        <v>1.2592092326551277E-7</v>
      </c>
      <c r="N83">
        <f>LCA_tech_data!O84*Mult_tech!O82</f>
        <v>4.3109267773631655E-10</v>
      </c>
      <c r="O83">
        <f>LCA_tech_data!P84*Mult_tech!P82</f>
        <v>3.3456294487902128E-5</v>
      </c>
      <c r="P83">
        <f>LCA_tech_data!Q84*Mult_tech!Q82</f>
        <v>3.9490499246993202E-3</v>
      </c>
    </row>
    <row r="84" spans="2:16" x14ac:dyDescent="0.3">
      <c r="B84" t="s">
        <v>113</v>
      </c>
      <c r="C84">
        <f>LCA_tech_data!D85*Mult_tech!D83</f>
        <v>3.7728370000024682</v>
      </c>
      <c r="D84">
        <f>LCA_tech_data!E85*Mult_tech!E83</f>
        <v>159.05504899013849</v>
      </c>
      <c r="E84">
        <f>LCA_tech_data!F85*Mult_tech!F83</f>
        <v>34647.086669554687</v>
      </c>
      <c r="F84">
        <f>LCA_tech_data!G85*Mult_tech!G83</f>
        <v>0.29127036341246521</v>
      </c>
      <c r="G84">
        <f>LCA_tech_data!H85*Mult_tech!H83</f>
        <v>0.34074808709507037</v>
      </c>
      <c r="H84">
        <f>LCA_tech_data!I85*Mult_tech!I83</f>
        <v>4.1440599376943936</v>
      </c>
      <c r="I84">
        <f>LCA_tech_data!J85*Mult_tech!J83</f>
        <v>2.0311651675090821E-6</v>
      </c>
      <c r="J84">
        <f>LCA_tech_data!K85*Mult_tech!K83</f>
        <v>4.3834053907749962E-5</v>
      </c>
      <c r="K84">
        <f>LCA_tech_data!L85*Mult_tech!L83</f>
        <v>18.133987956247005</v>
      </c>
      <c r="L84">
        <f>LCA_tech_data!M85*Mult_tech!M83</f>
        <v>7200.1951345754733</v>
      </c>
      <c r="M84">
        <f>LCA_tech_data!N85*Mult_tech!N83</f>
        <v>8.7370824885016865E-2</v>
      </c>
      <c r="N84">
        <f>LCA_tech_data!O85*Mult_tech!O83</f>
        <v>3.0280350976555637E-5</v>
      </c>
      <c r="O84">
        <f>LCA_tech_data!P85*Mult_tech!P83</f>
        <v>1.1815066229441782</v>
      </c>
      <c r="P84">
        <f>LCA_tech_data!Q85*Mult_tech!Q83</f>
        <v>133.48827961752932</v>
      </c>
    </row>
    <row r="85" spans="2:16" x14ac:dyDescent="0.3">
      <c r="B85" t="s">
        <v>114</v>
      </c>
      <c r="C85">
        <f>LCA_tech_data!D86*Mult_tech!D84</f>
        <v>0</v>
      </c>
      <c r="D85">
        <f>LCA_tech_data!E86*Mult_tech!E84</f>
        <v>0</v>
      </c>
      <c r="E85">
        <f>LCA_tech_data!F86*Mult_tech!F84</f>
        <v>0</v>
      </c>
      <c r="F85">
        <f>LCA_tech_data!G86*Mult_tech!G84</f>
        <v>0</v>
      </c>
      <c r="G85">
        <f>LCA_tech_data!H86*Mult_tech!H84</f>
        <v>0</v>
      </c>
      <c r="H85">
        <f>LCA_tech_data!I86*Mult_tech!I84</f>
        <v>0</v>
      </c>
      <c r="I85">
        <f>LCA_tech_data!J86*Mult_tech!J84</f>
        <v>0</v>
      </c>
      <c r="J85">
        <f>LCA_tech_data!K86*Mult_tech!K84</f>
        <v>0</v>
      </c>
      <c r="K85">
        <f>LCA_tech_data!L86*Mult_tech!L84</f>
        <v>0</v>
      </c>
      <c r="L85">
        <f>LCA_tech_data!M86*Mult_tech!M84</f>
        <v>0</v>
      </c>
      <c r="M85">
        <f>LCA_tech_data!N86*Mult_tech!N84</f>
        <v>0</v>
      </c>
      <c r="N85">
        <f>LCA_tech_data!O86*Mult_tech!O84</f>
        <v>0</v>
      </c>
      <c r="O85">
        <f>LCA_tech_data!P86*Mult_tech!P84</f>
        <v>0</v>
      </c>
      <c r="P85">
        <f>LCA_tech_data!Q86*Mult_tech!Q84</f>
        <v>0</v>
      </c>
    </row>
    <row r="86" spans="2:16" x14ac:dyDescent="0.3">
      <c r="B86" t="s">
        <v>115</v>
      </c>
      <c r="C86">
        <f>LCA_tech_data!D87*Mult_tech!D85</f>
        <v>9.725332076701393E-7</v>
      </c>
      <c r="D86">
        <f>LCA_tech_data!E87*Mult_tech!E85</f>
        <v>4.0999999997457973E-5</v>
      </c>
      <c r="E86">
        <f>LCA_tech_data!F87*Mult_tech!F85</f>
        <v>8.9310623107081762E-3</v>
      </c>
      <c r="F86">
        <f>LCA_tech_data!G87*Mult_tech!G85</f>
        <v>7.5081457489042505E-8</v>
      </c>
      <c r="G86">
        <f>LCA_tech_data!H87*Mult_tech!H85</f>
        <v>8.783544853642393E-8</v>
      </c>
      <c r="H86">
        <f>LCA_tech_data!I87*Mult_tech!I85</f>
        <v>1.0682242312563754E-6</v>
      </c>
      <c r="I86">
        <f>LCA_tech_data!J87*Mult_tech!J85</f>
        <v>5.235782981518076E-13</v>
      </c>
      <c r="J86">
        <f>LCA_tech_data!K87*Mult_tech!K85</f>
        <v>1.129920880548563E-11</v>
      </c>
      <c r="K86">
        <f>LCA_tech_data!L87*Mult_tech!L85</f>
        <v>4.6744414017698185E-6</v>
      </c>
      <c r="L86">
        <f>LCA_tech_data!M87*Mult_tech!M85</f>
        <v>1.8560115027696756E-3</v>
      </c>
      <c r="M86">
        <f>LCA_tech_data!N87*Mult_tech!N85</f>
        <v>2.2521786279703017E-8</v>
      </c>
      <c r="N86">
        <f>LCA_tech_data!O87*Mult_tech!O85</f>
        <v>7.8054384179830796E-12</v>
      </c>
      <c r="O86">
        <f>LCA_tech_data!P87*Mult_tech!P85</f>
        <v>3.0455978508869159E-7</v>
      </c>
      <c r="P86">
        <f>LCA_tech_data!Q87*Mult_tech!Q85</f>
        <v>3.4409592771359947E-5</v>
      </c>
    </row>
    <row r="87" spans="2:16" x14ac:dyDescent="0.3">
      <c r="B87" t="s">
        <v>116</v>
      </c>
      <c r="C87">
        <f>LCA_tech_data!D88*Mult_tech!D86</f>
        <v>6.4705348239053646E-6</v>
      </c>
      <c r="D87">
        <f>LCA_tech_data!E88*Mult_tech!E86</f>
        <v>3.3599999998307705E-4</v>
      </c>
      <c r="E87">
        <f>LCA_tech_data!F88*Mult_tech!F86</f>
        <v>4.3558351668402107E-2</v>
      </c>
      <c r="F87">
        <f>LCA_tech_data!G88*Mult_tech!G86</f>
        <v>3.533450257062984E-7</v>
      </c>
      <c r="G87">
        <f>LCA_tech_data!H88*Mult_tech!H86</f>
        <v>6.3634649764457455E-7</v>
      </c>
      <c r="H87">
        <f>LCA_tech_data!I88*Mult_tech!I86</f>
        <v>6.255827164080182E-6</v>
      </c>
      <c r="I87">
        <f>LCA_tech_data!J88*Mult_tech!J86</f>
        <v>4.5799956965598643E-12</v>
      </c>
      <c r="J87">
        <f>LCA_tech_data!K88*Mult_tech!K86</f>
        <v>6.0621771000836268E-11</v>
      </c>
      <c r="K87">
        <f>LCA_tech_data!L88*Mult_tech!L86</f>
        <v>9.3753639188754993E-5</v>
      </c>
      <c r="L87">
        <f>LCA_tech_data!M88*Mult_tech!M86</f>
        <v>4.9357892544304831E-3</v>
      </c>
      <c r="M87">
        <f>LCA_tech_data!N88*Mult_tech!N86</f>
        <v>1.34856407867879E-7</v>
      </c>
      <c r="N87">
        <f>LCA_tech_data!O88*Mult_tech!O86</f>
        <v>4.8525388084277471E-11</v>
      </c>
      <c r="O87">
        <f>LCA_tech_data!P88*Mult_tech!P86</f>
        <v>1.7772968671652662E-6</v>
      </c>
      <c r="P87">
        <f>LCA_tech_data!Q88*Mult_tech!Q86</f>
        <v>1.6151155375482805E-3</v>
      </c>
    </row>
    <row r="88" spans="2:16" x14ac:dyDescent="0.3">
      <c r="B88" t="s">
        <v>117</v>
      </c>
      <c r="C88">
        <f>LCA_tech_data!D89*Mult_tech!D87</f>
        <v>7.1247700886715548E-4</v>
      </c>
      <c r="D88">
        <f>LCA_tech_data!E89*Mult_tech!E87</f>
        <v>0.11716599998555849</v>
      </c>
      <c r="E88">
        <f>LCA_tech_data!F89*Mult_tech!F87</f>
        <v>3.4314387980027208</v>
      </c>
      <c r="F88">
        <f>LCA_tech_data!G89*Mult_tech!G87</f>
        <v>2.2137079958543914E-5</v>
      </c>
      <c r="G88">
        <f>LCA_tech_data!H89*Mult_tech!H87</f>
        <v>2.352037577751601E-4</v>
      </c>
      <c r="H88">
        <f>LCA_tech_data!I89*Mult_tech!I87</f>
        <v>2.398081928026978E-3</v>
      </c>
      <c r="I88">
        <f>LCA_tech_data!J89*Mult_tech!J87</f>
        <v>5.7414837005484653E-10</v>
      </c>
      <c r="J88">
        <f>LCA_tech_data!K89*Mult_tech!K87</f>
        <v>3.3557319078256453E-9</v>
      </c>
      <c r="K88">
        <f>LCA_tech_data!L89*Mult_tech!L87</f>
        <v>7.5401414125978528E-3</v>
      </c>
      <c r="L88">
        <f>LCA_tech_data!M89*Mult_tech!M87</f>
        <v>1.8747349376317621</v>
      </c>
      <c r="M88">
        <f>LCA_tech_data!N89*Mult_tech!N87</f>
        <v>2.4672696288061691E-6</v>
      </c>
      <c r="N88">
        <f>LCA_tech_data!O89*Mult_tech!O87</f>
        <v>2.4526076250476406E-8</v>
      </c>
      <c r="O88">
        <f>LCA_tech_data!P89*Mult_tech!P87</f>
        <v>6.5490923930687874E-4</v>
      </c>
      <c r="P88">
        <f>LCA_tech_data!Q89*Mult_tech!Q87</f>
        <v>5.1129329802103732E-2</v>
      </c>
    </row>
    <row r="89" spans="2:16" x14ac:dyDescent="0.3">
      <c r="B89" t="s">
        <v>118</v>
      </c>
      <c r="C89">
        <f>LCA_tech_data!D90*Mult_tech!D88</f>
        <v>9.5890404626274304</v>
      </c>
      <c r="D89">
        <f>LCA_tech_data!E90*Mult_tech!E88</f>
        <v>1011.1579930972993</v>
      </c>
      <c r="E89">
        <f>LCA_tech_data!F90*Mult_tech!F88</f>
        <v>66721.209591941617</v>
      </c>
      <c r="F89">
        <f>LCA_tech_data!G90*Mult_tech!G88</f>
        <v>0.530887286650086</v>
      </c>
      <c r="G89">
        <f>LCA_tech_data!H90*Mult_tech!H88</f>
        <v>1.7922426135910963</v>
      </c>
      <c r="H89">
        <f>LCA_tech_data!I90*Mult_tech!I88</f>
        <v>15.101366281265046</v>
      </c>
      <c r="I89">
        <f>LCA_tech_data!J90*Mult_tech!J88</f>
        <v>2.544647094835571E-6</v>
      </c>
      <c r="J89">
        <f>LCA_tech_data!K90*Mult_tech!K88</f>
        <v>7.578683588665889E-5</v>
      </c>
      <c r="K89">
        <f>LCA_tech_data!L90*Mult_tech!L88</f>
        <v>100.13894699948754</v>
      </c>
      <c r="L89">
        <f>LCA_tech_data!M90*Mult_tech!M88</f>
        <v>12898.21220084593</v>
      </c>
      <c r="M89">
        <f>LCA_tech_data!N90*Mult_tech!N88</f>
        <v>0.11684333725002423</v>
      </c>
      <c r="N89">
        <f>LCA_tech_data!O90*Mult_tech!O88</f>
        <v>1.1437855036801296E-4</v>
      </c>
      <c r="O89">
        <f>LCA_tech_data!P90*Mult_tech!P88</f>
        <v>5.0248494923958251</v>
      </c>
      <c r="P89">
        <f>LCA_tech_data!Q90*Mult_tech!Q88</f>
        <v>1335.7085940507434</v>
      </c>
    </row>
    <row r="90" spans="2:16" x14ac:dyDescent="0.3">
      <c r="B90" t="s">
        <v>147</v>
      </c>
      <c r="C90">
        <f>LCA_tech_data!D91*Mult_tech!D89</f>
        <v>4.3694009287320154E-8</v>
      </c>
      <c r="D90">
        <f>LCA_tech_data!E91*Mult_tech!E89</f>
        <v>2.0000000000609596E-6</v>
      </c>
      <c r="E90">
        <f>LCA_tech_data!F91*Mult_tech!F89</f>
        <v>3.8760346449579841E-4</v>
      </c>
      <c r="F90">
        <f>LCA_tech_data!G91*Mult_tech!G89</f>
        <v>3.2512399536402296E-9</v>
      </c>
      <c r="G90">
        <f>LCA_tech_data!H91*Mult_tech!H89</f>
        <v>4.465929902389753E-9</v>
      </c>
      <c r="H90">
        <f>LCA_tech_data!I91*Mult_tech!I89</f>
        <v>5.2865427775787746E-8</v>
      </c>
      <c r="I90">
        <f>LCA_tech_data!J91*Mult_tech!J89</f>
        <v>2.2943693554460823E-14</v>
      </c>
      <c r="J90">
        <f>LCA_tech_data!K91*Mult_tech!K89</f>
        <v>4.8871612433909839E-13</v>
      </c>
      <c r="K90">
        <f>LCA_tech_data!L91*Mult_tech!L89</f>
        <v>2.1272491000890085E-7</v>
      </c>
      <c r="L90">
        <f>LCA_tech_data!M91*Mult_tech!M89</f>
        <v>1.2628835632863964E-4</v>
      </c>
      <c r="M90">
        <f>LCA_tech_data!N91*Mult_tech!N89</f>
        <v>9.5463126293597384E-10</v>
      </c>
      <c r="N90">
        <f>LCA_tech_data!O91*Mult_tech!O89</f>
        <v>3.9283022967791415E-13</v>
      </c>
      <c r="O90">
        <f>LCA_tech_data!P91*Mult_tech!P89</f>
        <v>1.5166515742728434E-8</v>
      </c>
      <c r="P90">
        <f>LCA_tech_data!Q91*Mult_tech!Q89</f>
        <v>1.5606552913502785E-6</v>
      </c>
    </row>
    <row r="91" spans="2:16" x14ac:dyDescent="0.3">
      <c r="B91" t="s">
        <v>119</v>
      </c>
      <c r="C91">
        <f>LCA_tech_data!D92*Mult_tech!D90</f>
        <v>0</v>
      </c>
      <c r="D91">
        <f>LCA_tech_data!E92*Mult_tech!E90</f>
        <v>0</v>
      </c>
      <c r="E91">
        <f>LCA_tech_data!F92*Mult_tech!F90</f>
        <v>0</v>
      </c>
      <c r="F91">
        <f>LCA_tech_data!G92*Mult_tech!G90</f>
        <v>0</v>
      </c>
      <c r="G91">
        <f>LCA_tech_data!H92*Mult_tech!H90</f>
        <v>0</v>
      </c>
      <c r="H91">
        <f>LCA_tech_data!I92*Mult_tech!I90</f>
        <v>0</v>
      </c>
      <c r="I91">
        <f>LCA_tech_data!J92*Mult_tech!J90</f>
        <v>0</v>
      </c>
      <c r="J91">
        <f>LCA_tech_data!K92*Mult_tech!K90</f>
        <v>0</v>
      </c>
      <c r="K91">
        <f>LCA_tech_data!L92*Mult_tech!L90</f>
        <v>0</v>
      </c>
      <c r="L91">
        <f>LCA_tech_data!M92*Mult_tech!M90</f>
        <v>0</v>
      </c>
      <c r="M91">
        <f>LCA_tech_data!N92*Mult_tech!N90</f>
        <v>0</v>
      </c>
      <c r="N91">
        <f>LCA_tech_data!O92*Mult_tech!O90</f>
        <v>0</v>
      </c>
      <c r="O91">
        <f>LCA_tech_data!P92*Mult_tech!P90</f>
        <v>0</v>
      </c>
      <c r="P91">
        <f>LCA_tech_data!Q92*Mult_tech!Q90</f>
        <v>0</v>
      </c>
    </row>
    <row r="92" spans="2:16" x14ac:dyDescent="0.3">
      <c r="B92" t="s">
        <v>120</v>
      </c>
      <c r="C92">
        <f>LCA_tech_data!D93*Mult_tech!D91</f>
        <v>1.1912227333250269E-8</v>
      </c>
      <c r="D92">
        <f>LCA_tech_data!E93*Mult_tech!E91</f>
        <v>9.9999999998717397E-7</v>
      </c>
      <c r="E92">
        <f>LCA_tech_data!F93*Mult_tech!F91</f>
        <v>6.3809003469120727E-5</v>
      </c>
      <c r="F92">
        <f>LCA_tech_data!G93*Mult_tech!G91</f>
        <v>5.1115255139643382E-10</v>
      </c>
      <c r="G92">
        <f>LCA_tech_data!H93*Mult_tech!H91</f>
        <v>2.7986102598071619E-9</v>
      </c>
      <c r="H92">
        <f>LCA_tech_data!I93*Mult_tech!I91</f>
        <v>2.9250902772538564E-8</v>
      </c>
      <c r="I92">
        <f>LCA_tech_data!J93*Mult_tech!J91</f>
        <v>3.7697445688302317E-15</v>
      </c>
      <c r="J92">
        <f>LCA_tech_data!K93*Mult_tech!K91</f>
        <v>6.8473117223398237E-14</v>
      </c>
      <c r="K92">
        <f>LCA_tech_data!L93*Mult_tech!L91</f>
        <v>6.4914311121316252E-8</v>
      </c>
      <c r="L92">
        <f>LCA_tech_data!M93*Mult_tech!M91</f>
        <v>1.6732097557747586E-4</v>
      </c>
      <c r="M92">
        <f>LCA_tech_data!N93*Mult_tech!N91</f>
        <v>8.7925514253082806E-11</v>
      </c>
      <c r="N92">
        <f>LCA_tech_data!O93*Mult_tech!O91</f>
        <v>2.3354519088034456E-13</v>
      </c>
      <c r="O92">
        <f>LCA_tech_data!P93*Mult_tech!P91</f>
        <v>8.5727886350492693E-9</v>
      </c>
      <c r="P92">
        <f>LCA_tech_data!Q93*Mult_tech!Q91</f>
        <v>4.6504204526832076E-7</v>
      </c>
    </row>
    <row r="93" spans="2:16" x14ac:dyDescent="0.3">
      <c r="B93" t="s">
        <v>121</v>
      </c>
      <c r="C93">
        <f>LCA_tech_data!D94*Mult_tech!D92</f>
        <v>4.8169731070980972E-6</v>
      </c>
      <c r="D93">
        <f>LCA_tech_data!E94*Mult_tech!E92</f>
        <v>2.1100000003888985E-4</v>
      </c>
      <c r="E93">
        <f>LCA_tech_data!F94*Mult_tech!F92</f>
        <v>4.3509878222108347E-2</v>
      </c>
      <c r="F93">
        <f>LCA_tech_data!G94*Mult_tech!G92</f>
        <v>3.6537543251006498E-7</v>
      </c>
      <c r="G93">
        <f>LCA_tech_data!H94*Mult_tech!H92</f>
        <v>4.6248089138619271E-7</v>
      </c>
      <c r="H93">
        <f>LCA_tech_data!I94*Mult_tech!I92</f>
        <v>5.5483454947197501E-6</v>
      </c>
      <c r="I93">
        <f>LCA_tech_data!J94*Mult_tech!J92</f>
        <v>2.5512025534160351E-12</v>
      </c>
      <c r="J93">
        <f>LCA_tech_data!K94*Mult_tech!K92</f>
        <v>5.4851752579345475E-11</v>
      </c>
      <c r="K93">
        <f>LCA_tech_data!L94*Mult_tech!L92</f>
        <v>2.3274531330744143E-5</v>
      </c>
      <c r="L93">
        <f>LCA_tech_data!M94*Mult_tech!M92</f>
        <v>1.149505324948853E-2</v>
      </c>
      <c r="M93">
        <f>LCA_tech_data!N94*Mult_tech!N92</f>
        <v>1.0855835990186407E-7</v>
      </c>
      <c r="N93">
        <f>LCA_tech_data!O94*Mult_tech!O92</f>
        <v>4.0856805855347514E-11</v>
      </c>
      <c r="O93">
        <f>LCA_tech_data!P94*Mult_tech!P92</f>
        <v>1.5855920168435101E-6</v>
      </c>
      <c r="P93">
        <f>LCA_tech_data!Q94*Mult_tech!Q92</f>
        <v>1.7112503970804179E-4</v>
      </c>
    </row>
    <row r="94" spans="2:16" x14ac:dyDescent="0.3">
      <c r="B94" t="s">
        <v>122</v>
      </c>
      <c r="C94">
        <f>LCA_tech_data!D95*Mult_tech!D93</f>
        <v>0.20389682023217898</v>
      </c>
      <c r="D94">
        <f>LCA_tech_data!E95*Mult_tech!E93</f>
        <v>27.392423999817545</v>
      </c>
      <c r="E94">
        <f>LCA_tech_data!F95*Mult_tech!F93</f>
        <v>1198.37198294467</v>
      </c>
      <c r="F94">
        <f>LCA_tech_data!G95*Mult_tech!G93</f>
        <v>1.1056342218178786E-2</v>
      </c>
      <c r="G94">
        <f>LCA_tech_data!H95*Mult_tech!H93</f>
        <v>3.2293768504190579E-2</v>
      </c>
      <c r="H94">
        <f>LCA_tech_data!I95*Mult_tech!I93</f>
        <v>0.30067784748746379</v>
      </c>
      <c r="I94">
        <f>LCA_tech_data!J95*Mult_tech!J93</f>
        <v>1.5478002118049963E-7</v>
      </c>
      <c r="J94">
        <f>LCA_tech_data!K95*Mult_tech!K93</f>
        <v>1.521598563703411E-6</v>
      </c>
      <c r="K94">
        <f>LCA_tech_data!L95*Mult_tech!L93</f>
        <v>1.160840807038175</v>
      </c>
      <c r="L94">
        <f>LCA_tech_data!M95*Mult_tech!M93</f>
        <v>293.33635737045046</v>
      </c>
      <c r="M94">
        <f>LCA_tech_data!N95*Mult_tech!N93</f>
        <v>7.1465339586263509E-4</v>
      </c>
      <c r="N94">
        <f>LCA_tech_data!O95*Mult_tech!O93</f>
        <v>3.4655948571968998E-6</v>
      </c>
      <c r="O94">
        <f>LCA_tech_data!P95*Mult_tech!P93</f>
        <v>0.10977654823872585</v>
      </c>
      <c r="P94">
        <f>LCA_tech_data!Q95*Mult_tech!Q93</f>
        <v>11.39358113346902</v>
      </c>
    </row>
    <row r="95" spans="2:16" x14ac:dyDescent="0.3">
      <c r="B95" t="s">
        <v>123</v>
      </c>
      <c r="C95">
        <f>LCA_tech_data!D96*Mult_tech!D94</f>
        <v>0.34245522866726513</v>
      </c>
      <c r="D95">
        <f>LCA_tech_data!E96*Mult_tech!E94</f>
        <v>17.641455000465871</v>
      </c>
      <c r="E95">
        <f>LCA_tech_data!F96*Mult_tech!F94</f>
        <v>2885.7223992080553</v>
      </c>
      <c r="F95">
        <f>LCA_tech_data!G96*Mult_tech!G94</f>
        <v>2.5319956312314096E-2</v>
      </c>
      <c r="G95">
        <f>LCA_tech_data!H96*Mult_tech!H94</f>
        <v>3.4413868296116402E-2</v>
      </c>
      <c r="H95">
        <f>LCA_tech_data!I96*Mult_tech!I94</f>
        <v>0.35859300006977646</v>
      </c>
      <c r="I95">
        <f>LCA_tech_data!J96*Mult_tech!J94</f>
        <v>1.4575860109236549E-7</v>
      </c>
      <c r="J95">
        <f>LCA_tech_data!K96*Mult_tech!K94</f>
        <v>4.0428241221877462E-6</v>
      </c>
      <c r="K95">
        <f>LCA_tech_data!L96*Mult_tech!L94</f>
        <v>0.95250836077162027</v>
      </c>
      <c r="L95">
        <f>LCA_tech_data!M96*Mult_tech!M94</f>
        <v>448.32771841605961</v>
      </c>
      <c r="M95">
        <f>LCA_tech_data!N96*Mult_tech!N94</f>
        <v>6.245381241577498E-3</v>
      </c>
      <c r="N95">
        <f>LCA_tech_data!O96*Mult_tech!O94</f>
        <v>3.1214364837282711E-6</v>
      </c>
      <c r="O95">
        <f>LCA_tech_data!P96*Mult_tech!P94</f>
        <v>0.13277467913707236</v>
      </c>
      <c r="P95">
        <f>LCA_tech_data!Q96*Mult_tech!Q94</f>
        <v>19.052626466462861</v>
      </c>
    </row>
    <row r="96" spans="2:16" x14ac:dyDescent="0.3">
      <c r="B96" t="s">
        <v>124</v>
      </c>
      <c r="C96">
        <f>LCA_tech_data!D97*Mult_tech!D95</f>
        <v>8.642420574560282E-2</v>
      </c>
      <c r="D96">
        <f>LCA_tech_data!E97*Mult_tech!E95</f>
        <v>5.2096689990350376</v>
      </c>
      <c r="E96">
        <f>LCA_tech_data!F97*Mult_tech!F95</f>
        <v>694.85584913452169</v>
      </c>
      <c r="F96">
        <f>LCA_tech_data!G97*Mult_tech!G95</f>
        <v>5.7308612524937623E-3</v>
      </c>
      <c r="G96">
        <f>LCA_tech_data!H97*Mult_tech!H95</f>
        <v>9.5643564021308403E-3</v>
      </c>
      <c r="H96">
        <f>LCA_tech_data!I97*Mult_tech!I95</f>
        <v>8.8765801427988192E-2</v>
      </c>
      <c r="I96">
        <f>LCA_tech_data!J97*Mult_tech!J95</f>
        <v>2.5392922027394607E-8</v>
      </c>
      <c r="J96">
        <f>LCA_tech_data!K97*Mult_tech!K95</f>
        <v>8.5946551694520909E-7</v>
      </c>
      <c r="K96">
        <f>LCA_tech_data!L97*Mult_tech!L95</f>
        <v>0.80196114724391498</v>
      </c>
      <c r="L96">
        <f>LCA_tech_data!M97*Mult_tech!M95</f>
        <v>90.902550948873554</v>
      </c>
      <c r="M96">
        <f>LCA_tech_data!N97*Mult_tech!N95</f>
        <v>1.3764008958145162E-3</v>
      </c>
      <c r="N96">
        <f>LCA_tech_data!O97*Mult_tech!O95</f>
        <v>7.659009519552953E-7</v>
      </c>
      <c r="O96">
        <f>LCA_tech_data!P97*Mult_tech!P95</f>
        <v>4.9081555469873389E-2</v>
      </c>
      <c r="P96">
        <f>LCA_tech_data!Q97*Mult_tech!Q95</f>
        <v>3.7317966651360854</v>
      </c>
    </row>
    <row r="97" spans="2:16" x14ac:dyDescent="0.3">
      <c r="B97" t="s">
        <v>125</v>
      </c>
      <c r="C97">
        <f>LCA_tech_data!D98*Mult_tech!D96</f>
        <v>2.6187923903733873E-8</v>
      </c>
      <c r="D97">
        <f>LCA_tech_data!E98*Mult_tech!E96</f>
        <v>2.0000000002500102E-6</v>
      </c>
      <c r="E97">
        <f>LCA_tech_data!F98*Mult_tech!F96</f>
        <v>2.8733611945734404E-4</v>
      </c>
      <c r="F97">
        <f>LCA_tech_data!G98*Mult_tech!G96</f>
        <v>1.6061814487275671E-9</v>
      </c>
      <c r="G97">
        <f>LCA_tech_data!H98*Mult_tech!H96</f>
        <v>3.4176696147843626E-9</v>
      </c>
      <c r="H97">
        <f>LCA_tech_data!I98*Mult_tech!I96</f>
        <v>3.7382007781747329E-8</v>
      </c>
      <c r="I97">
        <f>LCA_tech_data!J98*Mult_tech!J96</f>
        <v>8.4142060527794952E-15</v>
      </c>
      <c r="J97">
        <f>LCA_tech_data!K98*Mult_tech!K96</f>
        <v>1.6829417355745832E-13</v>
      </c>
      <c r="K97">
        <f>LCA_tech_data!L98*Mult_tech!L96</f>
        <v>1.3162793236264552E-7</v>
      </c>
      <c r="L97">
        <f>LCA_tech_data!M98*Mult_tech!M96</f>
        <v>4.4224768306608196E-5</v>
      </c>
      <c r="M97">
        <f>LCA_tech_data!N98*Mult_tech!N96</f>
        <v>4.9698455963797036E-10</v>
      </c>
      <c r="N97">
        <f>LCA_tech_data!O98*Mult_tech!O96</f>
        <v>2.1832420227819028E-13</v>
      </c>
      <c r="O97">
        <f>LCA_tech_data!P98*Mult_tech!P96</f>
        <v>1.1771252831796409E-8</v>
      </c>
      <c r="P97">
        <f>LCA_tech_data!Q98*Mult_tech!Q96</f>
        <v>1.379064584470918E-6</v>
      </c>
    </row>
    <row r="98" spans="2:16" x14ac:dyDescent="0.3">
      <c r="B98" t="s">
        <v>126</v>
      </c>
      <c r="C98">
        <f>LCA_tech_data!D99*Mult_tech!D97</f>
        <v>0</v>
      </c>
      <c r="D98">
        <f>LCA_tech_data!E99*Mult_tech!E97</f>
        <v>0</v>
      </c>
      <c r="E98">
        <f>LCA_tech_data!F99*Mult_tech!F97</f>
        <v>0</v>
      </c>
      <c r="F98">
        <f>LCA_tech_data!G99*Mult_tech!G97</f>
        <v>0</v>
      </c>
      <c r="G98">
        <f>LCA_tech_data!H99*Mult_tech!H97</f>
        <v>0</v>
      </c>
      <c r="H98">
        <f>LCA_tech_data!I99*Mult_tech!I97</f>
        <v>0</v>
      </c>
      <c r="I98">
        <f>LCA_tech_data!J99*Mult_tech!J97</f>
        <v>0</v>
      </c>
      <c r="J98">
        <f>LCA_tech_data!K99*Mult_tech!K97</f>
        <v>0</v>
      </c>
      <c r="K98">
        <f>LCA_tech_data!L99*Mult_tech!L97</f>
        <v>0</v>
      </c>
      <c r="L98">
        <f>LCA_tech_data!M99*Mult_tech!M97</f>
        <v>0</v>
      </c>
      <c r="M98">
        <f>LCA_tech_data!N99*Mult_tech!N97</f>
        <v>0</v>
      </c>
      <c r="N98">
        <f>LCA_tech_data!O99*Mult_tech!O97</f>
        <v>0</v>
      </c>
      <c r="O98">
        <f>LCA_tech_data!P99*Mult_tech!P97</f>
        <v>0</v>
      </c>
      <c r="P98">
        <f>LCA_tech_data!Q99*Mult_tech!Q97</f>
        <v>0</v>
      </c>
    </row>
    <row r="99" spans="2:16" x14ac:dyDescent="0.3">
      <c r="B99" t="s">
        <v>127</v>
      </c>
      <c r="C99">
        <f>LCA_tech_data!D100*Mult_tech!D98</f>
        <v>13.640710134398907</v>
      </c>
      <c r="D99">
        <f>LCA_tech_data!E100*Mult_tech!E98</f>
        <v>550.53483400915991</v>
      </c>
      <c r="E99">
        <f>LCA_tech_data!F100*Mult_tech!F98</f>
        <v>174969.87391042715</v>
      </c>
      <c r="F99">
        <f>LCA_tech_data!G100*Mult_tech!G98</f>
        <v>0.49401680720855662</v>
      </c>
      <c r="G99">
        <f>LCA_tech_data!H100*Mult_tech!H98</f>
        <v>1.3960917303943394</v>
      </c>
      <c r="H99">
        <f>LCA_tech_data!I100*Mult_tech!I98</f>
        <v>17.768447586372556</v>
      </c>
      <c r="I99">
        <f>LCA_tech_data!J100*Mult_tech!J98</f>
        <v>2.5063263865385192E-6</v>
      </c>
      <c r="J99">
        <f>LCA_tech_data!K100*Mult_tech!K98</f>
        <v>4.5137910001386309E-5</v>
      </c>
      <c r="K99">
        <f>LCA_tech_data!L100*Mult_tech!L98</f>
        <v>41.259938912262442</v>
      </c>
      <c r="L99">
        <f>LCA_tech_data!M100*Mult_tech!M98</f>
        <v>11919.052591619464</v>
      </c>
      <c r="M99">
        <f>LCA_tech_data!N100*Mult_tech!N98</f>
        <v>0.1310829398707398</v>
      </c>
      <c r="N99">
        <f>LCA_tech_data!O100*Mult_tech!O98</f>
        <v>7.9832471163071304E-5</v>
      </c>
      <c r="O99">
        <f>LCA_tech_data!P100*Mult_tech!P98</f>
        <v>4.9072823959160239</v>
      </c>
      <c r="P99">
        <f>LCA_tech_data!Q100*Mult_tech!Q98</f>
        <v>407.15093453827285</v>
      </c>
    </row>
    <row r="100" spans="2:16" x14ac:dyDescent="0.3">
      <c r="B100" t="s">
        <v>128</v>
      </c>
      <c r="C100">
        <f>LCA_tech_data!D101*Mult_tech!D99</f>
        <v>0</v>
      </c>
      <c r="D100">
        <f>LCA_tech_data!E101*Mult_tech!E99</f>
        <v>0</v>
      </c>
      <c r="E100">
        <f>LCA_tech_data!F101*Mult_tech!F99</f>
        <v>0</v>
      </c>
      <c r="F100">
        <f>LCA_tech_data!G101*Mult_tech!G99</f>
        <v>0</v>
      </c>
      <c r="G100">
        <f>LCA_tech_data!H101*Mult_tech!H99</f>
        <v>0</v>
      </c>
      <c r="H100">
        <f>LCA_tech_data!I101*Mult_tech!I99</f>
        <v>0</v>
      </c>
      <c r="I100">
        <f>LCA_tech_data!J101*Mult_tech!J99</f>
        <v>0</v>
      </c>
      <c r="J100">
        <f>LCA_tech_data!K101*Mult_tech!K99</f>
        <v>0</v>
      </c>
      <c r="K100">
        <f>LCA_tech_data!L101*Mult_tech!L99</f>
        <v>0</v>
      </c>
      <c r="L100">
        <f>LCA_tech_data!M101*Mult_tech!M99</f>
        <v>0</v>
      </c>
      <c r="M100">
        <f>LCA_tech_data!N101*Mult_tech!N99</f>
        <v>0</v>
      </c>
      <c r="N100">
        <f>LCA_tech_data!O101*Mult_tech!O99</f>
        <v>0</v>
      </c>
      <c r="O100">
        <f>LCA_tech_data!P101*Mult_tech!P99</f>
        <v>0</v>
      </c>
      <c r="P100">
        <f>LCA_tech_data!Q101*Mult_tech!Q99</f>
        <v>0</v>
      </c>
    </row>
    <row r="101" spans="2:16" x14ac:dyDescent="0.3">
      <c r="B101" t="s">
        <v>129</v>
      </c>
      <c r="C101">
        <f>LCA_tech_data!D102*Mult_tech!D100</f>
        <v>0</v>
      </c>
      <c r="D101">
        <f>LCA_tech_data!E102*Mult_tech!E100</f>
        <v>0</v>
      </c>
      <c r="E101">
        <f>LCA_tech_data!F102*Mult_tech!F100</f>
        <v>0</v>
      </c>
      <c r="F101">
        <f>LCA_tech_data!G102*Mult_tech!G100</f>
        <v>0</v>
      </c>
      <c r="G101">
        <f>LCA_tech_data!H102*Mult_tech!H100</f>
        <v>0</v>
      </c>
      <c r="H101">
        <f>LCA_tech_data!I102*Mult_tech!I100</f>
        <v>0</v>
      </c>
      <c r="I101">
        <f>LCA_tech_data!J102*Mult_tech!J100</f>
        <v>0</v>
      </c>
      <c r="J101">
        <f>LCA_tech_data!K102*Mult_tech!K100</f>
        <v>0</v>
      </c>
      <c r="K101">
        <f>LCA_tech_data!L102*Mult_tech!L100</f>
        <v>0</v>
      </c>
      <c r="L101">
        <f>LCA_tech_data!M102*Mult_tech!M100</f>
        <v>0</v>
      </c>
      <c r="M101">
        <f>LCA_tech_data!N102*Mult_tech!N100</f>
        <v>0</v>
      </c>
      <c r="N101">
        <f>LCA_tech_data!O102*Mult_tech!O100</f>
        <v>0</v>
      </c>
      <c r="O101">
        <f>LCA_tech_data!P102*Mult_tech!P100</f>
        <v>0</v>
      </c>
      <c r="P101">
        <f>LCA_tech_data!Q102*Mult_tech!Q100</f>
        <v>0</v>
      </c>
    </row>
    <row r="102" spans="2:16" x14ac:dyDescent="0.3">
      <c r="B102" t="s">
        <v>130</v>
      </c>
      <c r="C102">
        <f>LCA_tech_data!D103*Mult_tech!D101</f>
        <v>1.0791779653731809E-7</v>
      </c>
      <c r="D102">
        <f>LCA_tech_data!E103*Mult_tech!E101</f>
        <v>1.4000000001067017E-5</v>
      </c>
      <c r="E102">
        <f>LCA_tech_data!F103*Mult_tech!F101</f>
        <v>8.4686630127104852E-4</v>
      </c>
      <c r="F102">
        <f>LCA_tech_data!G103*Mult_tech!G101</f>
        <v>7.5164710548833663E-9</v>
      </c>
      <c r="G102">
        <f>LCA_tech_data!H103*Mult_tech!H101</f>
        <v>2.7400803345467071E-8</v>
      </c>
      <c r="H102">
        <f>LCA_tech_data!I103*Mult_tech!I101</f>
        <v>2.4334179872943875E-7</v>
      </c>
      <c r="I102">
        <f>LCA_tech_data!J103*Mult_tech!J101</f>
        <v>3.3586518827951979E-13</v>
      </c>
      <c r="J102">
        <f>LCA_tech_data!K103*Mult_tech!K101</f>
        <v>1.173981912034424E-12</v>
      </c>
      <c r="K102">
        <f>LCA_tech_data!L103*Mult_tech!L101</f>
        <v>1.3230864815691569E-6</v>
      </c>
      <c r="L102">
        <f>LCA_tech_data!M103*Mult_tech!M101</f>
        <v>5.0984654534030481E-4</v>
      </c>
      <c r="M102">
        <f>LCA_tech_data!N103*Mult_tech!N101</f>
        <v>5.2800630307707039E-10</v>
      </c>
      <c r="N102">
        <f>LCA_tech_data!O103*Mult_tech!O101</f>
        <v>2.5894969292427787E-12</v>
      </c>
      <c r="O102">
        <f>LCA_tech_data!P103*Mult_tech!P101</f>
        <v>9.1056649320826239E-8</v>
      </c>
      <c r="P102">
        <f>LCA_tech_data!Q103*Mult_tech!Q101</f>
        <v>1.6485423718491164E-5</v>
      </c>
    </row>
    <row r="103" spans="2:16" x14ac:dyDescent="0.3">
      <c r="B103" t="s">
        <v>131</v>
      </c>
      <c r="C103">
        <f>LCA_tech_data!D104*Mult_tech!D102</f>
        <v>8.4792554422178499E-8</v>
      </c>
      <c r="D103">
        <f>LCA_tech_data!E104*Mult_tech!E102</f>
        <v>1.1000000000838371E-5</v>
      </c>
      <c r="E103">
        <f>LCA_tech_data!F104*Mult_tech!F102</f>
        <v>6.6539495099868099E-4</v>
      </c>
      <c r="F103">
        <f>LCA_tech_data!G104*Mult_tech!G102</f>
        <v>5.905798685979787E-9</v>
      </c>
      <c r="G103">
        <f>LCA_tech_data!H104*Mult_tech!H102</f>
        <v>2.1529202628581269E-8</v>
      </c>
      <c r="H103">
        <f>LCA_tech_data!I104*Mult_tech!I102</f>
        <v>1.9119712757313042E-7</v>
      </c>
      <c r="I103">
        <f>LCA_tech_data!J104*Mult_tech!J102</f>
        <v>2.6389407650533697E-13</v>
      </c>
      <c r="J103">
        <f>LCA_tech_data!K104*Mult_tech!K102</f>
        <v>9.2241435945561891E-13</v>
      </c>
      <c r="K103">
        <f>LCA_tech_data!L104*Mult_tech!L102</f>
        <v>1.0395679498043375E-6</v>
      </c>
      <c r="L103">
        <f>LCA_tech_data!M104*Mult_tech!M102</f>
        <v>4.0059371419595377E-4</v>
      </c>
      <c r="M103">
        <f>LCA_tech_data!N104*Mult_tech!N102</f>
        <v>4.1486209527484102E-10</v>
      </c>
      <c r="N103">
        <f>LCA_tech_data!O104*Mult_tech!O102</f>
        <v>2.034604730119326E-12</v>
      </c>
      <c r="O103">
        <f>LCA_tech_data!P104*Mult_tech!P102</f>
        <v>7.1544510180649184E-8</v>
      </c>
      <c r="P103">
        <f>LCA_tech_data!Q104*Mult_tech!Q102</f>
        <v>1.2952832921671627E-5</v>
      </c>
    </row>
    <row r="104" spans="2:16" x14ac:dyDescent="0.3">
      <c r="B104" t="s">
        <v>132</v>
      </c>
      <c r="C104">
        <f>LCA_tech_data!D105*Mult_tech!D103</f>
        <v>8.4792554422178499E-8</v>
      </c>
      <c r="D104">
        <f>LCA_tech_data!E105*Mult_tech!E103</f>
        <v>1.1000000000838371E-5</v>
      </c>
      <c r="E104">
        <f>LCA_tech_data!F105*Mult_tech!F103</f>
        <v>6.6539495099868099E-4</v>
      </c>
      <c r="F104">
        <f>LCA_tech_data!G105*Mult_tech!G103</f>
        <v>5.905798685979787E-9</v>
      </c>
      <c r="G104">
        <f>LCA_tech_data!H105*Mult_tech!H103</f>
        <v>2.1529202628581269E-8</v>
      </c>
      <c r="H104">
        <f>LCA_tech_data!I105*Mult_tech!I103</f>
        <v>1.9119712757313042E-7</v>
      </c>
      <c r="I104">
        <f>LCA_tech_data!J105*Mult_tech!J103</f>
        <v>2.6389407650533697E-13</v>
      </c>
      <c r="J104">
        <f>LCA_tech_data!K105*Mult_tech!K103</f>
        <v>9.2241435945561891E-13</v>
      </c>
      <c r="K104">
        <f>LCA_tech_data!L105*Mult_tech!L103</f>
        <v>1.0395679498043375E-6</v>
      </c>
      <c r="L104">
        <f>LCA_tech_data!M105*Mult_tech!M103</f>
        <v>4.0059371419595377E-4</v>
      </c>
      <c r="M104">
        <f>LCA_tech_data!N105*Mult_tech!N103</f>
        <v>4.1486209527484102E-10</v>
      </c>
      <c r="N104">
        <f>LCA_tech_data!O105*Mult_tech!O103</f>
        <v>2.034604730119326E-12</v>
      </c>
      <c r="O104">
        <f>LCA_tech_data!P105*Mult_tech!P103</f>
        <v>7.1544510180649184E-8</v>
      </c>
      <c r="P104">
        <f>LCA_tech_data!Q105*Mult_tech!Q103</f>
        <v>1.2952832921671627E-5</v>
      </c>
    </row>
    <row r="105" spans="2:16" x14ac:dyDescent="0.3">
      <c r="B105" t="s">
        <v>133</v>
      </c>
      <c r="C105">
        <f>LCA_tech_data!D106*Mult_tech!D104</f>
        <v>8.4792554422178499E-8</v>
      </c>
      <c r="D105">
        <f>LCA_tech_data!E106*Mult_tech!E104</f>
        <v>1.1000000000838371E-5</v>
      </c>
      <c r="E105">
        <f>LCA_tech_data!F106*Mult_tech!F104</f>
        <v>6.6539495099868099E-4</v>
      </c>
      <c r="F105">
        <f>LCA_tech_data!G106*Mult_tech!G104</f>
        <v>5.905798685979787E-9</v>
      </c>
      <c r="G105">
        <f>LCA_tech_data!H106*Mult_tech!H104</f>
        <v>2.1529202628581269E-8</v>
      </c>
      <c r="H105">
        <f>LCA_tech_data!I106*Mult_tech!I104</f>
        <v>1.9119712757313042E-7</v>
      </c>
      <c r="I105">
        <f>LCA_tech_data!J106*Mult_tech!J104</f>
        <v>2.6389407650533697E-13</v>
      </c>
      <c r="J105">
        <f>LCA_tech_data!K106*Mult_tech!K104</f>
        <v>9.2241435945561891E-13</v>
      </c>
      <c r="K105">
        <f>LCA_tech_data!L106*Mult_tech!L104</f>
        <v>1.0395679498043375E-6</v>
      </c>
      <c r="L105">
        <f>LCA_tech_data!M106*Mult_tech!M104</f>
        <v>4.0059371419595377E-4</v>
      </c>
      <c r="M105">
        <f>LCA_tech_data!N106*Mult_tech!N104</f>
        <v>4.1486209527484102E-10</v>
      </c>
      <c r="N105">
        <f>LCA_tech_data!O106*Mult_tech!O104</f>
        <v>2.034604730119326E-12</v>
      </c>
      <c r="O105">
        <f>LCA_tech_data!P106*Mult_tech!P104</f>
        <v>7.1544510180649184E-8</v>
      </c>
      <c r="P105">
        <f>LCA_tech_data!Q106*Mult_tech!Q104</f>
        <v>1.2952832921671627E-5</v>
      </c>
    </row>
    <row r="106" spans="2:16" x14ac:dyDescent="0.3">
      <c r="B106" t="s">
        <v>134</v>
      </c>
      <c r="C106">
        <f>LCA_tech_data!D107*Mult_tech!D105</f>
        <v>8.4792554422178499E-8</v>
      </c>
      <c r="D106">
        <f>LCA_tech_data!E107*Mult_tech!E105</f>
        <v>1.1000000000838371E-5</v>
      </c>
      <c r="E106">
        <f>LCA_tech_data!F107*Mult_tech!F105</f>
        <v>6.6539495099868099E-4</v>
      </c>
      <c r="F106">
        <f>LCA_tech_data!G107*Mult_tech!G105</f>
        <v>5.905798685979787E-9</v>
      </c>
      <c r="G106">
        <f>LCA_tech_data!H107*Mult_tech!H105</f>
        <v>2.1529202628581269E-8</v>
      </c>
      <c r="H106">
        <f>LCA_tech_data!I107*Mult_tech!I105</f>
        <v>1.9119712757313042E-7</v>
      </c>
      <c r="I106">
        <f>LCA_tech_data!J107*Mult_tech!J105</f>
        <v>2.6389407650533697E-13</v>
      </c>
      <c r="J106">
        <f>LCA_tech_data!K107*Mult_tech!K105</f>
        <v>9.2241435945561891E-13</v>
      </c>
      <c r="K106">
        <f>LCA_tech_data!L107*Mult_tech!L105</f>
        <v>1.0395679498043375E-6</v>
      </c>
      <c r="L106">
        <f>LCA_tech_data!M107*Mult_tech!M105</f>
        <v>4.0059371419595377E-4</v>
      </c>
      <c r="M106">
        <f>LCA_tech_data!N107*Mult_tech!N105</f>
        <v>4.1486209527484102E-10</v>
      </c>
      <c r="N106">
        <f>LCA_tech_data!O107*Mult_tech!O105</f>
        <v>2.034604730119326E-12</v>
      </c>
      <c r="O106">
        <f>LCA_tech_data!P107*Mult_tech!P105</f>
        <v>7.1544510180649184E-8</v>
      </c>
      <c r="P106">
        <f>LCA_tech_data!Q107*Mult_tech!Q105</f>
        <v>1.2952832921671627E-5</v>
      </c>
    </row>
    <row r="107" spans="2:16" x14ac:dyDescent="0.3">
      <c r="B107" t="s">
        <v>135</v>
      </c>
      <c r="C107">
        <f>LCA_tech_data!D108*Mult_tech!D106</f>
        <v>8.4792554422178499E-8</v>
      </c>
      <c r="D107">
        <f>LCA_tech_data!E108*Mult_tech!E106</f>
        <v>1.1000000000838371E-5</v>
      </c>
      <c r="E107">
        <f>LCA_tech_data!F108*Mult_tech!F106</f>
        <v>6.6539495099868099E-4</v>
      </c>
      <c r="F107">
        <f>LCA_tech_data!G108*Mult_tech!G106</f>
        <v>5.905798685979787E-9</v>
      </c>
      <c r="G107">
        <f>LCA_tech_data!H108*Mult_tech!H106</f>
        <v>2.1529202628581269E-8</v>
      </c>
      <c r="H107">
        <f>LCA_tech_data!I108*Mult_tech!I106</f>
        <v>1.9119712757313042E-7</v>
      </c>
      <c r="I107">
        <f>LCA_tech_data!J108*Mult_tech!J106</f>
        <v>2.6389407650533697E-13</v>
      </c>
      <c r="J107">
        <f>LCA_tech_data!K108*Mult_tech!K106</f>
        <v>9.2241435945561891E-13</v>
      </c>
      <c r="K107">
        <f>LCA_tech_data!L108*Mult_tech!L106</f>
        <v>1.0395679498043375E-6</v>
      </c>
      <c r="L107">
        <f>LCA_tech_data!M108*Mult_tech!M106</f>
        <v>4.0059371419595377E-4</v>
      </c>
      <c r="M107">
        <f>LCA_tech_data!N108*Mult_tech!N106</f>
        <v>4.1486209527484102E-10</v>
      </c>
      <c r="N107">
        <f>LCA_tech_data!O108*Mult_tech!O106</f>
        <v>2.034604730119326E-12</v>
      </c>
      <c r="O107">
        <f>LCA_tech_data!P108*Mult_tech!P106</f>
        <v>7.1544510180649184E-8</v>
      </c>
      <c r="P107">
        <f>LCA_tech_data!Q108*Mult_tech!Q106</f>
        <v>1.2952832921671627E-5</v>
      </c>
    </row>
    <row r="108" spans="2:16" x14ac:dyDescent="0.3">
      <c r="B108" t="s">
        <v>136</v>
      </c>
      <c r="C108">
        <f>LCA_tech_data!D109*Mult_tech!D107</f>
        <v>8.4792554422178499E-8</v>
      </c>
      <c r="D108">
        <f>LCA_tech_data!E109*Mult_tech!E107</f>
        <v>1.1000000000838371E-5</v>
      </c>
      <c r="E108">
        <f>LCA_tech_data!F109*Mult_tech!F107</f>
        <v>6.6539495099868099E-4</v>
      </c>
      <c r="F108">
        <f>LCA_tech_data!G109*Mult_tech!G107</f>
        <v>5.905798685979787E-9</v>
      </c>
      <c r="G108">
        <f>LCA_tech_data!H109*Mult_tech!H107</f>
        <v>2.1529202628581269E-8</v>
      </c>
      <c r="H108">
        <f>LCA_tech_data!I109*Mult_tech!I107</f>
        <v>1.9119712757313042E-7</v>
      </c>
      <c r="I108">
        <f>LCA_tech_data!J109*Mult_tech!J107</f>
        <v>2.6389407650533697E-13</v>
      </c>
      <c r="J108">
        <f>LCA_tech_data!K109*Mult_tech!K107</f>
        <v>9.2241435945561891E-13</v>
      </c>
      <c r="K108">
        <f>LCA_tech_data!L109*Mult_tech!L107</f>
        <v>1.0395679498043375E-6</v>
      </c>
      <c r="L108">
        <f>LCA_tech_data!M109*Mult_tech!M107</f>
        <v>4.0059371419595377E-4</v>
      </c>
      <c r="M108">
        <f>LCA_tech_data!N109*Mult_tech!N107</f>
        <v>4.1486209527484102E-10</v>
      </c>
      <c r="N108">
        <f>LCA_tech_data!O109*Mult_tech!O107</f>
        <v>2.034604730119326E-12</v>
      </c>
      <c r="O108">
        <f>LCA_tech_data!P109*Mult_tech!P107</f>
        <v>7.1544510180649184E-8</v>
      </c>
      <c r="P108">
        <f>LCA_tech_data!Q109*Mult_tech!Q107</f>
        <v>1.2952832921671627E-5</v>
      </c>
    </row>
    <row r="109" spans="2:16" x14ac:dyDescent="0.3">
      <c r="B109" t="s">
        <v>137</v>
      </c>
      <c r="C109">
        <f>LCA_tech_data!D110*Mult_tech!D108</f>
        <v>8.4792554422178499E-8</v>
      </c>
      <c r="D109">
        <f>LCA_tech_data!E110*Mult_tech!E108</f>
        <v>1.1000000000838371E-5</v>
      </c>
      <c r="E109">
        <f>LCA_tech_data!F110*Mult_tech!F108</f>
        <v>6.6539495099868099E-4</v>
      </c>
      <c r="F109">
        <f>LCA_tech_data!G110*Mult_tech!G108</f>
        <v>5.905798685979787E-9</v>
      </c>
      <c r="G109">
        <f>LCA_tech_data!H110*Mult_tech!H108</f>
        <v>2.1529202628581269E-8</v>
      </c>
      <c r="H109">
        <f>LCA_tech_data!I110*Mult_tech!I108</f>
        <v>1.9119712757313042E-7</v>
      </c>
      <c r="I109">
        <f>LCA_tech_data!J110*Mult_tech!J108</f>
        <v>2.6389407650533697E-13</v>
      </c>
      <c r="J109">
        <f>LCA_tech_data!K110*Mult_tech!K108</f>
        <v>9.2241435945561891E-13</v>
      </c>
      <c r="K109">
        <f>LCA_tech_data!L110*Mult_tech!L108</f>
        <v>1.0395679498043375E-6</v>
      </c>
      <c r="L109">
        <f>LCA_tech_data!M110*Mult_tech!M108</f>
        <v>4.0059371419595377E-4</v>
      </c>
      <c r="M109">
        <f>LCA_tech_data!N110*Mult_tech!N108</f>
        <v>4.1486209527484102E-10</v>
      </c>
      <c r="N109">
        <f>LCA_tech_data!O110*Mult_tech!O108</f>
        <v>2.034604730119326E-12</v>
      </c>
      <c r="O109">
        <f>LCA_tech_data!P110*Mult_tech!P108</f>
        <v>7.1544510180649184E-8</v>
      </c>
      <c r="P109">
        <f>LCA_tech_data!Q110*Mult_tech!Q108</f>
        <v>1.2952832921671627E-5</v>
      </c>
    </row>
    <row r="110" spans="2:16" x14ac:dyDescent="0.3">
      <c r="B110" t="s">
        <v>138</v>
      </c>
      <c r="C110">
        <f>LCA_tech_data!D111*Mult_tech!D109</f>
        <v>9.6914706129552164E-2</v>
      </c>
      <c r="D110">
        <f>LCA_tech_data!E111*Mult_tech!E109</f>
        <v>12.572587000958226</v>
      </c>
      <c r="E110">
        <f>LCA_tech_data!F111*Mult_tech!F109</f>
        <v>760.52144643560484</v>
      </c>
      <c r="F110">
        <f>LCA_tech_data!G111*Mult_tech!G109</f>
        <v>6.750106162178777E-3</v>
      </c>
      <c r="G110">
        <f>LCA_tech_data!H111*Mult_tech!H109</f>
        <v>2.4607070280769697E-2</v>
      </c>
      <c r="H110">
        <f>LCA_tech_data!I111*Mult_tech!I109</f>
        <v>0.21853113823302556</v>
      </c>
      <c r="I110">
        <f>LCA_tech_data!J111*Mult_tech!J109</f>
        <v>3.016210214225459E-7</v>
      </c>
      <c r="J110">
        <f>LCA_tech_data!K111*Mult_tech!K109</f>
        <v>1.0542849803913673E-6</v>
      </c>
      <c r="K110">
        <f>LCA_tech_data!L111*Mult_tech!L109</f>
        <v>1.1881871355751514</v>
      </c>
      <c r="L110">
        <f>LCA_tech_data!M111*Mult_tech!M109</f>
        <v>457.86357485288761</v>
      </c>
      <c r="M110">
        <f>LCA_tech_data!N111*Mult_tech!N109</f>
        <v>4.7417179871320252E-4</v>
      </c>
      <c r="N110">
        <f>LCA_tech_data!O111*Mult_tech!O109</f>
        <v>2.3254768163669768E-6</v>
      </c>
      <c r="O110">
        <f>LCA_tech_data!P111*Mult_tech!P109</f>
        <v>8.1772688965327051E-2</v>
      </c>
      <c r="P110">
        <f>LCA_tech_data!Q111*Mult_tech!Q109</f>
        <v>14.804601709470974</v>
      </c>
    </row>
    <row r="111" spans="2:16" x14ac:dyDescent="0.3">
      <c r="B111" t="s">
        <v>139</v>
      </c>
      <c r="C111">
        <f>LCA_tech_data!D112*Mult_tech!D110</f>
        <v>9.2500968460558368E-8</v>
      </c>
      <c r="D111">
        <f>LCA_tech_data!E112*Mult_tech!E110</f>
        <v>1.2000000000914588E-5</v>
      </c>
      <c r="E111">
        <f>LCA_tech_data!F112*Mult_tech!F110</f>
        <v>7.2588540108947024E-4</v>
      </c>
      <c r="F111">
        <f>LCA_tech_data!G112*Mult_tech!G110</f>
        <v>6.442689475614314E-9</v>
      </c>
      <c r="G111">
        <f>LCA_tech_data!H112*Mult_tech!H110</f>
        <v>2.3486402867543207E-8</v>
      </c>
      <c r="H111">
        <f>LCA_tech_data!I112*Mult_tech!I110</f>
        <v>2.0857868462523321E-7</v>
      </c>
      <c r="I111">
        <f>LCA_tech_data!J112*Mult_tech!J110</f>
        <v>2.8788444709673128E-13</v>
      </c>
      <c r="J111">
        <f>LCA_tech_data!K112*Mult_tech!K110</f>
        <v>1.0062702103152208E-12</v>
      </c>
      <c r="K111">
        <f>LCA_tech_data!L112*Mult_tech!L110</f>
        <v>1.1340741270592774E-6</v>
      </c>
      <c r="L111">
        <f>LCA_tech_data!M112*Mult_tech!M110</f>
        <v>4.3701132457740419E-4</v>
      </c>
      <c r="M111">
        <f>LCA_tech_data!N112*Mult_tech!N110</f>
        <v>4.5257683120891753E-10</v>
      </c>
      <c r="N111">
        <f>LCA_tech_data!O112*Mult_tech!O110</f>
        <v>2.2195687964938105E-12</v>
      </c>
      <c r="O111">
        <f>LCA_tech_data!P112*Mult_tech!P110</f>
        <v>7.8048556560708207E-8</v>
      </c>
      <c r="P111">
        <f>LCA_tech_data!Q112*Mult_tech!Q110</f>
        <v>1.4130363187278139E-5</v>
      </c>
    </row>
    <row r="112" spans="2:16" x14ac:dyDescent="0.3">
      <c r="B112" t="s">
        <v>140</v>
      </c>
      <c r="C112">
        <f>LCA_tech_data!D113*Mult_tech!D111</f>
        <v>1.2718883163326775E-6</v>
      </c>
      <c r="D112">
        <f>LCA_tech_data!E113*Mult_tech!E111</f>
        <v>1.6500000001257555E-4</v>
      </c>
      <c r="E112">
        <f>LCA_tech_data!F113*Mult_tech!F111</f>
        <v>9.9809242649802152E-3</v>
      </c>
      <c r="F112">
        <f>LCA_tech_data!G113*Mult_tech!G111</f>
        <v>8.8586980289696813E-8</v>
      </c>
      <c r="G112">
        <f>LCA_tech_data!H113*Mult_tech!H111</f>
        <v>3.2293803942871904E-7</v>
      </c>
      <c r="H112">
        <f>LCA_tech_data!I113*Mult_tech!I111</f>
        <v>2.8679569135969564E-6</v>
      </c>
      <c r="I112">
        <f>LCA_tech_data!J113*Mult_tech!J111</f>
        <v>3.9584111475800546E-12</v>
      </c>
      <c r="J112">
        <f>LCA_tech_data!K113*Mult_tech!K111</f>
        <v>1.3836215391834283E-11</v>
      </c>
      <c r="K112">
        <f>LCA_tech_data!L113*Mult_tech!L111</f>
        <v>1.5593519247065061E-5</v>
      </c>
      <c r="L112">
        <f>LCA_tech_data!M113*Mult_tech!M111</f>
        <v>6.0089057129393067E-3</v>
      </c>
      <c r="M112">
        <f>LCA_tech_data!N113*Mult_tech!N111</f>
        <v>6.2229314291226158E-9</v>
      </c>
      <c r="N112">
        <f>LCA_tech_data!O113*Mult_tech!O111</f>
        <v>3.0519070951789893E-11</v>
      </c>
      <c r="O112">
        <f>LCA_tech_data!P113*Mult_tech!P111</f>
        <v>1.0731676527097377E-6</v>
      </c>
      <c r="P112">
        <f>LCA_tech_data!Q113*Mult_tech!Q111</f>
        <v>1.9429249382507441E-4</v>
      </c>
    </row>
    <row r="113" spans="2:16" x14ac:dyDescent="0.3">
      <c r="B113" t="s">
        <v>141</v>
      </c>
      <c r="C113">
        <f>LCA_tech_data!D114*Mult_tech!D112</f>
        <v>0.99087883798811527</v>
      </c>
      <c r="D113">
        <f>LCA_tech_data!E114*Mult_tech!E112</f>
        <v>128.54509800979713</v>
      </c>
      <c r="E113">
        <f>LCA_tech_data!F114*Mult_tech!F112</f>
        <v>7775.7508349846039</v>
      </c>
      <c r="F113">
        <f>LCA_tech_data!G114*Mult_tech!G112</f>
        <v>6.901467916886754E-2</v>
      </c>
      <c r="G113">
        <f>LCA_tech_data!H114*Mult_tech!H112</f>
        <v>0.25158849652298515</v>
      </c>
      <c r="H113">
        <f>LCA_tech_data!I114*Mult_tech!I112</f>
        <v>2.2343139546551409</v>
      </c>
      <c r="I113">
        <f>LCA_tech_data!J114*Mult_tech!J112</f>
        <v>3.0838445387270944E-6</v>
      </c>
      <c r="J113">
        <f>LCA_tech_data!K114*Mult_tech!K112</f>
        <v>1.0779258566620886E-5</v>
      </c>
      <c r="K113">
        <f>LCA_tech_data!L114*Mult_tech!L112</f>
        <v>12.148305816841603</v>
      </c>
      <c r="L113">
        <f>LCA_tech_data!M114*Mult_tech!M112</f>
        <v>4681.3052954093519</v>
      </c>
      <c r="M113">
        <f>LCA_tech_data!N114*Mult_tech!N112</f>
        <v>4.8480444266899795E-3</v>
      </c>
      <c r="N113">
        <f>LCA_tech_data!O114*Mult_tech!O112</f>
        <v>2.3776224038586572E-5</v>
      </c>
      <c r="O113">
        <f>LCA_tech_data!P114*Mult_tech!P112</f>
        <v>0.83606327932123159</v>
      </c>
      <c r="P113">
        <f>LCA_tech_data!Q114*Mult_tech!Q112</f>
        <v>151.36574339035505</v>
      </c>
    </row>
    <row r="114" spans="2:16" x14ac:dyDescent="0.3">
      <c r="B114" t="s">
        <v>142</v>
      </c>
      <c r="C114">
        <f>LCA_tech_data!D115*Mult_tech!D113</f>
        <v>2.7429088633602258E-2</v>
      </c>
      <c r="D114">
        <f>LCA_tech_data!E115*Mult_tech!E113</f>
        <v>3.5583310002711999</v>
      </c>
      <c r="E114">
        <f>LCA_tech_data!F115*Mult_tech!F113</f>
        <v>215.24504376200795</v>
      </c>
      <c r="F114">
        <f>LCA_tech_data!G115*Mult_tech!G113</f>
        <v>1.9104351403710128E-3</v>
      </c>
      <c r="G114">
        <f>LCA_tech_data!H115*Mult_tech!H113</f>
        <v>6.9643662835056561E-3</v>
      </c>
      <c r="H114">
        <f>LCA_tech_data!I115*Mult_tech!I113</f>
        <v>6.1849333286765888E-2</v>
      </c>
      <c r="I114">
        <f>LCA_tech_data!J115*Mult_tech!J113</f>
        <v>8.5365679376846571E-8</v>
      </c>
      <c r="J114">
        <f>LCA_tech_data!K115*Mult_tech!K113</f>
        <v>2.9838687364509743E-7</v>
      </c>
      <c r="K114">
        <f>LCA_tech_data!L115*Mult_tech!L113</f>
        <v>0.3362842602177471</v>
      </c>
      <c r="L114">
        <f>LCA_tech_data!M115*Mult_tech!M113</f>
        <v>129.58591196623658</v>
      </c>
      <c r="M114">
        <f>LCA_tech_data!N115*Mult_tech!N113</f>
        <v>1.3420151403103822E-4</v>
      </c>
      <c r="N114">
        <f>LCA_tech_data!O115*Mult_tech!O113</f>
        <v>6.5816337126638467E-7</v>
      </c>
      <c r="O114">
        <f>LCA_tech_data!P115*Mult_tech!P113</f>
        <v>2.3143549859601781E-2</v>
      </c>
      <c r="P114">
        <f>LCA_tech_data!Q115*Mult_tech!Q113</f>
        <v>4.190042447545884</v>
      </c>
    </row>
    <row r="115" spans="2:16" x14ac:dyDescent="0.3">
      <c r="B115" t="s">
        <v>143</v>
      </c>
      <c r="C115">
        <f>LCA_tech_data!D116*Mult_tech!D114</f>
        <v>0.84540660796570499</v>
      </c>
      <c r="D115">
        <f>LCA_tech_data!E116*Mult_tech!E114</f>
        <v>96.182597993885466</v>
      </c>
      <c r="E115">
        <f>LCA_tech_data!F116*Mult_tech!F114</f>
        <v>5837.112269737192</v>
      </c>
      <c r="F115">
        <f>LCA_tech_data!G116*Mult_tech!G114</f>
        <v>4.7176880058465029E-2</v>
      </c>
      <c r="G115">
        <f>LCA_tech_data!H116*Mult_tech!H114</f>
        <v>0.16476002780077445</v>
      </c>
      <c r="H115">
        <f>LCA_tech_data!I116*Mult_tech!I114</f>
        <v>1.4031880730553723</v>
      </c>
      <c r="I115">
        <f>LCA_tech_data!J116*Mult_tech!J114</f>
        <v>1.1113656916690245E-6</v>
      </c>
      <c r="J115">
        <f>LCA_tech_data!K116*Mult_tech!K114</f>
        <v>8.8907402048668942E-6</v>
      </c>
      <c r="K115">
        <f>LCA_tech_data!L116*Mult_tech!L114</f>
        <v>4.8743871222727897</v>
      </c>
      <c r="L115">
        <f>LCA_tech_data!M116*Mult_tech!M114</f>
        <v>1127.7741047102172</v>
      </c>
      <c r="M115">
        <f>LCA_tech_data!N116*Mult_tech!N114</f>
        <v>1.0640052797873348E-2</v>
      </c>
      <c r="N115">
        <f>LCA_tech_data!O116*Mult_tech!O114</f>
        <v>1.2615330322475836E-5</v>
      </c>
      <c r="O115">
        <f>LCA_tech_data!P116*Mult_tech!P114</f>
        <v>0.48762747276130625</v>
      </c>
      <c r="P115">
        <f>LCA_tech_data!Q116*Mult_tech!Q114</f>
        <v>87.884975743548708</v>
      </c>
    </row>
    <row r="116" spans="2:16" x14ac:dyDescent="0.3">
      <c r="B116" t="s">
        <v>144</v>
      </c>
      <c r="C116">
        <f>LCA_tech_data!D117*Mult_tech!D115</f>
        <v>0.88951405683897578</v>
      </c>
      <c r="D116">
        <f>LCA_tech_data!E117*Mult_tech!E115</f>
        <v>102.10723100879586</v>
      </c>
      <c r="E116">
        <f>LCA_tech_data!F117*Mult_tech!F115</f>
        <v>6912.9943383828586</v>
      </c>
      <c r="F116">
        <f>LCA_tech_data!G117*Mult_tech!G115</f>
        <v>5.5512312169480646E-2</v>
      </c>
      <c r="G116">
        <f>LCA_tech_data!H117*Mult_tech!H115</f>
        <v>0.19609024597775623</v>
      </c>
      <c r="H116">
        <f>LCA_tech_data!I117*Mult_tech!I115</f>
        <v>1.6983027678907299</v>
      </c>
      <c r="I116">
        <f>LCA_tech_data!J117*Mult_tech!J115</f>
        <v>1.1146999888259635E-6</v>
      </c>
      <c r="J116">
        <f>LCA_tech_data!K117*Mult_tech!K115</f>
        <v>9.786701148439595E-6</v>
      </c>
      <c r="K116">
        <f>LCA_tech_data!L117*Mult_tech!L115</f>
        <v>7.8931980179873591</v>
      </c>
      <c r="L116">
        <f>LCA_tech_data!M117*Mult_tech!M115</f>
        <v>3432.7309672211595</v>
      </c>
      <c r="M116">
        <f>LCA_tech_data!N117*Mult_tech!N115</f>
        <v>9.9051715678223386E-3</v>
      </c>
      <c r="N116">
        <f>LCA_tech_data!O117*Mult_tech!O115</f>
        <v>1.8637638457710526E-5</v>
      </c>
      <c r="O116">
        <f>LCA_tech_data!P117*Mult_tech!P115</f>
        <v>0.66018654031801449</v>
      </c>
      <c r="P116">
        <f>LCA_tech_data!Q117*Mult_tech!Q115</f>
        <v>92.300396912380194</v>
      </c>
    </row>
    <row r="118" spans="2:16" x14ac:dyDescent="0.3">
      <c r="C118">
        <f>SUM(C4:C116)</f>
        <v>317.59007255577501</v>
      </c>
      <c r="D118">
        <f t="shared" ref="D118:P118" si="0">SUM(D4:D116)</f>
        <v>18328.095172897316</v>
      </c>
      <c r="E118">
        <f t="shared" si="0"/>
        <v>2379144.7053698953</v>
      </c>
      <c r="F118">
        <f t="shared" si="0"/>
        <v>18.30420351899318</v>
      </c>
      <c r="G118">
        <f t="shared" si="0"/>
        <v>34.065341656664764</v>
      </c>
      <c r="H118">
        <f t="shared" si="0"/>
        <v>334.76250995730254</v>
      </c>
      <c r="I118">
        <f t="shared" si="0"/>
        <v>2.0526159737413072E-4</v>
      </c>
      <c r="J118">
        <f t="shared" si="0"/>
        <v>2.9445948016584094E-3</v>
      </c>
      <c r="K118">
        <f t="shared" si="0"/>
        <v>4034.5274818674911</v>
      </c>
      <c r="L118">
        <f t="shared" si="0"/>
        <v>284291.97755162191</v>
      </c>
      <c r="M118">
        <f t="shared" si="0"/>
        <v>6.5105982867162631</v>
      </c>
      <c r="N118">
        <f t="shared" si="0"/>
        <v>2.6121937489398854E-3</v>
      </c>
      <c r="O118">
        <f t="shared" si="0"/>
        <v>100.8890826400042</v>
      </c>
      <c r="P118">
        <f t="shared" si="0"/>
        <v>65665.784020199513</v>
      </c>
    </row>
    <row r="119" spans="2:16" x14ac:dyDescent="0.3">
      <c r="C119">
        <f>C118</f>
        <v>317.59007255577501</v>
      </c>
      <c r="D119">
        <f>D118/1000</f>
        <v>18.328095172897317</v>
      </c>
      <c r="E119">
        <f t="shared" ref="E119:P119" si="1">E118</f>
        <v>2379144.7053698953</v>
      </c>
      <c r="F119">
        <f t="shared" si="1"/>
        <v>18.30420351899318</v>
      </c>
      <c r="G119">
        <f t="shared" si="1"/>
        <v>34.065341656664764</v>
      </c>
      <c r="H119">
        <f t="shared" si="1"/>
        <v>334.76250995730254</v>
      </c>
      <c r="I119">
        <f t="shared" si="1"/>
        <v>2.0526159737413072E-4</v>
      </c>
      <c r="J119">
        <f t="shared" si="1"/>
        <v>2.9445948016584094E-3</v>
      </c>
      <c r="K119">
        <f t="shared" si="1"/>
        <v>4034.5274818674911</v>
      </c>
      <c r="L119">
        <f t="shared" si="1"/>
        <v>284291.97755162191</v>
      </c>
      <c r="M119">
        <f t="shared" si="1"/>
        <v>6.5105982867162631</v>
      </c>
      <c r="N119">
        <f t="shared" si="1"/>
        <v>2.6121937489398854E-3</v>
      </c>
      <c r="O119">
        <f t="shared" si="1"/>
        <v>100.8890826400042</v>
      </c>
      <c r="P119">
        <f t="shared" si="1"/>
        <v>65665.784020199513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C2:Q115"/>
  <sheetViews>
    <sheetView topLeftCell="B1" zoomScale="54" workbookViewId="0">
      <selection activeCell="E16" sqref="E16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2" spans="3:17" x14ac:dyDescent="0.3">
      <c r="D2" t="s">
        <v>150</v>
      </c>
    </row>
    <row r="3" spans="3:17" x14ac:dyDescent="0.3">
      <c r="C3" t="s">
        <v>145</v>
      </c>
      <c r="D3">
        <f>Mult_split!I3</f>
        <v>1.0233918348028112E-4</v>
      </c>
      <c r="E3">
        <f t="shared" ref="E3:Q3" si="0">D3</f>
        <v>1.0233918348028112E-4</v>
      </c>
      <c r="F3">
        <f t="shared" si="0"/>
        <v>1.0233918348028112E-4</v>
      </c>
      <c r="G3">
        <f t="shared" si="0"/>
        <v>1.0233918348028112E-4</v>
      </c>
      <c r="H3">
        <f t="shared" si="0"/>
        <v>1.0233918348028112E-4</v>
      </c>
      <c r="I3">
        <f t="shared" si="0"/>
        <v>1.0233918348028112E-4</v>
      </c>
      <c r="J3">
        <f t="shared" si="0"/>
        <v>1.0233918348028112E-4</v>
      </c>
      <c r="K3">
        <f t="shared" si="0"/>
        <v>1.0233918348028112E-4</v>
      </c>
      <c r="L3">
        <f t="shared" si="0"/>
        <v>1.0233918348028112E-4</v>
      </c>
      <c r="M3">
        <f t="shared" si="0"/>
        <v>1.0233918348028112E-4</v>
      </c>
      <c r="N3">
        <f t="shared" si="0"/>
        <v>1.0233918348028112E-4</v>
      </c>
      <c r="O3">
        <f t="shared" si="0"/>
        <v>1.0233918348028112E-4</v>
      </c>
      <c r="P3">
        <f t="shared" si="0"/>
        <v>1.0233918348028112E-4</v>
      </c>
      <c r="Q3">
        <f t="shared" si="0"/>
        <v>1.0233918348028112E-4</v>
      </c>
    </row>
    <row r="4" spans="3:17" x14ac:dyDescent="0.3">
      <c r="C4" t="s">
        <v>146</v>
      </c>
      <c r="D4">
        <f>Mult_split!I4</f>
        <v>6.7593382429977864E-5</v>
      </c>
      <c r="E4">
        <f t="shared" ref="E4:Q4" si="1">D4</f>
        <v>6.7593382429977864E-5</v>
      </c>
      <c r="F4">
        <f t="shared" si="1"/>
        <v>6.7593382429977864E-5</v>
      </c>
      <c r="G4">
        <f t="shared" si="1"/>
        <v>6.7593382429977864E-5</v>
      </c>
      <c r="H4">
        <f t="shared" si="1"/>
        <v>6.7593382429977864E-5</v>
      </c>
      <c r="I4">
        <f t="shared" si="1"/>
        <v>6.7593382429977864E-5</v>
      </c>
      <c r="J4">
        <f t="shared" si="1"/>
        <v>6.7593382429977864E-5</v>
      </c>
      <c r="K4">
        <f t="shared" si="1"/>
        <v>6.7593382429977864E-5</v>
      </c>
      <c r="L4">
        <f t="shared" si="1"/>
        <v>6.7593382429977864E-5</v>
      </c>
      <c r="M4">
        <f t="shared" si="1"/>
        <v>6.7593382429977864E-5</v>
      </c>
      <c r="N4">
        <f t="shared" si="1"/>
        <v>6.7593382429977864E-5</v>
      </c>
      <c r="O4">
        <f t="shared" si="1"/>
        <v>6.7593382429977864E-5</v>
      </c>
      <c r="P4">
        <f t="shared" si="1"/>
        <v>6.7593382429977864E-5</v>
      </c>
      <c r="Q4">
        <f t="shared" si="1"/>
        <v>6.7593382429977864E-5</v>
      </c>
    </row>
    <row r="5" spans="3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3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3:17" x14ac:dyDescent="0.3">
      <c r="C7" t="s">
        <v>37</v>
      </c>
      <c r="D7">
        <f>Mult_split!I7</f>
        <v>1.6198869082937367E-4</v>
      </c>
      <c r="E7">
        <f t="shared" ref="E7:Q7" si="4">D7</f>
        <v>1.6198869082937367E-4</v>
      </c>
      <c r="F7">
        <f t="shared" si="4"/>
        <v>1.6198869082937367E-4</v>
      </c>
      <c r="G7">
        <f t="shared" si="4"/>
        <v>1.6198869082937367E-4</v>
      </c>
      <c r="H7">
        <f t="shared" si="4"/>
        <v>1.6198869082937367E-4</v>
      </c>
      <c r="I7">
        <f t="shared" si="4"/>
        <v>1.6198869082937367E-4</v>
      </c>
      <c r="J7">
        <f t="shared" si="4"/>
        <v>1.6198869082937367E-4</v>
      </c>
      <c r="K7">
        <f t="shared" si="4"/>
        <v>1.6198869082937367E-4</v>
      </c>
      <c r="L7">
        <f t="shared" si="4"/>
        <v>1.6198869082937367E-4</v>
      </c>
      <c r="M7">
        <f t="shared" si="4"/>
        <v>1.6198869082937367E-4</v>
      </c>
      <c r="N7">
        <f t="shared" si="4"/>
        <v>1.6198869082937367E-4</v>
      </c>
      <c r="O7">
        <f t="shared" si="4"/>
        <v>1.6198869082937367E-4</v>
      </c>
      <c r="P7">
        <f t="shared" si="4"/>
        <v>1.6198869082937367E-4</v>
      </c>
      <c r="Q7">
        <f t="shared" si="4"/>
        <v>1.6198869082937367E-4</v>
      </c>
    </row>
    <row r="8" spans="3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3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3:17" x14ac:dyDescent="0.3">
      <c r="C10" t="s">
        <v>40</v>
      </c>
      <c r="D10">
        <f>Mult_split!I10</f>
        <v>16454.670098931874</v>
      </c>
      <c r="E10">
        <f t="shared" ref="E10:Q10" si="7">D10</f>
        <v>16454.670098931874</v>
      </c>
      <c r="F10">
        <f t="shared" si="7"/>
        <v>16454.670098931874</v>
      </c>
      <c r="G10">
        <f t="shared" si="7"/>
        <v>16454.670098931874</v>
      </c>
      <c r="H10">
        <f t="shared" si="7"/>
        <v>16454.670098931874</v>
      </c>
      <c r="I10">
        <f t="shared" si="7"/>
        <v>16454.670098931874</v>
      </c>
      <c r="J10">
        <f t="shared" si="7"/>
        <v>16454.670098931874</v>
      </c>
      <c r="K10">
        <f t="shared" si="7"/>
        <v>16454.670098931874</v>
      </c>
      <c r="L10">
        <f t="shared" si="7"/>
        <v>16454.670098931874</v>
      </c>
      <c r="M10">
        <f t="shared" si="7"/>
        <v>16454.670098931874</v>
      </c>
      <c r="N10">
        <f t="shared" si="7"/>
        <v>16454.670098931874</v>
      </c>
      <c r="O10">
        <f t="shared" si="7"/>
        <v>16454.670098931874</v>
      </c>
      <c r="P10">
        <f t="shared" si="7"/>
        <v>16454.670098931874</v>
      </c>
      <c r="Q10">
        <f t="shared" si="7"/>
        <v>16454.670098931874</v>
      </c>
    </row>
    <row r="11" spans="3:17" x14ac:dyDescent="0.3">
      <c r="C11" t="s">
        <v>41</v>
      </c>
      <c r="D11">
        <f>Mult_split!I11</f>
        <v>5.4199286945496835E-3</v>
      </c>
      <c r="E11">
        <f t="shared" ref="E11:Q11" si="8">D11</f>
        <v>5.4199286945496835E-3</v>
      </c>
      <c r="F11">
        <f t="shared" si="8"/>
        <v>5.4199286945496835E-3</v>
      </c>
      <c r="G11">
        <f t="shared" si="8"/>
        <v>5.4199286945496835E-3</v>
      </c>
      <c r="H11">
        <f t="shared" si="8"/>
        <v>5.4199286945496835E-3</v>
      </c>
      <c r="I11">
        <f t="shared" si="8"/>
        <v>5.4199286945496835E-3</v>
      </c>
      <c r="J11">
        <f t="shared" si="8"/>
        <v>5.4199286945496835E-3</v>
      </c>
      <c r="K11">
        <f t="shared" si="8"/>
        <v>5.4199286945496835E-3</v>
      </c>
      <c r="L11">
        <f t="shared" si="8"/>
        <v>5.4199286945496835E-3</v>
      </c>
      <c r="M11">
        <f t="shared" si="8"/>
        <v>5.4199286945496835E-3</v>
      </c>
      <c r="N11">
        <f t="shared" si="8"/>
        <v>5.4199286945496835E-3</v>
      </c>
      <c r="O11">
        <f t="shared" si="8"/>
        <v>5.4199286945496835E-3</v>
      </c>
      <c r="P11">
        <f t="shared" si="8"/>
        <v>5.4199286945496835E-3</v>
      </c>
      <c r="Q11">
        <f t="shared" si="8"/>
        <v>5.4199286945496835E-3</v>
      </c>
    </row>
    <row r="12" spans="3:17" x14ac:dyDescent="0.3">
      <c r="C12" t="s">
        <v>42</v>
      </c>
      <c r="D12">
        <f>Mult_split!I12</f>
        <v>1.8288053480789328E-3</v>
      </c>
      <c r="E12">
        <f t="shared" ref="E12:Q12" si="9">D12</f>
        <v>1.8288053480789328E-3</v>
      </c>
      <c r="F12">
        <f t="shared" si="9"/>
        <v>1.8288053480789328E-3</v>
      </c>
      <c r="G12">
        <f t="shared" si="9"/>
        <v>1.8288053480789328E-3</v>
      </c>
      <c r="H12">
        <f t="shared" si="9"/>
        <v>1.8288053480789328E-3</v>
      </c>
      <c r="I12">
        <f t="shared" si="9"/>
        <v>1.8288053480789328E-3</v>
      </c>
      <c r="J12">
        <f t="shared" si="9"/>
        <v>1.8288053480789328E-3</v>
      </c>
      <c r="K12">
        <f t="shared" si="9"/>
        <v>1.8288053480789328E-3</v>
      </c>
      <c r="L12">
        <f t="shared" si="9"/>
        <v>1.8288053480789328E-3</v>
      </c>
      <c r="M12">
        <f t="shared" si="9"/>
        <v>1.8288053480789328E-3</v>
      </c>
      <c r="N12">
        <f t="shared" si="9"/>
        <v>1.8288053480789328E-3</v>
      </c>
      <c r="O12">
        <f t="shared" si="9"/>
        <v>1.8288053480789328E-3</v>
      </c>
      <c r="P12">
        <f t="shared" si="9"/>
        <v>1.8288053480789328E-3</v>
      </c>
      <c r="Q12">
        <f t="shared" si="9"/>
        <v>1.8288053480789328E-3</v>
      </c>
    </row>
    <row r="13" spans="3:17" x14ac:dyDescent="0.3">
      <c r="C13" t="s">
        <v>43</v>
      </c>
      <c r="D13">
        <f>Mult_split!I13</f>
        <v>3.454359306745778E-2</v>
      </c>
      <c r="E13">
        <f t="shared" ref="E13:Q13" si="10">D13</f>
        <v>3.454359306745778E-2</v>
      </c>
      <c r="F13">
        <f t="shared" si="10"/>
        <v>3.454359306745778E-2</v>
      </c>
      <c r="G13">
        <f t="shared" si="10"/>
        <v>3.454359306745778E-2</v>
      </c>
      <c r="H13">
        <f t="shared" si="10"/>
        <v>3.454359306745778E-2</v>
      </c>
      <c r="I13">
        <f t="shared" si="10"/>
        <v>3.454359306745778E-2</v>
      </c>
      <c r="J13">
        <f t="shared" si="10"/>
        <v>3.454359306745778E-2</v>
      </c>
      <c r="K13">
        <f t="shared" si="10"/>
        <v>3.454359306745778E-2</v>
      </c>
      <c r="L13">
        <f t="shared" si="10"/>
        <v>3.454359306745778E-2</v>
      </c>
      <c r="M13">
        <f t="shared" si="10"/>
        <v>3.454359306745778E-2</v>
      </c>
      <c r="N13">
        <f t="shared" si="10"/>
        <v>3.454359306745778E-2</v>
      </c>
      <c r="O13">
        <f t="shared" si="10"/>
        <v>3.454359306745778E-2</v>
      </c>
      <c r="P13">
        <f t="shared" si="10"/>
        <v>3.454359306745778E-2</v>
      </c>
      <c r="Q13">
        <f t="shared" si="10"/>
        <v>3.454359306745778E-2</v>
      </c>
    </row>
    <row r="14" spans="3:17" x14ac:dyDescent="0.3">
      <c r="C14" t="s">
        <v>44</v>
      </c>
      <c r="D14">
        <f>Mult_split!I14</f>
        <v>1.1690708221646424E-2</v>
      </c>
      <c r="E14">
        <f t="shared" ref="E14:Q14" si="11">D14</f>
        <v>1.1690708221646424E-2</v>
      </c>
      <c r="F14">
        <f t="shared" si="11"/>
        <v>1.1690708221646424E-2</v>
      </c>
      <c r="G14">
        <f t="shared" si="11"/>
        <v>1.1690708221646424E-2</v>
      </c>
      <c r="H14">
        <f t="shared" si="11"/>
        <v>1.1690708221646424E-2</v>
      </c>
      <c r="I14">
        <f t="shared" si="11"/>
        <v>1.1690708221646424E-2</v>
      </c>
      <c r="J14">
        <f t="shared" si="11"/>
        <v>1.1690708221646424E-2</v>
      </c>
      <c r="K14">
        <f t="shared" si="11"/>
        <v>1.1690708221646424E-2</v>
      </c>
      <c r="L14">
        <f t="shared" si="11"/>
        <v>1.1690708221646424E-2</v>
      </c>
      <c r="M14">
        <f t="shared" si="11"/>
        <v>1.1690708221646424E-2</v>
      </c>
      <c r="N14">
        <f t="shared" si="11"/>
        <v>1.1690708221646424E-2</v>
      </c>
      <c r="O14">
        <f t="shared" si="11"/>
        <v>1.1690708221646424E-2</v>
      </c>
      <c r="P14">
        <f t="shared" si="11"/>
        <v>1.1690708221646424E-2</v>
      </c>
      <c r="Q14">
        <f t="shared" si="11"/>
        <v>1.1690708221646424E-2</v>
      </c>
    </row>
    <row r="15" spans="3:17" x14ac:dyDescent="0.3">
      <c r="C15" t="s">
        <v>45</v>
      </c>
      <c r="D15">
        <f>Mult_split!I15</f>
        <v>27829.812845554585</v>
      </c>
      <c r="E15">
        <f t="shared" ref="E15:Q15" si="12">D15</f>
        <v>27829.812845554585</v>
      </c>
      <c r="F15">
        <f t="shared" si="12"/>
        <v>27829.812845554585</v>
      </c>
      <c r="G15">
        <f t="shared" si="12"/>
        <v>27829.812845554585</v>
      </c>
      <c r="H15">
        <f t="shared" si="12"/>
        <v>27829.812845554585</v>
      </c>
      <c r="I15">
        <f t="shared" si="12"/>
        <v>27829.812845554585</v>
      </c>
      <c r="J15">
        <f t="shared" si="12"/>
        <v>27829.812845554585</v>
      </c>
      <c r="K15">
        <f t="shared" si="12"/>
        <v>27829.812845554585</v>
      </c>
      <c r="L15">
        <f t="shared" si="12"/>
        <v>27829.812845554585</v>
      </c>
      <c r="M15">
        <f t="shared" si="12"/>
        <v>27829.812845554585</v>
      </c>
      <c r="N15">
        <f t="shared" si="12"/>
        <v>27829.812845554585</v>
      </c>
      <c r="O15">
        <f t="shared" si="12"/>
        <v>27829.812845554585</v>
      </c>
      <c r="P15">
        <f t="shared" si="12"/>
        <v>27829.812845554585</v>
      </c>
      <c r="Q15">
        <f t="shared" si="12"/>
        <v>27829.812845554585</v>
      </c>
    </row>
    <row r="16" spans="3:17" x14ac:dyDescent="0.3">
      <c r="C16" t="s">
        <v>46</v>
      </c>
      <c r="D16">
        <f>Mult_split!I16</f>
        <v>15926.857089285202</v>
      </c>
      <c r="E16">
        <f t="shared" ref="E16:Q16" si="13">D16</f>
        <v>15926.857089285202</v>
      </c>
      <c r="F16">
        <f t="shared" si="13"/>
        <v>15926.857089285202</v>
      </c>
      <c r="G16">
        <f t="shared" si="13"/>
        <v>15926.857089285202</v>
      </c>
      <c r="H16">
        <f t="shared" si="13"/>
        <v>15926.857089285202</v>
      </c>
      <c r="I16">
        <f t="shared" si="13"/>
        <v>15926.857089285202</v>
      </c>
      <c r="J16">
        <f t="shared" si="13"/>
        <v>15926.857089285202</v>
      </c>
      <c r="K16">
        <f t="shared" si="13"/>
        <v>15926.857089285202</v>
      </c>
      <c r="L16">
        <f t="shared" si="13"/>
        <v>15926.857089285202</v>
      </c>
      <c r="M16">
        <f t="shared" si="13"/>
        <v>15926.857089285202</v>
      </c>
      <c r="N16">
        <f t="shared" si="13"/>
        <v>15926.857089285202</v>
      </c>
      <c r="O16">
        <f t="shared" si="13"/>
        <v>15926.857089285202</v>
      </c>
      <c r="P16">
        <f t="shared" si="13"/>
        <v>15926.857089285202</v>
      </c>
      <c r="Q16">
        <f t="shared" si="13"/>
        <v>15926.857089285202</v>
      </c>
    </row>
    <row r="17" spans="3:17" x14ac:dyDescent="0.3">
      <c r="C17" t="s">
        <v>47</v>
      </c>
      <c r="D17">
        <f>Mult_split!I17</f>
        <v>2.9297763165646659E-4</v>
      </c>
      <c r="E17">
        <f t="shared" ref="E17:Q17" si="14">D17</f>
        <v>2.9297763165646659E-4</v>
      </c>
      <c r="F17">
        <f t="shared" si="14"/>
        <v>2.9297763165646659E-4</v>
      </c>
      <c r="G17">
        <f t="shared" si="14"/>
        <v>2.9297763165646659E-4</v>
      </c>
      <c r="H17">
        <f t="shared" si="14"/>
        <v>2.9297763165646659E-4</v>
      </c>
      <c r="I17">
        <f t="shared" si="14"/>
        <v>2.9297763165646659E-4</v>
      </c>
      <c r="J17">
        <f t="shared" si="14"/>
        <v>2.9297763165646659E-4</v>
      </c>
      <c r="K17">
        <f t="shared" si="14"/>
        <v>2.9297763165646659E-4</v>
      </c>
      <c r="L17">
        <f t="shared" si="14"/>
        <v>2.9297763165646659E-4</v>
      </c>
      <c r="M17">
        <f t="shared" si="14"/>
        <v>2.9297763165646659E-4</v>
      </c>
      <c r="N17">
        <f t="shared" si="14"/>
        <v>2.9297763165646659E-4</v>
      </c>
      <c r="O17">
        <f t="shared" si="14"/>
        <v>2.9297763165646659E-4</v>
      </c>
      <c r="P17">
        <f t="shared" si="14"/>
        <v>2.9297763165646659E-4</v>
      </c>
      <c r="Q17">
        <f t="shared" si="14"/>
        <v>2.9297763165646659E-4</v>
      </c>
    </row>
    <row r="18" spans="3:17" x14ac:dyDescent="0.3">
      <c r="C18" t="s">
        <v>49</v>
      </c>
      <c r="D18">
        <f>Mult_split!I18</f>
        <v>0</v>
      </c>
      <c r="E18">
        <f t="shared" ref="E18:Q18" si="15">D18</f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  <c r="O18">
        <f t="shared" si="15"/>
        <v>0</v>
      </c>
      <c r="P18">
        <f t="shared" si="15"/>
        <v>0</v>
      </c>
      <c r="Q18">
        <f t="shared" si="15"/>
        <v>0</v>
      </c>
    </row>
    <row r="19" spans="3:17" x14ac:dyDescent="0.3">
      <c r="C19" t="s">
        <v>48</v>
      </c>
      <c r="D19">
        <f>Mult_split!I19</f>
        <v>3.3178575107170502E-4</v>
      </c>
      <c r="E19">
        <f t="shared" ref="E19:Q19" si="16">D19</f>
        <v>3.3178575107170502E-4</v>
      </c>
      <c r="F19">
        <f t="shared" si="16"/>
        <v>3.3178575107170502E-4</v>
      </c>
      <c r="G19">
        <f t="shared" si="16"/>
        <v>3.3178575107170502E-4</v>
      </c>
      <c r="H19">
        <f t="shared" si="16"/>
        <v>3.3178575107170502E-4</v>
      </c>
      <c r="I19">
        <f t="shared" si="16"/>
        <v>3.3178575107170502E-4</v>
      </c>
      <c r="J19">
        <f t="shared" si="16"/>
        <v>3.3178575107170502E-4</v>
      </c>
      <c r="K19">
        <f t="shared" si="16"/>
        <v>3.3178575107170502E-4</v>
      </c>
      <c r="L19">
        <f t="shared" si="16"/>
        <v>3.3178575107170502E-4</v>
      </c>
      <c r="M19">
        <f t="shared" si="16"/>
        <v>3.3178575107170502E-4</v>
      </c>
      <c r="N19">
        <f t="shared" si="16"/>
        <v>3.3178575107170502E-4</v>
      </c>
      <c r="O19">
        <f t="shared" si="16"/>
        <v>3.3178575107170502E-4</v>
      </c>
      <c r="P19">
        <f t="shared" si="16"/>
        <v>3.3178575107170502E-4</v>
      </c>
      <c r="Q19">
        <f t="shared" si="16"/>
        <v>3.3178575107170502E-4</v>
      </c>
    </row>
    <row r="20" spans="3:17" x14ac:dyDescent="0.3">
      <c r="C20" t="s">
        <v>50</v>
      </c>
      <c r="D20">
        <f>Mult_split!I20</f>
        <v>3.2136133812499734E-4</v>
      </c>
      <c r="E20">
        <f t="shared" ref="E20:Q20" si="17">D20</f>
        <v>3.2136133812499734E-4</v>
      </c>
      <c r="F20">
        <f t="shared" si="17"/>
        <v>3.2136133812499734E-4</v>
      </c>
      <c r="G20">
        <f t="shared" si="17"/>
        <v>3.2136133812499734E-4</v>
      </c>
      <c r="H20">
        <f t="shared" si="17"/>
        <v>3.2136133812499734E-4</v>
      </c>
      <c r="I20">
        <f t="shared" si="17"/>
        <v>3.2136133812499734E-4</v>
      </c>
      <c r="J20">
        <f t="shared" si="17"/>
        <v>3.2136133812499734E-4</v>
      </c>
      <c r="K20">
        <f t="shared" si="17"/>
        <v>3.2136133812499734E-4</v>
      </c>
      <c r="L20">
        <f t="shared" si="17"/>
        <v>3.2136133812499734E-4</v>
      </c>
      <c r="M20">
        <f t="shared" si="17"/>
        <v>3.2136133812499734E-4</v>
      </c>
      <c r="N20">
        <f t="shared" si="17"/>
        <v>3.2136133812499734E-4</v>
      </c>
      <c r="O20">
        <f t="shared" si="17"/>
        <v>3.2136133812499734E-4</v>
      </c>
      <c r="P20">
        <f t="shared" si="17"/>
        <v>3.2136133812499734E-4</v>
      </c>
      <c r="Q20">
        <f t="shared" si="17"/>
        <v>3.2136133812499734E-4</v>
      </c>
    </row>
    <row r="21" spans="3:17" x14ac:dyDescent="0.3">
      <c r="C21" t="s">
        <v>51</v>
      </c>
      <c r="D21">
        <f>Mult_split!I21</f>
        <v>79634.281176449134</v>
      </c>
      <c r="E21">
        <f t="shared" ref="E21:Q21" si="18">D21</f>
        <v>79634.281176449134</v>
      </c>
      <c r="F21">
        <f t="shared" si="18"/>
        <v>79634.281176449134</v>
      </c>
      <c r="G21">
        <f t="shared" si="18"/>
        <v>79634.281176449134</v>
      </c>
      <c r="H21">
        <f t="shared" si="18"/>
        <v>79634.281176449134</v>
      </c>
      <c r="I21">
        <f t="shared" si="18"/>
        <v>79634.281176449134</v>
      </c>
      <c r="J21">
        <f t="shared" si="18"/>
        <v>79634.281176449134</v>
      </c>
      <c r="K21">
        <f t="shared" si="18"/>
        <v>79634.281176449134</v>
      </c>
      <c r="L21">
        <f t="shared" si="18"/>
        <v>79634.281176449134</v>
      </c>
      <c r="M21">
        <f t="shared" si="18"/>
        <v>79634.281176449134</v>
      </c>
      <c r="N21">
        <f t="shared" si="18"/>
        <v>79634.281176449134</v>
      </c>
      <c r="O21">
        <f t="shared" si="18"/>
        <v>79634.281176449134</v>
      </c>
      <c r="P21">
        <f t="shared" si="18"/>
        <v>79634.281176449134</v>
      </c>
      <c r="Q21">
        <f t="shared" si="18"/>
        <v>79634.281176449134</v>
      </c>
    </row>
    <row r="22" spans="3:17" x14ac:dyDescent="0.3">
      <c r="C22" t="s">
        <v>52</v>
      </c>
      <c r="D22">
        <f>Mult_split!I22</f>
        <v>2.6210878330358838E-5</v>
      </c>
      <c r="E22">
        <f t="shared" ref="E22:Q22" si="19">D22</f>
        <v>2.6210878330358838E-5</v>
      </c>
      <c r="F22">
        <f t="shared" si="19"/>
        <v>2.6210878330358838E-5</v>
      </c>
      <c r="G22">
        <f t="shared" si="19"/>
        <v>2.6210878330358838E-5</v>
      </c>
      <c r="H22">
        <f t="shared" si="19"/>
        <v>2.6210878330358838E-5</v>
      </c>
      <c r="I22">
        <f t="shared" si="19"/>
        <v>2.6210878330358838E-5</v>
      </c>
      <c r="J22">
        <f t="shared" si="19"/>
        <v>2.6210878330358838E-5</v>
      </c>
      <c r="K22">
        <f t="shared" si="19"/>
        <v>2.6210878330358838E-5</v>
      </c>
      <c r="L22">
        <f t="shared" si="19"/>
        <v>2.6210878330358838E-5</v>
      </c>
      <c r="M22">
        <f t="shared" si="19"/>
        <v>2.6210878330358838E-5</v>
      </c>
      <c r="N22">
        <f t="shared" si="19"/>
        <v>2.6210878330358838E-5</v>
      </c>
      <c r="O22">
        <f t="shared" si="19"/>
        <v>2.6210878330358838E-5</v>
      </c>
      <c r="P22">
        <f t="shared" si="19"/>
        <v>2.6210878330358838E-5</v>
      </c>
      <c r="Q22">
        <f t="shared" si="19"/>
        <v>2.6210878330358838E-5</v>
      </c>
    </row>
    <row r="23" spans="3:17" x14ac:dyDescent="0.3">
      <c r="C23" t="s">
        <v>53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54</v>
      </c>
      <c r="D24">
        <f>Mult_split!I24</f>
        <v>4.7232801584287327E-5</v>
      </c>
      <c r="E24">
        <f t="shared" ref="E24:Q24" si="21">D24</f>
        <v>4.7232801584287327E-5</v>
      </c>
      <c r="F24">
        <f t="shared" si="21"/>
        <v>4.7232801584287327E-5</v>
      </c>
      <c r="G24">
        <f t="shared" si="21"/>
        <v>4.7232801584287327E-5</v>
      </c>
      <c r="H24">
        <f t="shared" si="21"/>
        <v>4.7232801584287327E-5</v>
      </c>
      <c r="I24">
        <f t="shared" si="21"/>
        <v>4.7232801584287327E-5</v>
      </c>
      <c r="J24">
        <f t="shared" si="21"/>
        <v>4.7232801584287327E-5</v>
      </c>
      <c r="K24">
        <f t="shared" si="21"/>
        <v>4.7232801584287327E-5</v>
      </c>
      <c r="L24">
        <f t="shared" si="21"/>
        <v>4.7232801584287327E-5</v>
      </c>
      <c r="M24">
        <f t="shared" si="21"/>
        <v>4.7232801584287327E-5</v>
      </c>
      <c r="N24">
        <f t="shared" si="21"/>
        <v>4.7232801584287327E-5</v>
      </c>
      <c r="O24">
        <f t="shared" si="21"/>
        <v>4.7232801584287327E-5</v>
      </c>
      <c r="P24">
        <f t="shared" si="21"/>
        <v>4.7232801584287327E-5</v>
      </c>
      <c r="Q24">
        <f t="shared" si="21"/>
        <v>4.7232801584287327E-5</v>
      </c>
    </row>
    <row r="25" spans="3:17" x14ac:dyDescent="0.3">
      <c r="C25" t="s">
        <v>55</v>
      </c>
      <c r="D25">
        <f>Mult_split!I25</f>
        <v>3.4559422557308411E-5</v>
      </c>
      <c r="E25">
        <f t="shared" ref="E25:Q25" si="22">D25</f>
        <v>3.4559422557308411E-5</v>
      </c>
      <c r="F25">
        <f t="shared" si="22"/>
        <v>3.4559422557308411E-5</v>
      </c>
      <c r="G25">
        <f t="shared" si="22"/>
        <v>3.4559422557308411E-5</v>
      </c>
      <c r="H25">
        <f t="shared" si="22"/>
        <v>3.4559422557308411E-5</v>
      </c>
      <c r="I25">
        <f t="shared" si="22"/>
        <v>3.4559422557308411E-5</v>
      </c>
      <c r="J25">
        <f t="shared" si="22"/>
        <v>3.4559422557308411E-5</v>
      </c>
      <c r="K25">
        <f t="shared" si="22"/>
        <v>3.4559422557308411E-5</v>
      </c>
      <c r="L25">
        <f t="shared" si="22"/>
        <v>3.4559422557308411E-5</v>
      </c>
      <c r="M25">
        <f t="shared" si="22"/>
        <v>3.4559422557308411E-5</v>
      </c>
      <c r="N25">
        <f t="shared" si="22"/>
        <v>3.4559422557308411E-5</v>
      </c>
      <c r="O25">
        <f t="shared" si="22"/>
        <v>3.4559422557308411E-5</v>
      </c>
      <c r="P25">
        <f t="shared" si="22"/>
        <v>3.4559422557308411E-5</v>
      </c>
      <c r="Q25">
        <f t="shared" si="22"/>
        <v>3.4559422557308411E-5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7.0621119335804797E-3</v>
      </c>
      <c r="E28">
        <f t="shared" ref="E28:Q28" si="25">D28</f>
        <v>7.0621119335804797E-3</v>
      </c>
      <c r="F28">
        <f t="shared" si="25"/>
        <v>7.0621119335804797E-3</v>
      </c>
      <c r="G28">
        <f t="shared" si="25"/>
        <v>7.0621119335804797E-3</v>
      </c>
      <c r="H28">
        <f t="shared" si="25"/>
        <v>7.0621119335804797E-3</v>
      </c>
      <c r="I28">
        <f t="shared" si="25"/>
        <v>7.0621119335804797E-3</v>
      </c>
      <c r="J28">
        <f t="shared" si="25"/>
        <v>7.0621119335804797E-3</v>
      </c>
      <c r="K28">
        <f t="shared" si="25"/>
        <v>7.0621119335804797E-3</v>
      </c>
      <c r="L28">
        <f t="shared" si="25"/>
        <v>7.0621119335804797E-3</v>
      </c>
      <c r="M28">
        <f t="shared" si="25"/>
        <v>7.0621119335804797E-3</v>
      </c>
      <c r="N28">
        <f t="shared" si="25"/>
        <v>7.0621119335804797E-3</v>
      </c>
      <c r="O28">
        <f t="shared" si="25"/>
        <v>7.0621119335804797E-3</v>
      </c>
      <c r="P28">
        <f t="shared" si="25"/>
        <v>7.0621119335804797E-3</v>
      </c>
      <c r="Q28">
        <f t="shared" si="25"/>
        <v>7.0621119335804797E-3</v>
      </c>
    </row>
    <row r="29" spans="3:17" x14ac:dyDescent="0.3">
      <c r="C29" t="s">
        <v>59</v>
      </c>
      <c r="D29">
        <f>Mult_split!I29</f>
        <v>294.62292773827261</v>
      </c>
      <c r="E29">
        <f t="shared" ref="E29:Q29" si="26">D29</f>
        <v>294.62292773827261</v>
      </c>
      <c r="F29">
        <f t="shared" si="26"/>
        <v>294.62292773827261</v>
      </c>
      <c r="G29">
        <f t="shared" si="26"/>
        <v>294.62292773827261</v>
      </c>
      <c r="H29">
        <f t="shared" si="26"/>
        <v>294.62292773827261</v>
      </c>
      <c r="I29">
        <f t="shared" si="26"/>
        <v>294.62292773827261</v>
      </c>
      <c r="J29">
        <f t="shared" si="26"/>
        <v>294.62292773827261</v>
      </c>
      <c r="K29">
        <f t="shared" si="26"/>
        <v>294.62292773827261</v>
      </c>
      <c r="L29">
        <f t="shared" si="26"/>
        <v>294.62292773827261</v>
      </c>
      <c r="M29">
        <f t="shared" si="26"/>
        <v>294.62292773827261</v>
      </c>
      <c r="N29">
        <f t="shared" si="26"/>
        <v>294.62292773827261</v>
      </c>
      <c r="O29">
        <f t="shared" si="26"/>
        <v>294.62292773827261</v>
      </c>
      <c r="P29">
        <f t="shared" si="26"/>
        <v>294.62292773827261</v>
      </c>
      <c r="Q29">
        <f t="shared" si="26"/>
        <v>294.62292773827261</v>
      </c>
    </row>
    <row r="30" spans="3:17" x14ac:dyDescent="0.3">
      <c r="C30" t="s">
        <v>60</v>
      </c>
      <c r="D30">
        <f>Mult_split!I30</f>
        <v>7311.3974026418155</v>
      </c>
      <c r="E30">
        <f t="shared" ref="E30:Q30" si="27">D30</f>
        <v>7311.3974026418155</v>
      </c>
      <c r="F30">
        <f t="shared" si="27"/>
        <v>7311.3974026418155</v>
      </c>
      <c r="G30">
        <f t="shared" si="27"/>
        <v>7311.3974026418155</v>
      </c>
      <c r="H30">
        <f t="shared" si="27"/>
        <v>7311.3974026418155</v>
      </c>
      <c r="I30">
        <f t="shared" si="27"/>
        <v>7311.3974026418155</v>
      </c>
      <c r="J30">
        <f t="shared" si="27"/>
        <v>7311.3974026418155</v>
      </c>
      <c r="K30">
        <f t="shared" si="27"/>
        <v>7311.3974026418155</v>
      </c>
      <c r="L30">
        <f t="shared" si="27"/>
        <v>7311.3974026418155</v>
      </c>
      <c r="M30">
        <f t="shared" si="27"/>
        <v>7311.3974026418155</v>
      </c>
      <c r="N30">
        <f t="shared" si="27"/>
        <v>7311.3974026418155</v>
      </c>
      <c r="O30">
        <f t="shared" si="27"/>
        <v>7311.3974026418155</v>
      </c>
      <c r="P30">
        <f t="shared" si="27"/>
        <v>7311.3974026418155</v>
      </c>
      <c r="Q30">
        <f t="shared" si="27"/>
        <v>7311.3974026418155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4.9772143274543336E-4</v>
      </c>
      <c r="E34">
        <f t="shared" ref="E34:Q34" si="31">D34</f>
        <v>4.9772143274543336E-4</v>
      </c>
      <c r="F34">
        <f t="shared" si="31"/>
        <v>4.9772143274543336E-4</v>
      </c>
      <c r="G34">
        <f t="shared" si="31"/>
        <v>4.9772143274543336E-4</v>
      </c>
      <c r="H34">
        <f t="shared" si="31"/>
        <v>4.9772143274543336E-4</v>
      </c>
      <c r="I34">
        <f t="shared" si="31"/>
        <v>4.9772143274543336E-4</v>
      </c>
      <c r="J34">
        <f t="shared" si="31"/>
        <v>4.9772143274543336E-4</v>
      </c>
      <c r="K34">
        <f t="shared" si="31"/>
        <v>4.9772143274543336E-4</v>
      </c>
      <c r="L34">
        <f t="shared" si="31"/>
        <v>4.9772143274543336E-4</v>
      </c>
      <c r="M34">
        <f t="shared" si="31"/>
        <v>4.9772143274543336E-4</v>
      </c>
      <c r="N34">
        <f t="shared" si="31"/>
        <v>4.9772143274543336E-4</v>
      </c>
      <c r="O34">
        <f t="shared" si="31"/>
        <v>4.9772143274543336E-4</v>
      </c>
      <c r="P34">
        <f t="shared" si="31"/>
        <v>4.9772143274543336E-4</v>
      </c>
      <c r="Q34">
        <f t="shared" si="31"/>
        <v>4.9772143274543336E-4</v>
      </c>
    </row>
    <row r="35" spans="3:17" x14ac:dyDescent="0.3">
      <c r="C35" t="s">
        <v>65</v>
      </c>
      <c r="D35">
        <f>Mult_split!I35</f>
        <v>1.0778072254613153E-3</v>
      </c>
      <c r="E35">
        <f t="shared" ref="E35:Q35" si="32">D35</f>
        <v>1.0778072254613153E-3</v>
      </c>
      <c r="F35">
        <f t="shared" si="32"/>
        <v>1.0778072254613153E-3</v>
      </c>
      <c r="G35">
        <f t="shared" si="32"/>
        <v>1.0778072254613153E-3</v>
      </c>
      <c r="H35">
        <f t="shared" si="32"/>
        <v>1.0778072254613153E-3</v>
      </c>
      <c r="I35">
        <f t="shared" si="32"/>
        <v>1.0778072254613153E-3</v>
      </c>
      <c r="J35">
        <f t="shared" si="32"/>
        <v>1.0778072254613153E-3</v>
      </c>
      <c r="K35">
        <f t="shared" si="32"/>
        <v>1.0778072254613153E-3</v>
      </c>
      <c r="L35">
        <f t="shared" si="32"/>
        <v>1.0778072254613153E-3</v>
      </c>
      <c r="M35">
        <f t="shared" si="32"/>
        <v>1.0778072254613153E-3</v>
      </c>
      <c r="N35">
        <f t="shared" si="32"/>
        <v>1.0778072254613153E-3</v>
      </c>
      <c r="O35">
        <f t="shared" si="32"/>
        <v>1.0778072254613153E-3</v>
      </c>
      <c r="P35">
        <f t="shared" si="32"/>
        <v>1.0778072254613153E-3</v>
      </c>
      <c r="Q35">
        <f t="shared" si="32"/>
        <v>1.0778072254613153E-3</v>
      </c>
    </row>
    <row r="36" spans="3:17" x14ac:dyDescent="0.3">
      <c r="C36" t="s">
        <v>66</v>
      </c>
      <c r="D36">
        <f>Mult_split!I36</f>
        <v>5.7733121654680701E-4</v>
      </c>
      <c r="E36">
        <f t="shared" ref="E36:Q36" si="33">D36</f>
        <v>5.7733121654680701E-4</v>
      </c>
      <c r="F36">
        <f t="shared" si="33"/>
        <v>5.7733121654680701E-4</v>
      </c>
      <c r="G36">
        <f t="shared" si="33"/>
        <v>5.7733121654680701E-4</v>
      </c>
      <c r="H36">
        <f t="shared" si="33"/>
        <v>5.7733121654680701E-4</v>
      </c>
      <c r="I36">
        <f t="shared" si="33"/>
        <v>5.7733121654680701E-4</v>
      </c>
      <c r="J36">
        <f t="shared" si="33"/>
        <v>5.7733121654680701E-4</v>
      </c>
      <c r="K36">
        <f t="shared" si="33"/>
        <v>5.7733121654680701E-4</v>
      </c>
      <c r="L36">
        <f t="shared" si="33"/>
        <v>5.7733121654680701E-4</v>
      </c>
      <c r="M36">
        <f t="shared" si="33"/>
        <v>5.7733121654680701E-4</v>
      </c>
      <c r="N36">
        <f t="shared" si="33"/>
        <v>5.7733121654680701E-4</v>
      </c>
      <c r="O36">
        <f t="shared" si="33"/>
        <v>5.7733121654680701E-4</v>
      </c>
      <c r="P36">
        <f t="shared" si="33"/>
        <v>5.7733121654680701E-4</v>
      </c>
      <c r="Q36">
        <f t="shared" si="33"/>
        <v>5.7733121654680701E-4</v>
      </c>
    </row>
    <row r="37" spans="3:17" x14ac:dyDescent="0.3">
      <c r="C37" t="s">
        <v>67</v>
      </c>
      <c r="D37">
        <f>Mult_split!I37</f>
        <v>3.4465590714006562E-4</v>
      </c>
      <c r="E37">
        <f t="shared" ref="E37:Q37" si="34">D37</f>
        <v>3.4465590714006562E-4</v>
      </c>
      <c r="F37">
        <f t="shared" si="34"/>
        <v>3.4465590714006562E-4</v>
      </c>
      <c r="G37">
        <f t="shared" si="34"/>
        <v>3.4465590714006562E-4</v>
      </c>
      <c r="H37">
        <f t="shared" si="34"/>
        <v>3.4465590714006562E-4</v>
      </c>
      <c r="I37">
        <f t="shared" si="34"/>
        <v>3.4465590714006562E-4</v>
      </c>
      <c r="J37">
        <f t="shared" si="34"/>
        <v>3.4465590714006562E-4</v>
      </c>
      <c r="K37">
        <f t="shared" si="34"/>
        <v>3.4465590714006562E-4</v>
      </c>
      <c r="L37">
        <f t="shared" si="34"/>
        <v>3.4465590714006562E-4</v>
      </c>
      <c r="M37">
        <f t="shared" si="34"/>
        <v>3.4465590714006562E-4</v>
      </c>
      <c r="N37">
        <f t="shared" si="34"/>
        <v>3.4465590714006562E-4</v>
      </c>
      <c r="O37">
        <f t="shared" si="34"/>
        <v>3.4465590714006562E-4</v>
      </c>
      <c r="P37">
        <f t="shared" si="34"/>
        <v>3.4465590714006562E-4</v>
      </c>
      <c r="Q37">
        <f t="shared" si="34"/>
        <v>3.4465590714006562E-4</v>
      </c>
    </row>
    <row r="38" spans="3:17" x14ac:dyDescent="0.3">
      <c r="C38" t="s">
        <v>68</v>
      </c>
      <c r="D38">
        <f>Mult_split!I38</f>
        <v>7.9400627500003228E-4</v>
      </c>
      <c r="E38">
        <f t="shared" ref="E38:Q38" si="35">D38</f>
        <v>7.9400627500003228E-4</v>
      </c>
      <c r="F38">
        <f t="shared" si="35"/>
        <v>7.9400627500003228E-4</v>
      </c>
      <c r="G38">
        <f t="shared" si="35"/>
        <v>7.9400627500003228E-4</v>
      </c>
      <c r="H38">
        <f t="shared" si="35"/>
        <v>7.9400627500003228E-4</v>
      </c>
      <c r="I38">
        <f t="shared" si="35"/>
        <v>7.9400627500003228E-4</v>
      </c>
      <c r="J38">
        <f t="shared" si="35"/>
        <v>7.9400627500003228E-4</v>
      </c>
      <c r="K38">
        <f t="shared" si="35"/>
        <v>7.9400627500003228E-4</v>
      </c>
      <c r="L38">
        <f t="shared" si="35"/>
        <v>7.9400627500003228E-4</v>
      </c>
      <c r="M38">
        <f t="shared" si="35"/>
        <v>7.9400627500003228E-4</v>
      </c>
      <c r="N38">
        <f t="shared" si="35"/>
        <v>7.9400627500003228E-4</v>
      </c>
      <c r="O38">
        <f t="shared" si="35"/>
        <v>7.9400627500003228E-4</v>
      </c>
      <c r="P38">
        <f t="shared" si="35"/>
        <v>7.9400627500003228E-4</v>
      </c>
      <c r="Q38">
        <f t="shared" si="35"/>
        <v>7.9400627500003228E-4</v>
      </c>
    </row>
    <row r="39" spans="3:17" x14ac:dyDescent="0.3">
      <c r="C39" t="s">
        <v>69</v>
      </c>
      <c r="D39">
        <f>Mult_split!I39</f>
        <v>1.0013285345552634E-3</v>
      </c>
      <c r="E39">
        <f t="shared" ref="E39:Q39" si="36">D39</f>
        <v>1.0013285345552634E-3</v>
      </c>
      <c r="F39">
        <f t="shared" si="36"/>
        <v>1.0013285345552634E-3</v>
      </c>
      <c r="G39">
        <f t="shared" si="36"/>
        <v>1.0013285345552634E-3</v>
      </c>
      <c r="H39">
        <f t="shared" si="36"/>
        <v>1.0013285345552634E-3</v>
      </c>
      <c r="I39">
        <f t="shared" si="36"/>
        <v>1.0013285345552634E-3</v>
      </c>
      <c r="J39">
        <f t="shared" si="36"/>
        <v>1.0013285345552634E-3</v>
      </c>
      <c r="K39">
        <f t="shared" si="36"/>
        <v>1.0013285345552634E-3</v>
      </c>
      <c r="L39">
        <f t="shared" si="36"/>
        <v>1.0013285345552634E-3</v>
      </c>
      <c r="M39">
        <f t="shared" si="36"/>
        <v>1.0013285345552634E-3</v>
      </c>
      <c r="N39">
        <f t="shared" si="36"/>
        <v>1.0013285345552634E-3</v>
      </c>
      <c r="O39">
        <f t="shared" si="36"/>
        <v>1.0013285345552634E-3</v>
      </c>
      <c r="P39">
        <f t="shared" si="36"/>
        <v>1.0013285345552634E-3</v>
      </c>
      <c r="Q39">
        <f t="shared" si="36"/>
        <v>1.0013285345552634E-3</v>
      </c>
    </row>
    <row r="40" spans="3:17" x14ac:dyDescent="0.3">
      <c r="C40" t="s">
        <v>70</v>
      </c>
      <c r="D40">
        <f>Mult_split!I40</f>
        <v>2.6338017742362838E-4</v>
      </c>
      <c r="E40">
        <f t="shared" ref="E40:Q40" si="37">D40</f>
        <v>2.6338017742362838E-4</v>
      </c>
      <c r="F40">
        <f t="shared" si="37"/>
        <v>2.6338017742362838E-4</v>
      </c>
      <c r="G40">
        <f t="shared" si="37"/>
        <v>2.6338017742362838E-4</v>
      </c>
      <c r="H40">
        <f t="shared" si="37"/>
        <v>2.6338017742362838E-4</v>
      </c>
      <c r="I40">
        <f t="shared" si="37"/>
        <v>2.6338017742362838E-4</v>
      </c>
      <c r="J40">
        <f t="shared" si="37"/>
        <v>2.6338017742362838E-4</v>
      </c>
      <c r="K40">
        <f t="shared" si="37"/>
        <v>2.6338017742362838E-4</v>
      </c>
      <c r="L40">
        <f t="shared" si="37"/>
        <v>2.6338017742362838E-4</v>
      </c>
      <c r="M40">
        <f t="shared" si="37"/>
        <v>2.6338017742362838E-4</v>
      </c>
      <c r="N40">
        <f t="shared" si="37"/>
        <v>2.6338017742362838E-4</v>
      </c>
      <c r="O40">
        <f t="shared" si="37"/>
        <v>2.6338017742362838E-4</v>
      </c>
      <c r="P40">
        <f t="shared" si="37"/>
        <v>2.6338017742362838E-4</v>
      </c>
      <c r="Q40">
        <f t="shared" si="37"/>
        <v>2.6338017742362838E-4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73639.394011014941</v>
      </c>
      <c r="E42">
        <f t="shared" ref="E42:Q42" si="39">D42</f>
        <v>73639.394011014941</v>
      </c>
      <c r="F42">
        <f t="shared" si="39"/>
        <v>73639.394011014941</v>
      </c>
      <c r="G42">
        <f t="shared" si="39"/>
        <v>73639.394011014941</v>
      </c>
      <c r="H42">
        <f t="shared" si="39"/>
        <v>73639.394011014941</v>
      </c>
      <c r="I42">
        <f t="shared" si="39"/>
        <v>73639.394011014941</v>
      </c>
      <c r="J42">
        <f t="shared" si="39"/>
        <v>73639.394011014941</v>
      </c>
      <c r="K42">
        <f t="shared" si="39"/>
        <v>73639.394011014941</v>
      </c>
      <c r="L42">
        <f t="shared" si="39"/>
        <v>73639.394011014941</v>
      </c>
      <c r="M42">
        <f t="shared" si="39"/>
        <v>73639.394011014941</v>
      </c>
      <c r="N42">
        <f t="shared" si="39"/>
        <v>73639.394011014941</v>
      </c>
      <c r="O42">
        <f t="shared" si="39"/>
        <v>73639.394011014941</v>
      </c>
      <c r="P42">
        <f t="shared" si="39"/>
        <v>73639.394011014941</v>
      </c>
      <c r="Q42">
        <f t="shared" si="39"/>
        <v>73639.394011014941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3.2662554814402688E-2</v>
      </c>
      <c r="E44">
        <f t="shared" ref="E44:Q44" si="41">D44</f>
        <v>3.2662554814402688E-2</v>
      </c>
      <c r="F44">
        <f t="shared" si="41"/>
        <v>3.2662554814402688E-2</v>
      </c>
      <c r="G44">
        <f t="shared" si="41"/>
        <v>3.2662554814402688E-2</v>
      </c>
      <c r="H44">
        <f t="shared" si="41"/>
        <v>3.2662554814402688E-2</v>
      </c>
      <c r="I44">
        <f t="shared" si="41"/>
        <v>3.2662554814402688E-2</v>
      </c>
      <c r="J44">
        <f t="shared" si="41"/>
        <v>3.2662554814402688E-2</v>
      </c>
      <c r="K44">
        <f t="shared" si="41"/>
        <v>3.2662554814402688E-2</v>
      </c>
      <c r="L44">
        <f t="shared" si="41"/>
        <v>3.2662554814402688E-2</v>
      </c>
      <c r="M44">
        <f t="shared" si="41"/>
        <v>3.2662554814402688E-2</v>
      </c>
      <c r="N44">
        <f t="shared" si="41"/>
        <v>3.2662554814402688E-2</v>
      </c>
      <c r="O44">
        <f t="shared" si="41"/>
        <v>3.2662554814402688E-2</v>
      </c>
      <c r="P44">
        <f t="shared" si="41"/>
        <v>3.2662554814402688E-2</v>
      </c>
      <c r="Q44">
        <f t="shared" si="41"/>
        <v>3.2662554814402688E-2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3.6943592034064678E-4</v>
      </c>
      <c r="E46">
        <f t="shared" ref="E46:Q46" si="43">D46</f>
        <v>3.6943592034064678E-4</v>
      </c>
      <c r="F46">
        <f t="shared" si="43"/>
        <v>3.6943592034064678E-4</v>
      </c>
      <c r="G46">
        <f t="shared" si="43"/>
        <v>3.6943592034064678E-4</v>
      </c>
      <c r="H46">
        <f t="shared" si="43"/>
        <v>3.6943592034064678E-4</v>
      </c>
      <c r="I46">
        <f t="shared" si="43"/>
        <v>3.6943592034064678E-4</v>
      </c>
      <c r="J46">
        <f t="shared" si="43"/>
        <v>3.6943592034064678E-4</v>
      </c>
      <c r="K46">
        <f t="shared" si="43"/>
        <v>3.6943592034064678E-4</v>
      </c>
      <c r="L46">
        <f t="shared" si="43"/>
        <v>3.6943592034064678E-4</v>
      </c>
      <c r="M46">
        <f t="shared" si="43"/>
        <v>3.6943592034064678E-4</v>
      </c>
      <c r="N46">
        <f t="shared" si="43"/>
        <v>3.6943592034064678E-4</v>
      </c>
      <c r="O46">
        <f t="shared" si="43"/>
        <v>3.6943592034064678E-4</v>
      </c>
      <c r="P46">
        <f t="shared" si="43"/>
        <v>3.6943592034064678E-4</v>
      </c>
      <c r="Q46">
        <f t="shared" si="43"/>
        <v>3.6943592034064678E-4</v>
      </c>
    </row>
    <row r="47" spans="3:17" x14ac:dyDescent="0.3">
      <c r="C47" t="s">
        <v>77</v>
      </c>
      <c r="D47">
        <f>Mult_split!I47</f>
        <v>2.3826690865546687E-4</v>
      </c>
      <c r="E47">
        <f t="shared" ref="E47:Q47" si="44">D47</f>
        <v>2.3826690865546687E-4</v>
      </c>
      <c r="F47">
        <f t="shared" si="44"/>
        <v>2.3826690865546687E-4</v>
      </c>
      <c r="G47">
        <f t="shared" si="44"/>
        <v>2.3826690865546687E-4</v>
      </c>
      <c r="H47">
        <f t="shared" si="44"/>
        <v>2.3826690865546687E-4</v>
      </c>
      <c r="I47">
        <f t="shared" si="44"/>
        <v>2.3826690865546687E-4</v>
      </c>
      <c r="J47">
        <f t="shared" si="44"/>
        <v>2.3826690865546687E-4</v>
      </c>
      <c r="K47">
        <f t="shared" si="44"/>
        <v>2.3826690865546687E-4</v>
      </c>
      <c r="L47">
        <f t="shared" si="44"/>
        <v>2.3826690865546687E-4</v>
      </c>
      <c r="M47">
        <f t="shared" si="44"/>
        <v>2.3826690865546687E-4</v>
      </c>
      <c r="N47">
        <f t="shared" si="44"/>
        <v>2.3826690865546687E-4</v>
      </c>
      <c r="O47">
        <f t="shared" si="44"/>
        <v>2.3826690865546687E-4</v>
      </c>
      <c r="P47">
        <f t="shared" si="44"/>
        <v>2.3826690865546687E-4</v>
      </c>
      <c r="Q47">
        <f t="shared" si="44"/>
        <v>2.3826690865546687E-4</v>
      </c>
    </row>
    <row r="48" spans="3:17" x14ac:dyDescent="0.3">
      <c r="C48" t="s">
        <v>78</v>
      </c>
      <c r="D48">
        <f>Mult_split!I48</f>
        <v>4.6463385585964975E-4</v>
      </c>
      <c r="E48">
        <f t="shared" ref="E48:Q48" si="45">D48</f>
        <v>4.6463385585964975E-4</v>
      </c>
      <c r="F48">
        <f t="shared" si="45"/>
        <v>4.6463385585964975E-4</v>
      </c>
      <c r="G48">
        <f t="shared" si="45"/>
        <v>4.6463385585964975E-4</v>
      </c>
      <c r="H48">
        <f t="shared" si="45"/>
        <v>4.6463385585964975E-4</v>
      </c>
      <c r="I48">
        <f t="shared" si="45"/>
        <v>4.6463385585964975E-4</v>
      </c>
      <c r="J48">
        <f t="shared" si="45"/>
        <v>4.6463385585964975E-4</v>
      </c>
      <c r="K48">
        <f t="shared" si="45"/>
        <v>4.6463385585964975E-4</v>
      </c>
      <c r="L48">
        <f t="shared" si="45"/>
        <v>4.6463385585964975E-4</v>
      </c>
      <c r="M48">
        <f t="shared" si="45"/>
        <v>4.6463385585964975E-4</v>
      </c>
      <c r="N48">
        <f t="shared" si="45"/>
        <v>4.6463385585964975E-4</v>
      </c>
      <c r="O48">
        <f t="shared" si="45"/>
        <v>4.6463385585964975E-4</v>
      </c>
      <c r="P48">
        <f t="shared" si="45"/>
        <v>4.6463385585964975E-4</v>
      </c>
      <c r="Q48">
        <f t="shared" si="45"/>
        <v>4.6463385585964975E-4</v>
      </c>
    </row>
    <row r="49" spans="3:17" x14ac:dyDescent="0.3">
      <c r="C49" t="s">
        <v>79</v>
      </c>
      <c r="D49">
        <f>Mult_split!I49</f>
        <v>6.8899096952914561E-5</v>
      </c>
      <c r="E49">
        <f t="shared" ref="E49:Q49" si="46">D49</f>
        <v>6.8899096952914561E-5</v>
      </c>
      <c r="F49">
        <f t="shared" si="46"/>
        <v>6.8899096952914561E-5</v>
      </c>
      <c r="G49">
        <f t="shared" si="46"/>
        <v>6.8899096952914561E-5</v>
      </c>
      <c r="H49">
        <f t="shared" si="46"/>
        <v>6.8899096952914561E-5</v>
      </c>
      <c r="I49">
        <f t="shared" si="46"/>
        <v>6.8899096952914561E-5</v>
      </c>
      <c r="J49">
        <f t="shared" si="46"/>
        <v>6.8899096952914561E-5</v>
      </c>
      <c r="K49">
        <f t="shared" si="46"/>
        <v>6.8899096952914561E-5</v>
      </c>
      <c r="L49">
        <f t="shared" si="46"/>
        <v>6.8899096952914561E-5</v>
      </c>
      <c r="M49">
        <f t="shared" si="46"/>
        <v>6.8899096952914561E-5</v>
      </c>
      <c r="N49">
        <f t="shared" si="46"/>
        <v>6.8899096952914561E-5</v>
      </c>
      <c r="O49">
        <f t="shared" si="46"/>
        <v>6.8899096952914561E-5</v>
      </c>
      <c r="P49">
        <f t="shared" si="46"/>
        <v>6.8899096952914561E-5</v>
      </c>
      <c r="Q49">
        <f t="shared" si="46"/>
        <v>6.8899096952914561E-5</v>
      </c>
    </row>
    <row r="50" spans="3:17" x14ac:dyDescent="0.3">
      <c r="C50" t="s">
        <v>80</v>
      </c>
      <c r="D50">
        <f>Mult_split!I50</f>
        <v>5233.8467252611272</v>
      </c>
      <c r="E50">
        <f t="shared" ref="E50:Q50" si="47">D50</f>
        <v>5233.8467252611272</v>
      </c>
      <c r="F50">
        <f t="shared" si="47"/>
        <v>5233.8467252611272</v>
      </c>
      <c r="G50">
        <f t="shared" si="47"/>
        <v>5233.8467252611272</v>
      </c>
      <c r="H50">
        <f t="shared" si="47"/>
        <v>5233.8467252611272</v>
      </c>
      <c r="I50">
        <f t="shared" si="47"/>
        <v>5233.8467252611272</v>
      </c>
      <c r="J50">
        <f t="shared" si="47"/>
        <v>5233.8467252611272</v>
      </c>
      <c r="K50">
        <f t="shared" si="47"/>
        <v>5233.8467252611272</v>
      </c>
      <c r="L50">
        <f t="shared" si="47"/>
        <v>5233.8467252611272</v>
      </c>
      <c r="M50">
        <f t="shared" si="47"/>
        <v>5233.8467252611272</v>
      </c>
      <c r="N50">
        <f t="shared" si="47"/>
        <v>5233.8467252611272</v>
      </c>
      <c r="O50">
        <f t="shared" si="47"/>
        <v>5233.8467252611272</v>
      </c>
      <c r="P50">
        <f t="shared" si="47"/>
        <v>5233.8467252611272</v>
      </c>
      <c r="Q50">
        <f t="shared" si="47"/>
        <v>5233.8467252611272</v>
      </c>
    </row>
    <row r="51" spans="3:17" x14ac:dyDescent="0.3">
      <c r="C51" t="s">
        <v>81</v>
      </c>
      <c r="D51">
        <f>Mult_split!I51</f>
        <v>1.1795388854067517E-4</v>
      </c>
      <c r="E51">
        <f t="shared" ref="E51:Q51" si="48">D51</f>
        <v>1.1795388854067517E-4</v>
      </c>
      <c r="F51">
        <f t="shared" si="48"/>
        <v>1.1795388854067517E-4</v>
      </c>
      <c r="G51">
        <f t="shared" si="48"/>
        <v>1.1795388854067517E-4</v>
      </c>
      <c r="H51">
        <f t="shared" si="48"/>
        <v>1.1795388854067517E-4</v>
      </c>
      <c r="I51">
        <f t="shared" si="48"/>
        <v>1.1795388854067517E-4</v>
      </c>
      <c r="J51">
        <f t="shared" si="48"/>
        <v>1.1795388854067517E-4</v>
      </c>
      <c r="K51">
        <f t="shared" si="48"/>
        <v>1.1795388854067517E-4</v>
      </c>
      <c r="L51">
        <f t="shared" si="48"/>
        <v>1.1795388854067517E-4</v>
      </c>
      <c r="M51">
        <f t="shared" si="48"/>
        <v>1.1795388854067517E-4</v>
      </c>
      <c r="N51">
        <f t="shared" si="48"/>
        <v>1.1795388854067517E-4</v>
      </c>
      <c r="O51">
        <f t="shared" si="48"/>
        <v>1.1795388854067517E-4</v>
      </c>
      <c r="P51">
        <f t="shared" si="48"/>
        <v>1.1795388854067517E-4</v>
      </c>
      <c r="Q51">
        <f t="shared" si="48"/>
        <v>1.1795388854067517E-4</v>
      </c>
    </row>
    <row r="52" spans="3:17" x14ac:dyDescent="0.3">
      <c r="C52" t="s">
        <v>82</v>
      </c>
      <c r="D52">
        <f>Mult_split!I52</f>
        <v>2.772669709063433E-4</v>
      </c>
      <c r="E52">
        <f t="shared" ref="E52:Q52" si="49">D52</f>
        <v>2.772669709063433E-4</v>
      </c>
      <c r="F52">
        <f t="shared" si="49"/>
        <v>2.772669709063433E-4</v>
      </c>
      <c r="G52">
        <f t="shared" si="49"/>
        <v>2.772669709063433E-4</v>
      </c>
      <c r="H52">
        <f t="shared" si="49"/>
        <v>2.772669709063433E-4</v>
      </c>
      <c r="I52">
        <f t="shared" si="49"/>
        <v>2.772669709063433E-4</v>
      </c>
      <c r="J52">
        <f t="shared" si="49"/>
        <v>2.772669709063433E-4</v>
      </c>
      <c r="K52">
        <f t="shared" si="49"/>
        <v>2.772669709063433E-4</v>
      </c>
      <c r="L52">
        <f t="shared" si="49"/>
        <v>2.772669709063433E-4</v>
      </c>
      <c r="M52">
        <f t="shared" si="49"/>
        <v>2.772669709063433E-4</v>
      </c>
      <c r="N52">
        <f t="shared" si="49"/>
        <v>2.772669709063433E-4</v>
      </c>
      <c r="O52">
        <f t="shared" si="49"/>
        <v>2.772669709063433E-4</v>
      </c>
      <c r="P52">
        <f t="shared" si="49"/>
        <v>2.772669709063433E-4</v>
      </c>
      <c r="Q52">
        <f t="shared" si="49"/>
        <v>2.772669709063433E-4</v>
      </c>
    </row>
    <row r="53" spans="3:17" x14ac:dyDescent="0.3">
      <c r="C53" t="s">
        <v>83</v>
      </c>
      <c r="D53">
        <f>Mult_split!I53</f>
        <v>4.042342233693418E-4</v>
      </c>
      <c r="E53">
        <f t="shared" ref="E53:Q53" si="50">D53</f>
        <v>4.042342233693418E-4</v>
      </c>
      <c r="F53">
        <f t="shared" si="50"/>
        <v>4.042342233693418E-4</v>
      </c>
      <c r="G53">
        <f t="shared" si="50"/>
        <v>4.042342233693418E-4</v>
      </c>
      <c r="H53">
        <f t="shared" si="50"/>
        <v>4.042342233693418E-4</v>
      </c>
      <c r="I53">
        <f t="shared" si="50"/>
        <v>4.042342233693418E-4</v>
      </c>
      <c r="J53">
        <f t="shared" si="50"/>
        <v>4.042342233693418E-4</v>
      </c>
      <c r="K53">
        <f t="shared" si="50"/>
        <v>4.042342233693418E-4</v>
      </c>
      <c r="L53">
        <f t="shared" si="50"/>
        <v>4.042342233693418E-4</v>
      </c>
      <c r="M53">
        <f t="shared" si="50"/>
        <v>4.042342233693418E-4</v>
      </c>
      <c r="N53">
        <f t="shared" si="50"/>
        <v>4.042342233693418E-4</v>
      </c>
      <c r="O53">
        <f t="shared" si="50"/>
        <v>4.042342233693418E-4</v>
      </c>
      <c r="P53">
        <f t="shared" si="50"/>
        <v>4.042342233693418E-4</v>
      </c>
      <c r="Q53">
        <f t="shared" si="50"/>
        <v>4.042342233693418E-4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39674.203388477377</v>
      </c>
      <c r="E55">
        <f t="shared" ref="E55:Q55" si="52">D55</f>
        <v>39674.203388477377</v>
      </c>
      <c r="F55">
        <f t="shared" si="52"/>
        <v>39674.203388477377</v>
      </c>
      <c r="G55">
        <f t="shared" si="52"/>
        <v>39674.203388477377</v>
      </c>
      <c r="H55">
        <f t="shared" si="52"/>
        <v>39674.203388477377</v>
      </c>
      <c r="I55">
        <f t="shared" si="52"/>
        <v>39674.203388477377</v>
      </c>
      <c r="J55">
        <f t="shared" si="52"/>
        <v>39674.203388477377</v>
      </c>
      <c r="K55">
        <f t="shared" si="52"/>
        <v>39674.203388477377</v>
      </c>
      <c r="L55">
        <f t="shared" si="52"/>
        <v>39674.203388477377</v>
      </c>
      <c r="M55">
        <f t="shared" si="52"/>
        <v>39674.203388477377</v>
      </c>
      <c r="N55">
        <f t="shared" si="52"/>
        <v>39674.203388477377</v>
      </c>
      <c r="O55">
        <f t="shared" si="52"/>
        <v>39674.203388477377</v>
      </c>
      <c r="P55">
        <f t="shared" si="52"/>
        <v>39674.203388477377</v>
      </c>
      <c r="Q55">
        <f t="shared" si="52"/>
        <v>39674.203388477377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91</v>
      </c>
      <c r="D61">
        <f>Mult_split!I61</f>
        <v>6.1667211171447976E-4</v>
      </c>
      <c r="E61">
        <f t="shared" ref="E61:Q61" si="58">D61</f>
        <v>6.1667211171447976E-4</v>
      </c>
      <c r="F61">
        <f t="shared" si="58"/>
        <v>6.1667211171447976E-4</v>
      </c>
      <c r="G61">
        <f t="shared" si="58"/>
        <v>6.1667211171447976E-4</v>
      </c>
      <c r="H61">
        <f t="shared" si="58"/>
        <v>6.1667211171447976E-4</v>
      </c>
      <c r="I61">
        <f t="shared" si="58"/>
        <v>6.1667211171447976E-4</v>
      </c>
      <c r="J61">
        <f t="shared" si="58"/>
        <v>6.1667211171447976E-4</v>
      </c>
      <c r="K61">
        <f t="shared" si="58"/>
        <v>6.1667211171447976E-4</v>
      </c>
      <c r="L61">
        <f t="shared" si="58"/>
        <v>6.1667211171447976E-4</v>
      </c>
      <c r="M61">
        <f t="shared" si="58"/>
        <v>6.1667211171447976E-4</v>
      </c>
      <c r="N61">
        <f t="shared" si="58"/>
        <v>6.1667211171447976E-4</v>
      </c>
      <c r="O61">
        <f t="shared" si="58"/>
        <v>6.1667211171447976E-4</v>
      </c>
      <c r="P61">
        <f t="shared" si="58"/>
        <v>6.1667211171447976E-4</v>
      </c>
      <c r="Q61">
        <f t="shared" si="58"/>
        <v>6.1667211171447976E-4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15573.342149723405</v>
      </c>
      <c r="E65">
        <f t="shared" ref="E65:Q65" si="62">D65</f>
        <v>15573.342149723405</v>
      </c>
      <c r="F65">
        <f t="shared" si="62"/>
        <v>15573.342149723405</v>
      </c>
      <c r="G65">
        <f t="shared" si="62"/>
        <v>15573.342149723405</v>
      </c>
      <c r="H65">
        <f t="shared" si="62"/>
        <v>15573.342149723405</v>
      </c>
      <c r="I65">
        <f t="shared" si="62"/>
        <v>15573.342149723405</v>
      </c>
      <c r="J65">
        <f t="shared" si="62"/>
        <v>15573.342149723405</v>
      </c>
      <c r="K65">
        <f t="shared" si="62"/>
        <v>15573.342149723405</v>
      </c>
      <c r="L65">
        <f t="shared" si="62"/>
        <v>15573.342149723405</v>
      </c>
      <c r="M65">
        <f t="shared" si="62"/>
        <v>15573.342149723405</v>
      </c>
      <c r="N65">
        <f t="shared" si="62"/>
        <v>15573.342149723405</v>
      </c>
      <c r="O65">
        <f t="shared" si="62"/>
        <v>15573.342149723405</v>
      </c>
      <c r="P65">
        <f t="shared" si="62"/>
        <v>15573.342149723405</v>
      </c>
      <c r="Q65">
        <f t="shared" si="62"/>
        <v>15573.342149723405</v>
      </c>
    </row>
    <row r="66" spans="3:17" x14ac:dyDescent="0.3">
      <c r="C66" t="s">
        <v>96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99</v>
      </c>
      <c r="D69">
        <f>Mult_split!I69</f>
        <v>466.68564074192631</v>
      </c>
      <c r="E69">
        <f t="shared" ref="E69:Q69" si="66">D69</f>
        <v>466.68564074192631</v>
      </c>
      <c r="F69">
        <f t="shared" si="66"/>
        <v>466.68564074192631</v>
      </c>
      <c r="G69">
        <f t="shared" si="66"/>
        <v>466.68564074192631</v>
      </c>
      <c r="H69">
        <f t="shared" si="66"/>
        <v>466.68564074192631</v>
      </c>
      <c r="I69">
        <f t="shared" si="66"/>
        <v>466.68564074192631</v>
      </c>
      <c r="J69">
        <f t="shared" si="66"/>
        <v>466.68564074192631</v>
      </c>
      <c r="K69">
        <f t="shared" si="66"/>
        <v>466.68564074192631</v>
      </c>
      <c r="L69">
        <f t="shared" si="66"/>
        <v>466.68564074192631</v>
      </c>
      <c r="M69">
        <f t="shared" si="66"/>
        <v>466.68564074192631</v>
      </c>
      <c r="N69">
        <f t="shared" si="66"/>
        <v>466.68564074192631</v>
      </c>
      <c r="O69">
        <f t="shared" si="66"/>
        <v>466.68564074192631</v>
      </c>
      <c r="P69">
        <f t="shared" si="66"/>
        <v>466.68564074192631</v>
      </c>
      <c r="Q69">
        <f t="shared" si="66"/>
        <v>466.68564074192631</v>
      </c>
    </row>
    <row r="70" spans="3:17" x14ac:dyDescent="0.3">
      <c r="C70" t="s">
        <v>100</v>
      </c>
      <c r="D70">
        <f>Mult_split!I70</f>
        <v>4.9662333179329346E-2</v>
      </c>
      <c r="E70">
        <f t="shared" ref="E70:Q70" si="67">D70</f>
        <v>4.9662333179329346E-2</v>
      </c>
      <c r="F70">
        <f t="shared" si="67"/>
        <v>4.9662333179329346E-2</v>
      </c>
      <c r="G70">
        <f t="shared" si="67"/>
        <v>4.9662333179329346E-2</v>
      </c>
      <c r="H70">
        <f t="shared" si="67"/>
        <v>4.9662333179329346E-2</v>
      </c>
      <c r="I70">
        <f t="shared" si="67"/>
        <v>4.9662333179329346E-2</v>
      </c>
      <c r="J70">
        <f t="shared" si="67"/>
        <v>4.9662333179329346E-2</v>
      </c>
      <c r="K70">
        <f t="shared" si="67"/>
        <v>4.9662333179329346E-2</v>
      </c>
      <c r="L70">
        <f t="shared" si="67"/>
        <v>4.9662333179329346E-2</v>
      </c>
      <c r="M70">
        <f t="shared" si="67"/>
        <v>4.9662333179329346E-2</v>
      </c>
      <c r="N70">
        <f t="shared" si="67"/>
        <v>4.9662333179329346E-2</v>
      </c>
      <c r="O70">
        <f t="shared" si="67"/>
        <v>4.9662333179329346E-2</v>
      </c>
      <c r="P70">
        <f t="shared" si="67"/>
        <v>4.9662333179329346E-2</v>
      </c>
      <c r="Q70">
        <f t="shared" si="67"/>
        <v>4.9662333179329346E-2</v>
      </c>
    </row>
    <row r="71" spans="3:17" x14ac:dyDescent="0.3">
      <c r="C71" t="s">
        <v>101</v>
      </c>
      <c r="D71">
        <f>Mult_split!I71</f>
        <v>2570.3259788153728</v>
      </c>
      <c r="E71">
        <f t="shared" ref="E71:Q71" si="68">D71</f>
        <v>2570.3259788153728</v>
      </c>
      <c r="F71">
        <f t="shared" si="68"/>
        <v>2570.3259788153728</v>
      </c>
      <c r="G71">
        <f t="shared" si="68"/>
        <v>2570.3259788153728</v>
      </c>
      <c r="H71">
        <f t="shared" si="68"/>
        <v>2570.3259788153728</v>
      </c>
      <c r="I71">
        <f t="shared" si="68"/>
        <v>2570.3259788153728</v>
      </c>
      <c r="J71">
        <f t="shared" si="68"/>
        <v>2570.3259788153728</v>
      </c>
      <c r="K71">
        <f t="shared" si="68"/>
        <v>2570.3259788153728</v>
      </c>
      <c r="L71">
        <f t="shared" si="68"/>
        <v>2570.3259788153728</v>
      </c>
      <c r="M71">
        <f t="shared" si="68"/>
        <v>2570.3259788153728</v>
      </c>
      <c r="N71">
        <f t="shared" si="68"/>
        <v>2570.3259788153728</v>
      </c>
      <c r="O71">
        <f t="shared" si="68"/>
        <v>2570.3259788153728</v>
      </c>
      <c r="P71">
        <f t="shared" si="68"/>
        <v>2570.3259788153728</v>
      </c>
      <c r="Q71">
        <f t="shared" si="68"/>
        <v>2570.3259788153728</v>
      </c>
    </row>
    <row r="72" spans="3:17" x14ac:dyDescent="0.3">
      <c r="C72" t="s">
        <v>102</v>
      </c>
      <c r="D72">
        <f>Mult_split!I72</f>
        <v>5.0142737493165412E-4</v>
      </c>
      <c r="E72">
        <f t="shared" ref="E72:Q72" si="69">D72</f>
        <v>5.0142737493165412E-4</v>
      </c>
      <c r="F72">
        <f t="shared" si="69"/>
        <v>5.0142737493165412E-4</v>
      </c>
      <c r="G72">
        <f t="shared" si="69"/>
        <v>5.0142737493165412E-4</v>
      </c>
      <c r="H72">
        <f t="shared" si="69"/>
        <v>5.0142737493165412E-4</v>
      </c>
      <c r="I72">
        <f t="shared" si="69"/>
        <v>5.0142737493165412E-4</v>
      </c>
      <c r="J72">
        <f t="shared" si="69"/>
        <v>5.0142737493165412E-4</v>
      </c>
      <c r="K72">
        <f t="shared" si="69"/>
        <v>5.0142737493165412E-4</v>
      </c>
      <c r="L72">
        <f t="shared" si="69"/>
        <v>5.0142737493165412E-4</v>
      </c>
      <c r="M72">
        <f t="shared" si="69"/>
        <v>5.0142737493165412E-4</v>
      </c>
      <c r="N72">
        <f t="shared" si="69"/>
        <v>5.0142737493165412E-4</v>
      </c>
      <c r="O72">
        <f t="shared" si="69"/>
        <v>5.0142737493165412E-4</v>
      </c>
      <c r="P72">
        <f t="shared" si="69"/>
        <v>5.0142737493165412E-4</v>
      </c>
      <c r="Q72">
        <f t="shared" si="69"/>
        <v>5.0142737493165412E-4</v>
      </c>
    </row>
    <row r="73" spans="3:17" x14ac:dyDescent="0.3">
      <c r="C73" t="s">
        <v>103</v>
      </c>
      <c r="D73">
        <f>Mult_split!I73</f>
        <v>14596.136947572066</v>
      </c>
      <c r="E73">
        <f t="shared" ref="E73:Q73" si="70">D73</f>
        <v>14596.136947572066</v>
      </c>
      <c r="F73">
        <f t="shared" si="70"/>
        <v>14596.136947572066</v>
      </c>
      <c r="G73">
        <f t="shared" si="70"/>
        <v>14596.136947572066</v>
      </c>
      <c r="H73">
        <f t="shared" si="70"/>
        <v>14596.136947572066</v>
      </c>
      <c r="I73">
        <f t="shared" si="70"/>
        <v>14596.136947572066</v>
      </c>
      <c r="J73">
        <f t="shared" si="70"/>
        <v>14596.136947572066</v>
      </c>
      <c r="K73">
        <f t="shared" si="70"/>
        <v>14596.136947572066</v>
      </c>
      <c r="L73">
        <f t="shared" si="70"/>
        <v>14596.136947572066</v>
      </c>
      <c r="M73">
        <f t="shared" si="70"/>
        <v>14596.136947572066</v>
      </c>
      <c r="N73">
        <f t="shared" si="70"/>
        <v>14596.136947572066</v>
      </c>
      <c r="O73">
        <f t="shared" si="70"/>
        <v>14596.136947572066</v>
      </c>
      <c r="P73">
        <f t="shared" si="70"/>
        <v>14596.136947572066</v>
      </c>
      <c r="Q73">
        <f t="shared" si="70"/>
        <v>14596.136947572066</v>
      </c>
    </row>
    <row r="74" spans="3:17" x14ac:dyDescent="0.3">
      <c r="C74" t="s">
        <v>104</v>
      </c>
      <c r="D74">
        <f>Mult_split!I74</f>
        <v>7.194924263014775E-3</v>
      </c>
      <c r="E74">
        <f t="shared" ref="E74:Q74" si="71">D74</f>
        <v>7.194924263014775E-3</v>
      </c>
      <c r="F74">
        <f t="shared" si="71"/>
        <v>7.194924263014775E-3</v>
      </c>
      <c r="G74">
        <f t="shared" si="71"/>
        <v>7.194924263014775E-3</v>
      </c>
      <c r="H74">
        <f t="shared" si="71"/>
        <v>7.194924263014775E-3</v>
      </c>
      <c r="I74">
        <f t="shared" si="71"/>
        <v>7.194924263014775E-3</v>
      </c>
      <c r="J74">
        <f t="shared" si="71"/>
        <v>7.194924263014775E-3</v>
      </c>
      <c r="K74">
        <f t="shared" si="71"/>
        <v>7.194924263014775E-3</v>
      </c>
      <c r="L74">
        <f t="shared" si="71"/>
        <v>7.194924263014775E-3</v>
      </c>
      <c r="M74">
        <f t="shared" si="71"/>
        <v>7.194924263014775E-3</v>
      </c>
      <c r="N74">
        <f t="shared" si="71"/>
        <v>7.194924263014775E-3</v>
      </c>
      <c r="O74">
        <f t="shared" si="71"/>
        <v>7.194924263014775E-3</v>
      </c>
      <c r="P74">
        <f t="shared" si="71"/>
        <v>7.194924263014775E-3</v>
      </c>
      <c r="Q74">
        <f t="shared" si="71"/>
        <v>7.194924263014775E-3</v>
      </c>
    </row>
    <row r="75" spans="3:17" x14ac:dyDescent="0.3">
      <c r="C75" t="s">
        <v>105</v>
      </c>
      <c r="D75">
        <f>Mult_split!I75</f>
        <v>16147.381869739585</v>
      </c>
      <c r="E75">
        <f t="shared" ref="E75:Q75" si="72">D75</f>
        <v>16147.381869739585</v>
      </c>
      <c r="F75">
        <f t="shared" si="72"/>
        <v>16147.381869739585</v>
      </c>
      <c r="G75">
        <f t="shared" si="72"/>
        <v>16147.381869739585</v>
      </c>
      <c r="H75">
        <f t="shared" si="72"/>
        <v>16147.381869739585</v>
      </c>
      <c r="I75">
        <f t="shared" si="72"/>
        <v>16147.381869739585</v>
      </c>
      <c r="J75">
        <f t="shared" si="72"/>
        <v>16147.381869739585</v>
      </c>
      <c r="K75">
        <f t="shared" si="72"/>
        <v>16147.381869739585</v>
      </c>
      <c r="L75">
        <f t="shared" si="72"/>
        <v>16147.381869739585</v>
      </c>
      <c r="M75">
        <f t="shared" si="72"/>
        <v>16147.381869739585</v>
      </c>
      <c r="N75">
        <f t="shared" si="72"/>
        <v>16147.381869739585</v>
      </c>
      <c r="O75">
        <f t="shared" si="72"/>
        <v>16147.381869739585</v>
      </c>
      <c r="P75">
        <f t="shared" si="72"/>
        <v>16147.381869739585</v>
      </c>
      <c r="Q75">
        <f t="shared" si="72"/>
        <v>16147.381869739585</v>
      </c>
    </row>
    <row r="76" spans="3:17" x14ac:dyDescent="0.3">
      <c r="C76" t="s">
        <v>106</v>
      </c>
      <c r="D76">
        <f>Mult_split!I76</f>
        <v>1.5217507842593277E-4</v>
      </c>
      <c r="E76">
        <f t="shared" ref="E76:Q76" si="73">D76</f>
        <v>1.5217507842593277E-4</v>
      </c>
      <c r="F76">
        <f t="shared" si="73"/>
        <v>1.5217507842593277E-4</v>
      </c>
      <c r="G76">
        <f t="shared" si="73"/>
        <v>1.5217507842593277E-4</v>
      </c>
      <c r="H76">
        <f t="shared" si="73"/>
        <v>1.5217507842593277E-4</v>
      </c>
      <c r="I76">
        <f t="shared" si="73"/>
        <v>1.5217507842593277E-4</v>
      </c>
      <c r="J76">
        <f t="shared" si="73"/>
        <v>1.5217507842593277E-4</v>
      </c>
      <c r="K76">
        <f t="shared" si="73"/>
        <v>1.5217507842593277E-4</v>
      </c>
      <c r="L76">
        <f t="shared" si="73"/>
        <v>1.5217507842593277E-4</v>
      </c>
      <c r="M76">
        <f t="shared" si="73"/>
        <v>1.5217507842593277E-4</v>
      </c>
      <c r="N76">
        <f t="shared" si="73"/>
        <v>1.5217507842593277E-4</v>
      </c>
      <c r="O76">
        <f t="shared" si="73"/>
        <v>1.5217507842593277E-4</v>
      </c>
      <c r="P76">
        <f t="shared" si="73"/>
        <v>1.5217507842593277E-4</v>
      </c>
      <c r="Q76">
        <f t="shared" si="73"/>
        <v>1.5217507842593277E-4</v>
      </c>
    </row>
    <row r="77" spans="3:17" x14ac:dyDescent="0.3">
      <c r="C77" t="s">
        <v>107</v>
      </c>
      <c r="D77">
        <f>Mult_split!I77</f>
        <v>31055.392757586902</v>
      </c>
      <c r="E77">
        <f t="shared" ref="E77:Q77" si="74">D77</f>
        <v>31055.392757586902</v>
      </c>
      <c r="F77">
        <f t="shared" si="74"/>
        <v>31055.392757586902</v>
      </c>
      <c r="G77">
        <f t="shared" si="74"/>
        <v>31055.392757586902</v>
      </c>
      <c r="H77">
        <f t="shared" si="74"/>
        <v>31055.392757586902</v>
      </c>
      <c r="I77">
        <f t="shared" si="74"/>
        <v>31055.392757586902</v>
      </c>
      <c r="J77">
        <f t="shared" si="74"/>
        <v>31055.392757586902</v>
      </c>
      <c r="K77">
        <f t="shared" si="74"/>
        <v>31055.392757586902</v>
      </c>
      <c r="L77">
        <f t="shared" si="74"/>
        <v>31055.392757586902</v>
      </c>
      <c r="M77">
        <f t="shared" si="74"/>
        <v>31055.392757586902</v>
      </c>
      <c r="N77">
        <f t="shared" si="74"/>
        <v>31055.392757586902</v>
      </c>
      <c r="O77">
        <f t="shared" si="74"/>
        <v>31055.392757586902</v>
      </c>
      <c r="P77">
        <f t="shared" si="74"/>
        <v>31055.392757586902</v>
      </c>
      <c r="Q77">
        <f t="shared" si="74"/>
        <v>31055.392757586902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5.8285171352214513E-3</v>
      </c>
      <c r="E79">
        <f t="shared" ref="E79:Q79" si="76">D79</f>
        <v>5.8285171352214513E-3</v>
      </c>
      <c r="F79">
        <f t="shared" si="76"/>
        <v>5.8285171352214513E-3</v>
      </c>
      <c r="G79">
        <f t="shared" si="76"/>
        <v>5.8285171352214513E-3</v>
      </c>
      <c r="H79">
        <f t="shared" si="76"/>
        <v>5.8285171352214513E-3</v>
      </c>
      <c r="I79">
        <f t="shared" si="76"/>
        <v>5.8285171352214513E-3</v>
      </c>
      <c r="J79">
        <f t="shared" si="76"/>
        <v>5.8285171352214513E-3</v>
      </c>
      <c r="K79">
        <f t="shared" si="76"/>
        <v>5.8285171352214513E-3</v>
      </c>
      <c r="L79">
        <f t="shared" si="76"/>
        <v>5.8285171352214513E-3</v>
      </c>
      <c r="M79">
        <f t="shared" si="76"/>
        <v>5.8285171352214513E-3</v>
      </c>
      <c r="N79">
        <f t="shared" si="76"/>
        <v>5.8285171352214513E-3</v>
      </c>
      <c r="O79">
        <f t="shared" si="76"/>
        <v>5.8285171352214513E-3</v>
      </c>
      <c r="P79">
        <f t="shared" si="76"/>
        <v>5.8285171352214513E-3</v>
      </c>
      <c r="Q79">
        <f t="shared" si="76"/>
        <v>5.8285171352214513E-3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7233.0367288172911</v>
      </c>
      <c r="E81">
        <f t="shared" ref="E81:Q81" si="78">D81</f>
        <v>7233.0367288172911</v>
      </c>
      <c r="F81">
        <f t="shared" si="78"/>
        <v>7233.0367288172911</v>
      </c>
      <c r="G81">
        <f t="shared" si="78"/>
        <v>7233.0367288172911</v>
      </c>
      <c r="H81">
        <f t="shared" si="78"/>
        <v>7233.0367288172911</v>
      </c>
      <c r="I81">
        <f t="shared" si="78"/>
        <v>7233.0367288172911</v>
      </c>
      <c r="J81">
        <f t="shared" si="78"/>
        <v>7233.0367288172911</v>
      </c>
      <c r="K81">
        <f t="shared" si="78"/>
        <v>7233.0367288172911</v>
      </c>
      <c r="L81">
        <f t="shared" si="78"/>
        <v>7233.0367288172911</v>
      </c>
      <c r="M81">
        <f t="shared" si="78"/>
        <v>7233.0367288172911</v>
      </c>
      <c r="N81">
        <f t="shared" si="78"/>
        <v>7233.0367288172911</v>
      </c>
      <c r="O81">
        <f t="shared" si="78"/>
        <v>7233.0367288172911</v>
      </c>
      <c r="P81">
        <f t="shared" si="78"/>
        <v>7233.0367288172911</v>
      </c>
      <c r="Q81">
        <f t="shared" si="78"/>
        <v>7233.0367288172911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1.414957325868064E-3</v>
      </c>
      <c r="E85">
        <f t="shared" ref="E85:Q85" si="82">D85</f>
        <v>1.414957325868064E-3</v>
      </c>
      <c r="F85">
        <f t="shared" si="82"/>
        <v>1.414957325868064E-3</v>
      </c>
      <c r="G85">
        <f t="shared" si="82"/>
        <v>1.414957325868064E-3</v>
      </c>
      <c r="H85">
        <f t="shared" si="82"/>
        <v>1.414957325868064E-3</v>
      </c>
      <c r="I85">
        <f t="shared" si="82"/>
        <v>1.414957325868064E-3</v>
      </c>
      <c r="J85">
        <f t="shared" si="82"/>
        <v>1.414957325868064E-3</v>
      </c>
      <c r="K85">
        <f t="shared" si="82"/>
        <v>1.414957325868064E-3</v>
      </c>
      <c r="L85">
        <f t="shared" si="82"/>
        <v>1.414957325868064E-3</v>
      </c>
      <c r="M85">
        <f t="shared" si="82"/>
        <v>1.414957325868064E-3</v>
      </c>
      <c r="N85">
        <f t="shared" si="82"/>
        <v>1.414957325868064E-3</v>
      </c>
      <c r="O85">
        <f t="shared" si="82"/>
        <v>1.414957325868064E-3</v>
      </c>
      <c r="P85">
        <f t="shared" si="82"/>
        <v>1.414957325868064E-3</v>
      </c>
      <c r="Q85">
        <f t="shared" si="82"/>
        <v>1.414957325868064E-3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8.053079004707384E-5</v>
      </c>
      <c r="E89">
        <f t="shared" ref="E89:Q89" si="86">D89</f>
        <v>8.053079004707384E-5</v>
      </c>
      <c r="F89">
        <f t="shared" si="86"/>
        <v>8.053079004707384E-5</v>
      </c>
      <c r="G89">
        <f t="shared" si="86"/>
        <v>8.053079004707384E-5</v>
      </c>
      <c r="H89">
        <f t="shared" si="86"/>
        <v>8.053079004707384E-5</v>
      </c>
      <c r="I89">
        <f t="shared" si="86"/>
        <v>8.053079004707384E-5</v>
      </c>
      <c r="J89">
        <f t="shared" si="86"/>
        <v>8.053079004707384E-5</v>
      </c>
      <c r="K89">
        <f t="shared" si="86"/>
        <v>8.053079004707384E-5</v>
      </c>
      <c r="L89">
        <f t="shared" si="86"/>
        <v>8.053079004707384E-5</v>
      </c>
      <c r="M89">
        <f t="shared" si="86"/>
        <v>8.053079004707384E-5</v>
      </c>
      <c r="N89">
        <f t="shared" si="86"/>
        <v>8.053079004707384E-5</v>
      </c>
      <c r="O89">
        <f t="shared" si="86"/>
        <v>8.053079004707384E-5</v>
      </c>
      <c r="P89">
        <f t="shared" si="86"/>
        <v>8.053079004707384E-5</v>
      </c>
      <c r="Q89">
        <f t="shared" si="86"/>
        <v>8.053079004707384E-5</v>
      </c>
    </row>
    <row r="90" spans="3:17" x14ac:dyDescent="0.3">
      <c r="C90" t="s">
        <v>119</v>
      </c>
      <c r="D90">
        <f>Mult_split!I90</f>
        <v>5.7843216555816259E-4</v>
      </c>
      <c r="E90">
        <f t="shared" ref="E90:Q90" si="87">D90</f>
        <v>5.7843216555816259E-4</v>
      </c>
      <c r="F90">
        <f t="shared" si="87"/>
        <v>5.7843216555816259E-4</v>
      </c>
      <c r="G90">
        <f t="shared" si="87"/>
        <v>5.7843216555816259E-4</v>
      </c>
      <c r="H90">
        <f t="shared" si="87"/>
        <v>5.7843216555816259E-4</v>
      </c>
      <c r="I90">
        <f t="shared" si="87"/>
        <v>5.7843216555816259E-4</v>
      </c>
      <c r="J90">
        <f t="shared" si="87"/>
        <v>5.7843216555816259E-4</v>
      </c>
      <c r="K90">
        <f t="shared" si="87"/>
        <v>5.7843216555816259E-4</v>
      </c>
      <c r="L90">
        <f t="shared" si="87"/>
        <v>5.7843216555816259E-4</v>
      </c>
      <c r="M90">
        <f t="shared" si="87"/>
        <v>5.7843216555816259E-4</v>
      </c>
      <c r="N90">
        <f t="shared" si="87"/>
        <v>5.7843216555816259E-4</v>
      </c>
      <c r="O90">
        <f t="shared" si="87"/>
        <v>5.7843216555816259E-4</v>
      </c>
      <c r="P90">
        <f t="shared" si="87"/>
        <v>5.7843216555816259E-4</v>
      </c>
      <c r="Q90">
        <f t="shared" si="87"/>
        <v>5.7843216555816259E-4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2.0649922376303372E-2</v>
      </c>
      <c r="E92">
        <f t="shared" ref="E92:Q92" si="89">D92</f>
        <v>2.0649922376303372E-2</v>
      </c>
      <c r="F92">
        <f t="shared" si="89"/>
        <v>2.0649922376303372E-2</v>
      </c>
      <c r="G92">
        <f t="shared" si="89"/>
        <v>2.0649922376303372E-2</v>
      </c>
      <c r="H92">
        <f t="shared" si="89"/>
        <v>2.0649922376303372E-2</v>
      </c>
      <c r="I92">
        <f t="shared" si="89"/>
        <v>2.0649922376303372E-2</v>
      </c>
      <c r="J92">
        <f t="shared" si="89"/>
        <v>2.0649922376303372E-2</v>
      </c>
      <c r="K92">
        <f t="shared" si="89"/>
        <v>2.0649922376303372E-2</v>
      </c>
      <c r="L92">
        <f t="shared" si="89"/>
        <v>2.0649922376303372E-2</v>
      </c>
      <c r="M92">
        <f t="shared" si="89"/>
        <v>2.0649922376303372E-2</v>
      </c>
      <c r="N92">
        <f t="shared" si="89"/>
        <v>2.0649922376303372E-2</v>
      </c>
      <c r="O92">
        <f t="shared" si="89"/>
        <v>2.0649922376303372E-2</v>
      </c>
      <c r="P92">
        <f t="shared" si="89"/>
        <v>2.0649922376303372E-2</v>
      </c>
      <c r="Q92">
        <f t="shared" si="89"/>
        <v>2.0649922376303372E-2</v>
      </c>
    </row>
    <row r="93" spans="3:17" x14ac:dyDescent="0.3">
      <c r="C93" t="s">
        <v>122</v>
      </c>
      <c r="D93">
        <f>Mult_split!I93</f>
        <v>23191.545075625654</v>
      </c>
      <c r="E93">
        <f t="shared" ref="E93:Q93" si="90">D93</f>
        <v>23191.545075625654</v>
      </c>
      <c r="F93">
        <f t="shared" si="90"/>
        <v>23191.545075625654</v>
      </c>
      <c r="G93">
        <f t="shared" si="90"/>
        <v>23191.545075625654</v>
      </c>
      <c r="H93">
        <f t="shared" si="90"/>
        <v>23191.545075625654</v>
      </c>
      <c r="I93">
        <f t="shared" si="90"/>
        <v>23191.545075625654</v>
      </c>
      <c r="J93">
        <f t="shared" si="90"/>
        <v>23191.545075625654</v>
      </c>
      <c r="K93">
        <f t="shared" si="90"/>
        <v>23191.545075625654</v>
      </c>
      <c r="L93">
        <f t="shared" si="90"/>
        <v>23191.545075625654</v>
      </c>
      <c r="M93">
        <f t="shared" si="90"/>
        <v>23191.545075625654</v>
      </c>
      <c r="N93">
        <f t="shared" si="90"/>
        <v>23191.545075625654</v>
      </c>
      <c r="O93">
        <f t="shared" si="90"/>
        <v>23191.545075625654</v>
      </c>
      <c r="P93">
        <f t="shared" si="90"/>
        <v>23191.545075625654</v>
      </c>
      <c r="Q93">
        <f t="shared" si="90"/>
        <v>23191.545075625654</v>
      </c>
    </row>
    <row r="94" spans="3:17" x14ac:dyDescent="0.3">
      <c r="C94" t="s">
        <v>123</v>
      </c>
      <c r="D94">
        <f>Mult_split!I94</f>
        <v>39817.287799813494</v>
      </c>
      <c r="E94">
        <f t="shared" ref="E94:Q94" si="91">D94</f>
        <v>39817.287799813494</v>
      </c>
      <c r="F94">
        <f t="shared" si="91"/>
        <v>39817.287799813494</v>
      </c>
      <c r="G94">
        <f t="shared" si="91"/>
        <v>39817.287799813494</v>
      </c>
      <c r="H94">
        <f t="shared" si="91"/>
        <v>39817.287799813494</v>
      </c>
      <c r="I94">
        <f t="shared" si="91"/>
        <v>39817.287799813494</v>
      </c>
      <c r="J94">
        <f t="shared" si="91"/>
        <v>39817.287799813494</v>
      </c>
      <c r="K94">
        <f t="shared" si="91"/>
        <v>39817.287799813494</v>
      </c>
      <c r="L94">
        <f t="shared" si="91"/>
        <v>39817.287799813494</v>
      </c>
      <c r="M94">
        <f t="shared" si="91"/>
        <v>39817.287799813494</v>
      </c>
      <c r="N94">
        <f t="shared" si="91"/>
        <v>39817.287799813494</v>
      </c>
      <c r="O94">
        <f t="shared" si="91"/>
        <v>39817.287799813494</v>
      </c>
      <c r="P94">
        <f t="shared" si="91"/>
        <v>39817.287799813494</v>
      </c>
      <c r="Q94">
        <f t="shared" si="91"/>
        <v>39817.287799813494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1.8370842600263571E-4</v>
      </c>
      <c r="E96">
        <f t="shared" ref="E96:Q96" si="93">D96</f>
        <v>1.8370842600263571E-4</v>
      </c>
      <c r="F96">
        <f t="shared" si="93"/>
        <v>1.8370842600263571E-4</v>
      </c>
      <c r="G96">
        <f t="shared" si="93"/>
        <v>1.8370842600263571E-4</v>
      </c>
      <c r="H96">
        <f t="shared" si="93"/>
        <v>1.8370842600263571E-4</v>
      </c>
      <c r="I96">
        <f t="shared" si="93"/>
        <v>1.8370842600263571E-4</v>
      </c>
      <c r="J96">
        <f t="shared" si="93"/>
        <v>1.8370842600263571E-4</v>
      </c>
      <c r="K96">
        <f t="shared" si="93"/>
        <v>1.8370842600263571E-4</v>
      </c>
      <c r="L96">
        <f t="shared" si="93"/>
        <v>1.8370842600263571E-4</v>
      </c>
      <c r="M96">
        <f t="shared" si="93"/>
        <v>1.8370842600263571E-4</v>
      </c>
      <c r="N96">
        <f t="shared" si="93"/>
        <v>1.8370842600263571E-4</v>
      </c>
      <c r="O96">
        <f t="shared" si="93"/>
        <v>1.8370842600263571E-4</v>
      </c>
      <c r="P96">
        <f t="shared" si="93"/>
        <v>1.8370842600263571E-4</v>
      </c>
      <c r="Q96">
        <f t="shared" si="93"/>
        <v>1.8370842600263571E-4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41744.730113521931</v>
      </c>
      <c r="E98">
        <f t="shared" ref="E98:Q98" si="95">D98</f>
        <v>41744.730113521931</v>
      </c>
      <c r="F98">
        <f t="shared" si="95"/>
        <v>41744.730113521931</v>
      </c>
      <c r="G98">
        <f t="shared" si="95"/>
        <v>41744.730113521931</v>
      </c>
      <c r="H98">
        <f t="shared" si="95"/>
        <v>41744.730113521931</v>
      </c>
      <c r="I98">
        <f t="shared" si="95"/>
        <v>41744.730113521931</v>
      </c>
      <c r="J98">
        <f t="shared" si="95"/>
        <v>41744.730113521931</v>
      </c>
      <c r="K98">
        <f t="shared" si="95"/>
        <v>41744.730113521931</v>
      </c>
      <c r="L98">
        <f t="shared" si="95"/>
        <v>41744.730113521931</v>
      </c>
      <c r="M98">
        <f t="shared" si="95"/>
        <v>41744.730113521931</v>
      </c>
      <c r="N98">
        <f t="shared" si="95"/>
        <v>41744.730113521931</v>
      </c>
      <c r="O98">
        <f t="shared" si="95"/>
        <v>41744.730113521931</v>
      </c>
      <c r="P98">
        <f t="shared" si="95"/>
        <v>41744.730113521931</v>
      </c>
      <c r="Q98">
        <f t="shared" si="95"/>
        <v>41744.730113521931</v>
      </c>
    </row>
    <row r="99" spans="3:17" x14ac:dyDescent="0.3">
      <c r="C99" t="s">
        <v>128</v>
      </c>
      <c r="D99">
        <f>Mult_split!I99</f>
        <v>3.3305540005568731E-5</v>
      </c>
      <c r="E99">
        <f t="shared" ref="E99:Q99" si="96">D99</f>
        <v>3.3305540005568731E-5</v>
      </c>
      <c r="F99">
        <f t="shared" si="96"/>
        <v>3.3305540005568731E-5</v>
      </c>
      <c r="G99">
        <f t="shared" si="96"/>
        <v>3.3305540005568731E-5</v>
      </c>
      <c r="H99">
        <f t="shared" si="96"/>
        <v>3.3305540005568731E-5</v>
      </c>
      <c r="I99">
        <f t="shared" si="96"/>
        <v>3.3305540005568731E-5</v>
      </c>
      <c r="J99">
        <f t="shared" si="96"/>
        <v>3.3305540005568731E-5</v>
      </c>
      <c r="K99">
        <f t="shared" si="96"/>
        <v>3.3305540005568731E-5</v>
      </c>
      <c r="L99">
        <f t="shared" si="96"/>
        <v>3.3305540005568731E-5</v>
      </c>
      <c r="M99">
        <f t="shared" si="96"/>
        <v>3.3305540005568731E-5</v>
      </c>
      <c r="N99">
        <f t="shared" si="96"/>
        <v>3.3305540005568731E-5</v>
      </c>
      <c r="O99">
        <f t="shared" si="96"/>
        <v>3.3305540005568731E-5</v>
      </c>
      <c r="P99">
        <f t="shared" si="96"/>
        <v>3.3305540005568731E-5</v>
      </c>
      <c r="Q99">
        <f t="shared" si="96"/>
        <v>3.3305540005568731E-5</v>
      </c>
    </row>
    <row r="100" spans="3:17" x14ac:dyDescent="0.3">
      <c r="C100" t="s">
        <v>129</v>
      </c>
      <c r="D100">
        <f>Mult_split!I100</f>
        <v>1.2379072584313217E-5</v>
      </c>
      <c r="E100">
        <f t="shared" ref="E100:Q100" si="97">D100</f>
        <v>1.2379072584313217E-5</v>
      </c>
      <c r="F100">
        <f t="shared" si="97"/>
        <v>1.2379072584313217E-5</v>
      </c>
      <c r="G100">
        <f t="shared" si="97"/>
        <v>1.2379072584313217E-5</v>
      </c>
      <c r="H100">
        <f t="shared" si="97"/>
        <v>1.2379072584313217E-5</v>
      </c>
      <c r="I100">
        <f t="shared" si="97"/>
        <v>1.2379072584313217E-5</v>
      </c>
      <c r="J100">
        <f t="shared" si="97"/>
        <v>1.2379072584313217E-5</v>
      </c>
      <c r="K100">
        <f t="shared" si="97"/>
        <v>1.2379072584313217E-5</v>
      </c>
      <c r="L100">
        <f t="shared" si="97"/>
        <v>1.2379072584313217E-5</v>
      </c>
      <c r="M100">
        <f t="shared" si="97"/>
        <v>1.2379072584313217E-5</v>
      </c>
      <c r="N100">
        <f t="shared" si="97"/>
        <v>1.2379072584313217E-5</v>
      </c>
      <c r="O100">
        <f t="shared" si="97"/>
        <v>1.2379072584313217E-5</v>
      </c>
      <c r="P100">
        <f t="shared" si="97"/>
        <v>1.2379072584313217E-5</v>
      </c>
      <c r="Q100">
        <f t="shared" si="97"/>
        <v>1.2379072584313217E-5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19484.935561919425</v>
      </c>
      <c r="E114">
        <f t="shared" ref="E114:Q114" si="111">D114</f>
        <v>19484.935561919425</v>
      </c>
      <c r="F114">
        <f t="shared" si="111"/>
        <v>19484.935561919425</v>
      </c>
      <c r="G114">
        <f t="shared" si="111"/>
        <v>19484.935561919425</v>
      </c>
      <c r="H114">
        <f t="shared" si="111"/>
        <v>19484.935561919425</v>
      </c>
      <c r="I114">
        <f t="shared" si="111"/>
        <v>19484.935561919425</v>
      </c>
      <c r="J114">
        <f t="shared" si="111"/>
        <v>19484.935561919425</v>
      </c>
      <c r="K114">
        <f t="shared" si="111"/>
        <v>19484.935561919425</v>
      </c>
      <c r="L114">
        <f t="shared" si="111"/>
        <v>19484.935561919425</v>
      </c>
      <c r="M114">
        <f t="shared" si="111"/>
        <v>19484.935561919425</v>
      </c>
      <c r="N114">
        <f t="shared" si="111"/>
        <v>19484.935561919425</v>
      </c>
      <c r="O114">
        <f t="shared" si="111"/>
        <v>19484.935561919425</v>
      </c>
      <c r="P114">
        <f t="shared" si="111"/>
        <v>19484.935561919425</v>
      </c>
      <c r="Q114">
        <f t="shared" si="111"/>
        <v>19484.935561919425</v>
      </c>
    </row>
    <row r="115" spans="3:17" x14ac:dyDescent="0.3">
      <c r="C115" t="s">
        <v>144</v>
      </c>
      <c r="D115">
        <f>Mult_split!I115</f>
        <v>19743.992877088502</v>
      </c>
      <c r="E115">
        <f t="shared" ref="E115:Q115" si="112">D115</f>
        <v>19743.992877088502</v>
      </c>
      <c r="F115">
        <f t="shared" si="112"/>
        <v>19743.992877088502</v>
      </c>
      <c r="G115">
        <f t="shared" si="112"/>
        <v>19743.992877088502</v>
      </c>
      <c r="H115">
        <f t="shared" si="112"/>
        <v>19743.992877088502</v>
      </c>
      <c r="I115">
        <f t="shared" si="112"/>
        <v>19743.992877088502</v>
      </c>
      <c r="J115">
        <f t="shared" si="112"/>
        <v>19743.992877088502</v>
      </c>
      <c r="K115">
        <f t="shared" si="112"/>
        <v>19743.992877088502</v>
      </c>
      <c r="L115">
        <f t="shared" si="112"/>
        <v>19743.992877088502</v>
      </c>
      <c r="M115">
        <f t="shared" si="112"/>
        <v>19743.992877088502</v>
      </c>
      <c r="N115">
        <f t="shared" si="112"/>
        <v>19743.992877088502</v>
      </c>
      <c r="O115">
        <f t="shared" si="112"/>
        <v>19743.992877088502</v>
      </c>
      <c r="P115">
        <f t="shared" si="112"/>
        <v>19743.992877088502</v>
      </c>
      <c r="Q115">
        <f t="shared" si="112"/>
        <v>19743.992877088502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D2:R116"/>
  <sheetViews>
    <sheetView zoomScale="42" workbookViewId="0">
      <selection activeCell="F1" sqref="F1:F1048576"/>
    </sheetView>
  </sheetViews>
  <sheetFormatPr baseColWidth="10" defaultRowHeight="14.4" x14ac:dyDescent="0.3"/>
  <cols>
    <col min="4" max="4" width="27.6640625" bestFit="1" customWidth="1"/>
    <col min="5" max="18" width="16" bestFit="1" customWidth="1"/>
    <col min="20" max="20" width="27.21875" bestFit="1" customWidth="1"/>
    <col min="21" max="29" width="16" bestFit="1" customWidth="1"/>
    <col min="30" max="30" width="14.21875" customWidth="1"/>
    <col min="31" max="34" width="16" bestFit="1" customWidth="1"/>
    <col min="36" max="36" width="16" bestFit="1" customWidth="1"/>
  </cols>
  <sheetData>
    <row r="2" spans="4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4:18" x14ac:dyDescent="0.3">
      <c r="E3" s="9">
        <v>2050</v>
      </c>
      <c r="F3" s="9">
        <v>2050</v>
      </c>
      <c r="G3" s="9">
        <v>2050</v>
      </c>
      <c r="H3" s="9">
        <v>2050</v>
      </c>
      <c r="I3" s="9">
        <v>2050</v>
      </c>
      <c r="J3" s="9">
        <v>2050</v>
      </c>
      <c r="K3" s="9">
        <v>2050</v>
      </c>
      <c r="L3" s="9">
        <v>2050</v>
      </c>
      <c r="M3" s="9">
        <v>2050</v>
      </c>
      <c r="N3" s="9">
        <v>2050</v>
      </c>
      <c r="O3" s="9">
        <v>2050</v>
      </c>
      <c r="P3" s="9">
        <v>2050</v>
      </c>
      <c r="Q3" s="9">
        <v>2050</v>
      </c>
      <c r="R3" s="9">
        <v>2050</v>
      </c>
    </row>
    <row r="4" spans="4:18" x14ac:dyDescent="0.3">
      <c r="D4" t="s">
        <v>145</v>
      </c>
      <c r="E4">
        <v>1.071972412368729E-4</v>
      </c>
      <c r="F4">
        <v>2.9314285085907929E-2</v>
      </c>
      <c r="G4">
        <v>1.6778553568952339</v>
      </c>
      <c r="H4">
        <v>4.4765193233959338E-6</v>
      </c>
      <c r="I4">
        <v>2.438867962994882E-5</v>
      </c>
      <c r="J4">
        <v>2.8838688422084808E-4</v>
      </c>
      <c r="K4">
        <v>1.302298164399703E-11</v>
      </c>
      <c r="L4">
        <v>3.4335714673625179E-10</v>
      </c>
      <c r="M4">
        <v>1.4110674273034741E-3</v>
      </c>
      <c r="N4">
        <v>0.1000353636528528</v>
      </c>
      <c r="O4">
        <v>2.9840845623300611E-7</v>
      </c>
      <c r="P4">
        <v>1.0285228647580091E-9</v>
      </c>
      <c r="Q4">
        <v>1.0782495701767809E-4</v>
      </c>
      <c r="R4">
        <v>1.092533732679821E-2</v>
      </c>
    </row>
    <row r="5" spans="4:18" x14ac:dyDescent="0.3">
      <c r="D5" t="s">
        <v>146</v>
      </c>
      <c r="E5">
        <v>1.949024601869353E-4</v>
      </c>
      <c r="F5">
        <v>0.26629825809718538</v>
      </c>
      <c r="G5">
        <v>3.0506208287030341</v>
      </c>
      <c r="H5">
        <v>8.1390586095056658E-6</v>
      </c>
      <c r="I5">
        <v>4.4342686488396107E-5</v>
      </c>
      <c r="J5">
        <v>5.2433544531324604E-4</v>
      </c>
      <c r="K5">
        <v>2.3677952269083339E-11</v>
      </c>
      <c r="L5">
        <v>6.2428054910280342E-10</v>
      </c>
      <c r="M5">
        <v>2.5655558846275381E-3</v>
      </c>
      <c r="N5">
        <v>0.18188097246410009</v>
      </c>
      <c r="O5">
        <v>5.4255633437321066E-7</v>
      </c>
      <c r="P5">
        <v>1.870026078907133E-9</v>
      </c>
      <c r="Q5">
        <v>1.960437521508477E-4</v>
      </c>
      <c r="R5">
        <v>1.9864085108864341E-2</v>
      </c>
    </row>
    <row r="6" spans="4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4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4:18" x14ac:dyDescent="0.3">
      <c r="D8" t="s">
        <v>37</v>
      </c>
      <c r="E8">
        <v>3.3630550498069819E-5</v>
      </c>
      <c r="F8">
        <v>-0.97537673272774916</v>
      </c>
      <c r="G8">
        <v>8.7979268960086578</v>
      </c>
      <c r="H8">
        <v>1.328826120621143E-6</v>
      </c>
      <c r="I8">
        <v>6.3982951885325899E-6</v>
      </c>
      <c r="J8">
        <v>6.5834470149405376E-5</v>
      </c>
      <c r="K8">
        <v>1.127079472728348E-11</v>
      </c>
      <c r="L8">
        <v>4.3305018471249959E-10</v>
      </c>
      <c r="M8">
        <v>6.2480458496014723E-4</v>
      </c>
      <c r="N8">
        <v>0.1094364662170673</v>
      </c>
      <c r="O8">
        <v>3.2133924179018819E-7</v>
      </c>
      <c r="P8">
        <v>6.8147500835103293E-10</v>
      </c>
      <c r="Q8">
        <v>1.9244006018922879E-5</v>
      </c>
      <c r="R8">
        <v>3.7597917282336571E-3</v>
      </c>
    </row>
    <row r="9" spans="4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4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4:18" x14ac:dyDescent="0.3">
      <c r="D11" t="s">
        <v>40</v>
      </c>
      <c r="E11">
        <v>3.3445854723730261E-4</v>
      </c>
      <c r="F11">
        <v>0.61418744983869533</v>
      </c>
      <c r="G11">
        <v>14.87913589202587</v>
      </c>
      <c r="H11">
        <v>5.3544876022066454E-6</v>
      </c>
      <c r="I11">
        <v>1.9534379744090281E-4</v>
      </c>
      <c r="J11">
        <v>1.542340155965593E-3</v>
      </c>
      <c r="K11">
        <v>5.431224108739114E-11</v>
      </c>
      <c r="L11">
        <v>4.0918662109425373E-9</v>
      </c>
      <c r="M11">
        <v>6.2969229544563362E-4</v>
      </c>
      <c r="N11">
        <v>0.74465682495265606</v>
      </c>
      <c r="O11">
        <v>5.7503950610189409E-7</v>
      </c>
      <c r="P11">
        <v>3.5331413353128901E-9</v>
      </c>
      <c r="Q11">
        <v>3.2006082732347041E-4</v>
      </c>
      <c r="R11">
        <v>4.1541952713282877E-2</v>
      </c>
    </row>
    <row r="12" spans="4:18" x14ac:dyDescent="0.3">
      <c r="D12" t="s">
        <v>41</v>
      </c>
      <c r="E12">
        <v>3.3717528268992198E-4</v>
      </c>
      <c r="F12">
        <v>0.56938018448532401</v>
      </c>
      <c r="G12">
        <v>14.00331011644122</v>
      </c>
      <c r="H12">
        <v>6.958239847247403E-6</v>
      </c>
      <c r="I12">
        <v>1.8825036109239291E-4</v>
      </c>
      <c r="J12">
        <v>1.5133588437086531E-3</v>
      </c>
      <c r="K12">
        <v>5.2687474739146517E-11</v>
      </c>
      <c r="L12">
        <v>3.8566912083367144E-9</v>
      </c>
      <c r="M12">
        <v>6.010650607871839E-4</v>
      </c>
      <c r="N12">
        <v>0.68963106463040069</v>
      </c>
      <c r="O12">
        <v>7.8344963624682629E-7</v>
      </c>
      <c r="P12">
        <v>3.2902950809341178E-9</v>
      </c>
      <c r="Q12">
        <v>3.3565876597371779E-4</v>
      </c>
      <c r="R12">
        <v>5.8226547321737633E-2</v>
      </c>
    </row>
    <row r="13" spans="4:18" x14ac:dyDescent="0.3">
      <c r="D13" t="s">
        <v>42</v>
      </c>
      <c r="E13">
        <v>8.9286145441243506E-5</v>
      </c>
      <c r="F13">
        <v>0.8316904812191922</v>
      </c>
      <c r="G13">
        <v>4.4484123003783704</v>
      </c>
      <c r="H13">
        <v>1.971916496377979E-6</v>
      </c>
      <c r="I13">
        <v>5.0128729747573857E-5</v>
      </c>
      <c r="J13">
        <v>3.4005531831983059E-4</v>
      </c>
      <c r="K13">
        <v>2.763739790545739E-11</v>
      </c>
      <c r="L13">
        <v>6.3740495313317799E-10</v>
      </c>
      <c r="M13">
        <v>2.019926156327304E-3</v>
      </c>
      <c r="N13">
        <v>0.5093153946255351</v>
      </c>
      <c r="O13">
        <v>2.231495286073125E-7</v>
      </c>
      <c r="P13">
        <v>1.848111062511898E-9</v>
      </c>
      <c r="Q13">
        <v>1.6166836716339619E-4</v>
      </c>
      <c r="R13">
        <v>1.041496123656822E-2</v>
      </c>
    </row>
    <row r="14" spans="4:18" x14ac:dyDescent="0.3">
      <c r="D14" t="s">
        <v>43</v>
      </c>
      <c r="E14">
        <v>3.1424232514726258E-4</v>
      </c>
      <c r="F14">
        <v>2.6980401204355381E-2</v>
      </c>
      <c r="G14">
        <v>1.3287036896321199E-3</v>
      </c>
      <c r="H14">
        <v>8.3322195803792613E-10</v>
      </c>
      <c r="I14">
        <v>1.610403686218105E-4</v>
      </c>
      <c r="J14">
        <v>1.768913508579942E-3</v>
      </c>
      <c r="K14">
        <v>7.5357855001146999E-14</v>
      </c>
      <c r="L14">
        <v>2.6026668751428299E-11</v>
      </c>
      <c r="M14">
        <v>5.2252880880644022E-6</v>
      </c>
      <c r="N14">
        <v>1.918672887797541E-4</v>
      </c>
      <c r="O14">
        <v>1.5008362619383509E-10</v>
      </c>
      <c r="P14">
        <v>1.2616701574409389E-10</v>
      </c>
      <c r="Q14">
        <v>4.2373923094263249E-4</v>
      </c>
      <c r="R14">
        <v>6.3288305907288986E-6</v>
      </c>
    </row>
    <row r="15" spans="4:18" x14ac:dyDescent="0.3">
      <c r="D15" t="s">
        <v>44</v>
      </c>
      <c r="E15">
        <v>2.3335046142232341E-5</v>
      </c>
      <c r="F15">
        <v>2.9938305991757001E-2</v>
      </c>
      <c r="G15">
        <v>8.9440038105146073E-4</v>
      </c>
      <c r="H15">
        <v>8.3322193377926999E-10</v>
      </c>
      <c r="I15">
        <v>6.1851451888071109E-6</v>
      </c>
      <c r="J15">
        <v>1.1766676332473929E-4</v>
      </c>
      <c r="K15">
        <v>8.177773424499817E-14</v>
      </c>
      <c r="L15">
        <v>1.009999998481427E-11</v>
      </c>
      <c r="M15">
        <v>5.2252879357167988E-6</v>
      </c>
      <c r="N15">
        <v>1.9186728319811399E-4</v>
      </c>
      <c r="O15">
        <v>1.5008362183081969E-10</v>
      </c>
      <c r="P15">
        <v>1.3664422925008889E-10</v>
      </c>
      <c r="Q15">
        <v>1.7003006965014899E-5</v>
      </c>
      <c r="R15">
        <v>6.3288304074300371E-6</v>
      </c>
    </row>
    <row r="16" spans="4:18" x14ac:dyDescent="0.3">
      <c r="D16" t="s">
        <v>45</v>
      </c>
      <c r="E16">
        <v>3.6119706170961751E-4</v>
      </c>
      <c r="F16">
        <v>3.1000170672646422E-2</v>
      </c>
      <c r="G16">
        <v>1.425297153030245E-3</v>
      </c>
      <c r="H16">
        <v>8.3322195803792613E-10</v>
      </c>
      <c r="I16">
        <v>1.85116123736978E-4</v>
      </c>
      <c r="J16">
        <v>2.0333699176086008E-3</v>
      </c>
      <c r="K16">
        <v>8.4334814207231321E-14</v>
      </c>
      <c r="L16">
        <v>2.9871513186858702E-11</v>
      </c>
      <c r="M16">
        <v>5.2252880880644022E-6</v>
      </c>
      <c r="N16">
        <v>1.918672887797541E-4</v>
      </c>
      <c r="O16">
        <v>1.5008362619383509E-10</v>
      </c>
      <c r="P16">
        <v>1.4475288963205041E-10</v>
      </c>
      <c r="Q16">
        <v>4.8708399463296711E-4</v>
      </c>
      <c r="R16">
        <v>6.3288305907288986E-6</v>
      </c>
    </row>
    <row r="17" spans="4:18" x14ac:dyDescent="0.3">
      <c r="D17" t="s">
        <v>46</v>
      </c>
      <c r="E17">
        <v>7.5686137951946951E-5</v>
      </c>
      <c r="F17">
        <v>6.6852730958219836E-2</v>
      </c>
      <c r="G17">
        <v>2.7023878984379249E-2</v>
      </c>
      <c r="H17">
        <v>2.4437815261016591E-9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9.1925855434500916E-7</v>
      </c>
      <c r="N17">
        <v>9.2552646705413685E-5</v>
      </c>
      <c r="O17">
        <v>8.7653906551469538E-10</v>
      </c>
      <c r="P17">
        <v>1.2617274060709179E-9</v>
      </c>
      <c r="Q17">
        <v>1.0279496968930089E-4</v>
      </c>
      <c r="R17">
        <v>1.6263709007075571E-5</v>
      </c>
    </row>
    <row r="18" spans="4:18" x14ac:dyDescent="0.3">
      <c r="D18" t="s">
        <v>47</v>
      </c>
      <c r="E18">
        <v>3.179483481946591E-5</v>
      </c>
      <c r="F18">
        <v>6.8264597153448126E-2</v>
      </c>
      <c r="G18">
        <v>2.6535516416842021E-2</v>
      </c>
      <c r="H18">
        <v>2.4437815261016591E-9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9.1925855434500916E-7</v>
      </c>
      <c r="N18">
        <v>9.2552646705413685E-5</v>
      </c>
      <c r="O18">
        <v>8.7653906551469538E-10</v>
      </c>
      <c r="P18">
        <v>1.5804291321294501E-9</v>
      </c>
      <c r="Q18">
        <v>4.03517111056802E-5</v>
      </c>
      <c r="R18">
        <v>1.6263709007075571E-5</v>
      </c>
    </row>
    <row r="19" spans="4:18" x14ac:dyDescent="0.3">
      <c r="D19" t="s">
        <v>49</v>
      </c>
      <c r="E19">
        <v>3.1006409572210198E-7</v>
      </c>
      <c r="F19">
        <v>3.0139932072727302E-3</v>
      </c>
      <c r="G19">
        <v>1.556377053408798E-2</v>
      </c>
      <c r="H19">
        <v>2.4437815261016591E-9</v>
      </c>
      <c r="I19">
        <v>1.8649847412473069E-8</v>
      </c>
      <c r="J19">
        <v>2.1003808460719499E-7</v>
      </c>
      <c r="K19">
        <v>3.1527913977578839E-13</v>
      </c>
      <c r="L19">
        <v>9.3801261589297259E-11</v>
      </c>
      <c r="M19">
        <v>9.1925855434500916E-7</v>
      </c>
      <c r="N19">
        <v>9.2552646705413685E-5</v>
      </c>
      <c r="O19">
        <v>8.7653906551469538E-10</v>
      </c>
      <c r="P19">
        <v>5.5643036692468249E-10</v>
      </c>
      <c r="Q19">
        <v>1.098004800836342E-7</v>
      </c>
      <c r="R19">
        <v>1.6263709007075571E-5</v>
      </c>
    </row>
    <row r="20" spans="4:18" x14ac:dyDescent="0.3">
      <c r="D20" t="s">
        <v>48</v>
      </c>
      <c r="E20">
        <v>3.0842319965514331E-7</v>
      </c>
      <c r="F20">
        <v>3.0139932072727302E-3</v>
      </c>
      <c r="G20">
        <v>1.5409133852972051E-2</v>
      </c>
      <c r="H20">
        <v>2.4437815261016591E-9</v>
      </c>
      <c r="I20">
        <v>1.862072139245459E-8</v>
      </c>
      <c r="J20">
        <v>2.096836900896281E-7</v>
      </c>
      <c r="K20">
        <v>3.1298099803654608E-13</v>
      </c>
      <c r="L20">
        <v>9.2887098370408215E-11</v>
      </c>
      <c r="M20">
        <v>9.1925855434500916E-7</v>
      </c>
      <c r="N20">
        <v>9.2552646705413685E-5</v>
      </c>
      <c r="O20">
        <v>8.7653906551469538E-10</v>
      </c>
      <c r="P20">
        <v>5.5073607447086868E-10</v>
      </c>
      <c r="Q20">
        <v>1.096988948317166E-7</v>
      </c>
      <c r="R20">
        <v>1.6263709007075571E-5</v>
      </c>
    </row>
    <row r="21" spans="4:18" x14ac:dyDescent="0.3">
      <c r="D21" t="s">
        <v>50</v>
      </c>
      <c r="E21">
        <v>2.2923594642523949E-5</v>
      </c>
      <c r="F21">
        <v>4.9788191987726313E-2</v>
      </c>
      <c r="G21">
        <v>2.645415712973468E-2</v>
      </c>
      <c r="H21">
        <v>2.4437815261016591E-9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9.1925855434500916E-7</v>
      </c>
      <c r="N21">
        <v>9.2552646705413685E-5</v>
      </c>
      <c r="O21">
        <v>8.7653906551469538E-10</v>
      </c>
      <c r="P21">
        <v>1.408670499129977E-9</v>
      </c>
      <c r="Q21">
        <v>2.895950897772854E-5</v>
      </c>
      <c r="R21">
        <v>1.6263709007075571E-5</v>
      </c>
    </row>
    <row r="22" spans="4:18" x14ac:dyDescent="0.3">
      <c r="D22" t="s">
        <v>51</v>
      </c>
      <c r="E22">
        <v>2.4258046592936151E-5</v>
      </c>
      <c r="F22">
        <v>6.955091146899163E-3</v>
      </c>
      <c r="G22">
        <v>0.18771840944814319</v>
      </c>
      <c r="H22">
        <v>7.7249322394063548E-7</v>
      </c>
      <c r="I22">
        <v>4.7706660499768432E-6</v>
      </c>
      <c r="J22">
        <v>3.9254446107315219E-5</v>
      </c>
      <c r="K22">
        <v>7.4826813833205199E-12</v>
      </c>
      <c r="L22">
        <v>4.5617506799093781E-10</v>
      </c>
      <c r="M22">
        <v>3.3866587361686292E-4</v>
      </c>
      <c r="N22">
        <v>7.2265218461928765E-2</v>
      </c>
      <c r="O22">
        <v>3.6909582022283221E-7</v>
      </c>
      <c r="P22">
        <v>1.294131270663147E-9</v>
      </c>
      <c r="Q22">
        <v>1.9444343465457188E-5</v>
      </c>
      <c r="R22">
        <v>3.4720747263882069E-3</v>
      </c>
    </row>
    <row r="23" spans="4:18" x14ac:dyDescent="0.3">
      <c r="D23" t="s">
        <v>52</v>
      </c>
      <c r="E23">
        <v>5.6658063490736071E-5</v>
      </c>
      <c r="F23">
        <v>0.1144562941458257</v>
      </c>
      <c r="G23">
        <v>0.16344702939238651</v>
      </c>
      <c r="H23">
        <v>6.5507115441913462E-7</v>
      </c>
      <c r="I23">
        <v>1.398129406176857E-5</v>
      </c>
      <c r="J23">
        <v>2.1327855780973681E-4</v>
      </c>
      <c r="K23">
        <v>7.150533279648121E-12</v>
      </c>
      <c r="L23">
        <v>4.3657308916787867E-10</v>
      </c>
      <c r="M23">
        <v>2.8716187989086191E-4</v>
      </c>
      <c r="N23">
        <v>6.1257876006623233E-2</v>
      </c>
      <c r="O23">
        <v>3.129431241506096E-7</v>
      </c>
      <c r="P23">
        <v>1.469743423472521E-9</v>
      </c>
      <c r="Q23">
        <v>4.2068070670088899E-5</v>
      </c>
      <c r="R23">
        <v>2.9451878457621419E-3</v>
      </c>
    </row>
    <row r="24" spans="4:18" x14ac:dyDescent="0.3">
      <c r="D24" t="s">
        <v>53</v>
      </c>
      <c r="E24">
        <v>2.1020910605091509E-5</v>
      </c>
      <c r="F24">
        <v>6.3962093850222744E-3</v>
      </c>
      <c r="G24">
        <v>0.1636485123318549</v>
      </c>
      <c r="H24">
        <v>6.6882541548445004E-7</v>
      </c>
      <c r="I24">
        <v>4.1309640349972056E-6</v>
      </c>
      <c r="J24">
        <v>3.3996630165269838E-5</v>
      </c>
      <c r="K24">
        <v>6.5017384244153501E-12</v>
      </c>
      <c r="L24">
        <v>4.0059106957477278E-10</v>
      </c>
      <c r="M24">
        <v>2.9319481201768067E-4</v>
      </c>
      <c r="N24">
        <v>6.2547223591643247E-2</v>
      </c>
      <c r="O24">
        <v>3.1952058309377051E-7</v>
      </c>
      <c r="P24">
        <v>1.156697506588191E-9</v>
      </c>
      <c r="Q24">
        <v>1.6841056990423381E-5</v>
      </c>
      <c r="R24">
        <v>3.006904861460736E-3</v>
      </c>
    </row>
    <row r="25" spans="4:18" x14ac:dyDescent="0.3">
      <c r="D25" t="s">
        <v>54</v>
      </c>
      <c r="E25">
        <v>7.4758131656299637E-5</v>
      </c>
      <c r="F25">
        <v>0.1270303644659517</v>
      </c>
      <c r="G25">
        <v>0.16157531792836491</v>
      </c>
      <c r="H25">
        <v>6.4556231451125606E-7</v>
      </c>
      <c r="I25">
        <v>1.227092461300952E-5</v>
      </c>
      <c r="J25">
        <v>2.8855245637728337E-4</v>
      </c>
      <c r="K25">
        <v>8.260867536235292E-12</v>
      </c>
      <c r="L25">
        <v>5.7656134736913835E-10</v>
      </c>
      <c r="M25">
        <v>2.8299108616398742E-4</v>
      </c>
      <c r="N25">
        <v>6.0366501347283767E-2</v>
      </c>
      <c r="O25">
        <v>3.0839587847931118E-7</v>
      </c>
      <c r="P25">
        <v>1.697323578549882E-9</v>
      </c>
      <c r="Q25">
        <v>5.5877736627792273E-5</v>
      </c>
      <c r="R25">
        <v>2.9025205429471911E-3</v>
      </c>
    </row>
    <row r="26" spans="4:18" x14ac:dyDescent="0.3">
      <c r="D26" t="s">
        <v>55</v>
      </c>
      <c r="E26">
        <v>5.6630060859364482E-5</v>
      </c>
      <c r="F26">
        <v>8.6807005962707517E-2</v>
      </c>
      <c r="G26">
        <v>0.16136156805314819</v>
      </c>
      <c r="H26">
        <v>6.4556231451125606E-7</v>
      </c>
      <c r="I26">
        <v>9.5118174555189784E-6</v>
      </c>
      <c r="J26">
        <v>2.033723591531334E-4</v>
      </c>
      <c r="K26">
        <v>7.6175466567372884E-12</v>
      </c>
      <c r="L26">
        <v>5.202684985583084E-10</v>
      </c>
      <c r="M26">
        <v>2.8299108616398742E-4</v>
      </c>
      <c r="N26">
        <v>6.0366501347283767E-2</v>
      </c>
      <c r="O26">
        <v>3.0839587847931118E-7</v>
      </c>
      <c r="P26">
        <v>1.542029767457925E-9</v>
      </c>
      <c r="Q26">
        <v>4.2681377403055307E-5</v>
      </c>
      <c r="R26">
        <v>2.9025205429471911E-3</v>
      </c>
    </row>
    <row r="27" spans="4:18" x14ac:dyDescent="0.3">
      <c r="D27" t="s">
        <v>56</v>
      </c>
      <c r="E27">
        <v>7.0676290676835465E-5</v>
      </c>
      <c r="F27">
        <v>0.11797339668877491</v>
      </c>
      <c r="G27">
        <v>0.1615271885377757</v>
      </c>
      <c r="H27">
        <v>6.4556231451125606E-7</v>
      </c>
      <c r="I27">
        <v>1.164966508747403E-5</v>
      </c>
      <c r="J27">
        <v>2.6937272040984331E-4</v>
      </c>
      <c r="K27">
        <v>8.1160129867195304E-12</v>
      </c>
      <c r="L27">
        <v>5.6388606274008254E-10</v>
      </c>
      <c r="M27">
        <v>2.8299108616398742E-4</v>
      </c>
      <c r="N27">
        <v>6.0366501347283767E-2</v>
      </c>
      <c r="O27">
        <v>3.0839587847931118E-7</v>
      </c>
      <c r="P27">
        <v>1.6623565570133441E-9</v>
      </c>
      <c r="Q27">
        <v>5.2906353711946178E-5</v>
      </c>
      <c r="R27">
        <v>2.9025205429471911E-3</v>
      </c>
    </row>
    <row r="28" spans="4:18" x14ac:dyDescent="0.3">
      <c r="D28" t="s">
        <v>57</v>
      </c>
      <c r="E28">
        <v>7.2259113850557671E-5</v>
      </c>
      <c r="F28">
        <v>8.7430408323778255E-2</v>
      </c>
      <c r="G28">
        <v>0.16001844640347321</v>
      </c>
      <c r="H28">
        <v>6.3927210353485481E-7</v>
      </c>
      <c r="I28">
        <v>1.1922818770405771E-5</v>
      </c>
      <c r="J28">
        <v>2.8170213363362651E-4</v>
      </c>
      <c r="K28">
        <v>6.3013148064082828E-12</v>
      </c>
      <c r="L28">
        <v>4.7609103979038141E-10</v>
      </c>
      <c r="M28">
        <v>2.8023205638377698E-4</v>
      </c>
      <c r="N28">
        <v>5.9776846381947919E-2</v>
      </c>
      <c r="O28">
        <v>3.0538782124929201E-7</v>
      </c>
      <c r="P28">
        <v>1.6569844063812941E-9</v>
      </c>
      <c r="Q28">
        <v>4.506885906232116E-5</v>
      </c>
      <c r="R28">
        <v>2.8742956133973761E-3</v>
      </c>
    </row>
    <row r="29" spans="4:18" x14ac:dyDescent="0.3">
      <c r="D29" t="s">
        <v>58</v>
      </c>
      <c r="E29">
        <v>3.2348092135120357E-5</v>
      </c>
      <c r="F29">
        <v>3.3276164723837133E-2</v>
      </c>
      <c r="G29">
        <v>0.15864563921522931</v>
      </c>
      <c r="H29">
        <v>6.4091970816792851E-7</v>
      </c>
      <c r="I29">
        <v>5.811206795947085E-6</v>
      </c>
      <c r="J29">
        <v>8.9808158023195689E-5</v>
      </c>
      <c r="K29">
        <v>6.6875155250811344E-12</v>
      </c>
      <c r="L29">
        <v>4.3451682750481491E-10</v>
      </c>
      <c r="M29">
        <v>2.809547332964775E-4</v>
      </c>
      <c r="N29">
        <v>5.9931295613689921E-2</v>
      </c>
      <c r="O29">
        <v>3.0617572630483362E-7</v>
      </c>
      <c r="P29">
        <v>1.2754517213509019E-9</v>
      </c>
      <c r="Q29">
        <v>2.4968030834400021E-5</v>
      </c>
      <c r="R29">
        <v>2.8816886125938939E-3</v>
      </c>
    </row>
    <row r="30" spans="4:18" x14ac:dyDescent="0.3">
      <c r="D30" t="s">
        <v>59</v>
      </c>
      <c r="E30">
        <v>1.1644118863181157E-4</v>
      </c>
      <c r="F30">
        <v>0.35578665857641301</v>
      </c>
      <c r="G30">
        <v>5.3005939428099717E-3</v>
      </c>
      <c r="H30">
        <v>4.8166530978213373E-7</v>
      </c>
      <c r="I30">
        <v>6.1074469641255605E-5</v>
      </c>
      <c r="J30">
        <v>6.4789880757562068E-4</v>
      </c>
      <c r="K30">
        <v>5.6355750055318932E-12</v>
      </c>
      <c r="L30">
        <v>6.5065058514115154E-11</v>
      </c>
      <c r="M30">
        <v>1.0241783303523634E-5</v>
      </c>
      <c r="N30">
        <v>3.945111765862575E-3</v>
      </c>
      <c r="O30">
        <v>2.8443412724453401E-9</v>
      </c>
      <c r="P30">
        <v>9.4145066843636516E-10</v>
      </c>
      <c r="Q30">
        <v>1.6702601372467954E-4</v>
      </c>
      <c r="R30">
        <v>8.9873120717780979E-4</v>
      </c>
    </row>
    <row r="31" spans="4:18" x14ac:dyDescent="0.3">
      <c r="D31" t="s">
        <v>60</v>
      </c>
      <c r="E31">
        <v>5.4326450924453445E-5</v>
      </c>
      <c r="F31">
        <v>3.1756844446193594E-3</v>
      </c>
      <c r="G31">
        <v>7.5822060726488281E-3</v>
      </c>
      <c r="H31">
        <v>6.0545333847379402E-7</v>
      </c>
      <c r="I31">
        <v>1.3310973258795307E-5</v>
      </c>
      <c r="J31">
        <v>2.6538635044140679E-4</v>
      </c>
      <c r="K31">
        <v>9.8079534719024514E-13</v>
      </c>
      <c r="L31">
        <v>3.3291977275844817E-11</v>
      </c>
      <c r="M31">
        <v>1.2566335576096235E-5</v>
      </c>
      <c r="N31">
        <v>4.9047310965508722E-3</v>
      </c>
      <c r="O31">
        <v>3.1101326293813593E-9</v>
      </c>
      <c r="P31">
        <v>2.6414868652297025E-10</v>
      </c>
      <c r="Q31">
        <v>2.5335509019401875E-5</v>
      </c>
      <c r="R31">
        <v>1.1204563860711533E-3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3.5024306431482759E-3</v>
      </c>
      <c r="F33">
        <v>0.57923795238650211</v>
      </c>
      <c r="G33">
        <v>0.10423750973530681</v>
      </c>
      <c r="H33">
        <v>5.0890055016596498E-7</v>
      </c>
      <c r="I33">
        <v>3.7282080288460044E-4</v>
      </c>
      <c r="J33">
        <v>4.0718212449687135E-3</v>
      </c>
      <c r="K33">
        <v>4.1476542044349692E-11</v>
      </c>
      <c r="L33">
        <v>4.2612556937035282E-9</v>
      </c>
      <c r="M33">
        <v>6.6235384019635839E-5</v>
      </c>
      <c r="N33">
        <v>5.4116793476372852E-3</v>
      </c>
      <c r="O33">
        <v>5.1062917633523162E-9</v>
      </c>
      <c r="P33">
        <v>2.7279524320925686E-9</v>
      </c>
      <c r="Q33">
        <v>1.1329989263186931E-3</v>
      </c>
      <c r="R33">
        <v>3.6753445391865383E-2</v>
      </c>
    </row>
    <row r="34" spans="4:18" x14ac:dyDescent="0.3">
      <c r="D34" t="s">
        <v>63</v>
      </c>
      <c r="E34">
        <v>3.8601280635242631E-3</v>
      </c>
      <c r="F34">
        <v>0.63839456174230613</v>
      </c>
      <c r="G34">
        <v>0.11488311335680236</v>
      </c>
      <c r="H34">
        <v>5.608737175371424E-7</v>
      </c>
      <c r="I34">
        <v>4.1089637183703876E-4</v>
      </c>
      <c r="J34">
        <v>4.487669581153964E-3</v>
      </c>
      <c r="K34">
        <v>4.5712472347324701E-11</v>
      </c>
      <c r="L34">
        <v>4.6964506552888705E-9</v>
      </c>
      <c r="M34">
        <v>7.2999893703156628E-5</v>
      </c>
      <c r="N34">
        <v>5.9643651649392481E-3</v>
      </c>
      <c r="O34">
        <v>5.6277888542401242E-9</v>
      </c>
      <c r="P34">
        <v>3.0065536799935964E-9</v>
      </c>
      <c r="Q34">
        <v>1.2487102235647311E-3</v>
      </c>
      <c r="R34">
        <v>4.0507013683736756E-2</v>
      </c>
    </row>
    <row r="35" spans="4:18" x14ac:dyDescent="0.3">
      <c r="D35" t="s">
        <v>64</v>
      </c>
      <c r="E35">
        <v>2.0526739152497753E-4</v>
      </c>
      <c r="F35">
        <v>0.93023922527525116</v>
      </c>
      <c r="G35">
        <v>1.2072671338200529</v>
      </c>
      <c r="H35">
        <v>1.999571262101871E-6</v>
      </c>
      <c r="I35">
        <v>3.0267681048115012E-4</v>
      </c>
      <c r="J35">
        <v>9.272351236283698E-4</v>
      </c>
      <c r="K35">
        <v>3.2073777576135447E-11</v>
      </c>
      <c r="L35">
        <v>3.8669188340385968E-10</v>
      </c>
      <c r="M35">
        <v>4.5916970998848474E-3</v>
      </c>
      <c r="N35">
        <v>0.26229175819187728</v>
      </c>
      <c r="O35">
        <v>3.4834612843617411E-7</v>
      </c>
      <c r="P35">
        <v>1.0834299364169019E-9</v>
      </c>
      <c r="Q35">
        <v>2.2979095881345101E-4</v>
      </c>
      <c r="R35">
        <v>7.0303031628408926E-3</v>
      </c>
    </row>
    <row r="36" spans="4:18" x14ac:dyDescent="0.3">
      <c r="D36" t="s">
        <v>65</v>
      </c>
      <c r="E36">
        <v>1.9338522681891301E-4</v>
      </c>
      <c r="F36">
        <v>4.6390485068978238E-3</v>
      </c>
      <c r="G36">
        <v>1.207135785625099</v>
      </c>
      <c r="H36">
        <v>1.999571262101871E-6</v>
      </c>
      <c r="I36">
        <v>3.0267681048115012E-4</v>
      </c>
      <c r="J36">
        <v>9.272351236283698E-4</v>
      </c>
      <c r="K36">
        <v>3.2073777576135447E-11</v>
      </c>
      <c r="L36">
        <v>3.5505362829813748E-10</v>
      </c>
      <c r="M36">
        <v>4.5916970998848474E-3</v>
      </c>
      <c r="N36">
        <v>0.26229175819187728</v>
      </c>
      <c r="O36">
        <v>3.4834612843617411E-7</v>
      </c>
      <c r="P36">
        <v>1.0108670955309491E-9</v>
      </c>
      <c r="Q36">
        <v>2.1556658050642501E-4</v>
      </c>
      <c r="R36">
        <v>7.0303031628408926E-3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4.0936732148594556E-4</v>
      </c>
      <c r="F39">
        <v>0.43450538221500323</v>
      </c>
      <c r="G39">
        <v>5.9520910508392024</v>
      </c>
      <c r="H39">
        <v>6.2270420033401789E-7</v>
      </c>
      <c r="I39">
        <v>1.9704692322339325E-4</v>
      </c>
      <c r="J39">
        <v>2.2485212228897117E-3</v>
      </c>
      <c r="K39">
        <v>4.829666907532951E-11</v>
      </c>
      <c r="L39">
        <v>2.7738530379944681E-9</v>
      </c>
      <c r="M39">
        <v>1.5956714706870493E-6</v>
      </c>
      <c r="N39">
        <v>8.3266289876941443E-4</v>
      </c>
      <c r="O39">
        <v>6.4080927083246603E-10</v>
      </c>
      <c r="P39">
        <v>1.0142989333513641E-8</v>
      </c>
      <c r="Q39">
        <v>5.3397214144458984E-4</v>
      </c>
      <c r="R39">
        <v>1.4465393449792755E-2</v>
      </c>
    </row>
    <row r="40" spans="4:18" x14ac:dyDescent="0.3">
      <c r="D40" t="s">
        <v>69</v>
      </c>
      <c r="E40">
        <v>3.475205841927315E-4</v>
      </c>
      <c r="F40">
        <v>0.39647327155849615</v>
      </c>
      <c r="G40">
        <v>1.7805755989087381E-2</v>
      </c>
      <c r="H40">
        <v>8.6280448129366534E-8</v>
      </c>
      <c r="I40">
        <v>1.8017520197221391E-4</v>
      </c>
      <c r="J40">
        <v>1.9658752055044491E-3</v>
      </c>
      <c r="K40">
        <v>4.8168452927524797E-13</v>
      </c>
      <c r="L40">
        <v>1.1575565967328099E-9</v>
      </c>
      <c r="M40">
        <v>3.9751274874598668E-5</v>
      </c>
      <c r="N40">
        <v>2.5189951556613761E-2</v>
      </c>
      <c r="O40">
        <v>1.0642015334612519E-8</v>
      </c>
      <c r="P40">
        <v>1.0266104938248161E-9</v>
      </c>
      <c r="Q40">
        <v>5.8382255313490063E-4</v>
      </c>
      <c r="R40">
        <v>7.8004982840549416E-4</v>
      </c>
    </row>
    <row r="41" spans="4:18" x14ac:dyDescent="0.3">
      <c r="D41" t="s">
        <v>70</v>
      </c>
      <c r="E41">
        <v>5.7434773151713034E-3</v>
      </c>
      <c r="F41">
        <v>0.5998932856130178</v>
      </c>
      <c r="G41">
        <v>0.1149973525991605</v>
      </c>
      <c r="H41">
        <v>3.0731475879920414E-7</v>
      </c>
      <c r="I41">
        <v>6.7796329213801166E-4</v>
      </c>
      <c r="J41">
        <v>6.7512546042604333E-3</v>
      </c>
      <c r="K41">
        <v>1.736980673309125E-10</v>
      </c>
      <c r="L41">
        <v>4.756743116047296E-10</v>
      </c>
      <c r="M41">
        <v>8.589881507332155E-5</v>
      </c>
      <c r="N41">
        <v>5.4240927015725008E-3</v>
      </c>
      <c r="O41">
        <v>1.1307887387879101E-8</v>
      </c>
      <c r="P41">
        <v>3.8378373698878948E-8</v>
      </c>
      <c r="Q41">
        <v>1.883163835011873E-3</v>
      </c>
      <c r="R41">
        <v>4.5316423448166004E-3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5.1966486739238516E-7</v>
      </c>
      <c r="F43">
        <v>1.6664480085434186E-2</v>
      </c>
      <c r="G43">
        <v>2.811397729749122E-3</v>
      </c>
      <c r="H43">
        <v>9.2382933979762768E-9</v>
      </c>
      <c r="I43">
        <v>6.2478341439635264E-8</v>
      </c>
      <c r="J43">
        <v>6.6729011643968801E-7</v>
      </c>
      <c r="K43">
        <v>3.7151870168758045E-13</v>
      </c>
      <c r="L43">
        <v>3.644769314441979E-12</v>
      </c>
      <c r="M43">
        <v>3.4750979753848269E-6</v>
      </c>
      <c r="N43">
        <v>3.4987927353219894E-4</v>
      </c>
      <c r="O43">
        <v>3.3136043363623679E-9</v>
      </c>
      <c r="P43">
        <v>7.3154933230100513E-12</v>
      </c>
      <c r="Q43">
        <v>3.7468780404354099E-7</v>
      </c>
      <c r="R43">
        <v>6.1482139029977979E-5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1.8864315548670053E-5</v>
      </c>
      <c r="F45">
        <v>0.13287386809332682</v>
      </c>
      <c r="G45">
        <v>1.1590130749720324E-4</v>
      </c>
      <c r="H45">
        <v>0</v>
      </c>
      <c r="I45">
        <v>9.1742600661729431E-6</v>
      </c>
      <c r="J45">
        <v>9.9684665371441622E-5</v>
      </c>
      <c r="K45">
        <v>6.5606535076294668E-12</v>
      </c>
      <c r="L45">
        <v>2.5074455402493417E-11</v>
      </c>
      <c r="M45">
        <v>0</v>
      </c>
      <c r="N45">
        <v>0</v>
      </c>
      <c r="O45">
        <v>0</v>
      </c>
      <c r="P45">
        <v>1.0326761960506042E-10</v>
      </c>
      <c r="Q45">
        <v>2.8334544582722901E-5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4.0959866132896664E-4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1.596573209463369E-6</v>
      </c>
      <c r="N49">
        <v>8.3313344952952689E-4</v>
      </c>
      <c r="O49">
        <v>6.4117140212223971E-10</v>
      </c>
      <c r="P49">
        <v>1.014872129460829E-8</v>
      </c>
      <c r="Q49">
        <v>5.342738974101883E-4</v>
      </c>
      <c r="R49">
        <v>1.447356806870901E-2</v>
      </c>
    </row>
    <row r="50" spans="4:18" x14ac:dyDescent="0.3">
      <c r="D50" t="s">
        <v>79</v>
      </c>
      <c r="E50">
        <v>1.680343807945712E-3</v>
      </c>
      <c r="F50">
        <v>2.8447397523068525</v>
      </c>
      <c r="G50">
        <v>59.357339381024588</v>
      </c>
      <c r="H50">
        <v>2.1440293605219213E-5</v>
      </c>
      <c r="I50">
        <v>9.5869147109537822E-4</v>
      </c>
      <c r="J50">
        <v>8.111047816104739E-3</v>
      </c>
      <c r="K50">
        <v>2.1708328327898442E-10</v>
      </c>
      <c r="L50">
        <v>1.7472915335663192E-8</v>
      </c>
      <c r="M50">
        <v>2.5509133598212263E-3</v>
      </c>
      <c r="N50">
        <v>2.9948861800329967</v>
      </c>
      <c r="O50">
        <v>2.3039294753013222E-6</v>
      </c>
      <c r="P50">
        <v>1.5114103958386898E-8</v>
      </c>
      <c r="Q50">
        <v>1.8585235461705293E-3</v>
      </c>
      <c r="R50">
        <v>0.16645148452810518</v>
      </c>
    </row>
    <row r="51" spans="4:18" x14ac:dyDescent="0.3">
      <c r="D51" t="s">
        <v>80</v>
      </c>
      <c r="E51">
        <v>3.475205841927315E-4</v>
      </c>
      <c r="F51">
        <v>0.3964732715584961</v>
      </c>
      <c r="G51">
        <v>1.7805755989087381E-2</v>
      </c>
      <c r="H51">
        <v>8.6280448129366521E-8</v>
      </c>
      <c r="I51">
        <v>1.8017520197221391E-4</v>
      </c>
      <c r="J51">
        <v>1.9658752055044491E-3</v>
      </c>
      <c r="K51">
        <v>4.8168452927524797E-13</v>
      </c>
      <c r="L51">
        <v>1.1575565967328099E-9</v>
      </c>
      <c r="M51">
        <v>3.9751274874598668E-5</v>
      </c>
      <c r="N51">
        <v>2.5189951556613761E-2</v>
      </c>
      <c r="O51">
        <v>1.0642015334612521E-8</v>
      </c>
      <c r="P51">
        <v>1.0266104938248161E-9</v>
      </c>
      <c r="Q51">
        <v>5.8382255313490063E-4</v>
      </c>
      <c r="R51">
        <v>7.8004982840549416E-4</v>
      </c>
    </row>
    <row r="52" spans="4:18" x14ac:dyDescent="0.3">
      <c r="D52" t="s">
        <v>81</v>
      </c>
      <c r="E52">
        <v>2.8893340276475406E-4</v>
      </c>
      <c r="F52">
        <v>1.3734180534805853</v>
      </c>
      <c r="G52">
        <v>2.9942201044753327</v>
      </c>
      <c r="H52">
        <v>2.3118113342080392E-6</v>
      </c>
      <c r="I52">
        <v>1.7207079794533876E-4</v>
      </c>
      <c r="J52">
        <v>1.447592391711825E-3</v>
      </c>
      <c r="K52">
        <v>7.0409031932709687E-11</v>
      </c>
      <c r="L52">
        <v>3.7200595964997058E-9</v>
      </c>
      <c r="M52">
        <v>7.7687971101203718E-4</v>
      </c>
      <c r="N52">
        <v>4.7904252081729944E-2</v>
      </c>
      <c r="O52">
        <v>9.0287603783126849E-8</v>
      </c>
      <c r="P52">
        <v>1.099163716276385E-9</v>
      </c>
      <c r="Q52">
        <v>3.4387648870047138E-4</v>
      </c>
      <c r="R52">
        <v>9.2717401756175585E-2</v>
      </c>
    </row>
    <row r="53" spans="4:18" x14ac:dyDescent="0.3">
      <c r="D53" t="s">
        <v>82</v>
      </c>
      <c r="E53">
        <v>4.7471471642426236E-4</v>
      </c>
      <c r="F53">
        <v>2.2000456744126549</v>
      </c>
      <c r="G53">
        <v>8.6984614132361511</v>
      </c>
      <c r="H53">
        <v>3.9343744433662999E-6</v>
      </c>
      <c r="I53">
        <v>1.3885953207054923E-4</v>
      </c>
      <c r="J53">
        <v>1.1054939550974958E-3</v>
      </c>
      <c r="K53">
        <v>5.4426493522111321E-11</v>
      </c>
      <c r="L53">
        <v>1.6145832598174767E-9</v>
      </c>
      <c r="M53">
        <v>3.9827804910786907E-3</v>
      </c>
      <c r="N53">
        <v>1.0199405615119761</v>
      </c>
      <c r="O53">
        <v>4.4645837609138816E-7</v>
      </c>
      <c r="P53">
        <v>3.8240060757430885E-9</v>
      </c>
      <c r="Q53">
        <v>4.5142844693502396E-4</v>
      </c>
      <c r="R53">
        <v>2.1130043600397289E-2</v>
      </c>
    </row>
    <row r="54" spans="4:18" x14ac:dyDescent="0.3">
      <c r="D54" t="s">
        <v>83</v>
      </c>
      <c r="E54">
        <v>7.7162764383134001E-4</v>
      </c>
      <c r="F54">
        <v>0.65061289914511133</v>
      </c>
      <c r="G54">
        <v>8.3320866360261583</v>
      </c>
      <c r="H54">
        <v>1.0282909723592301E-6</v>
      </c>
      <c r="I54">
        <v>2.2013576264295263E-4</v>
      </c>
      <c r="J54">
        <v>3.8491551396723882E-3</v>
      </c>
      <c r="K54">
        <v>7.4813013505360462E-11</v>
      </c>
      <c r="L54">
        <v>3.1253272452065872E-9</v>
      </c>
      <c r="M54">
        <v>2.5056270901007022E-5</v>
      </c>
      <c r="N54">
        <v>7.1632892152394233E-3</v>
      </c>
      <c r="O54">
        <v>8.2655733696826798E-9</v>
      </c>
      <c r="P54">
        <v>1.0665014260726869E-8</v>
      </c>
      <c r="Q54">
        <v>5.6656122687660088E-4</v>
      </c>
      <c r="R54">
        <v>1.745541044915324E-2</v>
      </c>
    </row>
    <row r="55" spans="4:18" x14ac:dyDescent="0.3">
      <c r="D55" t="s">
        <v>84</v>
      </c>
      <c r="E55">
        <v>9.5234529531422837E-8</v>
      </c>
      <c r="F55">
        <v>2.082249827548511E-5</v>
      </c>
      <c r="G55">
        <v>2.5777218046032948E-4</v>
      </c>
      <c r="H55">
        <v>3.972878252141647E-9</v>
      </c>
      <c r="I55">
        <v>1.504533947636128E-8</v>
      </c>
      <c r="J55">
        <v>1.568069624558221E-7</v>
      </c>
      <c r="K55">
        <v>2.9472972727406081E-12</v>
      </c>
      <c r="L55">
        <v>1.814130686884695E-12</v>
      </c>
      <c r="M55">
        <v>5.0225071473316182E-8</v>
      </c>
      <c r="N55">
        <v>2.6190772511245191E-5</v>
      </c>
      <c r="O55">
        <v>1.295141868753979E-11</v>
      </c>
      <c r="P55">
        <v>1.1218053483774569E-12</v>
      </c>
      <c r="Q55">
        <v>4.1404880150365544E-6</v>
      </c>
      <c r="R55">
        <v>1.445648233134623E-5</v>
      </c>
    </row>
    <row r="56" spans="4:18" x14ac:dyDescent="0.3">
      <c r="D56" t="s">
        <v>85</v>
      </c>
      <c r="E56">
        <v>3.9741311760487495E-7</v>
      </c>
      <c r="F56">
        <v>1.2744142233914291E-2</v>
      </c>
      <c r="G56">
        <v>2.1500132233554172E-3</v>
      </c>
      <c r="H56">
        <v>7.0649743921712748E-9</v>
      </c>
      <c r="I56">
        <v>4.7780240713404003E-8</v>
      </c>
      <c r="J56">
        <v>5.103093592836225E-7</v>
      </c>
      <c r="K56">
        <v>2.8411850550345784E-13</v>
      </c>
      <c r="L56">
        <v>2.787333197010723E-12</v>
      </c>
      <c r="M56">
        <v>2.6575772330155999E-6</v>
      </c>
      <c r="N56">
        <v>2.6756977737879209E-4</v>
      </c>
      <c r="O56">
        <v>2.534075155841672E-9</v>
      </c>
      <c r="P56">
        <v>5.5945152169001084E-12</v>
      </c>
      <c r="Q56">
        <v>2.8654207293377322E-7</v>
      </c>
      <c r="R56">
        <v>4.7018396051143042E-5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2.01336214913636E-4</v>
      </c>
      <c r="F62">
        <v>0.36972646511630219</v>
      </c>
      <c r="G62">
        <v>8.9568914486751634</v>
      </c>
      <c r="H62">
        <v>3.223276174387495E-6</v>
      </c>
      <c r="I62">
        <v>1.175923925654744E-4</v>
      </c>
      <c r="J62">
        <v>9.2845266379482159E-4</v>
      </c>
      <c r="K62">
        <v>3.26946975472379E-11</v>
      </c>
      <c r="L62">
        <v>2.4632076580170228E-9</v>
      </c>
      <c r="M62">
        <v>3.7906001916390242E-4</v>
      </c>
      <c r="N62">
        <v>0.44826597431579063</v>
      </c>
      <c r="O62">
        <v>3.4616031953944142E-7</v>
      </c>
      <c r="P62">
        <v>2.1268683640549811E-9</v>
      </c>
      <c r="Q62">
        <v>1.9266912461266401E-4</v>
      </c>
      <c r="R62">
        <v>2.500728293087788E-2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2.6454036681743469E-8</v>
      </c>
      <c r="F64">
        <v>5.7840274519702684E-6</v>
      </c>
      <c r="G64">
        <v>7.1603385358044613E-5</v>
      </c>
      <c r="H64">
        <v>1.103577321496383E-9</v>
      </c>
      <c r="I64">
        <v>4.1792610763685222E-9</v>
      </c>
      <c r="J64">
        <v>4.355749072494117E-8</v>
      </c>
      <c r="K64">
        <v>8.1869370856036779E-13</v>
      </c>
      <c r="L64">
        <v>5.0392520415076334E-13</v>
      </c>
      <c r="M64">
        <v>1.3951409112174041E-8</v>
      </c>
      <c r="N64">
        <v>7.2752147791843692E-6</v>
      </c>
      <c r="O64">
        <v>3.5976163973987719E-12</v>
      </c>
      <c r="P64">
        <v>3.116126050264308E-13</v>
      </c>
      <c r="Q64">
        <v>1.1501355902005651E-6</v>
      </c>
      <c r="R64">
        <v>4.015689642864513E-6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3.236666870126261E-6</v>
      </c>
      <c r="F66">
        <v>2.7250399812704131E-4</v>
      </c>
      <c r="G66">
        <v>0.90987525482644638</v>
      </c>
      <c r="H66">
        <v>3.918187152027787E-7</v>
      </c>
      <c r="I66">
        <v>7.8737706656343672E-6</v>
      </c>
      <c r="J66">
        <v>6.1951741959802442E-6</v>
      </c>
      <c r="K66">
        <v>1.619276011470529E-12</v>
      </c>
      <c r="L66">
        <v>4.5473961008059018E-11</v>
      </c>
      <c r="M66">
        <v>1.55358628675741E-5</v>
      </c>
      <c r="N66">
        <v>4.5314067665759477E-3</v>
      </c>
      <c r="O66">
        <v>8.9129115409592444E-9</v>
      </c>
      <c r="P66">
        <v>4.9002560365079482E-11</v>
      </c>
      <c r="Q66">
        <v>1.024639305015357E-6</v>
      </c>
      <c r="R66">
        <v>2.2941574525030661E-3</v>
      </c>
    </row>
    <row r="67" spans="4:18" x14ac:dyDescent="0.3">
      <c r="D67" t="s">
        <v>96</v>
      </c>
      <c r="E67">
        <v>1.2781253651546211E-6</v>
      </c>
      <c r="F67">
        <v>8.6049106507389038E-5</v>
      </c>
      <c r="G67">
        <v>0.66922798262147309</v>
      </c>
      <c r="H67">
        <v>1.706883799545592E-8</v>
      </c>
      <c r="I67">
        <v>8.0814472111120694E-8</v>
      </c>
      <c r="J67">
        <v>7.5465314265311673E-7</v>
      </c>
      <c r="K67">
        <v>2.0156521637117241E-13</v>
      </c>
      <c r="L67">
        <v>7.3885115693721936E-12</v>
      </c>
      <c r="M67">
        <v>9.1265334632390087E-6</v>
      </c>
      <c r="N67">
        <v>2.280952326140145E-3</v>
      </c>
      <c r="O67">
        <v>4.88272333031711E-9</v>
      </c>
      <c r="P67">
        <v>1.2792194083994841E-11</v>
      </c>
      <c r="Q67">
        <v>3.0368068950817402E-7</v>
      </c>
      <c r="R67">
        <v>5.5917227947255743E-4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2.244179265592724E-4</v>
      </c>
      <c r="F69">
        <v>1.016899525447105E-3</v>
      </c>
      <c r="G69">
        <v>0.14831068709395159</v>
      </c>
      <c r="H69">
        <v>8.4429204306088171E-7</v>
      </c>
      <c r="I69">
        <v>7.5526213605000626E-5</v>
      </c>
      <c r="J69">
        <v>5.7856406579518229E-4</v>
      </c>
      <c r="K69">
        <v>1.2621936155445359E-11</v>
      </c>
      <c r="L69">
        <v>5.3348270991790128E-11</v>
      </c>
      <c r="M69">
        <v>2.6027870803557322E-4</v>
      </c>
      <c r="N69">
        <v>1.23237344450096E-2</v>
      </c>
      <c r="O69">
        <v>1.521149906937918E-7</v>
      </c>
      <c r="P69">
        <v>4.3282152393616429E-10</v>
      </c>
      <c r="Q69">
        <v>1.4511251716207849E-4</v>
      </c>
      <c r="R69">
        <v>0.44185019116004642</v>
      </c>
    </row>
    <row r="70" spans="4:18" x14ac:dyDescent="0.3">
      <c r="D70" t="s">
        <v>99</v>
      </c>
      <c r="E70">
        <v>1.0156401386029809E-7</v>
      </c>
      <c r="F70">
        <v>5.5862014435572734E-6</v>
      </c>
      <c r="G70">
        <v>6.5164818628191666E-4</v>
      </c>
      <c r="H70">
        <v>3.2039190104476798E-9</v>
      </c>
      <c r="I70">
        <v>5.2599025509599179E-8</v>
      </c>
      <c r="J70">
        <v>2.9759420976768171E-7</v>
      </c>
      <c r="K70">
        <v>1.8341261342929799E-14</v>
      </c>
      <c r="L70">
        <v>4.5285929534674191E-13</v>
      </c>
      <c r="M70">
        <v>1.5233884631552809E-6</v>
      </c>
      <c r="N70">
        <v>-1.60843808635764E-2</v>
      </c>
      <c r="O70">
        <v>4.08205133101748E-10</v>
      </c>
      <c r="P70">
        <v>1.043434645285538E-12</v>
      </c>
      <c r="Q70">
        <v>1.918207751569508E-7</v>
      </c>
      <c r="R70">
        <v>2.991447639097728E-5</v>
      </c>
    </row>
    <row r="71" spans="4:18" x14ac:dyDescent="0.3">
      <c r="D71" t="s">
        <v>100</v>
      </c>
      <c r="E71">
        <v>3.526656073073038E-3</v>
      </c>
      <c r="F71">
        <v>0.40606227514887627</v>
      </c>
      <c r="G71">
        <v>9.0449719245557585</v>
      </c>
      <c r="H71">
        <v>2.075462329678674E-6</v>
      </c>
      <c r="I71">
        <v>3.4192212927732608E-4</v>
      </c>
      <c r="J71">
        <v>3.744100092583334E-3</v>
      </c>
      <c r="K71">
        <v>6.3030086843815576E-11</v>
      </c>
      <c r="L71">
        <v>3.8861941938118683E-9</v>
      </c>
      <c r="M71">
        <v>7.6663476745122134E-5</v>
      </c>
      <c r="N71">
        <v>1.3440154135637849E-2</v>
      </c>
      <c r="O71">
        <v>4.1227286627492317E-9</v>
      </c>
      <c r="P71">
        <v>4.475668056122165E-8</v>
      </c>
      <c r="Q71">
        <v>1.1161380041968651E-3</v>
      </c>
      <c r="R71">
        <v>2.9847622927185827E-4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2.2089304797417629E-8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4.0959866132896664E-4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1.596573209463369E-6</v>
      </c>
      <c r="N75">
        <v>8.3313344952952689E-4</v>
      </c>
      <c r="O75">
        <v>6.4117140212223971E-10</v>
      </c>
      <c r="P75">
        <v>1.014872129460829E-8</v>
      </c>
      <c r="Q75">
        <v>5.342738974101883E-4</v>
      </c>
      <c r="R75">
        <v>1.447356806870901E-2</v>
      </c>
    </row>
    <row r="76" spans="4:18" x14ac:dyDescent="0.3">
      <c r="D76" t="s">
        <v>105</v>
      </c>
      <c r="E76">
        <v>3.475205841927315E-4</v>
      </c>
      <c r="F76">
        <v>0.39647327155849615</v>
      </c>
      <c r="G76">
        <v>1.7805755989087381E-2</v>
      </c>
      <c r="H76">
        <v>8.6280448129366534E-8</v>
      </c>
      <c r="I76">
        <v>1.8017520197221391E-4</v>
      </c>
      <c r="J76">
        <v>1.9658752055044491E-3</v>
      </c>
      <c r="K76">
        <v>4.8168452927524797E-13</v>
      </c>
      <c r="L76">
        <v>1.1575565967328099E-9</v>
      </c>
      <c r="M76">
        <v>3.9751274874598668E-5</v>
      </c>
      <c r="N76">
        <v>2.5189951556613761E-2</v>
      </c>
      <c r="O76">
        <v>1.0642015334612519E-8</v>
      </c>
      <c r="P76">
        <v>1.0266104938248161E-9</v>
      </c>
      <c r="Q76">
        <v>5.8382255313490063E-4</v>
      </c>
      <c r="R76">
        <v>7.8004982840549416E-4</v>
      </c>
    </row>
    <row r="77" spans="4:18" x14ac:dyDescent="0.3">
      <c r="D77" t="s">
        <v>106</v>
      </c>
      <c r="E77">
        <v>2.8893340276475406E-4</v>
      </c>
      <c r="F77">
        <v>1.3734180534805853</v>
      </c>
      <c r="G77">
        <v>2.9942201044753327</v>
      </c>
      <c r="H77">
        <v>2.3118113342080392E-6</v>
      </c>
      <c r="I77">
        <v>1.7207079794533876E-4</v>
      </c>
      <c r="J77">
        <v>1.447592391711825E-3</v>
      </c>
      <c r="K77">
        <v>7.0409031932709687E-11</v>
      </c>
      <c r="L77">
        <v>3.7200595964997058E-9</v>
      </c>
      <c r="M77">
        <v>7.7687971101203718E-4</v>
      </c>
      <c r="N77">
        <v>4.7904252081729944E-2</v>
      </c>
      <c r="O77">
        <v>9.0287603783126849E-8</v>
      </c>
      <c r="P77">
        <v>1.099163716276385E-9</v>
      </c>
      <c r="Q77">
        <v>3.4387648870047138E-4</v>
      </c>
      <c r="R77">
        <v>9.2717401756175585E-2</v>
      </c>
    </row>
    <row r="78" spans="4:18" x14ac:dyDescent="0.3">
      <c r="D78" t="s">
        <v>107</v>
      </c>
      <c r="E78">
        <v>7.2654862831243608E-4</v>
      </c>
      <c r="F78">
        <v>0.59174022535942727</v>
      </c>
      <c r="G78">
        <v>9.552277911570787</v>
      </c>
      <c r="H78">
        <v>1.027386825117502E-6</v>
      </c>
      <c r="I78">
        <v>3.556318456312114E-4</v>
      </c>
      <c r="J78">
        <v>4.0240012729445421E-3</v>
      </c>
      <c r="K78">
        <v>7.222543874451263E-11</v>
      </c>
      <c r="L78">
        <v>4.5117174884576279E-9</v>
      </c>
      <c r="M78">
        <v>9.8726958049354005E-6</v>
      </c>
      <c r="N78">
        <v>4.6199076215743592E-3</v>
      </c>
      <c r="O78">
        <v>4.0076320602702558E-9</v>
      </c>
      <c r="P78">
        <v>6.7733751251402872E-8</v>
      </c>
      <c r="Q78">
        <v>9.623326129476953E-4</v>
      </c>
      <c r="R78">
        <v>1.5353877518256689E-2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3.3630550498069819E-5</v>
      </c>
      <c r="F80">
        <v>-0.97537673272774916</v>
      </c>
      <c r="G80">
        <v>8.7979268960086578</v>
      </c>
      <c r="H80">
        <v>1.328826120621143E-6</v>
      </c>
      <c r="I80">
        <v>6.3982951885325899E-6</v>
      </c>
      <c r="J80">
        <v>6.5834470149405376E-5</v>
      </c>
      <c r="K80">
        <v>1.127079472728348E-11</v>
      </c>
      <c r="L80">
        <v>4.3305018471249959E-10</v>
      </c>
      <c r="M80">
        <v>6.2480458496014723E-4</v>
      </c>
      <c r="N80">
        <v>0.1094364662170673</v>
      </c>
      <c r="O80">
        <v>3.2133924179018819E-7</v>
      </c>
      <c r="P80">
        <v>6.8147500835103293E-10</v>
      </c>
      <c r="Q80">
        <v>1.9244006018922879E-5</v>
      </c>
      <c r="R80">
        <v>3.7597917282336571E-3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2.9351162235348251E-5</v>
      </c>
      <c r="F82">
        <v>4.103222354969697E-3</v>
      </c>
      <c r="G82">
        <v>0.30906622008996137</v>
      </c>
      <c r="H82">
        <v>2.030153989526198E-6</v>
      </c>
      <c r="I82">
        <v>8.4626620480694557E-6</v>
      </c>
      <c r="J82">
        <v>9.3842117724001243E-5</v>
      </c>
      <c r="K82">
        <v>2.7003598014593109E-12</v>
      </c>
      <c r="L82">
        <v>9.0678565497928617E-11</v>
      </c>
      <c r="M82">
        <v>2.1517973102665481E-5</v>
      </c>
      <c r="N82">
        <v>4.2745860025481452E-3</v>
      </c>
      <c r="O82">
        <v>2.5420309237884611E-7</v>
      </c>
      <c r="P82">
        <v>3.8513558326676859E-11</v>
      </c>
      <c r="Q82">
        <v>4.1085810740172747E-5</v>
      </c>
      <c r="R82">
        <v>1.9992765701981961E-2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5.5911014691487871E-6</v>
      </c>
      <c r="F85">
        <v>8.6302988757076631E-4</v>
      </c>
      <c r="G85">
        <v>3.2942771094183719E-2</v>
      </c>
      <c r="H85">
        <v>8.7374075720029146E-7</v>
      </c>
      <c r="I85">
        <v>2.7102878231933599E-6</v>
      </c>
      <c r="J85">
        <v>9.6186305103983186E-6</v>
      </c>
      <c r="K85">
        <v>4.8191620152282991E-12</v>
      </c>
      <c r="L85">
        <v>4.7929015421365943E-11</v>
      </c>
      <c r="M85">
        <v>0.13391084795383659</v>
      </c>
      <c r="N85">
        <v>7.2318062009094058E-3</v>
      </c>
      <c r="O85">
        <v>3.2282345333287147E-8</v>
      </c>
      <c r="P85">
        <v>5.5134912536617408E-11</v>
      </c>
      <c r="Q85">
        <v>2.8872178579405712E-6</v>
      </c>
      <c r="R85">
        <v>0.10454883204147206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3.1986863458019743E-4</v>
      </c>
      <c r="F90">
        <v>0.93132080234354031</v>
      </c>
      <c r="G90">
        <v>14.72011988664115</v>
      </c>
      <c r="H90">
        <v>8.0497614568265326E-6</v>
      </c>
      <c r="I90">
        <v>4.704720642689752E-5</v>
      </c>
      <c r="J90">
        <v>4.756610972435202E-4</v>
      </c>
      <c r="K90">
        <v>2.4014583767570161E-11</v>
      </c>
      <c r="L90">
        <v>5.8784777689241275E-10</v>
      </c>
      <c r="M90">
        <v>2.5215161966485522E-3</v>
      </c>
      <c r="N90">
        <v>0.36664261225437278</v>
      </c>
      <c r="O90">
        <v>7.7065674467301626E-7</v>
      </c>
      <c r="P90">
        <v>2.2682717119905229E-9</v>
      </c>
      <c r="Q90">
        <v>1.16652534510201E-4</v>
      </c>
      <c r="R90">
        <v>0.11533651547206521</v>
      </c>
    </row>
    <row r="91" spans="4:18" x14ac:dyDescent="0.3">
      <c r="D91" t="s">
        <v>119</v>
      </c>
      <c r="E91">
        <v>2.985112937480624E-5</v>
      </c>
      <c r="F91">
        <v>0.25759286718818841</v>
      </c>
      <c r="G91">
        <v>0.44706707259344758</v>
      </c>
      <c r="H91">
        <v>5.3645761819672474E-7</v>
      </c>
      <c r="I91">
        <v>6.7918238068103074E-6</v>
      </c>
      <c r="J91">
        <v>7.4795102215483207E-5</v>
      </c>
      <c r="K91">
        <v>4.1971867037874608E-12</v>
      </c>
      <c r="L91">
        <v>8.4521726650418924E-11</v>
      </c>
      <c r="M91">
        <v>4.3910693513797413E-5</v>
      </c>
      <c r="N91">
        <v>4.4649335306867887E-3</v>
      </c>
      <c r="O91">
        <v>1.5674720567923799E-7</v>
      </c>
      <c r="P91">
        <v>1.1959659105478599E-10</v>
      </c>
      <c r="Q91">
        <v>2.031214621471049E-5</v>
      </c>
      <c r="R91">
        <v>1.212959549779275E-2</v>
      </c>
    </row>
    <row r="92" spans="4:18" x14ac:dyDescent="0.3">
      <c r="D92" t="s">
        <v>120</v>
      </c>
      <c r="E92">
        <v>2.376595379083471E-6</v>
      </c>
      <c r="F92">
        <v>4.2231176445417972E-5</v>
      </c>
      <c r="G92">
        <v>3.4319869115245782E-3</v>
      </c>
      <c r="H92">
        <v>2.3072448314934248E-8</v>
      </c>
      <c r="I92">
        <v>5.9924612449343472E-8</v>
      </c>
      <c r="J92">
        <v>5.9379735637334076E-7</v>
      </c>
      <c r="K92">
        <v>2.9003059766204849E-13</v>
      </c>
      <c r="L92">
        <v>1.7164611488580129E-12</v>
      </c>
      <c r="M92">
        <v>5.7055638812484557E-6</v>
      </c>
      <c r="N92">
        <v>3.4284323785037829E-4</v>
      </c>
      <c r="O92">
        <v>3.1924936059470579E-9</v>
      </c>
      <c r="P92">
        <v>8.8140432623834408E-12</v>
      </c>
      <c r="Q92">
        <v>3.2728644441636808E-7</v>
      </c>
      <c r="R92">
        <v>9.5955629957473907E-5</v>
      </c>
    </row>
    <row r="93" spans="4:18" x14ac:dyDescent="0.3">
      <c r="D93" t="s">
        <v>121</v>
      </c>
      <c r="E93">
        <v>5.3117457159687703E-5</v>
      </c>
      <c r="F93">
        <v>5.3268965372106911E-3</v>
      </c>
      <c r="G93">
        <v>3.8164041816159768</v>
      </c>
      <c r="H93">
        <v>9.7961932293309335E-6</v>
      </c>
      <c r="I93">
        <v>1.9737334995407059E-4</v>
      </c>
      <c r="J93">
        <v>1.5064955923048569E-4</v>
      </c>
      <c r="K93">
        <v>4.7973766691041592E-11</v>
      </c>
      <c r="L93">
        <v>1.125591511401667E-9</v>
      </c>
      <c r="M93">
        <v>2.4099875204212679E-4</v>
      </c>
      <c r="N93">
        <v>9.7791665406571179E-2</v>
      </c>
      <c r="O93">
        <v>1.4793997866303779E-7</v>
      </c>
      <c r="P93">
        <v>1.016947121081631E-9</v>
      </c>
      <c r="Q93">
        <v>2.3155114613214459E-5</v>
      </c>
      <c r="R93">
        <v>4.3387028244332888E-2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2.6087610773400808E-4</v>
      </c>
      <c r="F97">
        <v>0.13064180300393879</v>
      </c>
      <c r="G97">
        <v>0.45704137413487411</v>
      </c>
      <c r="H97">
        <v>7.396311623395215E-10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2.782213818128621E-7</v>
      </c>
      <c r="N97">
        <v>2.801184186440928E-5</v>
      </c>
      <c r="O97">
        <v>2.6529196695288511E-10</v>
      </c>
      <c r="P97">
        <v>1.8371091406853902E-8</v>
      </c>
      <c r="Q97">
        <v>3.4293096426809601E-4</v>
      </c>
      <c r="R97">
        <v>4.922349182352664E-6</v>
      </c>
    </row>
    <row r="98" spans="4:18" x14ac:dyDescent="0.3">
      <c r="D98" t="s">
        <v>126</v>
      </c>
      <c r="E98">
        <v>5.8059963716417228E-6</v>
      </c>
      <c r="F98">
        <v>3.4135046414839038E-4</v>
      </c>
      <c r="G98">
        <v>0.48028018160906111</v>
      </c>
      <c r="H98">
        <v>4.0640044943730258E-10</v>
      </c>
      <c r="I98">
        <v>6.3171351136158925E-8</v>
      </c>
      <c r="J98">
        <v>1.1098425581203511E-6</v>
      </c>
      <c r="K98">
        <v>7.6362984633684209E-12</v>
      </c>
      <c r="L98">
        <v>3.073075078533108E-9</v>
      </c>
      <c r="M98">
        <v>1.52872540218784E-7</v>
      </c>
      <c r="N98">
        <v>1.5391489302930159E-5</v>
      </c>
      <c r="O98">
        <v>1.457682965394948E-10</v>
      </c>
      <c r="P98">
        <v>1.807392915478966E-8</v>
      </c>
      <c r="Q98">
        <v>3.7450753294028538E-7</v>
      </c>
      <c r="R98">
        <v>2.704652023676063E-6</v>
      </c>
    </row>
    <row r="99" spans="4:18" x14ac:dyDescent="0.3">
      <c r="D99" t="s">
        <v>127</v>
      </c>
      <c r="E99">
        <v>4.4544180785517427E-6</v>
      </c>
      <c r="F99">
        <v>3.4135046414839038E-4</v>
      </c>
      <c r="G99">
        <v>0.37161808781970401</v>
      </c>
      <c r="H99">
        <v>4.0640044943730258E-10</v>
      </c>
      <c r="I99">
        <v>5.1365409386914703E-8</v>
      </c>
      <c r="J99">
        <v>8.6656256816738657E-7</v>
      </c>
      <c r="K99">
        <v>5.8806389232021913E-12</v>
      </c>
      <c r="L99">
        <v>2.3630701683148481E-9</v>
      </c>
      <c r="M99">
        <v>1.52872540218784E-7</v>
      </c>
      <c r="N99">
        <v>1.5391489302930159E-5</v>
      </c>
      <c r="O99">
        <v>1.457682965394948E-10</v>
      </c>
      <c r="P99">
        <v>1.395934581287304E-8</v>
      </c>
      <c r="Q99">
        <v>2.9083348181996468E-7</v>
      </c>
      <c r="R99">
        <v>2.704652023676063E-6</v>
      </c>
    </row>
    <row r="100" spans="4:18" x14ac:dyDescent="0.3">
      <c r="D100" t="s">
        <v>128</v>
      </c>
      <c r="E100">
        <v>2.9902803358136871E-4</v>
      </c>
      <c r="F100">
        <v>0.15012517434528891</v>
      </c>
      <c r="G100">
        <v>0.45707968134655441</v>
      </c>
      <c r="H100">
        <v>7.396311623395215E-10</v>
      </c>
      <c r="I100">
        <v>1.4983635774786991E-4</v>
      </c>
      <c r="J100">
        <v>1.6726151606079431E-3</v>
      </c>
      <c r="K100">
        <v>9.8347853420646783E-12</v>
      </c>
      <c r="L100">
        <v>3.053407643262746E-9</v>
      </c>
      <c r="M100">
        <v>2.782213818128621E-7</v>
      </c>
      <c r="N100">
        <v>2.801184186440928E-5</v>
      </c>
      <c r="O100">
        <v>2.6529196695288511E-10</v>
      </c>
      <c r="P100">
        <v>1.8531704819729831E-8</v>
      </c>
      <c r="Q100">
        <v>3.941531690621014E-4</v>
      </c>
      <c r="R100">
        <v>4.922349182352664E-6</v>
      </c>
    </row>
    <row r="101" spans="4:18" x14ac:dyDescent="0.3">
      <c r="D101" t="s">
        <v>129</v>
      </c>
      <c r="E101">
        <v>3.8562687096276298E-4</v>
      </c>
      <c r="F101">
        <v>0.16156299160362009</v>
      </c>
      <c r="G101">
        <v>1.6015933838459759</v>
      </c>
      <c r="H101">
        <v>3.650272729004458E-6</v>
      </c>
      <c r="I101">
        <v>1.203056552560922E-4</v>
      </c>
      <c r="J101">
        <v>1.508064381196849E-3</v>
      </c>
      <c r="K101">
        <v>4.5438571296561448E-11</v>
      </c>
      <c r="L101">
        <v>3.8073926187253946E-9</v>
      </c>
      <c r="M101">
        <v>4.8611037308084956E-3</v>
      </c>
      <c r="N101">
        <v>4.9347679192406817</v>
      </c>
      <c r="O101">
        <v>6.5998503969234522E-7</v>
      </c>
      <c r="P101">
        <v>2.899368166171302E-8</v>
      </c>
      <c r="Q101">
        <v>4.9262076975197867E-4</v>
      </c>
      <c r="R101">
        <v>1.5924681777835788E-2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7.7247762705071235E-7</v>
      </c>
      <c r="F115">
        <v>4.2487643716818539E-5</v>
      </c>
      <c r="G115">
        <v>4.9563189310670918E-3</v>
      </c>
      <c r="H115">
        <v>2.436843189220157E-8</v>
      </c>
      <c r="I115">
        <v>4.000587301199423E-7</v>
      </c>
      <c r="J115">
        <v>2.2634480486521379E-6</v>
      </c>
      <c r="K115">
        <v>1.3950033580586759E-13</v>
      </c>
      <c r="L115">
        <v>3.4443663711291822E-12</v>
      </c>
      <c r="M115">
        <v>1.158661872809888E-5</v>
      </c>
      <c r="N115">
        <v>7.3533057627107028E-3</v>
      </c>
      <c r="O115">
        <v>3.104734842422589E-9</v>
      </c>
      <c r="P115">
        <v>7.9361762905646158E-12</v>
      </c>
      <c r="Q115">
        <v>1.458954324275608E-6</v>
      </c>
      <c r="R115">
        <v>2.2752412846495319E-4</v>
      </c>
    </row>
    <row r="116" spans="4:18" x14ac:dyDescent="0.3">
      <c r="D116" t="s">
        <v>144</v>
      </c>
      <c r="E116">
        <v>5.3432245616774826E-7</v>
      </c>
      <c r="F116">
        <v>2.93886856428792E-5</v>
      </c>
      <c r="G116">
        <v>3.4282837613167751E-3</v>
      </c>
      <c r="H116">
        <v>1.6855634293655491E-8</v>
      </c>
      <c r="I116">
        <v>2.7672045869492121E-7</v>
      </c>
      <c r="J116">
        <v>1.565626082118894E-6</v>
      </c>
      <c r="K116">
        <v>9.6492324766220495E-14</v>
      </c>
      <c r="L116">
        <v>2.3824667989284249E-12</v>
      </c>
      <c r="M116">
        <v>8.0144593975025049E-6</v>
      </c>
      <c r="N116">
        <v>5.0862785645778927E-3</v>
      </c>
      <c r="O116">
        <v>2.147543810539273E-9</v>
      </c>
      <c r="P116">
        <v>5.4894498683990342E-12</v>
      </c>
      <c r="Q116">
        <v>1.0091581046298999E-6</v>
      </c>
      <c r="R116">
        <v>1.5737834585963841E-4</v>
      </c>
    </row>
  </sheetData>
  <sortState xmlns:xlrd2="http://schemas.microsoft.com/office/spreadsheetml/2017/richdata2" ref="D4:R116">
    <sortCondition ref="D4:D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D2:R118"/>
  <sheetViews>
    <sheetView topLeftCell="B108" workbookViewId="0">
      <selection activeCell="J128" sqref="J128"/>
    </sheetView>
  </sheetViews>
  <sheetFormatPr baseColWidth="10" defaultRowHeight="14.4" x14ac:dyDescent="0.3"/>
  <cols>
    <col min="4" max="4" width="27.21875" bestFit="1" customWidth="1"/>
  </cols>
  <sheetData>
    <row r="2" spans="4:18" x14ac:dyDescent="0.3">
      <c r="D2" t="s">
        <v>151</v>
      </c>
    </row>
    <row r="3" spans="4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4:18" x14ac:dyDescent="0.3">
      <c r="D4" t="s">
        <v>35</v>
      </c>
      <c r="E4">
        <f>Mult_op!D3*LCA_op!E4</f>
        <v>1.0970478139520293E-8</v>
      </c>
      <c r="F4">
        <f>Mult_op!E3*LCA_op!F4</f>
        <v>3.0000000000000001E-6</v>
      </c>
      <c r="G4">
        <f>Mult_op!F3*LCA_op!G4</f>
        <v>1.7171034722267392E-4</v>
      </c>
      <c r="H4">
        <f>Mult_op!G3*LCA_op!H4</f>
        <v>4.5812333239004037E-10</v>
      </c>
      <c r="I4">
        <f>Mult_op!H3*LCA_op!I4</f>
        <v>2.4959175594911268E-9</v>
      </c>
      <c r="J4">
        <f>Mult_op!I3*LCA_op!J4</f>
        <v>2.951327825758396E-8</v>
      </c>
      <c r="K4">
        <f>Mult_op!J3*LCA_op!K4</f>
        <v>1.3327613079253453E-15</v>
      </c>
      <c r="L4">
        <f>Mult_op!K3*LCA_op!L4</f>
        <v>3.5138890039107079E-14</v>
      </c>
      <c r="M4">
        <f>Mult_op!L3*LCA_op!M4</f>
        <v>1.4440748834585848E-7</v>
      </c>
      <c r="N4">
        <f>Mult_op!M3*LCA_op!N4</f>
        <v>1.0237537435385947E-5</v>
      </c>
      <c r="O4">
        <f>Mult_op!N3*LCA_op!O4</f>
        <v>3.053887775449705E-11</v>
      </c>
      <c r="P4">
        <f>Mult_op!O3*LCA_op!P4</f>
        <v>1.0525819017013426E-13</v>
      </c>
      <c r="Q4">
        <f>Mult_op!P3*LCA_op!Q4</f>
        <v>1.1034718059985585E-8</v>
      </c>
      <c r="R4">
        <f>Mult_op!Q3*LCA_op!R4</f>
        <v>1.1180901012711661E-6</v>
      </c>
    </row>
    <row r="5" spans="4:18" x14ac:dyDescent="0.3">
      <c r="D5" t="s">
        <v>36</v>
      </c>
      <c r="E5">
        <f>Mult_op!D4*LCA_op!E5</f>
        <v>1.3174116527959052E-8</v>
      </c>
      <c r="F5">
        <f>Mult_op!E4*LCA_op!F5</f>
        <v>1.8E-5</v>
      </c>
      <c r="G5">
        <f>Mult_op!F4*LCA_op!G5</f>
        <v>2.0620178032338017E-4</v>
      </c>
      <c r="H5">
        <f>Mult_op!G4*LCA_op!H5</f>
        <v>5.5014650121232038E-10</v>
      </c>
      <c r="I5">
        <f>Mult_op!H4*LCA_op!I5</f>
        <v>2.9972721657827705E-9</v>
      </c>
      <c r="J5">
        <f>Mult_op!I4*LCA_op!J5</f>
        <v>3.5441606276650987E-8</v>
      </c>
      <c r="K5">
        <f>Mult_op!J4*LCA_op!K5</f>
        <v>1.6004728828829123E-15</v>
      </c>
      <c r="L5">
        <f>Mult_op!K4*LCA_op!L5</f>
        <v>4.2197233899102367E-14</v>
      </c>
      <c r="M5">
        <f>Mult_op!L4*LCA_op!M5</f>
        <v>1.7341460005510934E-7</v>
      </c>
      <c r="N5">
        <f>Mult_op!M4*LCA_op!N5</f>
        <v>1.229395012850219E-5</v>
      </c>
      <c r="O5">
        <f>Mult_op!N4*LCA_op!O5</f>
        <v>3.6673217799095372E-11</v>
      </c>
      <c r="P5">
        <f>Mult_op!O4*LCA_op!P5</f>
        <v>1.264013879056018E-13</v>
      </c>
      <c r="Q5">
        <f>Mult_op!P4*LCA_op!Q5</f>
        <v>1.3251260312140044E-8</v>
      </c>
      <c r="R5">
        <f>Mult_op!Q4*LCA_op!R5</f>
        <v>1.342680701385096E-6</v>
      </c>
    </row>
    <row r="6" spans="4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4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4:18" x14ac:dyDescent="0.3">
      <c r="D8" t="s">
        <v>39</v>
      </c>
      <c r="E8">
        <f>Mult_op!D7*LCA_op!E8</f>
        <v>5.4477688470534703E-9</v>
      </c>
      <c r="F8">
        <f>Mult_op!E7*LCA_op!F8</f>
        <v>-1.5799999999999999E-4</v>
      </c>
      <c r="G8">
        <f>Mult_op!F7*LCA_op!G8</f>
        <v>1.4251646598969776E-3</v>
      </c>
      <c r="H8">
        <f>Mult_op!G7*LCA_op!H8</f>
        <v>2.1525480361929432E-10</v>
      </c>
      <c r="I8">
        <f>Mult_op!H7*LCA_op!I8</f>
        <v>1.0364514611302749E-9</v>
      </c>
      <c r="J8">
        <f>Mult_op!I7*LCA_op!J8</f>
        <v>1.0664439630947657E-8</v>
      </c>
      <c r="K8">
        <f>Mult_op!J7*LCA_op!K8</f>
        <v>1.8257412824792586E-15</v>
      </c>
      <c r="L8">
        <f>Mult_op!K7*LCA_op!L8</f>
        <v>7.0149232484996249E-14</v>
      </c>
      <c r="M8">
        <f>Mult_op!L7*LCA_op!M8</f>
        <v>1.0121127674188442E-7</v>
      </c>
      <c r="N8">
        <f>Mult_op!M7*LCA_op!N8</f>
        <v>1.772746989149571E-5</v>
      </c>
      <c r="O8">
        <f>Mult_op!N7*LCA_op!O8</f>
        <v>5.2053323089696147E-11</v>
      </c>
      <c r="P8">
        <f>Mult_op!O7*LCA_op!P8</f>
        <v>1.1039124443572032E-13</v>
      </c>
      <c r="Q8">
        <f>Mult_op!P7*LCA_op!Q8</f>
        <v>3.1173113413179043E-9</v>
      </c>
      <c r="R8">
        <f>Mult_op!Q7*LCA_op!R8</f>
        <v>6.0904373984767835E-7</v>
      </c>
    </row>
    <row r="9" spans="4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4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4:18" x14ac:dyDescent="0.3">
      <c r="D11" t="s">
        <v>42</v>
      </c>
      <c r="E11">
        <f>Mult_op!D10*LCA_op!E11</f>
        <v>5.5034050565578374</v>
      </c>
      <c r="F11">
        <f>Mult_op!E10*LCA_op!F11</f>
        <v>10106.251866000001</v>
      </c>
      <c r="G11">
        <f>Mult_op!F10*LCA_op!G11</f>
        <v>244831.27246046212</v>
      </c>
      <c r="H11">
        <f>Mult_op!G10*LCA_op!H11</f>
        <v>8.8106327043131122E-2</v>
      </c>
      <c r="I11">
        <f>Mult_op!H10*LCA_op!I11</f>
        <v>3.2143177427626282</v>
      </c>
      <c r="J11">
        <f>Mult_op!I10*LCA_op!J11</f>
        <v>25.378698446748967</v>
      </c>
      <c r="K11">
        <f>Mult_op!J10*LCA_op!K11</f>
        <v>8.936900094266742E-7</v>
      </c>
      <c r="L11">
        <f>Mult_op!K10*LCA_op!L11</f>
        <v>6.7330308590025828E-5</v>
      </c>
      <c r="M11">
        <f>Mult_op!L10*LCA_op!M11</f>
        <v>10.361378985397042</v>
      </c>
      <c r="N11">
        <f>Mult_op!M10*LCA_op!N11</f>
        <v>12253.082391514017</v>
      </c>
      <c r="O11">
        <f>Mult_op!N10*LCA_op!O11</f>
        <v>9.4620853667593905E-3</v>
      </c>
      <c r="P11">
        <f>Mult_op!O10*LCA_op!P11</f>
        <v>5.8136675085473248E-5</v>
      </c>
      <c r="Q11">
        <f>Mult_op!P10*LCA_op!Q11</f>
        <v>5.2664953251989068</v>
      </c>
      <c r="R11">
        <f>Mult_op!Q10*LCA_op!R11</f>
        <v>683.55912716249759</v>
      </c>
    </row>
    <row r="12" spans="4:18" x14ac:dyDescent="0.3">
      <c r="D12" t="s">
        <v>43</v>
      </c>
      <c r="E12">
        <f>Mult_op!D11*LCA_op!E12</f>
        <v>1.8274659897440092E-6</v>
      </c>
      <c r="F12">
        <f>Mult_op!E11*LCA_op!F12</f>
        <v>3.0860000000000002E-3</v>
      </c>
      <c r="G12">
        <f>Mult_op!F11*LCA_op!G12</f>
        <v>7.5896942318777638E-2</v>
      </c>
      <c r="H12">
        <f>Mult_op!G11*LCA_op!H12</f>
        <v>3.7713163811655204E-8</v>
      </c>
      <c r="I12">
        <f>Mult_op!H11*LCA_op!I12</f>
        <v>1.0203035338439995E-6</v>
      </c>
      <c r="J12">
        <f>Mult_op!I11*LCA_op!J12</f>
        <v>8.2022970221670584E-6</v>
      </c>
      <c r="K12">
        <f>Mult_op!J11*LCA_op!K12</f>
        <v>2.8556235618206183E-13</v>
      </c>
      <c r="L12">
        <f>Mult_op!K11*LCA_op!L12</f>
        <v>2.0902991346081649E-11</v>
      </c>
      <c r="M12">
        <f>Mult_op!L11*LCA_op!M12</f>
        <v>3.2577297702517076E-6</v>
      </c>
      <c r="N12">
        <f>Mult_op!M11*LCA_op!N12</f>
        <v>3.737751195843156E-3</v>
      </c>
      <c r="O12">
        <f>Mult_op!N11*LCA_op!O12</f>
        <v>4.2462411642286856E-9</v>
      </c>
      <c r="P12">
        <f>Mult_op!O11*LCA_op!P12</f>
        <v>1.7833164722690497E-11</v>
      </c>
      <c r="Q12">
        <f>Mult_op!P11*LCA_op!Q12</f>
        <v>1.81924657727809E-6</v>
      </c>
      <c r="R12">
        <f>Mult_op!Q11*LCA_op!R12</f>
        <v>3.1558373461364084E-4</v>
      </c>
    </row>
    <row r="13" spans="4:18" x14ac:dyDescent="0.3">
      <c r="D13" t="s">
        <v>44</v>
      </c>
      <c r="E13">
        <f>Mult_op!D12*LCA_op!E13</f>
        <v>1.6328698029229956E-7</v>
      </c>
      <c r="F13">
        <f>Mult_op!E12*LCA_op!F13</f>
        <v>1.521E-3</v>
      </c>
      <c r="G13">
        <f>Mult_op!F12*LCA_op!G13</f>
        <v>8.1352802053920713E-3</v>
      </c>
      <c r="H13">
        <f>Mult_op!G12*LCA_op!H13</f>
        <v>3.6062514345411194E-9</v>
      </c>
      <c r="I13">
        <f>Mult_op!H12*LCA_op!I13</f>
        <v>9.167568905476656E-8</v>
      </c>
      <c r="J13">
        <f>Mult_op!I12*LCA_op!J13</f>
        <v>6.2189498478599008E-7</v>
      </c>
      <c r="K13">
        <f>Mult_op!J12*LCA_op!K13</f>
        <v>5.054342109648597E-14</v>
      </c>
      <c r="L13">
        <f>Mult_op!K12*LCA_op!L13</f>
        <v>1.1656895871819574E-12</v>
      </c>
      <c r="M13">
        <f>Mult_op!L12*LCA_op!M13</f>
        <v>3.6940517574158959E-6</v>
      </c>
      <c r="N13">
        <f>Mult_op!M12*LCA_op!N13</f>
        <v>9.3143871755011073E-4</v>
      </c>
      <c r="O13">
        <f>Mult_op!N12*LCA_op!O13</f>
        <v>4.0809705133834593E-10</v>
      </c>
      <c r="P13">
        <f>Mult_op!O12*LCA_op!P13</f>
        <v>3.3798353949655979E-12</v>
      </c>
      <c r="Q13">
        <f>Mult_op!P12*LCA_op!Q13</f>
        <v>2.9565997448360748E-7</v>
      </c>
      <c r="R13">
        <f>Mult_op!Q12*LCA_op!R13</f>
        <v>1.9046936809470737E-5</v>
      </c>
    </row>
    <row r="14" spans="4:18" x14ac:dyDescent="0.3">
      <c r="D14" t="s">
        <v>45</v>
      </c>
      <c r="E14">
        <f>Mult_op!D13*LCA_op!E14</f>
        <v>1.0855059004458793E-5</v>
      </c>
      <c r="F14">
        <f>Mult_op!E13*LCA_op!F14</f>
        <v>9.320000000000001E-4</v>
      </c>
      <c r="G14">
        <f>Mult_op!F13*LCA_op!G14</f>
        <v>4.5898199561881675E-5</v>
      </c>
      <c r="H14">
        <f>Mult_op!G13*LCA_op!H14</f>
        <v>2.8782480253332502E-11</v>
      </c>
      <c r="I14">
        <f>Mult_op!H13*LCA_op!I14</f>
        <v>5.5629129611052189E-6</v>
      </c>
      <c r="J14">
        <f>Mult_op!I13*LCA_op!J14</f>
        <v>6.1104628411914508E-5</v>
      </c>
      <c r="K14">
        <f>Mult_op!J13*LCA_op!K14</f>
        <v>2.60313107759611E-15</v>
      </c>
      <c r="L14">
        <f>Mult_op!K13*LCA_op!L14</f>
        <v>8.990546542508586E-13</v>
      </c>
      <c r="M14">
        <f>Mult_op!L13*LCA_op!M14</f>
        <v>1.8050022537433121E-7</v>
      </c>
      <c r="N14">
        <f>Mult_op!M13*LCA_op!N14</f>
        <v>6.6277855465642334E-6</v>
      </c>
      <c r="O14">
        <f>Mult_op!N13*LCA_op!O14</f>
        <v>5.1844277093282865E-12</v>
      </c>
      <c r="P14">
        <f>Mult_op!O13*LCA_op!P14</f>
        <v>4.3582620503995186E-12</v>
      </c>
      <c r="Q14">
        <f>Mult_op!P13*LCA_op!Q14</f>
        <v>1.4637475560399812E-5</v>
      </c>
      <c r="R14">
        <f>Mult_op!Q13*LCA_op!R14</f>
        <v>2.1862054851901752E-7</v>
      </c>
    </row>
    <row r="15" spans="4:18" x14ac:dyDescent="0.3">
      <c r="D15" t="s">
        <v>46</v>
      </c>
      <c r="E15">
        <f>Mult_op!D14*LCA_op!E15</f>
        <v>2.7280321578749434E-7</v>
      </c>
      <c r="F15">
        <f>Mult_op!E14*LCA_op!F15</f>
        <v>3.5E-4</v>
      </c>
      <c r="G15">
        <f>Mult_op!F14*LCA_op!G15</f>
        <v>1.0456173888202007E-5</v>
      </c>
      <c r="H15">
        <f>Mult_op!G14*LCA_op!H15</f>
        <v>9.7409545116894436E-12</v>
      </c>
      <c r="I15">
        <f>Mult_op!H14*LCA_op!I15</f>
        <v>7.2308727710864121E-8</v>
      </c>
      <c r="J15">
        <f>Mult_op!I14*LCA_op!J15</f>
        <v>1.3756077974150536E-6</v>
      </c>
      <c r="K15">
        <f>Mult_op!J14*LCA_op!K15</f>
        <v>9.5603963008561637E-16</v>
      </c>
      <c r="L15">
        <f>Mult_op!K14*LCA_op!L15</f>
        <v>1.1807615286109696E-13</v>
      </c>
      <c r="M15">
        <f>Mult_op!L14*LCA_op!M15</f>
        <v>6.1087316630554253E-8</v>
      </c>
      <c r="N15">
        <f>Mult_op!M14*LCA_op!N15</f>
        <v>2.2430644251491542E-6</v>
      </c>
      <c r="O15">
        <f>Mult_op!N14*LCA_op!O15</f>
        <v>1.7545838316720366E-12</v>
      </c>
      <c r="P15">
        <f>Mult_op!O14*LCA_op!P15</f>
        <v>1.5974678143345531E-12</v>
      </c>
      <c r="Q15">
        <f>Mult_op!P14*LCA_op!Q15</f>
        <v>1.9877719331861109E-7</v>
      </c>
      <c r="R15">
        <f>Mult_op!Q14*LCA_op!R15</f>
        <v>7.3988509677548226E-8</v>
      </c>
    </row>
    <row r="16" spans="4:18" x14ac:dyDescent="0.3">
      <c r="D16" t="s">
        <v>47</v>
      </c>
      <c r="E16">
        <f>Mult_op!D15*LCA_op!E16</f>
        <v>10.052046627742886</v>
      </c>
      <c r="F16">
        <f>Mult_op!E15*LCA_op!F16</f>
        <v>862.72894799999995</v>
      </c>
      <c r="G16">
        <f>Mult_op!F15*LCA_op!G16</f>
        <v>39.665753018133493</v>
      </c>
      <c r="H16">
        <f>Mult_op!G15*LCA_op!H16</f>
        <v>2.318841115100202E-5</v>
      </c>
      <c r="I16">
        <f>Mult_op!H15*LCA_op!I16</f>
        <v>5.1517470782946226</v>
      </c>
      <c r="J16">
        <f>Mult_op!I15*LCA_op!J16</f>
        <v>56.588304252828109</v>
      </c>
      <c r="K16">
        <f>Mult_op!J15*LCA_op!K16</f>
        <v>2.3470220957518654E-9</v>
      </c>
      <c r="L16">
        <f>Mult_op!K15*LCA_op!L16</f>
        <v>8.3131862140379351E-7</v>
      </c>
      <c r="M16">
        <f>Mult_op!L15*LCA_op!M16</f>
        <v>0.14541878955493806</v>
      </c>
      <c r="N16">
        <f>Mult_op!M15*LCA_op!N16</f>
        <v>5.3396307379245318</v>
      </c>
      <c r="O16">
        <f>Mult_op!N15*LCA_op!O16</f>
        <v>4.1767992281566042E-6</v>
      </c>
      <c r="P16">
        <f>Mult_op!O15*LCA_op!P16</f>
        <v>4.0284458273131817E-6</v>
      </c>
      <c r="Q16">
        <f>Mult_op!P15*LCA_op!Q16</f>
        <v>13.555456410700588</v>
      </c>
      <c r="R16">
        <f>Mult_op!Q15*LCA_op!R16</f>
        <v>0.17613017087120592</v>
      </c>
    </row>
    <row r="17" spans="4:18" x14ac:dyDescent="0.3">
      <c r="D17" t="s">
        <v>48</v>
      </c>
      <c r="E17">
        <f>Mult_op!D16*LCA_op!E17</f>
        <v>1.2054423028005841</v>
      </c>
      <c r="F17">
        <f>Mult_op!E16*LCA_op!F17</f>
        <v>1064.753892</v>
      </c>
      <c r="G17">
        <f>Mult_op!F16*LCA_op!G17</f>
        <v>430.40545858234606</v>
      </c>
      <c r="H17">
        <f>Mult_op!G16*LCA_op!H17</f>
        <v>3.8921759123656421E-5</v>
      </c>
      <c r="I17">
        <f>Mult_op!H16*LCA_op!I17</f>
        <v>0.60343904021069461</v>
      </c>
      <c r="J17">
        <f>Mult_op!I16*LCA_op!J17</f>
        <v>6.8303285373701623</v>
      </c>
      <c r="K17">
        <f>Mult_op!J16*LCA_op!K17</f>
        <v>9.3874685469331355E-8</v>
      </c>
      <c r="L17">
        <f>Mult_op!K16*LCA_op!L17</f>
        <v>4.7039542759928535E-6</v>
      </c>
      <c r="M17">
        <f>Mult_op!L16*LCA_op!M17</f>
        <v>1.4640899623155875E-2</v>
      </c>
      <c r="N17">
        <f>Mult_op!M16*LCA_op!N17</f>
        <v>1.4740727773122266</v>
      </c>
      <c r="O17">
        <f>Mult_op!N16*LCA_op!O17</f>
        <v>1.3960512429628153E-5</v>
      </c>
      <c r="P17">
        <f>Mult_op!O16*LCA_op!P17</f>
        <v>2.0095352082126027E-5</v>
      </c>
      <c r="Q17">
        <f>Mult_op!P16*LCA_op!Q17</f>
        <v>1.6372007917388993</v>
      </c>
      <c r="R17">
        <f>Mult_op!Q16*LCA_op!R17</f>
        <v>0.25902976909741315</v>
      </c>
    </row>
    <row r="18" spans="4:18" x14ac:dyDescent="0.3">
      <c r="D18" t="s">
        <v>49</v>
      </c>
      <c r="E18">
        <f>Mult_op!D17*LCA_op!E18</f>
        <v>9.3151754043156815E-9</v>
      </c>
      <c r="F18">
        <f>Mult_op!E17*LCA_op!F18</f>
        <v>2.0000000000000002E-5</v>
      </c>
      <c r="G18">
        <f>Mult_op!F17*LCA_op!G18</f>
        <v>7.7743127545876636E-6</v>
      </c>
      <c r="H18">
        <f>Mult_op!G17*LCA_op!H18</f>
        <v>7.1597332380308968E-13</v>
      </c>
      <c r="I18">
        <f>Mult_op!H17*LCA_op!I18</f>
        <v>4.3396232771020477E-9</v>
      </c>
      <c r="J18">
        <f>Mult_op!I17*LCA_op!J18</f>
        <v>5.0933340394068579E-8</v>
      </c>
      <c r="K18">
        <f>Mult_op!J17*LCA_op!K18</f>
        <v>1.5181450519450217E-15</v>
      </c>
      <c r="L18">
        <f>Mult_op!K17*LCA_op!L18</f>
        <v>7.6419827406882948E-14</v>
      </c>
      <c r="M18">
        <f>Mult_op!L17*LCA_op!M18</f>
        <v>2.6932219413194805E-10</v>
      </c>
      <c r="N18">
        <f>Mult_op!M17*LCA_op!N18</f>
        <v>2.7115855235289778E-8</v>
      </c>
      <c r="O18">
        <f>Mult_op!N17*LCA_op!O18</f>
        <v>2.5680633946886787E-13</v>
      </c>
      <c r="P18">
        <f>Mult_op!O17*LCA_op!P18</f>
        <v>4.6303038413217121E-13</v>
      </c>
      <c r="Q18">
        <f>Mult_op!P17*LCA_op!Q18</f>
        <v>1.1822148753028126E-8</v>
      </c>
      <c r="R18">
        <f>Mult_op!Q17*LCA_op!R18</f>
        <v>4.7649029468429449E-9</v>
      </c>
    </row>
    <row r="19" spans="4:18" x14ac:dyDescent="0.3">
      <c r="D19" t="s">
        <v>50</v>
      </c>
      <c r="E19">
        <f>Mult_op!D18*LCA_op!E19</f>
        <v>0</v>
      </c>
      <c r="F19">
        <f>Mult_op!E18*LCA_op!F19</f>
        <v>0</v>
      </c>
      <c r="G19">
        <f>Mult_op!F18*LCA_op!G19</f>
        <v>0</v>
      </c>
      <c r="H19">
        <f>Mult_op!G18*LCA_op!H19</f>
        <v>0</v>
      </c>
      <c r="I19">
        <f>Mult_op!H18*LCA_op!I19</f>
        <v>0</v>
      </c>
      <c r="J19">
        <f>Mult_op!I18*LCA_op!J19</f>
        <v>0</v>
      </c>
      <c r="K19">
        <f>Mult_op!J18*LCA_op!K19</f>
        <v>0</v>
      </c>
      <c r="L19">
        <f>Mult_op!K18*LCA_op!L19</f>
        <v>0</v>
      </c>
      <c r="M19">
        <f>Mult_op!L18*LCA_op!M19</f>
        <v>0</v>
      </c>
      <c r="N19">
        <f>Mult_op!M18*LCA_op!N19</f>
        <v>0</v>
      </c>
      <c r="O19">
        <f>Mult_op!N18*LCA_op!O19</f>
        <v>0</v>
      </c>
      <c r="P19">
        <f>Mult_op!O18*LCA_op!P19</f>
        <v>0</v>
      </c>
      <c r="Q19">
        <f>Mult_op!P18*LCA_op!Q19</f>
        <v>0</v>
      </c>
      <c r="R19">
        <f>Mult_op!Q18*LCA_op!R19</f>
        <v>0</v>
      </c>
    </row>
    <row r="20" spans="4:18" x14ac:dyDescent="0.3">
      <c r="D20" t="s">
        <v>51</v>
      </c>
      <c r="E20">
        <f>Mult_op!D19*LCA_op!E20</f>
        <v>1.0233042294552016E-10</v>
      </c>
      <c r="F20">
        <f>Mult_op!E19*LCA_op!F20</f>
        <v>9.9999999999999995E-7</v>
      </c>
      <c r="G20">
        <f>Mult_op!F19*LCA_op!G20</f>
        <v>5.1125310487727674E-6</v>
      </c>
      <c r="H20">
        <f>Mult_op!G19*LCA_op!H20</f>
        <v>8.1081188909279648E-13</v>
      </c>
      <c r="I20">
        <f>Mult_op!H19*LCA_op!I20</f>
        <v>6.1780900326925107E-12</v>
      </c>
      <c r="J20">
        <f>Mult_op!I19*LCA_op!J20</f>
        <v>6.9570060603873895E-11</v>
      </c>
      <c r="K20">
        <f>Mult_op!J19*LCA_op!K20</f>
        <v>1.0384263550472727E-16</v>
      </c>
      <c r="L20">
        <f>Mult_op!K19*LCA_op!L20</f>
        <v>3.0818615697697234E-14</v>
      </c>
      <c r="M20">
        <f>Mult_op!L19*LCA_op!M20</f>
        <v>3.0499688988244862E-10</v>
      </c>
      <c r="N20">
        <f>Mult_op!M19*LCA_op!N20</f>
        <v>3.0707649400829844E-8</v>
      </c>
      <c r="O20">
        <f>Mult_op!N19*LCA_op!O20</f>
        <v>2.9082317219548365E-13</v>
      </c>
      <c r="P20">
        <f>Mult_op!O19*LCA_op!P20</f>
        <v>1.8272638211059964E-13</v>
      </c>
      <c r="Q20">
        <f>Mult_op!P19*LCA_op!Q20</f>
        <v>3.6396530213477071E-11</v>
      </c>
      <c r="R20">
        <f>Mult_op!Q19*LCA_op!R20</f>
        <v>5.396066908124222E-9</v>
      </c>
    </row>
    <row r="21" spans="4:18" x14ac:dyDescent="0.3">
      <c r="D21" t="s">
        <v>52</v>
      </c>
      <c r="E21">
        <f>Mult_op!D20*LCA_op!E21</f>
        <v>7.366757048956516E-9</v>
      </c>
      <c r="F21">
        <f>Mult_op!E20*LCA_op!F21</f>
        <v>1.5999999999999999E-5</v>
      </c>
      <c r="G21">
        <f>Mult_op!F20*LCA_op!G21</f>
        <v>8.5013433341804749E-6</v>
      </c>
      <c r="H21">
        <f>Mult_op!G20*LCA_op!H21</f>
        <v>7.8533690131317728E-13</v>
      </c>
      <c r="I21">
        <f>Mult_op!H20*LCA_op!I21</f>
        <v>3.4139017980598844E-9</v>
      </c>
      <c r="J21">
        <f>Mult_op!I20*LCA_op!J21</f>
        <v>4.0069443364657509E-8</v>
      </c>
      <c r="K21">
        <f>Mult_op!J20*LCA_op!K21</f>
        <v>1.239548772317588E-15</v>
      </c>
      <c r="L21">
        <f>Mult_op!K20*LCA_op!L21</f>
        <v>7.5674426941645484E-14</v>
      </c>
      <c r="M21">
        <f>Mult_op!L20*LCA_op!M21</f>
        <v>2.9541415910716274E-10</v>
      </c>
      <c r="N21">
        <f>Mult_op!M20*LCA_op!N21</f>
        <v>2.9742842392261867E-8</v>
      </c>
      <c r="O21">
        <f>Mult_op!N20*LCA_op!O21</f>
        <v>2.8168576701263719E-13</v>
      </c>
      <c r="P21">
        <f>Mult_op!O20*LCA_op!P21</f>
        <v>4.5269223657761732E-13</v>
      </c>
      <c r="Q21">
        <f>Mult_op!P20*LCA_op!Q21</f>
        <v>9.3064665565257169E-9</v>
      </c>
      <c r="R21">
        <f>Mult_op!Q20*LCA_op!R21</f>
        <v>5.2265272893893772E-9</v>
      </c>
    </row>
    <row r="22" spans="4:18" x14ac:dyDescent="0.3">
      <c r="D22" t="s">
        <v>53</v>
      </c>
      <c r="E22">
        <f>Mult_op!D21*LCA_op!E22</f>
        <v>1.9317721031732813</v>
      </c>
      <c r="F22">
        <f>Mult_op!E21*LCA_op!F22</f>
        <v>553.86368400000003</v>
      </c>
      <c r="G22">
        <f>Mult_op!F21*LCA_op!G22</f>
        <v>14948.820599989242</v>
      </c>
      <c r="H22">
        <f>Mult_op!G21*LCA_op!H22</f>
        <v>6.1516942602190254E-2</v>
      </c>
      <c r="I22">
        <f>Mult_op!H21*LCA_op!I22</f>
        <v>0.37990856162279585</v>
      </c>
      <c r="J22">
        <f>Mult_op!I21*LCA_op!J22</f>
        <v>3.1259995987357092</v>
      </c>
      <c r="K22">
        <f>Mult_op!J21*LCA_op!K22</f>
        <v>5.9587795323312766E-7</v>
      </c>
      <c r="L22">
        <f>Mult_op!K21*LCA_op!L22</f>
        <v>3.6327173630076144E-5</v>
      </c>
      <c r="M22">
        <f>Mult_op!L21*LCA_op!M22</f>
        <v>26.969413404473048</v>
      </c>
      <c r="N22">
        <f>Mult_op!M21*LCA_op!N22</f>
        <v>5754.7887262747581</v>
      </c>
      <c r="O22">
        <f>Mult_op!N21*LCA_op!O22</f>
        <v>2.9392680328677142E-2</v>
      </c>
      <c r="P22">
        <f>Mult_op!O21*LCA_op!P22</f>
        <v>1.0305721348722445E-4</v>
      </c>
      <c r="Q22">
        <f>Mult_op!P21*LCA_op!Q22</f>
        <v>1.5484363148196691</v>
      </c>
      <c r="R22">
        <f>Mult_op!Q21*LCA_op!R22</f>
        <v>276.49617502684117</v>
      </c>
    </row>
    <row r="23" spans="4:18" x14ac:dyDescent="0.3">
      <c r="D23" t="s">
        <v>54</v>
      </c>
      <c r="E23">
        <f>Mult_op!D22*LCA_op!E23</f>
        <v>1.4850576085894293E-9</v>
      </c>
      <c r="F23">
        <f>Mult_op!E22*LCA_op!F23</f>
        <v>3.0000000000000001E-6</v>
      </c>
      <c r="G23">
        <f>Mult_op!F22*LCA_op!G23</f>
        <v>4.2840902008624271E-6</v>
      </c>
      <c r="H23">
        <f>Mult_op!G22*LCA_op!H23</f>
        <v>1.7169990326207642E-11</v>
      </c>
      <c r="I23">
        <f>Mult_op!H22*LCA_op!I23</f>
        <v>3.664619975539845E-10</v>
      </c>
      <c r="J23">
        <f>Mult_op!I22*LCA_op!J23</f>
        <v>5.5902183292254152E-9</v>
      </c>
      <c r="K23">
        <f>Mult_op!J22*LCA_op!K23</f>
        <v>1.8742175779003864E-16</v>
      </c>
      <c r="L23">
        <f>Mult_op!K22*LCA_op!L23</f>
        <v>1.1442964122488168E-14</v>
      </c>
      <c r="M23">
        <f>Mult_op!L22*LCA_op!M23</f>
        <v>7.5267650949364996E-9</v>
      </c>
      <c r="N23">
        <f>Mult_op!M22*LCA_op!N23</f>
        <v>1.6056227347858094E-6</v>
      </c>
      <c r="O23">
        <f>Mult_op!N22*LCA_op!O23</f>
        <v>8.2025141514340084E-12</v>
      </c>
      <c r="P23">
        <f>Mult_op!O22*LCA_op!P23</f>
        <v>3.8523266049483315E-14</v>
      </c>
      <c r="Q23">
        <f>Mult_op!P22*LCA_op!Q23</f>
        <v>1.1026410819266373E-9</v>
      </c>
      <c r="R23">
        <f>Mult_op!Q22*LCA_op!R23</f>
        <v>7.7195960285323153E-8</v>
      </c>
    </row>
    <row r="24" spans="4:18" x14ac:dyDescent="0.3">
      <c r="D24" t="s">
        <v>55</v>
      </c>
      <c r="E24">
        <f>Mult_op!D23*LCA_op!E24</f>
        <v>0</v>
      </c>
      <c r="F24">
        <f>Mult_op!E23*LCA_op!F24</f>
        <v>0</v>
      </c>
      <c r="G24">
        <f>Mult_op!F23*LCA_op!G24</f>
        <v>0</v>
      </c>
      <c r="H24">
        <f>Mult_op!G23*LCA_op!H24</f>
        <v>0</v>
      </c>
      <c r="I24">
        <f>Mult_op!H23*LCA_op!I24</f>
        <v>0</v>
      </c>
      <c r="J24">
        <f>Mult_op!I23*LCA_op!J24</f>
        <v>0</v>
      </c>
      <c r="K24">
        <f>Mult_op!J23*LCA_op!K24</f>
        <v>0</v>
      </c>
      <c r="L24">
        <f>Mult_op!K23*LCA_op!L24</f>
        <v>0</v>
      </c>
      <c r="M24">
        <f>Mult_op!L23*LCA_op!M24</f>
        <v>0</v>
      </c>
      <c r="N24">
        <f>Mult_op!M23*LCA_op!N24</f>
        <v>0</v>
      </c>
      <c r="O24">
        <f>Mult_op!N23*LCA_op!O24</f>
        <v>0</v>
      </c>
      <c r="P24">
        <f>Mult_op!O23*LCA_op!P24</f>
        <v>0</v>
      </c>
      <c r="Q24">
        <f>Mult_op!P23*LCA_op!Q24</f>
        <v>0</v>
      </c>
      <c r="R24">
        <f>Mult_op!Q23*LCA_op!R24</f>
        <v>0</v>
      </c>
    </row>
    <row r="25" spans="4:18" x14ac:dyDescent="0.3">
      <c r="D25" t="s">
        <v>56</v>
      </c>
      <c r="E25">
        <f>Mult_op!D24*LCA_op!E25</f>
        <v>3.5310359993340301E-9</v>
      </c>
      <c r="F25">
        <f>Mult_op!E24*LCA_op!F25</f>
        <v>6.0000000000000002E-6</v>
      </c>
      <c r="G25">
        <f>Mult_op!F24*LCA_op!G25</f>
        <v>7.6316549326286023E-6</v>
      </c>
      <c r="H25">
        <f>Mult_op!G24*LCA_op!H25</f>
        <v>3.0491716711603446E-11</v>
      </c>
      <c r="I25">
        <f>Mult_op!H24*LCA_op!I25</f>
        <v>5.7959014750202643E-10</v>
      </c>
      <c r="J25">
        <f>Mult_op!I24*LCA_op!J25</f>
        <v>1.362914091872695E-8</v>
      </c>
      <c r="K25">
        <f>Mult_op!J24*LCA_op!K25</f>
        <v>3.9018391725308205E-16</v>
      </c>
      <c r="L25">
        <f>Mult_op!K24*LCA_op!L25</f>
        <v>2.7232607721455873E-14</v>
      </c>
      <c r="M25">
        <f>Mult_op!L24*LCA_op!M25</f>
        <v>1.3366461822905576E-8</v>
      </c>
      <c r="N25">
        <f>Mult_op!M24*LCA_op!N25</f>
        <v>2.8512789804738676E-6</v>
      </c>
      <c r="O25">
        <f>Mult_op!N24*LCA_op!O25</f>
        <v>1.4566401337625291E-11</v>
      </c>
      <c r="P25">
        <f>Mult_op!O24*LCA_op!P25</f>
        <v>8.0169347809979101E-14</v>
      </c>
      <c r="Q25">
        <f>Mult_op!P24*LCA_op!Q25</f>
        <v>2.6392620471195769E-9</v>
      </c>
      <c r="R25">
        <f>Mult_op!Q24*LCA_op!R25</f>
        <v>1.370941768993426E-7</v>
      </c>
    </row>
    <row r="26" spans="4:18" x14ac:dyDescent="0.3">
      <c r="D26" t="s">
        <v>57</v>
      </c>
      <c r="E26">
        <f>Mult_op!D25*LCA_op!E26</f>
        <v>1.9571022026848691E-9</v>
      </c>
      <c r="F26">
        <f>Mult_op!E25*LCA_op!F26</f>
        <v>3.0000000000000001E-6</v>
      </c>
      <c r="G26">
        <f>Mult_op!F25*LCA_op!G26</f>
        <v>5.5765626148586257E-6</v>
      </c>
      <c r="H26">
        <f>Mult_op!G25*LCA_op!H26</f>
        <v>2.231026081426853E-11</v>
      </c>
      <c r="I26">
        <f>Mult_op!H25*LCA_op!I26</f>
        <v>3.2872291873326249E-10</v>
      </c>
      <c r="J26">
        <f>Mult_op!I25*LCA_op!J26</f>
        <v>7.0284312964498263E-9</v>
      </c>
      <c r="K26">
        <f>Mult_op!J25*LCA_op!K26</f>
        <v>2.632580137601959E-16</v>
      </c>
      <c r="L26">
        <f>Mult_op!K25*LCA_op!L26</f>
        <v>1.7980178884932983E-14</v>
      </c>
      <c r="M26">
        <f>Mult_op!L25*LCA_op!M26</f>
        <v>9.7800085266929148E-9</v>
      </c>
      <c r="N26">
        <f>Mult_op!M25*LCA_op!N26</f>
        <v>2.0862314283671072E-6</v>
      </c>
      <c r="O26">
        <f>Mult_op!N25*LCA_op!O26</f>
        <v>1.065798347929885E-11</v>
      </c>
      <c r="P26">
        <f>Mult_op!O25*LCA_op!P26</f>
        <v>5.3291658329526458E-14</v>
      </c>
      <c r="Q26">
        <f>Mult_op!P25*LCA_op!Q26</f>
        <v>1.475043757000143E-9</v>
      </c>
      <c r="R26">
        <f>Mult_op!Q25*LCA_op!R26</f>
        <v>1.0030943392498021E-7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2.2844584749599434E-7</v>
      </c>
      <c r="F29">
        <f>Mult_op!E28*LCA_op!F29</f>
        <v>2.3499999999999999E-4</v>
      </c>
      <c r="G29">
        <f>Mult_op!F28*LCA_op!G29</f>
        <v>1.1203732619123742E-3</v>
      </c>
      <c r="H29">
        <f>Mult_op!G28*LCA_op!H29</f>
        <v>4.5262467195196463E-9</v>
      </c>
      <c r="I29">
        <f>Mult_op!H28*LCA_op!I29</f>
        <v>4.1039392862161896E-8</v>
      </c>
      <c r="J29">
        <f>Mult_op!I28*LCA_op!J29</f>
        <v>6.3423526450849179E-7</v>
      </c>
      <c r="K29">
        <f>Mult_op!J28*LCA_op!K29</f>
        <v>4.7227983195680205E-14</v>
      </c>
      <c r="L29">
        <f>Mult_op!K28*LCA_op!L29</f>
        <v>3.068606472863284E-12</v>
      </c>
      <c r="M29">
        <f>Mult_op!L28*LCA_op!M29</f>
        <v>1.9841337748089746E-6</v>
      </c>
      <c r="N29">
        <f>Mult_op!M28*LCA_op!N29</f>
        <v>4.2324151794837905E-4</v>
      </c>
      <c r="O29">
        <f>Mult_op!N28*LCA_op!O29</f>
        <v>2.1622472505100363E-9</v>
      </c>
      <c r="P29">
        <f>Mult_op!O28*LCA_op!P29</f>
        <v>9.0073828220579693E-12</v>
      </c>
      <c r="Q29">
        <f>Mult_op!P28*LCA_op!Q29</f>
        <v>1.7632702851362176E-7</v>
      </c>
      <c r="R29">
        <f>Mult_op!Q28*LCA_op!R29</f>
        <v>2.0350807539862315E-5</v>
      </c>
    </row>
    <row r="30" spans="4:18" x14ac:dyDescent="0.3">
      <c r="D30" t="s">
        <v>61</v>
      </c>
      <c r="E30">
        <f>Mult_op!D29*LCA_op!E30</f>
        <v>3.4306243904028789E-2</v>
      </c>
      <c r="F30">
        <f>Mult_op!E29*LCA_op!F30</f>
        <v>104.822907</v>
      </c>
      <c r="G30">
        <f>Mult_op!F29*LCA_op!G30</f>
        <v>1.5616765061824278</v>
      </c>
      <c r="H30">
        <f>Mult_op!G29*LCA_op!H30</f>
        <v>1.4190964375797427E-4</v>
      </c>
      <c r="I30">
        <f>Mult_op!H29*LCA_op!I30</f>
        <v>1.7993939055768973E-2</v>
      </c>
      <c r="J30">
        <f>Mult_op!I29*LCA_op!J30</f>
        <v>0.19088584356606508</v>
      </c>
      <c r="K30">
        <f>Mult_op!J29*LCA_op!K30</f>
        <v>1.6603696076184383E-9</v>
      </c>
      <c r="L30">
        <f>Mult_op!K29*LCA_op!L30</f>
        <v>1.9169658032890629E-8</v>
      </c>
      <c r="M30">
        <f>Mult_op!L29*LCA_op!M30</f>
        <v>3.0174641821450908E-3</v>
      </c>
      <c r="N30">
        <f>Mult_op!M29*LCA_op!N30</f>
        <v>1.1623203787131384</v>
      </c>
      <c r="O30">
        <f>Mult_op!N29*LCA_op!O30</f>
        <v>8.3800815317464982E-7</v>
      </c>
      <c r="P30">
        <f>Mult_op!O29*LCA_op!P30</f>
        <v>2.7737295225587565E-7</v>
      </c>
      <c r="Q30">
        <f>Mult_op!P29*LCA_op!Q30</f>
        <v>4.9209693172017989E-2</v>
      </c>
      <c r="R30">
        <f>Mult_op!Q29*LCA_op!R30</f>
        <v>0.26478681950847838</v>
      </c>
    </row>
    <row r="31" spans="4:18" x14ac:dyDescent="0.3">
      <c r="D31" t="s">
        <v>62</v>
      </c>
      <c r="E31">
        <f>Mult_op!D30*LCA_op!E31</f>
        <v>0.39720227218379695</v>
      </c>
      <c r="F31">
        <f>Mult_op!E30*LCA_op!F31</f>
        <v>23.218691</v>
      </c>
      <c r="G31">
        <f>Mult_op!F30*LCA_op!G31</f>
        <v>55.43652178585964</v>
      </c>
      <c r="H31">
        <f>Mult_op!G30*LCA_op!H31</f>
        <v>4.4267099663381137E-3</v>
      </c>
      <c r="I31">
        <f>Mult_op!H30*LCA_op!I31</f>
        <v>9.732181531099067E-2</v>
      </c>
      <c r="J31">
        <f>Mult_op!I30*LCA_op!J31</f>
        <v>1.9403450733138923</v>
      </c>
      <c r="K31">
        <f>Mult_op!J30*LCA_op!K31</f>
        <v>7.1709845539699361E-9</v>
      </c>
      <c r="L31">
        <f>Mult_op!K30*LCA_op!L31</f>
        <v>2.4341087618342216E-7</v>
      </c>
      <c r="M31">
        <f>Mult_op!L30*LCA_op!M31</f>
        <v>9.187747329179545E-2</v>
      </c>
      <c r="N31">
        <f>Mult_op!M30*LCA_op!N31</f>
        <v>35.860438199978589</v>
      </c>
      <c r="O31">
        <f>Mult_op!N30*LCA_op!O31</f>
        <v>2.2739415628330432E-5</v>
      </c>
      <c r="P31">
        <f>Mult_op!O30*LCA_op!P31</f>
        <v>1.9312960205552919E-6</v>
      </c>
      <c r="Q31">
        <f>Mult_op!P30*LCA_op!Q31</f>
        <v>0.18523797483906315</v>
      </c>
      <c r="R31">
        <f>Mult_op!Q30*LCA_op!R31</f>
        <v>8.1921019108940651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1.0216598020572964E-7</v>
      </c>
      <c r="F35">
        <f>Mult_op!E34*LCA_op!F35</f>
        <v>4.6299999999999998E-4</v>
      </c>
      <c r="G35">
        <f>Mult_op!F34*LCA_op!G35</f>
        <v>6.0088272755138953E-4</v>
      </c>
      <c r="H35">
        <f>Mult_op!G34*LCA_op!H35</f>
        <v>9.9522947344993769E-10</v>
      </c>
      <c r="I35">
        <f>Mult_op!H34*LCA_op!I35</f>
        <v>1.5064873577149604E-7</v>
      </c>
      <c r="J35">
        <f>Mult_op!I34*LCA_op!J35</f>
        <v>4.6150479422420123E-7</v>
      </c>
      <c r="K35">
        <f>Mult_op!J34*LCA_op!K35</f>
        <v>1.5963806528752486E-14</v>
      </c>
      <c r="L35">
        <f>Mult_op!K34*LCA_op!L35</f>
        <v>1.924648382387991E-13</v>
      </c>
      <c r="M35">
        <f>Mult_op!L34*LCA_op!M35</f>
        <v>2.2853860592877376E-6</v>
      </c>
      <c r="N35">
        <f>Mult_op!M34*LCA_op!N35</f>
        <v>1.3054822968457992E-4</v>
      </c>
      <c r="O35">
        <f>Mult_op!N34*LCA_op!O35</f>
        <v>1.7337933413657733E-10</v>
      </c>
      <c r="P35">
        <f>Mult_op!O34*LCA_op!P35</f>
        <v>5.3924630023271415E-13</v>
      </c>
      <c r="Q35">
        <f>Mult_op!P34*LCA_op!Q35</f>
        <v>1.143718852525777E-7</v>
      </c>
      <c r="R35">
        <f>Mult_op!Q34*LCA_op!R35</f>
        <v>3.4991325628439208E-6</v>
      </c>
    </row>
    <row r="36" spans="4:18" x14ac:dyDescent="0.3">
      <c r="D36" t="s">
        <v>67</v>
      </c>
      <c r="E36">
        <f>Mult_op!D35*LCA_op!E36</f>
        <v>2.0843199476289976E-7</v>
      </c>
      <c r="F36">
        <f>Mult_op!E35*LCA_op!F36</f>
        <v>5.0000000000000004E-6</v>
      </c>
      <c r="G36">
        <f>Mult_op!F35*LCA_op!G36</f>
        <v>1.301059671859653E-3</v>
      </c>
      <c r="H36">
        <f>Mult_op!G35*LCA_op!H36</f>
        <v>2.155152354118198E-9</v>
      </c>
      <c r="I36">
        <f>Mult_op!H35*LCA_op!I36</f>
        <v>3.2622725331616878E-7</v>
      </c>
      <c r="J36">
        <f>Mult_op!I35*LCA_op!J36</f>
        <v>9.9938071594817286E-7</v>
      </c>
      <c r="K36">
        <f>Mult_op!J35*LCA_op!K36</f>
        <v>3.4569349219397896E-14</v>
      </c>
      <c r="L36">
        <f>Mult_op!K35*LCA_op!L36</f>
        <v>3.826793660059887E-13</v>
      </c>
      <c r="M36">
        <f>Mult_op!L35*LCA_op!M36</f>
        <v>4.9489643113856552E-6</v>
      </c>
      <c r="N36">
        <f>Mult_op!M35*LCA_op!N36</f>
        <v>2.8269995215815747E-4</v>
      </c>
      <c r="O36">
        <f>Mult_op!N35*LCA_op!O36</f>
        <v>3.7544997418998382E-10</v>
      </c>
      <c r="P36">
        <f>Mult_op!O35*LCA_op!P36</f>
        <v>1.0895198595443505E-12</v>
      </c>
      <c r="Q36">
        <f>Mult_op!P35*LCA_op!Q36</f>
        <v>2.3233921803781319E-7</v>
      </c>
      <c r="R36">
        <f>Mult_op!Q35*LCA_op!R36</f>
        <v>7.5773115460934519E-6</v>
      </c>
    </row>
    <row r="37" spans="4:18" x14ac:dyDescent="0.3">
      <c r="D37" t="s">
        <v>68</v>
      </c>
      <c r="E37">
        <f>Mult_op!D36*LCA_op!E37</f>
        <v>3.791869468942669E-8</v>
      </c>
      <c r="F37">
        <f>Mult_op!E36*LCA_op!F37</f>
        <v>1.2E-4</v>
      </c>
      <c r="G37">
        <f>Mult_op!F36*LCA_op!G37</f>
        <v>1.0520161389426809E-7</v>
      </c>
      <c r="H37">
        <f>Mult_op!G36*LCA_op!H37</f>
        <v>0</v>
      </c>
      <c r="I37">
        <f>Mult_op!H36*LCA_op!I37</f>
        <v>1.9123393183327055E-8</v>
      </c>
      <c r="J37">
        <f>Mult_op!I36*LCA_op!J37</f>
        <v>2.0942328955669154E-7</v>
      </c>
      <c r="K37">
        <f>Mult_op!J36*LCA_op!K37</f>
        <v>5.9326524846405376E-15</v>
      </c>
      <c r="L37">
        <f>Mult_op!K36*LCA_op!L37</f>
        <v>4.1412412298588912E-14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1.3903777982208064E-13</v>
      </c>
      <c r="Q37">
        <f>Mult_op!P36*LCA_op!Q37</f>
        <v>5.4420866178037873E-8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1.3183139432487905E-7</v>
      </c>
      <c r="F38">
        <f>Mult_op!E37*LCA_op!F38</f>
        <v>9.8999999999999994E-5</v>
      </c>
      <c r="G38">
        <f>Mult_op!F37*LCA_op!G38</f>
        <v>3.4653551684510861E-5</v>
      </c>
      <c r="H38">
        <f>Mult_op!G37*LCA_op!H38</f>
        <v>0</v>
      </c>
      <c r="I38">
        <f>Mult_op!H37*LCA_op!I38</f>
        <v>2.5967529281440593E-8</v>
      </c>
      <c r="J38">
        <f>Mult_op!I37*LCA_op!J38</f>
        <v>2.8686851734794609E-7</v>
      </c>
      <c r="K38">
        <f>Mult_op!J37*LCA_op!K38</f>
        <v>3.1182585177425238E-14</v>
      </c>
      <c r="L38">
        <f>Mult_op!K37*LCA_op!L38</f>
        <v>1.4322933798201929E-13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6.4128305120837467E-13</v>
      </c>
      <c r="Q38">
        <f>Mult_op!P37*LCA_op!Q38</f>
        <v>7.3580637775681243E-8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3.2504022203979632E-7</v>
      </c>
      <c r="F39">
        <f>Mult_op!E38*LCA_op!F39</f>
        <v>3.4499999999999998E-4</v>
      </c>
      <c r="G39">
        <f>Mult_op!F38*LCA_op!G39</f>
        <v>4.7259976437378625E-3</v>
      </c>
      <c r="H39">
        <f>Mult_op!G38*LCA_op!H39</f>
        <v>4.9443104253408745E-10</v>
      </c>
      <c r="I39">
        <f>Mult_op!H38*LCA_op!I39</f>
        <v>1.5645649350882383E-7</v>
      </c>
      <c r="J39">
        <f>Mult_op!I38*LCA_op!J39</f>
        <v>1.7853399604451774E-6</v>
      </c>
      <c r="K39">
        <f>Mult_op!J38*LCA_op!K39</f>
        <v>3.8347858307411638E-14</v>
      </c>
      <c r="L39">
        <f>Mult_op!K38*LCA_op!L39</f>
        <v>2.2024567180955105E-12</v>
      </c>
      <c r="M39">
        <f>Mult_op!L38*LCA_op!M39</f>
        <v>1.2669731605640473E-9</v>
      </c>
      <c r="N39">
        <f>Mult_op!M38*LCA_op!N39</f>
        <v>6.6113956658263168E-7</v>
      </c>
      <c r="O39">
        <f>Mult_op!N38*LCA_op!O39</f>
        <v>5.0880658211917323E-13</v>
      </c>
      <c r="P39">
        <f>Mult_op!O38*LCA_op!P39</f>
        <v>8.0535971780682265E-12</v>
      </c>
      <c r="Q39">
        <f>Mult_op!P38*LCA_op!Q39</f>
        <v>4.2397723098220911E-7</v>
      </c>
      <c r="R39">
        <f>Mult_op!Q38*LCA_op!R39</f>
        <v>1.1485613169479812E-5</v>
      </c>
    </row>
    <row r="40" spans="4:18" x14ac:dyDescent="0.3">
      <c r="D40" t="s">
        <v>71</v>
      </c>
      <c r="E40">
        <f>Mult_op!D39*LCA_op!E40</f>
        <v>3.4798227729749689E-7</v>
      </c>
      <c r="F40">
        <f>Mult_op!E39*LCA_op!F40</f>
        <v>3.9699999999999995E-4</v>
      </c>
      <c r="G40">
        <f>Mult_op!F39*LCA_op!G40</f>
        <v>1.7829411551201472E-5</v>
      </c>
      <c r="H40">
        <f>Mult_op!G39*LCA_op!H40</f>
        <v>8.6395074686150008E-11</v>
      </c>
      <c r="I40">
        <f>Mult_op!H39*LCA_op!I40</f>
        <v>1.8041457095403557E-7</v>
      </c>
      <c r="J40">
        <f>Mult_op!I39*LCA_op!J40</f>
        <v>1.9684869386462973E-6</v>
      </c>
      <c r="K40">
        <f>Mult_op!J39*LCA_op!K40</f>
        <v>4.8232446381712595E-16</v>
      </c>
      <c r="L40">
        <f>Mult_op!K39*LCA_op!L40</f>
        <v>1.1590944506712425E-12</v>
      </c>
      <c r="M40">
        <f>Mult_op!L39*LCA_op!M40</f>
        <v>3.9804085816885345E-8</v>
      </c>
      <c r="N40">
        <f>Mult_op!M39*LCA_op!N40</f>
        <v>2.5223417277702133E-5</v>
      </c>
      <c r="O40">
        <f>Mult_op!N39*LCA_op!O40</f>
        <v>1.0656153619722196E-11</v>
      </c>
      <c r="P40">
        <f>Mult_op!O39*LCA_op!P40</f>
        <v>1.0279743813406585E-12</v>
      </c>
      <c r="Q40">
        <f>Mult_op!P39*LCA_op!Q40</f>
        <v>5.8459818157088247E-7</v>
      </c>
      <c r="R40">
        <f>Mult_op!Q39*LCA_op!R40</f>
        <v>7.8108615155735814E-7</v>
      </c>
    </row>
    <row r="41" spans="4:18" x14ac:dyDescent="0.3">
      <c r="D41" t="s">
        <v>72</v>
      </c>
      <c r="E41">
        <f>Mult_op!D40*LCA_op!E41</f>
        <v>1.5127180742984026E-6</v>
      </c>
      <c r="F41">
        <f>Mult_op!E40*LCA_op!F41</f>
        <v>1.5799999999999999E-4</v>
      </c>
      <c r="G41">
        <f>Mult_op!F40*LCA_op!G41</f>
        <v>3.0288023130814442E-5</v>
      </c>
      <c r="H41">
        <f>Mult_op!G40*LCA_op!H41</f>
        <v>8.0940615697433941E-11</v>
      </c>
      <c r="I41">
        <f>Mult_op!H40*LCA_op!I41</f>
        <v>1.7856209217001672E-7</v>
      </c>
      <c r="J41">
        <f>Mult_op!I40*LCA_op!J41</f>
        <v>1.7781466355022008E-6</v>
      </c>
      <c r="K41">
        <f>Mult_op!J40*LCA_op!K41</f>
        <v>4.574862779175708E-14</v>
      </c>
      <c r="L41">
        <f>Mult_op!K40*LCA_op!L41</f>
        <v>1.2528318458631596E-13</v>
      </c>
      <c r="M41">
        <f>Mult_op!L40*LCA_op!M41</f>
        <v>2.2624045154490874E-8</v>
      </c>
      <c r="N41">
        <f>Mult_op!M40*LCA_op!N41</f>
        <v>1.4285984981023731E-6</v>
      </c>
      <c r="O41">
        <f>Mult_op!N40*LCA_op!O41</f>
        <v>2.9782733865060071E-12</v>
      </c>
      <c r="P41">
        <f>Mult_op!O40*LCA_op!P41</f>
        <v>1.0108102874041049E-11</v>
      </c>
      <c r="Q41">
        <f>Mult_op!P40*LCA_op!Q41</f>
        <v>4.9598802498318753E-7</v>
      </c>
      <c r="R41">
        <f>Mult_op!Q40*LCA_op!R41</f>
        <v>1.1935447647982236E-6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3.8267805923589679E-2</v>
      </c>
      <c r="F43">
        <f>Mult_op!E42*LCA_op!F43</f>
        <v>1227.1622150000001</v>
      </c>
      <c r="G43">
        <f>Mult_op!F42*LCA_op!G43</f>
        <v>207.02962514266849</v>
      </c>
      <c r="H43">
        <f>Mult_op!G42*LCA_op!H43</f>
        <v>6.8030232752293307E-4</v>
      </c>
      <c r="I43">
        <f>Mult_op!H42*LCA_op!I43</f>
        <v>4.6008672024280238E-3</v>
      </c>
      <c r="J43">
        <f>Mult_op!I42*LCA_op!J43</f>
        <v>4.9138839804158223E-2</v>
      </c>
      <c r="K43">
        <f>Mult_op!J42*LCA_op!K43</f>
        <v>2.7358412056032458E-8</v>
      </c>
      <c r="L43">
        <f>Mult_op!K42*LCA_op!L43</f>
        <v>2.6839860362544972E-7</v>
      </c>
      <c r="M43">
        <f>Mult_op!L42*LCA_op!M43</f>
        <v>0.25590410903624355</v>
      </c>
      <c r="N43">
        <f>Mult_op!M42*LCA_op!N43</f>
        <v>25.764897679925269</v>
      </c>
      <c r="O43">
        <f>Mult_op!N42*LCA_op!O43</f>
        <v>2.4401181532199609E-4</v>
      </c>
      <c r="P43">
        <f>Mult_op!O42*LCA_op!P43</f>
        <v>5.387084951980862E-7</v>
      </c>
      <c r="Q43">
        <f>Mult_op!P42*LCA_op!Q43</f>
        <v>2.7591782833084274E-2</v>
      </c>
      <c r="R43">
        <f>Mult_op!Q42*LCA_op!R43</f>
        <v>4.5275074606685486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6.1615674064462448E-7</v>
      </c>
      <c r="F45">
        <f>Mult_op!E44*LCA_op!F45</f>
        <v>4.3400000000000001E-3</v>
      </c>
      <c r="G45">
        <f>Mult_op!F44*LCA_op!G45</f>
        <v>3.7856328091883417E-6</v>
      </c>
      <c r="H45">
        <f>Mult_op!G44*LCA_op!H45</f>
        <v>0</v>
      </c>
      <c r="I45">
        <f>Mult_op!H44*LCA_op!I45</f>
        <v>2.9965477229295938E-7</v>
      </c>
      <c r="J45">
        <f>Mult_op!I44*LCA_op!J45</f>
        <v>3.2559558468501013E-6</v>
      </c>
      <c r="K45">
        <f>Mult_op!J44*LCA_op!K45</f>
        <v>2.1428770481125072E-13</v>
      </c>
      <c r="L45">
        <f>Mult_op!K44*LCA_op!L45</f>
        <v>8.1899577402523684E-13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3.3729842859031715E-12</v>
      </c>
      <c r="Q45">
        <f>Mult_op!P44*LCA_op!Q45</f>
        <v>9.2547861557432349E-7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2.3699184180891676E-8</v>
      </c>
      <c r="F47">
        <f>Mult_op!E46*LCA_op!F47</f>
        <v>7.4999999999999993E-5</v>
      </c>
      <c r="G47">
        <f>Mult_op!F46*LCA_op!G47</f>
        <v>6.5751008683917543E-8</v>
      </c>
      <c r="H47">
        <f>Mult_op!G46*LCA_op!H47</f>
        <v>0</v>
      </c>
      <c r="I47">
        <f>Mult_op!H46*LCA_op!I47</f>
        <v>1.1952120739579407E-8</v>
      </c>
      <c r="J47">
        <f>Mult_op!I46*LCA_op!J47</f>
        <v>1.308895559729322E-7</v>
      </c>
      <c r="K47">
        <f>Mult_op!J46*LCA_op!K47</f>
        <v>3.7079078029003366E-15</v>
      </c>
      <c r="L47">
        <f>Mult_op!K46*LCA_op!L47</f>
        <v>2.5882757686618065E-14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8.689861238880037E-14</v>
      </c>
      <c r="Q47">
        <f>Mult_op!P46*LCA_op!Q47</f>
        <v>3.4013041361273665E-8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8.9219226462291867E-8</v>
      </c>
      <c r="F48">
        <f>Mult_op!E47*LCA_op!F48</f>
        <v>6.7000000000000002E-5</v>
      </c>
      <c r="G48">
        <f>Mult_op!F47*LCA_op!G48</f>
        <v>2.3452403665275036E-5</v>
      </c>
      <c r="H48">
        <f>Mult_op!G47*LCA_op!H48</f>
        <v>0</v>
      </c>
      <c r="I48">
        <f>Mult_op!H47*LCA_op!I48</f>
        <v>1.7573984463197172E-8</v>
      </c>
      <c r="J48">
        <f>Mult_op!I47*LCA_op!J48</f>
        <v>1.9414334002335747E-7</v>
      </c>
      <c r="K48">
        <f>Mult_op!J47*LCA_op!K48</f>
        <v>2.1103365726136271E-14</v>
      </c>
      <c r="L48">
        <f>Mult_op!K47*LCA_op!L48</f>
        <v>9.6932986311063571E-14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4.3399964071677874E-13</v>
      </c>
      <c r="Q48">
        <f>Mult_op!P47*LCA_op!Q48</f>
        <v>4.9796997282531772E-8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1.9031340536822857E-7</v>
      </c>
      <c r="F49">
        <f>Mult_op!E48*LCA_op!F49</f>
        <v>2.02E-4</v>
      </c>
      <c r="G49">
        <f>Mult_op!F48*LCA_op!G49</f>
        <v>2.7671058667682559E-3</v>
      </c>
      <c r="H49">
        <f>Mult_op!G48*LCA_op!H49</f>
        <v>2.8949295823734998E-10</v>
      </c>
      <c r="I49">
        <f>Mult_op!H48*LCA_op!I49</f>
        <v>9.1606410692122928E-8</v>
      </c>
      <c r="J49">
        <f>Mult_op!I48*LCA_op!J49</f>
        <v>1.0453294840867412E-6</v>
      </c>
      <c r="K49">
        <f>Mult_op!J48*LCA_op!K49</f>
        <v>2.2452948922020731E-14</v>
      </c>
      <c r="L49">
        <f>Mult_op!K48*LCA_op!L49</f>
        <v>1.2895543682762127E-12</v>
      </c>
      <c r="M49">
        <f>Mult_op!L48*LCA_op!M49</f>
        <v>7.4182196647518139E-10</v>
      </c>
      <c r="N49">
        <f>Mult_op!M48*LCA_op!N49</f>
        <v>3.8710200710055498E-7</v>
      </c>
      <c r="O49">
        <f>Mult_op!N48*LCA_op!O49</f>
        <v>2.9790994083499427E-13</v>
      </c>
      <c r="P49">
        <f>Mult_op!O48*LCA_op!P49</f>
        <v>4.7154395071587862E-12</v>
      </c>
      <c r="Q49">
        <f>Mult_op!P48*LCA_op!Q49</f>
        <v>2.4824174103885872E-7</v>
      </c>
      <c r="R49">
        <f>Mult_op!Q48*LCA_op!R49</f>
        <v>6.7249097398113716E-6</v>
      </c>
    </row>
    <row r="50" spans="4:18" x14ac:dyDescent="0.3">
      <c r="D50" t="s">
        <v>81</v>
      </c>
      <c r="E50">
        <f>Mult_op!D49*LCA_op!E50</f>
        <v>1.1577417093788125E-7</v>
      </c>
      <c r="F50">
        <f>Mult_op!E49*LCA_op!F50</f>
        <v>1.9599999999999999E-4</v>
      </c>
      <c r="G50">
        <f>Mult_op!F49*LCA_op!G50</f>
        <v>4.0896670808802668E-3</v>
      </c>
      <c r="H50">
        <f>Mult_op!G49*LCA_op!H50</f>
        <v>1.4772168678049527E-9</v>
      </c>
      <c r="I50">
        <f>Mult_op!H49*LCA_op!I50</f>
        <v>6.6052976614932746E-8</v>
      </c>
      <c r="J50">
        <f>Mult_op!I49*LCA_op!J50</f>
        <v>5.5884386987152633E-7</v>
      </c>
      <c r="K50">
        <f>Mult_op!J49*LCA_op!K50</f>
        <v>1.4956842181495763E-14</v>
      </c>
      <c r="L50">
        <f>Mult_op!K49*LCA_op!L50</f>
        <v>1.203868087761926E-12</v>
      </c>
      <c r="M50">
        <f>Mult_op!L49*LCA_op!M50</f>
        <v>1.757556268968077E-7</v>
      </c>
      <c r="N50">
        <f>Mult_op!M49*LCA_op!N50</f>
        <v>2.0634495328103738E-4</v>
      </c>
      <c r="O50">
        <f>Mult_op!N49*LCA_op!O50</f>
        <v>1.5873866029146336E-10</v>
      </c>
      <c r="P50">
        <f>Mult_op!O49*LCA_op!P50</f>
        <v>1.0413481139853287E-12</v>
      </c>
      <c r="Q50">
        <f>Mult_op!P49*LCA_op!Q50</f>
        <v>1.2805059399687789E-7</v>
      </c>
      <c r="R50">
        <f>Mult_op!Q49*LCA_op!R50</f>
        <v>1.1468356970458477E-5</v>
      </c>
    </row>
    <row r="51" spans="4:18" x14ac:dyDescent="0.3">
      <c r="D51" t="s">
        <v>82</v>
      </c>
      <c r="E51">
        <f>Mult_op!D50*LCA_op!E51</f>
        <v>1.8188694715379616</v>
      </c>
      <c r="F51">
        <f>Mult_op!E50*LCA_op!F51</f>
        <v>2075.0803340000002</v>
      </c>
      <c r="G51">
        <f>Mult_op!F50*LCA_op!G51</f>
        <v>93.192597674283689</v>
      </c>
      <c r="H51">
        <f>Mult_op!G50*LCA_op!H51</f>
        <v>4.5157864089594754E-4</v>
      </c>
      <c r="I51">
        <f>Mult_op!H50*LCA_op!I51</f>
        <v>0.94300939081553392</v>
      </c>
      <c r="J51">
        <f>Mult_op!I50*LCA_op!J51</f>
        <v>10.289089506601506</v>
      </c>
      <c r="K51">
        <f>Mult_op!J50*LCA_op!K51</f>
        <v>2.5210629961562043E-9</v>
      </c>
      <c r="L51">
        <f>Mult_op!K50*LCA_op!L51</f>
        <v>6.0584738031144321E-6</v>
      </c>
      <c r="M51">
        <f>Mult_op!L50*LCA_op!M51</f>
        <v>0.20805207982737317</v>
      </c>
      <c r="N51">
        <f>Mult_op!M50*LCA_op!N51</f>
        <v>131.84034546406937</v>
      </c>
      <c r="O51">
        <f>Mult_op!N50*LCA_op!O51</f>
        <v>5.5698677109240443E-5</v>
      </c>
      <c r="P51">
        <f>Mult_op!O50*LCA_op!P51</f>
        <v>5.3731219712237222E-6</v>
      </c>
      <c r="Q51">
        <f>Mult_op!P50*LCA_op!Q51</f>
        <v>3.05563775785869</v>
      </c>
      <c r="R51">
        <f>Mult_op!Q50*LCA_op!R51</f>
        <v>4.0826612399405997</v>
      </c>
    </row>
    <row r="52" spans="4:18" x14ac:dyDescent="0.3">
      <c r="D52" t="s">
        <v>83</v>
      </c>
      <c r="E52">
        <f>Mult_op!D51*LCA_op!E52</f>
        <v>3.4080818385391806E-8</v>
      </c>
      <c r="F52">
        <f>Mult_op!E51*LCA_op!F52</f>
        <v>1.6200000000000001E-4</v>
      </c>
      <c r="G52">
        <f>Mult_op!F51*LCA_op!G52</f>
        <v>3.5317990446953216E-4</v>
      </c>
      <c r="H52">
        <f>Mult_op!G51*LCA_op!H52</f>
        <v>2.7268713644224464E-10</v>
      </c>
      <c r="I52">
        <f>Mult_op!H51*LCA_op!I52</f>
        <v>2.0296419721949527E-8</v>
      </c>
      <c r="J52">
        <f>Mult_op!I51*LCA_op!J52</f>
        <v>1.7074915162430601E-7</v>
      </c>
      <c r="K52">
        <f>Mult_op!J51*LCA_op!K52</f>
        <v>8.3050191048476768E-15</v>
      </c>
      <c r="L52">
        <f>Mult_op!K51*LCA_op!L52</f>
        <v>4.3879549501019536E-13</v>
      </c>
      <c r="M52">
        <f>Mult_op!L51*LCA_op!M52</f>
        <v>9.1635982842225772E-8</v>
      </c>
      <c r="N52">
        <f>Mult_op!M51*LCA_op!N52</f>
        <v>5.6504928106727808E-6</v>
      </c>
      <c r="O52">
        <f>Mult_op!N51*LCA_op!O52</f>
        <v>1.0649773953239587E-11</v>
      </c>
      <c r="P52">
        <f>Mult_op!O51*LCA_op!P52</f>
        <v>1.2965063447761904E-13</v>
      </c>
      <c r="Q52">
        <f>Mult_op!P51*LCA_op!Q52</f>
        <v>4.0561569019934147E-8</v>
      </c>
      <c r="R52">
        <f>Mult_op!Q51*LCA_op!R52</f>
        <v>1.0936378072528935E-5</v>
      </c>
    </row>
    <row r="53" spans="4:18" x14ac:dyDescent="0.3">
      <c r="D53" t="s">
        <v>84</v>
      </c>
      <c r="E53">
        <f>Mult_op!D52*LCA_op!E53</f>
        <v>1.3162271146761896E-7</v>
      </c>
      <c r="F53">
        <f>Mult_op!E52*LCA_op!F53</f>
        <v>6.0999999999999997E-4</v>
      </c>
      <c r="G53">
        <f>Mult_op!F52*LCA_op!G53</f>
        <v>2.4117960475936976E-3</v>
      </c>
      <c r="H53">
        <f>Mult_op!G52*LCA_op!H53</f>
        <v>1.0908720843235045E-9</v>
      </c>
      <c r="I53">
        <f>Mult_op!H52*LCA_op!I53</f>
        <v>3.8501161838673417E-8</v>
      </c>
      <c r="J53">
        <f>Mult_op!I52*LCA_op!J53</f>
        <v>3.0651696028515576E-7</v>
      </c>
      <c r="K53">
        <f>Mult_op!J52*LCA_op!K53</f>
        <v>1.5090668995929523E-14</v>
      </c>
      <c r="L53">
        <f>Mult_op!K52*LCA_op!L53</f>
        <v>4.4767060972568126E-13</v>
      </c>
      <c r="M53">
        <f>Mult_op!L52*LCA_op!M53</f>
        <v>1.104293482546267E-6</v>
      </c>
      <c r="N53">
        <f>Mult_op!M52*LCA_op!N53</f>
        <v>2.8279582999494053E-4</v>
      </c>
      <c r="O53">
        <f>Mult_op!N52*LCA_op!O53</f>
        <v>1.2378816157462418E-10</v>
      </c>
      <c r="P53">
        <f>Mult_op!O52*LCA_op!P53</f>
        <v>1.0602705813487388E-12</v>
      </c>
      <c r="Q53">
        <f>Mult_op!P52*LCA_op!Q53</f>
        <v>1.2516619806262903E-7</v>
      </c>
      <c r="R53">
        <f>Mult_op!Q52*LCA_op!R53</f>
        <v>5.8586631842011201E-6</v>
      </c>
    </row>
    <row r="54" spans="4:18" x14ac:dyDescent="0.3">
      <c r="D54" t="s">
        <v>85</v>
      </c>
      <c r="E54">
        <f>Mult_op!D53*LCA_op!E54</f>
        <v>3.1191830133447683E-7</v>
      </c>
      <c r="F54">
        <f>Mult_op!E53*LCA_op!F54</f>
        <v>2.63E-4</v>
      </c>
      <c r="G54">
        <f>Mult_op!F53*LCA_op!G54</f>
        <v>3.3681145703601057E-3</v>
      </c>
      <c r="H54">
        <f>Mult_op!G53*LCA_op!H54</f>
        <v>4.1567040260933871E-10</v>
      </c>
      <c r="I54">
        <f>Mult_op!H53*LCA_op!I54</f>
        <v>8.8986409047791718E-8</v>
      </c>
      <c r="J54">
        <f>Mult_op!I53*LCA_op!J54</f>
        <v>1.5559602385135783E-6</v>
      </c>
      <c r="K54">
        <f>Mult_op!J53*LCA_op!K54</f>
        <v>3.0241980412259469E-14</v>
      </c>
      <c r="L54">
        <f>Mult_op!K53*LCA_op!L54</f>
        <v>1.2633642317411292E-12</v>
      </c>
      <c r="M54">
        <f>Mult_op!L53*LCA_op!M54</f>
        <v>1.0128602208200412E-8</v>
      </c>
      <c r="N54">
        <f>Mult_op!M53*LCA_op!N54</f>
        <v>2.8956466526922903E-6</v>
      </c>
      <c r="O54">
        <f>Mult_op!N53*LCA_op!O54</f>
        <v>3.3412276317959916E-12</v>
      </c>
      <c r="P54">
        <f>Mult_op!O53*LCA_op!P54</f>
        <v>4.3111637569078803E-12</v>
      </c>
      <c r="Q54">
        <f>Mult_op!P53*LCA_op!Q54</f>
        <v>2.2902343753764421E-7</v>
      </c>
      <c r="R54">
        <f>Mult_op!Q53*LCA_op!R54</f>
        <v>7.0560742865065538E-6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1.5767048857104688E-2</v>
      </c>
      <c r="F56">
        <f>Mult_op!E55*LCA_op!F56</f>
        <v>505.61369100000002</v>
      </c>
      <c r="G56">
        <f>Mult_op!F55*LCA_op!G56</f>
        <v>85.300061911318664</v>
      </c>
      <c r="H56">
        <f>Mult_op!G55*LCA_op!H56</f>
        <v>2.8029723096938749E-4</v>
      </c>
      <c r="I56">
        <f>Mult_op!H55*LCA_op!I56</f>
        <v>1.8956429880139978E-3</v>
      </c>
      <c r="J56">
        <f>Mult_op!I55*LCA_op!J56</f>
        <v>2.0246117311262014E-2</v>
      </c>
      <c r="K56">
        <f>Mult_op!J55*LCA_op!K56</f>
        <v>1.1272175373774415E-8</v>
      </c>
      <c r="L56">
        <f>Mult_op!K55*LCA_op!L56</f>
        <v>1.105852241696583E-7</v>
      </c>
      <c r="M56">
        <f>Mult_op!L55*LCA_op!M56</f>
        <v>0.10543725966324785</v>
      </c>
      <c r="N56">
        <f>Mult_op!M55*LCA_op!N56</f>
        <v>10.615617768335811</v>
      </c>
      <c r="O56">
        <f>Mult_op!N55*LCA_op!O56</f>
        <v>1.0053741313455E-4</v>
      </c>
      <c r="P56">
        <f>Mult_op!O55*LCA_op!P56</f>
        <v>2.2195793457522654E-7</v>
      </c>
      <c r="Q56">
        <f>Mult_op!P55*LCA_op!Q56</f>
        <v>1.1368328480930437E-2</v>
      </c>
      <c r="R56">
        <f>Mult_op!Q55*LCA_op!R56</f>
        <v>1.8654174079330306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0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1.2415842881539225E-7</v>
      </c>
      <c r="F62">
        <f>Mult_op!E61*LCA_op!F62</f>
        <v>2.2800000000000001E-4</v>
      </c>
      <c r="G62">
        <f>Mult_op!F61*LCA_op!G62</f>
        <v>5.5234651640518788E-3</v>
      </c>
      <c r="H62">
        <f>Mult_op!G61*LCA_op!H62</f>
        <v>1.9877045250985063E-9</v>
      </c>
      <c r="I62">
        <f>Mult_op!H61*LCA_op!I62</f>
        <v>7.2515949044909183E-8</v>
      </c>
      <c r="J62">
        <f>Mult_op!I61*LCA_op!J62</f>
        <v>5.725508648092865E-7</v>
      </c>
      <c r="K62">
        <f>Mult_op!J61*LCA_op!K62</f>
        <v>2.0161908178321417E-14</v>
      </c>
      <c r="L62">
        <f>Mult_op!K61*LCA_op!L62</f>
        <v>1.5189914680606354E-12</v>
      </c>
      <c r="M62">
        <f>Mult_op!L61*LCA_op!M62</f>
        <v>2.3375574248433488E-7</v>
      </c>
      <c r="N62">
        <f>Mult_op!M61*LCA_op!N62</f>
        <v>2.7643312499106733E-4</v>
      </c>
      <c r="O62">
        <f>Mult_op!N61*LCA_op!O62</f>
        <v>2.1346741524214642E-10</v>
      </c>
      <c r="P62">
        <f>Mult_op!O61*LCA_op!P62</f>
        <v>1.3115804054005061E-12</v>
      </c>
      <c r="Q62">
        <f>Mult_op!P61*LCA_op!Q62</f>
        <v>1.1881367593707176E-7</v>
      </c>
      <c r="R62">
        <f>Mult_op!Q61*LCA_op!R62</f>
        <v>1.5421293973225927E-5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5.0405720593150627E-2</v>
      </c>
      <c r="F66">
        <f>Mult_op!E65*LCA_op!F66</f>
        <v>4.243798</v>
      </c>
      <c r="G66">
        <f>Mult_op!F65*LCA_op!G66</f>
        <v>14169.798656979021</v>
      </c>
      <c r="H66">
        <f>Mult_op!G65*LCA_op!H66</f>
        <v>6.1019269125179038E-3</v>
      </c>
      <c r="I66">
        <f>Mult_op!H65*LCA_op!I66</f>
        <v>0.1226209245843794</v>
      </c>
      <c r="J66">
        <f>Mult_op!I65*LCA_op!J66</f>
        <v>9.6479567431137947E-2</v>
      </c>
      <c r="K66">
        <f>Mult_op!J65*LCA_op!K66</f>
        <v>2.521753936146999E-8</v>
      </c>
      <c r="L66">
        <f>Mult_op!K65*LCA_op!L66</f>
        <v>7.0818155368168412E-7</v>
      </c>
      <c r="M66">
        <f>Mult_op!L65*LCA_op!M66</f>
        <v>0.24194530802791445</v>
      </c>
      <c r="N66">
        <f>Mult_op!M65*LCA_op!N66</f>
        <v>70.569147995459048</v>
      </c>
      <c r="O66">
        <f>Mult_op!N65*LCA_op!O66</f>
        <v>1.3880382097757678E-4</v>
      </c>
      <c r="P66">
        <f>Mult_op!O65*LCA_op!P66</f>
        <v>7.6313363877785777E-7</v>
      </c>
      <c r="Q66">
        <f>Mult_op!P65*LCA_op!Q66</f>
        <v>1.5957058477058954E-2</v>
      </c>
      <c r="R66">
        <f>Mult_op!Q65*LCA_op!R66</f>
        <v>35.727698953168066</v>
      </c>
    </row>
    <row r="67" spans="4:18" x14ac:dyDescent="0.3">
      <c r="D67" t="s">
        <v>98</v>
      </c>
      <c r="E67">
        <f>Mult_op!D66*LCA_op!E67</f>
        <v>0</v>
      </c>
      <c r="F67">
        <f>Mult_op!E66*LCA_op!F67</f>
        <v>0</v>
      </c>
      <c r="G67">
        <f>Mult_op!F66*LCA_op!G67</f>
        <v>0</v>
      </c>
      <c r="H67">
        <f>Mult_op!G66*LCA_op!H67</f>
        <v>0</v>
      </c>
      <c r="I67">
        <f>Mult_op!H66*LCA_op!I67</f>
        <v>0</v>
      </c>
      <c r="J67">
        <f>Mult_op!I66*LCA_op!J67</f>
        <v>0</v>
      </c>
      <c r="K67">
        <f>Mult_op!J66*LCA_op!K67</f>
        <v>0</v>
      </c>
      <c r="L67">
        <f>Mult_op!K66*LCA_op!L67</f>
        <v>0</v>
      </c>
      <c r="M67">
        <f>Mult_op!L66*LCA_op!M67</f>
        <v>0</v>
      </c>
      <c r="N67">
        <f>Mult_op!M66*LCA_op!N67</f>
        <v>0</v>
      </c>
      <c r="O67">
        <f>Mult_op!N66*LCA_op!O67</f>
        <v>0</v>
      </c>
      <c r="P67">
        <f>Mult_op!O66*LCA_op!P67</f>
        <v>0</v>
      </c>
      <c r="Q67">
        <f>Mult_op!P66*LCA_op!Q67</f>
        <v>0</v>
      </c>
      <c r="R67">
        <f>Mult_op!Q66*LCA_op!R67</f>
        <v>0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0</v>
      </c>
      <c r="F69">
        <f>Mult_op!E68*LCA_op!F69</f>
        <v>0</v>
      </c>
      <c r="G69">
        <f>Mult_op!F68*LCA_op!G69</f>
        <v>0</v>
      </c>
      <c r="H69">
        <f>Mult_op!G68*LCA_op!H69</f>
        <v>0</v>
      </c>
      <c r="I69">
        <f>Mult_op!H68*LCA_op!I69</f>
        <v>0</v>
      </c>
      <c r="J69">
        <f>Mult_op!I68*LCA_op!J69</f>
        <v>0</v>
      </c>
      <c r="K69">
        <f>Mult_op!J68*LCA_op!K69</f>
        <v>0</v>
      </c>
      <c r="L69">
        <f>Mult_op!K68*LCA_op!L69</f>
        <v>0</v>
      </c>
      <c r="M69">
        <f>Mult_op!L68*LCA_op!M69</f>
        <v>0</v>
      </c>
      <c r="N69">
        <f>Mult_op!M68*LCA_op!N69</f>
        <v>0</v>
      </c>
      <c r="O69">
        <f>Mult_op!N68*LCA_op!O69</f>
        <v>0</v>
      </c>
      <c r="P69">
        <f>Mult_op!O68*LCA_op!P69</f>
        <v>0</v>
      </c>
      <c r="Q69">
        <f>Mult_op!P68*LCA_op!Q69</f>
        <v>0</v>
      </c>
      <c r="R69">
        <f>Mult_op!Q68*LCA_op!R69</f>
        <v>0</v>
      </c>
    </row>
    <row r="70" spans="4:18" x14ac:dyDescent="0.3">
      <c r="D70" t="s">
        <v>101</v>
      </c>
      <c r="E70">
        <f>Mult_op!D69*LCA_op!E70</f>
        <v>4.7398466884715102E-5</v>
      </c>
      <c r="F70">
        <f>Mult_op!E69*LCA_op!F70</f>
        <v>2.6069999999999999E-3</v>
      </c>
      <c r="G70">
        <f>Mult_op!F69*LCA_op!G70</f>
        <v>0.30411485135329042</v>
      </c>
      <c r="H70">
        <f>Mult_op!G69*LCA_op!H70</f>
        <v>1.495222996276014E-6</v>
      </c>
      <c r="I70">
        <f>Mult_op!H69*LCA_op!I70</f>
        <v>2.4547209922348219E-5</v>
      </c>
      <c r="J70">
        <f>Mult_op!I69*LCA_op!J70</f>
        <v>1.3888294446651777E-4</v>
      </c>
      <c r="K70">
        <f>Mult_op!J69*LCA_op!K70</f>
        <v>8.5596033018403164E-12</v>
      </c>
      <c r="L70">
        <f>Mult_op!K69*LCA_op!L70</f>
        <v>2.1134293041483151E-10</v>
      </c>
      <c r="M70">
        <f>Mult_op!L69*LCA_op!M70</f>
        <v>7.1094352102648065E-4</v>
      </c>
      <c r="N70">
        <f>Mult_op!M69*LCA_op!N70</f>
        <v>-7.50634958925533</v>
      </c>
      <c r="O70">
        <f>Mult_op!N69*LCA_op!O70</f>
        <v>1.9050347409573258E-7</v>
      </c>
      <c r="P70">
        <f>Mult_op!O69*LCA_op!P70</f>
        <v>4.8695596600740585E-10</v>
      </c>
      <c r="Q70">
        <f>Mult_op!P69*LCA_op!Q70</f>
        <v>8.9520001361734561E-5</v>
      </c>
      <c r="R70">
        <f>Mult_op!Q69*LCA_op!R70</f>
        <v>1.3960656581982459E-2</v>
      </c>
    </row>
    <row r="71" spans="4:18" x14ac:dyDescent="0.3">
      <c r="D71" t="s">
        <v>102</v>
      </c>
      <c r="E71">
        <f>Mult_op!D70*LCA_op!E71</f>
        <v>1.7514196890985848E-4</v>
      </c>
      <c r="F71">
        <f>Mult_op!E70*LCA_op!F71</f>
        <v>2.0166E-2</v>
      </c>
      <c r="G71">
        <f>Mult_op!F70*LCA_op!G71</f>
        <v>0.44919440931496785</v>
      </c>
      <c r="H71">
        <f>Mult_op!G70*LCA_op!H71</f>
        <v>1.030723017176494E-7</v>
      </c>
      <c r="I71">
        <f>Mult_op!H70*LCA_op!I71</f>
        <v>1.6980650705556288E-5</v>
      </c>
      <c r="J71">
        <f>Mult_op!I70*LCA_op!J71</f>
        <v>1.8594074625463138E-4</v>
      </c>
      <c r="K71">
        <f>Mult_op!J70*LCA_op!K71</f>
        <v>3.1302211731596324E-12</v>
      </c>
      <c r="L71">
        <f>Mult_op!K70*LCA_op!L71</f>
        <v>1.9299747085266021E-10</v>
      </c>
      <c r="M71">
        <f>Mult_op!L70*LCA_op!M71</f>
        <v>3.8072871248020227E-6</v>
      </c>
      <c r="N71">
        <f>Mult_op!M70*LCA_op!N71</f>
        <v>6.6746941266558808E-4</v>
      </c>
      <c r="O71">
        <f>Mult_op!N70*LCA_op!O71</f>
        <v>2.0474432445742328E-10</v>
      </c>
      <c r="P71">
        <f>Mult_op!O70*LCA_op!P71</f>
        <v>2.2227211820322027E-9</v>
      </c>
      <c r="Q71">
        <f>Mult_op!P70*LCA_op!Q71</f>
        <v>5.543001743853641E-5</v>
      </c>
      <c r="R71">
        <f>Mult_op!Q70*LCA_op!R71</f>
        <v>1.4823025944208919E-5</v>
      </c>
    </row>
    <row r="72" spans="4:18" x14ac:dyDescent="0.3">
      <c r="D72" t="s">
        <v>103</v>
      </c>
      <c r="E72">
        <f>Mult_op!D71*LCA_op!E72</f>
        <v>0.16488550631651758</v>
      </c>
      <c r="F72">
        <f>Mult_op!E71*LCA_op!F72</f>
        <v>521.80753900000002</v>
      </c>
      <c r="G72">
        <f>Mult_op!F71*LCA_op!G72</f>
        <v>0.45745829370830193</v>
      </c>
      <c r="H72">
        <f>Mult_op!G71*LCA_op!H72</f>
        <v>0</v>
      </c>
      <c r="I72">
        <f>Mult_op!H71*LCA_op!I72</f>
        <v>8.3156089452677204E-2</v>
      </c>
      <c r="J72">
        <f>Mult_op!I71*LCA_op!J72</f>
        <v>0.91065542777384678</v>
      </c>
      <c r="K72">
        <f>Mult_op!J71*LCA_op!K72</f>
        <v>2.5797523272937624E-8</v>
      </c>
      <c r="L72">
        <f>Mult_op!K71*LCA_op!L72</f>
        <v>1.800775745465001E-7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6.0459134764153117E-7</v>
      </c>
      <c r="Q72">
        <f>Mult_op!P71*LCA_op!Q72</f>
        <v>0.23664348542175229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1.8775986464452467E-7</v>
      </c>
      <c r="F73">
        <f>Mult_op!E72*LCA_op!F73</f>
        <v>1.4100000000000001E-4</v>
      </c>
      <c r="G73">
        <f>Mult_op!F72*LCA_op!G73</f>
        <v>4.9355058459757906E-5</v>
      </c>
      <c r="H73">
        <f>Mult_op!G72*LCA_op!H73</f>
        <v>0</v>
      </c>
      <c r="I73">
        <f>Mult_op!H72*LCA_op!I73</f>
        <v>3.6984056855385089E-8</v>
      </c>
      <c r="J73">
        <f>Mult_op!I72*LCA_op!J73</f>
        <v>4.0857031258646865E-7</v>
      </c>
      <c r="K73">
        <f>Mult_op!J72*LCA_op!K73</f>
        <v>4.4411560707241999E-14</v>
      </c>
      <c r="L73">
        <f>Mult_op!K72*LCA_op!L73</f>
        <v>2.0399329955014868E-13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9.1334252747859406E-13</v>
      </c>
      <c r="Q73">
        <f>Mult_op!P72*LCA_op!Q73</f>
        <v>1.0479666592294E-7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1.0317859328166032</v>
      </c>
      <c r="F74">
        <f>Mult_op!E73*LCA_op!F74</f>
        <v>4904.4984549999999</v>
      </c>
      <c r="G74">
        <f>Mult_op!F73*LCA_op!G74</f>
        <v>10692.409233381903</v>
      </c>
      <c r="H74">
        <f>Mult_op!G73*LCA_op!H74</f>
        <v>8.2555162924652023E-3</v>
      </c>
      <c r="I74">
        <f>Mult_op!H73*LCA_op!I74</f>
        <v>0.61446764918724051</v>
      </c>
      <c r="J74">
        <f>Mult_op!I73*LCA_op!J74</f>
        <v>5.1693762366294411</v>
      </c>
      <c r="K74">
        <f>Mult_op!J73*LCA_op!K74</f>
        <v>2.5143181091648713E-7</v>
      </c>
      <c r="L74">
        <f>Mult_op!K73*LCA_op!L74</f>
        <v>1.3284393995916435E-5</v>
      </c>
      <c r="M74">
        <f>Mult_op!L73*LCA_op!M74</f>
        <v>2.7742502239018649</v>
      </c>
      <c r="N74">
        <f>Mult_op!M73*LCA_op!N74</f>
        <v>171.06687197489651</v>
      </c>
      <c r="O74">
        <f>Mult_op!N73*LCA_op!O74</f>
        <v>3.2241851789976836E-4</v>
      </c>
      <c r="P74">
        <f>Mult_op!O73*LCA_op!P74</f>
        <v>3.9251317066990855E-6</v>
      </c>
      <c r="Q74">
        <f>Mult_op!P73*LCA_op!Q74</f>
        <v>1.2279885962385364</v>
      </c>
      <c r="R74">
        <f>Mult_op!Q73*LCA_op!R74</f>
        <v>331.09536641983976</v>
      </c>
    </row>
    <row r="75" spans="4:18" x14ac:dyDescent="0.3">
      <c r="D75" t="s">
        <v>106</v>
      </c>
      <c r="E75">
        <f>Mult_op!D74*LCA_op!E75</f>
        <v>2.9470313464941538E-6</v>
      </c>
      <c r="F75">
        <f>Mult_op!E74*LCA_op!F75</f>
        <v>3.1280000000000001E-3</v>
      </c>
      <c r="G75">
        <f>Mult_op!F74*LCA_op!G75</f>
        <v>4.2849045303223296E-2</v>
      </c>
      <c r="H75">
        <f>Mult_op!G74*LCA_op!H75</f>
        <v>4.4828414523090634E-9</v>
      </c>
      <c r="I75">
        <f>Mult_op!H74*LCA_op!I75</f>
        <v>1.4185388744800028E-6</v>
      </c>
      <c r="J75">
        <f>Mult_op!I74*LCA_op!J75</f>
        <v>1.6187082308036271E-5</v>
      </c>
      <c r="K75">
        <f>Mult_op!J74*LCA_op!K75</f>
        <v>3.4768724865386557E-13</v>
      </c>
      <c r="L75">
        <f>Mult_op!K74*LCA_op!L75</f>
        <v>1.9968940910732642E-11</v>
      </c>
      <c r="M75">
        <f>Mult_op!L74*LCA_op!M75</f>
        <v>1.1487223322447365E-8</v>
      </c>
      <c r="N75">
        <f>Mult_op!M74*LCA_op!N75</f>
        <v>5.9943320703491885E-6</v>
      </c>
      <c r="O75">
        <f>Mult_op!N74*LCA_op!O75</f>
        <v>4.6131796778805056E-12</v>
      </c>
      <c r="P75">
        <f>Mult_op!O74*LCA_op!P75</f>
        <v>7.3019281081151913E-11</v>
      </c>
      <c r="Q75">
        <f>Mult_op!P74*LCA_op!Q75</f>
        <v>3.8440602275720302E-6</v>
      </c>
      <c r="R75">
        <f>Mult_op!Q74*LCA_op!R75</f>
        <v>1.0413622606995035E-4</v>
      </c>
    </row>
    <row r="76" spans="4:18" x14ac:dyDescent="0.3">
      <c r="D76" t="s">
        <v>107</v>
      </c>
      <c r="E76">
        <f>Mult_op!D75*LCA_op!E76</f>
        <v>5.6115475805550217</v>
      </c>
      <c r="F76">
        <f>Mult_op!E75*LCA_op!F76</f>
        <v>6402.0053170000001</v>
      </c>
      <c r="G76">
        <f>Mult_op!F75*LCA_op!G76</f>
        <v>287.51634143519664</v>
      </c>
      <c r="H76">
        <f>Mult_op!G75*LCA_op!H76</f>
        <v>1.3932033438371399E-3</v>
      </c>
      <c r="I76">
        <f>Mult_op!H75*LCA_op!I76</f>
        <v>2.9093577897027951</v>
      </c>
      <c r="J76">
        <f>Mult_op!I75*LCA_op!J76</f>
        <v>31.743737651533124</v>
      </c>
      <c r="K76">
        <f>Mult_op!J75*LCA_op!K76</f>
        <v>7.7779440349531857E-9</v>
      </c>
      <c r="L76">
        <f>Mult_op!K75*LCA_op!L76</f>
        <v>1.869150840328083E-5</v>
      </c>
      <c r="M76">
        <f>Mult_op!L75*LCA_op!M76</f>
        <v>0.64187901520912927</v>
      </c>
      <c r="N76">
        <f>Mult_op!M75*LCA_op!N76</f>
        <v>406.7517670648835</v>
      </c>
      <c r="O76">
        <f>Mult_op!N75*LCA_op!O76</f>
        <v>1.7184068547161283E-4</v>
      </c>
      <c r="P76">
        <f>Mult_op!O75*LCA_op!P76</f>
        <v>1.6577071675271239E-5</v>
      </c>
      <c r="Q76">
        <f>Mult_op!P75*LCA_op!Q76</f>
        <v>9.4272057096355706</v>
      </c>
      <c r="R76">
        <f>Mult_op!Q75*LCA_op!R76</f>
        <v>12.595762456688352</v>
      </c>
    </row>
    <row r="77" spans="4:18" x14ac:dyDescent="0.3">
      <c r="D77" t="s">
        <v>108</v>
      </c>
      <c r="E77">
        <f>Mult_op!D76*LCA_op!E77</f>
        <v>4.3968463225598066E-8</v>
      </c>
      <c r="F77">
        <f>Mult_op!E76*LCA_op!F77</f>
        <v>2.0899999999999998E-4</v>
      </c>
      <c r="G77">
        <f>Mult_op!F76*LCA_op!G77</f>
        <v>4.5564567922303835E-4</v>
      </c>
      <c r="H77">
        <f>Mult_op!G76*LCA_op!H77</f>
        <v>3.5180007108906865E-10</v>
      </c>
      <c r="I77">
        <f>Mult_op!H76*LCA_op!I77</f>
        <v>2.6184887172144755E-8</v>
      </c>
      <c r="J77">
        <f>Mult_op!I76*LCA_op!J77</f>
        <v>2.2028748573753054E-7</v>
      </c>
      <c r="K77">
        <f>Mult_op!J76*LCA_op!K77</f>
        <v>1.07144999562541E-14</v>
      </c>
      <c r="L77">
        <f>Mult_op!K76*LCA_op!L77</f>
        <v>5.6610036084648654E-13</v>
      </c>
      <c r="M77">
        <f>Mult_op!L76*LCA_op!M77</f>
        <v>1.1822173095077274E-7</v>
      </c>
      <c r="N77">
        <f>Mult_op!M76*LCA_op!N77</f>
        <v>7.2898333174729075E-6</v>
      </c>
      <c r="O77">
        <f>Mult_op!N76*LCA_op!O77</f>
        <v>1.3739523186586872E-11</v>
      </c>
      <c r="P77">
        <f>Mult_op!O76*LCA_op!P77</f>
        <v>1.6726532472729862E-13</v>
      </c>
      <c r="Q77">
        <f>Mult_op!P76*LCA_op!Q77</f>
        <v>5.2329431636828612E-8</v>
      </c>
      <c r="R77">
        <f>Mult_op!Q76*LCA_op!R77</f>
        <v>1.4109277883694737E-5</v>
      </c>
    </row>
    <row r="78" spans="4:18" x14ac:dyDescent="0.3">
      <c r="D78" t="s">
        <v>109</v>
      </c>
      <c r="E78">
        <f>Mult_op!D77*LCA_op!E78</f>
        <v>22.563253009728726</v>
      </c>
      <c r="F78">
        <f>Mult_op!E77*LCA_op!F78</f>
        <v>18376.725108999999</v>
      </c>
      <c r="G78">
        <f>Mult_op!F77*LCA_op!G78</f>
        <v>296649.74227345275</v>
      </c>
      <c r="H78">
        <f>Mult_op!G77*LCA_op!H78</f>
        <v>3.1905901367994274E-2</v>
      </c>
      <c r="I78">
        <f>Mult_op!H77*LCA_op!I78</f>
        <v>11.044286643182785</v>
      </c>
      <c r="J78">
        <f>Mult_op!I77*LCA_op!J78</f>
        <v>124.96693998832241</v>
      </c>
      <c r="K78">
        <f>Mult_op!J77*LCA_op!K78</f>
        <v>2.2429893672998738E-6</v>
      </c>
      <c r="L78">
        <f>Mult_op!K77*LCA_op!L78</f>
        <v>1.4011315861532517E-4</v>
      </c>
      <c r="M78">
        <f>Mult_op!L77*LCA_op!M78</f>
        <v>0.30660044579844942</v>
      </c>
      <c r="N78">
        <f>Mult_op!M77*LCA_op!N78</f>
        <v>143.47304569176089</v>
      </c>
      <c r="O78">
        <f>Mult_op!N77*LCA_op!O78</f>
        <v>1.2445858765958997E-4</v>
      </c>
      <c r="P78">
        <f>Mult_op!O77*LCA_op!P78</f>
        <v>2.1034982480570095E-3</v>
      </c>
      <c r="Q78">
        <f>Mult_op!P77*LCA_op!Q78</f>
        <v>29.885617258525535</v>
      </c>
      <c r="R78">
        <f>Mult_op!Q77*LCA_op!R78</f>
        <v>476.82069668134517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1.9601623984493026E-7</v>
      </c>
      <c r="F80">
        <f>Mult_op!E79*LCA_op!F80</f>
        <v>-5.6849999999999999E-3</v>
      </c>
      <c r="G80">
        <f>Mult_op!F79*LCA_op!G80</f>
        <v>5.1278867667812138E-2</v>
      </c>
      <c r="H80">
        <f>Mult_op!G79*LCA_op!H80</f>
        <v>7.7450858137701783E-9</v>
      </c>
      <c r="I80">
        <f>Mult_op!H79*LCA_op!I80</f>
        <v>3.7292573142567167E-8</v>
      </c>
      <c r="J80">
        <f>Mult_op!I79*LCA_op!J80</f>
        <v>3.8371733735403439E-7</v>
      </c>
      <c r="K80">
        <f>Mult_op!J79*LCA_op!K80</f>
        <v>6.5692020195535342E-14</v>
      </c>
      <c r="L80">
        <f>Mult_op!K79*LCA_op!L80</f>
        <v>2.5240404220076185E-12</v>
      </c>
      <c r="M80">
        <f>Mult_op!L79*LCA_op!M80</f>
        <v>3.6416842296051454E-6</v>
      </c>
      <c r="N80">
        <f>Mult_op!M79*LCA_op!N80</f>
        <v>6.3785231856426032E-4</v>
      </c>
      <c r="O80">
        <f>Mult_op!N79*LCA_op!O80</f>
        <v>1.8729312769931811E-9</v>
      </c>
      <c r="P80">
        <f>Mult_op!O79*LCA_op!P80</f>
        <v>3.9719887633991768E-12</v>
      </c>
      <c r="Q80">
        <f>Mult_op!P79*LCA_op!Q80</f>
        <v>1.1216401883159675E-7</v>
      </c>
      <c r="R80">
        <f>Mult_op!Q79*LCA_op!R80</f>
        <v>2.1914010512873745E-5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0.21229803448174892</v>
      </c>
      <c r="F82">
        <f>Mult_op!E81*LCA_op!F82</f>
        <v>29.678757999999998</v>
      </c>
      <c r="G82">
        <f>Mult_op!F81*LCA_op!G82</f>
        <v>2235.487321547419</v>
      </c>
      <c r="H82">
        <f>Mult_op!G81*LCA_op!H82</f>
        <v>1.4684178371397945E-2</v>
      </c>
      <c r="I82">
        <f>Mult_op!H81*LCA_op!I82</f>
        <v>6.1210745417254533E-2</v>
      </c>
      <c r="J82">
        <f>Mult_op!I81*LCA_op!J82</f>
        <v>0.67876348420769705</v>
      </c>
      <c r="K82">
        <f>Mult_op!J81*LCA_op!K82</f>
        <v>1.9531801624976962E-8</v>
      </c>
      <c r="L82">
        <f>Mult_op!K81*LCA_op!L82</f>
        <v>6.5588139476298207E-7</v>
      </c>
      <c r="M82">
        <f>Mult_op!L81*LCA_op!M82</f>
        <v>0.155640289781282</v>
      </c>
      <c r="N82">
        <f>Mult_op!M81*LCA_op!N82</f>
        <v>30.918237556919017</v>
      </c>
      <c r="O82">
        <f>Mult_op!N81*LCA_op!O82</f>
        <v>1.8386603037551287E-3</v>
      </c>
      <c r="P82">
        <f>Mult_op!O81*LCA_op!P82</f>
        <v>2.7856998193430071E-7</v>
      </c>
      <c r="Q82">
        <f>Mult_op!P81*LCA_op!Q82</f>
        <v>0.29717517811690541</v>
      </c>
      <c r="R82">
        <f>Mult_op!Q81*LCA_op!R82</f>
        <v>144.60840863307413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3.01E-4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2.5759273854022061E-8</v>
      </c>
      <c r="F90">
        <f>Mult_op!E89*LCA_op!F90</f>
        <v>7.4999999999999993E-5</v>
      </c>
      <c r="G90">
        <f>Mult_op!F89*LCA_op!G90</f>
        <v>1.1854228840588548E-3</v>
      </c>
      <c r="H90">
        <f>Mult_op!G89*LCA_op!H90</f>
        <v>6.4825364980872476E-10</v>
      </c>
      <c r="I90">
        <f>Mult_op!H89*LCA_op!I90</f>
        <v>3.7887487030658268E-9</v>
      </c>
      <c r="J90">
        <f>Mult_op!I89*LCA_op!J90</f>
        <v>3.8305363955678698E-8</v>
      </c>
      <c r="K90">
        <f>Mult_op!J89*LCA_op!K90</f>
        <v>1.9339134034540599E-15</v>
      </c>
      <c r="L90">
        <f>Mult_op!K89*LCA_op!L90</f>
        <v>4.7339845900561993E-14</v>
      </c>
      <c r="M90">
        <f>Mult_op!L89*LCA_op!M90</f>
        <v>2.030596914326007E-7</v>
      </c>
      <c r="N90">
        <f>Mult_op!M89*LCA_op!N90</f>
        <v>2.9526019229767597E-5</v>
      </c>
      <c r="O90">
        <f>Mult_op!N89*LCA_op!O90</f>
        <v>6.2061596503624063E-11</v>
      </c>
      <c r="P90">
        <f>Mult_op!O89*LCA_op!P90</f>
        <v>1.8266571300802553E-13</v>
      </c>
      <c r="Q90">
        <f>Mult_op!P89*LCA_op!Q90</f>
        <v>9.3941207651000324E-9</v>
      </c>
      <c r="R90">
        <f>Mult_op!Q89*LCA_op!R90</f>
        <v>9.2881407122419663E-6</v>
      </c>
    </row>
    <row r="91" spans="4:18" x14ac:dyDescent="0.3">
      <c r="D91" t="s">
        <v>122</v>
      </c>
      <c r="E91">
        <f>Mult_op!D90*LCA_op!E91</f>
        <v>1.7266853408626052E-8</v>
      </c>
      <c r="F91">
        <f>Mult_op!E90*LCA_op!F91</f>
        <v>1.4899999999999999E-4</v>
      </c>
      <c r="G91">
        <f>Mult_op!F90*LCA_op!G91</f>
        <v>2.5859797494997617E-4</v>
      </c>
      <c r="H91">
        <f>Mult_op!G90*LCA_op!H91</f>
        <v>3.1030434182370547E-10</v>
      </c>
      <c r="I91">
        <f>Mult_op!H90*LCA_op!I91</f>
        <v>3.92860935266277E-9</v>
      </c>
      <c r="J91">
        <f>Mult_op!I90*LCA_op!J91</f>
        <v>4.3263892947646077E-8</v>
      </c>
      <c r="K91">
        <f>Mult_op!J90*LCA_op!K91</f>
        <v>2.4277877943237071E-15</v>
      </c>
      <c r="L91">
        <f>Mult_op!K90*LCA_op!L91</f>
        <v>4.8890085383116885E-14</v>
      </c>
      <c r="M91">
        <f>Mult_op!L90*LCA_op!M91</f>
        <v>2.5399357540346602E-8</v>
      </c>
      <c r="N91">
        <f>Mult_op!M90*LCA_op!N91</f>
        <v>2.5826611712284119E-6</v>
      </c>
      <c r="O91">
        <f>Mult_op!N90*LCA_op!O91</f>
        <v>9.0667625626232361E-11</v>
      </c>
      <c r="P91">
        <f>Mult_op!O90*LCA_op!P91</f>
        <v>6.9178515157193836E-14</v>
      </c>
      <c r="Q91">
        <f>Mult_op!P90*LCA_op!Q91</f>
        <v>1.1749198722109023E-8</v>
      </c>
      <c r="R91">
        <f>Mult_op!Q90*LCA_op!R91</f>
        <v>7.0161481911327991E-6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1.0968713671741708E-6</v>
      </c>
      <c r="F93">
        <f>Mult_op!E92*LCA_op!F93</f>
        <v>1.0999999999999999E-4</v>
      </c>
      <c r="G93">
        <f>Mult_op!F92*LCA_op!G93</f>
        <v>7.8808450106969519E-2</v>
      </c>
      <c r="H93">
        <f>Mult_op!G92*LCA_op!H93</f>
        <v>2.0229062976895242E-7</v>
      </c>
      <c r="I93">
        <f>Mult_op!H92*LCA_op!I93</f>
        <v>4.075744355702518E-6</v>
      </c>
      <c r="J93">
        <f>Mult_op!I92*LCA_op!J93</f>
        <v>3.1109017041338464E-6</v>
      </c>
      <c r="K93">
        <f>Mult_op!J92*LCA_op!K93</f>
        <v>9.9065455826889708E-13</v>
      </c>
      <c r="L93">
        <f>Mult_op!K92*LCA_op!L93</f>
        <v>2.3243377337870416E-11</v>
      </c>
      <c r="M93">
        <f>Mult_op!L92*LCA_op!M93</f>
        <v>4.9766055224559022E-6</v>
      </c>
      <c r="N93">
        <f>Mult_op!M92*LCA_op!N93</f>
        <v>2.0193902996951266E-3</v>
      </c>
      <c r="O93">
        <f>Mult_op!N92*LCA_op!O93</f>
        <v>3.0549490757437075E-9</v>
      </c>
      <c r="P93">
        <f>Mult_op!O92*LCA_op!P93</f>
        <v>2.0999879111140866E-11</v>
      </c>
      <c r="Q93">
        <f>Mult_op!P92*LCA_op!Q93</f>
        <v>4.7815131937728642E-7</v>
      </c>
      <c r="R93">
        <f>Mult_op!Q92*LCA_op!R93</f>
        <v>8.9593876538395607E-4</v>
      </c>
    </row>
    <row r="94" spans="4:18" x14ac:dyDescent="0.3">
      <c r="D94" t="s">
        <v>125</v>
      </c>
      <c r="E94">
        <f>Mult_op!D93*LCA_op!E94</f>
        <v>0.65399498729278871</v>
      </c>
      <c r="F94">
        <f>Mult_op!E93*LCA_op!F94</f>
        <v>52.795723999999993</v>
      </c>
      <c r="G94">
        <f>Mult_op!F93*LCA_op!G94</f>
        <v>31.938015941493255</v>
      </c>
      <c r="H94">
        <f>Mult_op!G93*LCA_op!H94</f>
        <v>0</v>
      </c>
      <c r="I94">
        <f>Mult_op!H93*LCA_op!I94</f>
        <v>0.33681227382814644</v>
      </c>
      <c r="J94">
        <f>Mult_op!I93*LCA_op!J94</f>
        <v>3.6923998660096955</v>
      </c>
      <c r="K94">
        <f>Mult_op!J93*LCA_op!K94</f>
        <v>5.0216949580891094E-10</v>
      </c>
      <c r="L94">
        <f>Mult_op!K93*LCA_op!L94</f>
        <v>2.7625892523891631E-7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3.6516632245310909E-5</v>
      </c>
      <c r="Q94">
        <f>Mult_op!P93*LCA_op!Q94</f>
        <v>0.9589986213067383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4.6482530000000004</v>
      </c>
      <c r="G95">
        <f>Mult_op!F94*LCA_op!G95</f>
        <v>81.994258859779151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2.4749215581762984E-15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3.6662797773649573E-5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4.7925139133508647E-8</v>
      </c>
      <c r="F97">
        <f>Mult_op!E96*LCA_op!F97</f>
        <v>2.4000000000000001E-5</v>
      </c>
      <c r="G97">
        <f>Mult_op!F96*LCA_op!G97</f>
        <v>8.396235146039946E-5</v>
      </c>
      <c r="H97">
        <f>Mult_op!G96*LCA_op!H97</f>
        <v>1.3587647665589341E-13</v>
      </c>
      <c r="I97">
        <f>Mult_op!H96*LCA_op!I97</f>
        <v>2.3946846990522489E-8</v>
      </c>
      <c r="J97">
        <f>Mult_op!I96*LCA_op!J97</f>
        <v>2.6732865525514151E-7</v>
      </c>
      <c r="K97">
        <f>Mult_op!J96*LCA_op!K97</f>
        <v>1.7487262225709541E-15</v>
      </c>
      <c r="L97">
        <f>Mult_op!K96*LCA_op!L97</f>
        <v>5.5938495096554476E-13</v>
      </c>
      <c r="M97">
        <f>Mult_op!L96*LCA_op!M97</f>
        <v>5.1111612133119234E-11</v>
      </c>
      <c r="N97">
        <f>Mult_op!M96*LCA_op!N97</f>
        <v>5.146011378345365E-9</v>
      </c>
      <c r="O97">
        <f>Mult_op!N96*LCA_op!O97</f>
        <v>4.8736369680057776E-14</v>
      </c>
      <c r="P97">
        <f>Mult_op!O96*LCA_op!P97</f>
        <v>3.3749242863036767E-12</v>
      </c>
      <c r="Q97">
        <f>Mult_op!P96*LCA_op!Q97</f>
        <v>6.2999307673258033E-8</v>
      </c>
      <c r="R97">
        <f>Mult_op!Q96*LCA_op!R97</f>
        <v>9.0427702052536874E-10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0.18594848050193544</v>
      </c>
      <c r="F99">
        <f>Mult_op!E98*LCA_op!F99</f>
        <v>14.249582999999999</v>
      </c>
      <c r="G99">
        <f>Mult_op!F98*LCA_op!G99</f>
        <v>15513.096781336635</v>
      </c>
      <c r="H99">
        <f>Mult_op!G98*LCA_op!H99</f>
        <v>1.6965077079774212E-5</v>
      </c>
      <c r="I99">
        <f>Mult_op!H98*LCA_op!I99</f>
        <v>2.1442351520273204E-3</v>
      </c>
      <c r="J99">
        <f>Mult_op!I98*LCA_op!J99</f>
        <v>3.6174420534628E-2</v>
      </c>
      <c r="K99">
        <f>Mult_op!J98*LCA_op!K99</f>
        <v>2.4548568474414769E-7</v>
      </c>
      <c r="L99">
        <f>Mult_op!K98*LCA_op!L99</f>
        <v>9.8645726415618184E-5</v>
      </c>
      <c r="M99">
        <f>Mult_op!L98*LCA_op!M99</f>
        <v>6.3816229332016652E-3</v>
      </c>
      <c r="N99">
        <f>Mult_op!M98*LCA_op!N99</f>
        <v>0.64251356699597928</v>
      </c>
      <c r="O99">
        <f>Mult_op!N98*LCA_op!O99</f>
        <v>6.0850581981490428E-6</v>
      </c>
      <c r="P99">
        <f>Mult_op!O98*LCA_op!P99</f>
        <v>5.8272912351970752E-4</v>
      </c>
      <c r="Q99">
        <f>Mult_op!P98*LCA_op!Q99</f>
        <v>1.2140765206550313E-2</v>
      </c>
      <c r="R99">
        <f>Mult_op!Q98*LCA_op!R99</f>
        <v>0.11290496877934818</v>
      </c>
    </row>
    <row r="100" spans="4:18" x14ac:dyDescent="0.3">
      <c r="D100" t="s">
        <v>131</v>
      </c>
      <c r="E100">
        <f>Mult_op!D99*LCA_op!E100</f>
        <v>9.9592901352308249E-9</v>
      </c>
      <c r="F100">
        <f>Mult_op!E99*LCA_op!F100</f>
        <v>5.0000000000000004E-6</v>
      </c>
      <c r="G100">
        <f>Mult_op!F99*LCA_op!G100</f>
        <v>1.5223285612820276E-5</v>
      </c>
      <c r="H100">
        <f>Mult_op!G99*LCA_op!H100</f>
        <v>2.4633815266664233E-14</v>
      </c>
      <c r="I100">
        <f>Mult_op!H99*LCA_op!I100</f>
        <v>4.9903808072603894E-9</v>
      </c>
      <c r="J100">
        <f>Mult_op!I99*LCA_op!J100</f>
        <v>5.5707351145548616E-8</v>
      </c>
      <c r="K100">
        <f>Mult_op!J99*LCA_op!K100</f>
        <v>3.2755283665631612E-16</v>
      </c>
      <c r="L100">
        <f>Mult_op!K99*LCA_op!L100</f>
        <v>1.0169539041599672E-13</v>
      </c>
      <c r="M100">
        <f>Mult_op!L99*LCA_op!M100</f>
        <v>9.2663133623728903E-12</v>
      </c>
      <c r="N100">
        <f>Mult_op!M99*LCA_op!N100</f>
        <v>9.3294951984474823E-10</v>
      </c>
      <c r="O100">
        <f>Mult_op!N99*LCA_op!O100</f>
        <v>8.835692218505332E-15</v>
      </c>
      <c r="P100">
        <f>Mult_op!O99*LCA_op!P100</f>
        <v>6.1720843624490272E-13</v>
      </c>
      <c r="Q100">
        <f>Mult_op!P99*LCA_op!Q100</f>
        <v>1.3127484140519513E-8</v>
      </c>
      <c r="R100">
        <f>Mult_op!Q99*LCA_op!R100</f>
        <v>1.639414976142252E-10</v>
      </c>
    </row>
    <row r="101" spans="4:18" x14ac:dyDescent="0.3">
      <c r="D101" t="s">
        <v>132</v>
      </c>
      <c r="E101">
        <f>Mult_op!D100*LCA_op!E101</f>
        <v>4.77370302610963E-9</v>
      </c>
      <c r="F101">
        <f>Mult_op!E100*LCA_op!F101</f>
        <v>1.9999999999999999E-6</v>
      </c>
      <c r="G101">
        <f>Mult_op!F100*LCA_op!G101</f>
        <v>1.9826240749185154E-5</v>
      </c>
      <c r="H101">
        <f>Mult_op!G100*LCA_op!H101</f>
        <v>4.5186991064885278E-11</v>
      </c>
      <c r="I101">
        <f>Mult_op!H100*LCA_op!I101</f>
        <v>1.4892724387185284E-9</v>
      </c>
      <c r="J101">
        <f>Mult_op!I100*LCA_op!J101</f>
        <v>1.866843843665319E-8</v>
      </c>
      <c r="K101">
        <f>Mult_op!J100*LCA_op!K101</f>
        <v>5.6248737220762525E-16</v>
      </c>
      <c r="L101">
        <f>Mult_op!K100*LCA_op!L101</f>
        <v>4.7131989584180037E-14</v>
      </c>
      <c r="M101">
        <f>Mult_op!L100*LCA_op!M101</f>
        <v>6.0175955923554146E-8</v>
      </c>
      <c r="N101">
        <f>Mult_op!M100*LCA_op!N101</f>
        <v>6.1087850259020708E-5</v>
      </c>
      <c r="O101">
        <f>Mult_op!N100*LCA_op!O101</f>
        <v>8.1700027109123808E-12</v>
      </c>
      <c r="P101">
        <f>Mult_op!O100*LCA_op!P101</f>
        <v>3.5891488977681653E-13</v>
      </c>
      <c r="Q101">
        <f>Mult_op!P100*LCA_op!Q101</f>
        <v>6.0981882652999924E-9</v>
      </c>
      <c r="R101">
        <f>Mult_op!Q100*LCA_op!R101</f>
        <v>1.9713279160991926E-7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1.5051676786107556E-2</v>
      </c>
      <c r="F115">
        <f>Mult_op!E114*LCA_op!F115</f>
        <v>0.82786899999999997</v>
      </c>
      <c r="G115">
        <f>Mult_op!F114*LCA_op!G115</f>
        <v>96.573554996163651</v>
      </c>
      <c r="H115">
        <f>Mult_op!G114*LCA_op!H115</f>
        <v>4.7481732516456985E-4</v>
      </c>
      <c r="I115">
        <f>Mult_op!H114*LCA_op!I115</f>
        <v>7.7951185773703895E-3</v>
      </c>
      <c r="J115">
        <f>Mult_op!I114*LCA_op!J115</f>
        <v>4.4103139375739168E-2</v>
      </c>
      <c r="K115">
        <f>Mult_op!J114*LCA_op!K115</f>
        <v>2.7181550540434513E-9</v>
      </c>
      <c r="L115">
        <f>Mult_op!K114*LCA_op!L115</f>
        <v>6.7113256793094368E-8</v>
      </c>
      <c r="M115">
        <f>Mult_op!L114*LCA_op!M115</f>
        <v>0.22576451929753549</v>
      </c>
      <c r="N115">
        <f>Mult_op!M114*LCA_op!N115</f>
        <v>143.27868895350881</v>
      </c>
      <c r="O115">
        <f>Mult_op!N114*LCA_op!O115</f>
        <v>6.0495558341450205E-5</v>
      </c>
      <c r="P115">
        <f>Mult_op!O114*LCA_op!P115</f>
        <v>1.5463588362968427E-7</v>
      </c>
      <c r="Q115">
        <f>Mult_op!P114*LCA_op!Q115</f>
        <v>2.8427630996293921E-2</v>
      </c>
      <c r="R115">
        <f>Mult_op!Q114*LCA_op!R115</f>
        <v>4.4332929819214897</v>
      </c>
    </row>
    <row r="116" spans="4:18" x14ac:dyDescent="0.3">
      <c r="D116" t="s">
        <v>147</v>
      </c>
      <c r="E116">
        <f>Mult_op!D115*LCA_op!E116</f>
        <v>1.0549658768644455E-2</v>
      </c>
      <c r="F116">
        <f>Mult_op!E115*LCA_op!F116</f>
        <v>0.58025000000000004</v>
      </c>
      <c r="G116">
        <f>Mult_op!F115*LCA_op!G116</f>
        <v>67.688010164076587</v>
      </c>
      <c r="H116">
        <f>Mult_op!G115*LCA_op!H116</f>
        <v>3.327975234327427E-4</v>
      </c>
      <c r="I116">
        <f>Mult_op!H115*LCA_op!I116</f>
        <v>5.4635667654171875E-3</v>
      </c>
      <c r="J116">
        <f>Mult_op!I115*LCA_op!J116</f>
        <v>3.0911710213539421E-2</v>
      </c>
      <c r="K116">
        <f>Mult_op!J115*LCA_op!K116</f>
        <v>1.9051437728779681E-9</v>
      </c>
      <c r="L116">
        <f>Mult_op!K115*LCA_op!L116</f>
        <v>4.7039407507942665E-8</v>
      </c>
      <c r="M116">
        <f>Mult_op!L115*LCA_op!M116</f>
        <v>0.15823742925800446</v>
      </c>
      <c r="N116">
        <f>Mult_op!M115*LCA_op!N116</f>
        <v>100.42344774991385</v>
      </c>
      <c r="O116">
        <f>Mult_op!N115*LCA_op!O116</f>
        <v>4.2401089698522904E-5</v>
      </c>
      <c r="P116">
        <f>Mult_op!O115*LCA_op!P116</f>
        <v>1.0838365910080495E-7</v>
      </c>
      <c r="Q116">
        <f>Mult_op!P115*LCA_op!Q116</f>
        <v>1.9924810429668878E-2</v>
      </c>
      <c r="R116">
        <f>Mult_op!Q115*LCA_op!R116</f>
        <v>3.1072769396606716</v>
      </c>
    </row>
    <row r="118" spans="4:18" x14ac:dyDescent="0.3">
      <c r="E118">
        <f>SUM(E4:E116)</f>
        <v>51.497044341732149</v>
      </c>
      <c r="F118">
        <f t="shared" ref="F118" si="0">SUM(F4:F116)/1000</f>
        <v>46.835591881000013</v>
      </c>
      <c r="G118">
        <f t="shared" ref="G118:R118" si="1">SUM(G4:G116)</f>
        <v>600520.4272774735</v>
      </c>
      <c r="H118">
        <f t="shared" si="1"/>
        <v>0.21883335453431724</v>
      </c>
      <c r="I118">
        <f t="shared" si="1"/>
        <v>25.601604823207502</v>
      </c>
      <c r="J118">
        <f t="shared" si="1"/>
        <v>271.78301067752778</v>
      </c>
      <c r="K118">
        <f t="shared" si="1"/>
        <v>4.4591438882647022E-6</v>
      </c>
      <c r="L118">
        <f t="shared" si="1"/>
        <v>3.8856262237121528E-4</v>
      </c>
      <c r="M118">
        <f t="shared" si="1"/>
        <v>42.666581649194512</v>
      </c>
      <c r="N118">
        <f t="shared" si="1"/>
        <v>19279.555606219346</v>
      </c>
      <c r="O118">
        <f t="shared" si="1"/>
        <v>4.2002095824153485E-2</v>
      </c>
      <c r="P118">
        <f t="shared" si="1"/>
        <v>2.975481352547168E-3</v>
      </c>
      <c r="Q118">
        <f t="shared" si="1"/>
        <v>67.446884198578715</v>
      </c>
      <c r="R118">
        <f t="shared" si="1"/>
        <v>1987.939813759361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topLeftCell="A84" workbookViewId="0">
      <selection activeCell="G3" sqref="G3:I115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0" max="10" width="16" bestFit="1" customWidth="1"/>
    <col min="11" max="11" width="11" bestFit="1" customWidth="1"/>
    <col min="12" max="12" width="12.88671875" bestFit="1" customWidth="1"/>
    <col min="18" max="18" width="27.6640625" bestFit="1" customWidth="1"/>
  </cols>
  <sheetData>
    <row r="1" spans="1:9" x14ac:dyDescent="0.3">
      <c r="A1" s="5" t="s">
        <v>170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0.43594300000000002</v>
      </c>
      <c r="G3" t="s">
        <v>145</v>
      </c>
      <c r="H3">
        <v>678.77836569999999</v>
      </c>
      <c r="I3">
        <v>2.9314285085907929E-2</v>
      </c>
    </row>
    <row r="4" spans="1:9" x14ac:dyDescent="0.3">
      <c r="C4" t="s">
        <v>23</v>
      </c>
      <c r="D4">
        <v>0</v>
      </c>
      <c r="G4" t="s">
        <v>146</v>
      </c>
      <c r="H4">
        <v>650.25826540000003</v>
      </c>
      <c r="I4">
        <v>0.26629825809718538</v>
      </c>
    </row>
    <row r="5" spans="1:9" x14ac:dyDescent="0.3">
      <c r="C5" t="s">
        <v>22</v>
      </c>
      <c r="D5">
        <v>7.1875999999999995E-2</v>
      </c>
      <c r="G5" t="s">
        <v>35</v>
      </c>
      <c r="H5">
        <v>66.491620049999995</v>
      </c>
      <c r="I5">
        <v>0</v>
      </c>
    </row>
    <row r="6" spans="1:9" x14ac:dyDescent="0.3">
      <c r="C6" t="s">
        <v>4</v>
      </c>
      <c r="D6">
        <v>-0.12033000000000001</v>
      </c>
      <c r="G6" t="s">
        <v>36</v>
      </c>
      <c r="H6">
        <v>348.51563340000001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863.17096289999995</v>
      </c>
      <c r="I7">
        <v>-0.97537673272774916</v>
      </c>
    </row>
    <row r="8" spans="1:9" x14ac:dyDescent="0.3">
      <c r="C8" t="s">
        <v>3</v>
      </c>
      <c r="D8">
        <v>-9.4240000000000004E-2</v>
      </c>
      <c r="G8" t="s">
        <v>38</v>
      </c>
      <c r="H8">
        <v>68.773268779999995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68.773268779999995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67.935262300000005</v>
      </c>
      <c r="I10">
        <v>0.61418744983869533</v>
      </c>
    </row>
    <row r="11" spans="1:9" x14ac:dyDescent="0.3">
      <c r="C11" t="s">
        <v>27</v>
      </c>
      <c r="D11">
        <v>0</v>
      </c>
      <c r="G11" t="s">
        <v>41</v>
      </c>
      <c r="H11">
        <v>1665.1495649999999</v>
      </c>
      <c r="I11">
        <v>0.56938018448532401</v>
      </c>
    </row>
    <row r="12" spans="1:9" x14ac:dyDescent="0.3">
      <c r="C12" t="s">
        <v>33</v>
      </c>
      <c r="D12">
        <v>0</v>
      </c>
      <c r="G12" t="s">
        <v>42</v>
      </c>
      <c r="H12">
        <v>1437.4448279999999</v>
      </c>
      <c r="I12">
        <v>0.8316904812191922</v>
      </c>
    </row>
    <row r="13" spans="1:9" x14ac:dyDescent="0.3">
      <c r="C13" t="s">
        <v>14</v>
      </c>
      <c r="D13">
        <v>2.7708E-2</v>
      </c>
      <c r="G13" t="s">
        <v>43</v>
      </c>
      <c r="H13">
        <v>26.3381373</v>
      </c>
      <c r="I13">
        <v>2.6980401204355381E-2</v>
      </c>
    </row>
    <row r="14" spans="1:9" x14ac:dyDescent="0.3">
      <c r="C14" t="s">
        <v>2</v>
      </c>
      <c r="D14">
        <v>3.3918999999999998E-2</v>
      </c>
      <c r="G14" t="s">
        <v>44</v>
      </c>
      <c r="H14">
        <v>26.3381373</v>
      </c>
      <c r="I14">
        <v>2.9938305991757001E-2</v>
      </c>
    </row>
    <row r="15" spans="1:9" x14ac:dyDescent="0.3">
      <c r="C15" t="s">
        <v>26</v>
      </c>
      <c r="D15">
        <v>0</v>
      </c>
      <c r="G15" t="s">
        <v>45</v>
      </c>
      <c r="H15">
        <v>26.3381373</v>
      </c>
      <c r="I15">
        <v>3.1000170672646422E-2</v>
      </c>
    </row>
    <row r="16" spans="1:9" x14ac:dyDescent="0.3">
      <c r="C16" t="s">
        <v>0</v>
      </c>
      <c r="D16">
        <v>2.3255000000000001E-2</v>
      </c>
      <c r="G16" t="s">
        <v>46</v>
      </c>
      <c r="H16">
        <v>164.05153770000001</v>
      </c>
      <c r="I16">
        <v>6.6852730958219836E-2</v>
      </c>
    </row>
    <row r="17" spans="3:9" x14ac:dyDescent="0.3">
      <c r="C17" t="s">
        <v>8</v>
      </c>
      <c r="D17">
        <v>5.4203000000000001E-2</v>
      </c>
      <c r="G17" t="s">
        <v>47</v>
      </c>
      <c r="H17">
        <v>159.54239720000001</v>
      </c>
      <c r="I17">
        <v>6.8264597153448126E-2</v>
      </c>
    </row>
    <row r="18" spans="3:9" x14ac:dyDescent="0.3">
      <c r="C18" t="s">
        <v>10</v>
      </c>
      <c r="D18">
        <v>0</v>
      </c>
      <c r="G18" t="s">
        <v>49</v>
      </c>
      <c r="H18">
        <v>190.48194330000001</v>
      </c>
      <c r="I18">
        <v>3.0139932072727302E-3</v>
      </c>
    </row>
    <row r="19" spans="3:9" x14ac:dyDescent="0.3">
      <c r="C19" t="s">
        <v>9</v>
      </c>
      <c r="D19">
        <v>-0.13922000000000001</v>
      </c>
      <c r="G19" t="s">
        <v>48</v>
      </c>
      <c r="H19">
        <v>190.48194330000001</v>
      </c>
      <c r="I19">
        <v>3.0139932072727302E-3</v>
      </c>
    </row>
    <row r="20" spans="3:9" x14ac:dyDescent="0.3">
      <c r="C20" t="s">
        <v>1</v>
      </c>
      <c r="D20">
        <v>4.7024999999999997E-2</v>
      </c>
      <c r="G20" t="s">
        <v>50</v>
      </c>
      <c r="H20">
        <v>161.08652319999999</v>
      </c>
      <c r="I20">
        <v>4.9788191987726313E-2</v>
      </c>
    </row>
    <row r="21" spans="3:9" x14ac:dyDescent="0.3">
      <c r="C21" t="s">
        <v>17</v>
      </c>
      <c r="D21">
        <v>0.38533580099999998</v>
      </c>
      <c r="G21" t="s">
        <v>51</v>
      </c>
      <c r="H21">
        <v>197.6153233</v>
      </c>
      <c r="I21">
        <v>6.955091146899163E-3</v>
      </c>
    </row>
    <row r="22" spans="3:9" x14ac:dyDescent="0.3">
      <c r="C22" t="s">
        <v>19</v>
      </c>
      <c r="D22">
        <v>0</v>
      </c>
      <c r="G22" t="s">
        <v>52</v>
      </c>
      <c r="H22">
        <v>138.5971218</v>
      </c>
      <c r="I22">
        <v>0.1144562941458257</v>
      </c>
    </row>
    <row r="23" spans="3:9" x14ac:dyDescent="0.3">
      <c r="C23" t="s">
        <v>18</v>
      </c>
      <c r="D23">
        <v>5.2793024000000001E-2</v>
      </c>
      <c r="G23" t="s">
        <v>53</v>
      </c>
      <c r="H23">
        <v>313.74677750000001</v>
      </c>
      <c r="I23">
        <v>6.3962093850222744E-3</v>
      </c>
    </row>
    <row r="24" spans="3:9" x14ac:dyDescent="0.3">
      <c r="C24" t="s">
        <v>6</v>
      </c>
      <c r="D24">
        <v>3.4196999999999998E-2</v>
      </c>
      <c r="G24" t="s">
        <v>54</v>
      </c>
      <c r="H24">
        <v>136.48133989999999</v>
      </c>
      <c r="I24">
        <v>0.1270303644659517</v>
      </c>
    </row>
    <row r="25" spans="3:9" x14ac:dyDescent="0.3">
      <c r="C25" t="s">
        <v>7</v>
      </c>
      <c r="D25">
        <v>0</v>
      </c>
      <c r="G25" t="s">
        <v>55</v>
      </c>
      <c r="H25">
        <v>139.21761470000001</v>
      </c>
      <c r="I25">
        <v>8.6807005962707517E-2</v>
      </c>
    </row>
    <row r="26" spans="3:9" x14ac:dyDescent="0.3">
      <c r="C26" t="s">
        <v>21</v>
      </c>
      <c r="D26">
        <v>6.4715999999999996E-2</v>
      </c>
      <c r="G26" t="s">
        <v>56</v>
      </c>
      <c r="H26">
        <v>136.48133989999999</v>
      </c>
      <c r="I26">
        <v>0.11797339668877491</v>
      </c>
    </row>
    <row r="27" spans="3:9" x14ac:dyDescent="0.3">
      <c r="C27" t="s">
        <v>24</v>
      </c>
      <c r="D27">
        <v>0</v>
      </c>
      <c r="G27" t="s">
        <v>57</v>
      </c>
      <c r="H27">
        <v>138.9592605</v>
      </c>
      <c r="I27">
        <v>8.7430408323778255E-2</v>
      </c>
    </row>
    <row r="28" spans="3:9" x14ac:dyDescent="0.3">
      <c r="C28" t="s">
        <v>25</v>
      </c>
      <c r="D28">
        <v>-0.10168000000000001</v>
      </c>
      <c r="G28" t="s">
        <v>58</v>
      </c>
      <c r="H28">
        <v>156.29059810000001</v>
      </c>
      <c r="I28">
        <v>3.3276164723837133E-2</v>
      </c>
    </row>
    <row r="29" spans="3:9" x14ac:dyDescent="0.3">
      <c r="C29" t="s">
        <v>31</v>
      </c>
      <c r="D29">
        <v>0</v>
      </c>
      <c r="G29" t="s">
        <v>59</v>
      </c>
      <c r="H29">
        <v>98.435568919999994</v>
      </c>
      <c r="I29">
        <v>0.35578665857641301</v>
      </c>
    </row>
    <row r="30" spans="3:9" x14ac:dyDescent="0.3">
      <c r="C30" t="s">
        <v>30</v>
      </c>
      <c r="D30">
        <v>0</v>
      </c>
      <c r="G30" t="s">
        <v>60</v>
      </c>
      <c r="H30">
        <v>124.0288206</v>
      </c>
      <c r="I30">
        <v>3.1756844446193594E-3</v>
      </c>
    </row>
    <row r="31" spans="3:9" x14ac:dyDescent="0.3">
      <c r="C31" t="s">
        <v>29</v>
      </c>
      <c r="D31">
        <v>0</v>
      </c>
      <c r="G31" t="s">
        <v>61</v>
      </c>
      <c r="H31">
        <v>3213.7616499999999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233.57085670000001</v>
      </c>
      <c r="I32">
        <v>0.57923795238650211</v>
      </c>
    </row>
    <row r="33" spans="3:9" x14ac:dyDescent="0.3">
      <c r="C33" t="s">
        <v>15</v>
      </c>
      <c r="D33">
        <v>7.1400000000000001E-4</v>
      </c>
      <c r="G33" t="s">
        <v>63</v>
      </c>
      <c r="H33">
        <v>128.7178921</v>
      </c>
      <c r="I33">
        <v>0.63839456174230613</v>
      </c>
    </row>
    <row r="34" spans="3:9" x14ac:dyDescent="0.3">
      <c r="C34" t="s">
        <v>16</v>
      </c>
      <c r="D34">
        <v>0</v>
      </c>
      <c r="G34" t="s">
        <v>64</v>
      </c>
      <c r="H34">
        <v>872.62211049999996</v>
      </c>
      <c r="I34">
        <v>0.93023922527525116</v>
      </c>
    </row>
    <row r="35" spans="3:9" x14ac:dyDescent="0.3">
      <c r="C35" t="s">
        <v>13</v>
      </c>
      <c r="D35">
        <v>-0.42009999999999997</v>
      </c>
      <c r="G35" t="s">
        <v>65</v>
      </c>
      <c r="H35">
        <v>872.62211049999996</v>
      </c>
      <c r="I35">
        <v>4.6390485068978238E-3</v>
      </c>
    </row>
    <row r="36" spans="3:9" x14ac:dyDescent="0.3">
      <c r="C36" t="s">
        <v>11</v>
      </c>
      <c r="D36">
        <v>-0.32288</v>
      </c>
      <c r="G36" t="s">
        <v>66</v>
      </c>
      <c r="H36">
        <v>23.06093791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23.06093791</v>
      </c>
      <c r="I37">
        <v>0.28724300947427872</v>
      </c>
    </row>
    <row r="38" spans="3:9" x14ac:dyDescent="0.3">
      <c r="G38" t="s">
        <v>68</v>
      </c>
      <c r="H38">
        <v>178.4588066</v>
      </c>
      <c r="I38">
        <v>0.43450538221500323</v>
      </c>
    </row>
    <row r="39" spans="3:9" x14ac:dyDescent="0.3">
      <c r="G39" t="s">
        <v>69</v>
      </c>
      <c r="H39">
        <v>452.48308609999998</v>
      </c>
      <c r="I39">
        <v>0.39647327155849615</v>
      </c>
    </row>
    <row r="40" spans="3:9" x14ac:dyDescent="0.3">
      <c r="G40" t="s">
        <v>70</v>
      </c>
      <c r="H40">
        <v>452.48308609999998</v>
      </c>
      <c r="I40">
        <v>0.5998932856130178</v>
      </c>
    </row>
    <row r="41" spans="3:9" x14ac:dyDescent="0.3">
      <c r="G41" t="s">
        <v>71</v>
      </c>
      <c r="H41">
        <v>0.83228096200000001</v>
      </c>
      <c r="I41">
        <v>0</v>
      </c>
    </row>
    <row r="42" spans="3:9" x14ac:dyDescent="0.3">
      <c r="G42" t="s">
        <v>72</v>
      </c>
      <c r="H42">
        <v>114.55003050000001</v>
      </c>
      <c r="I42">
        <v>1.6664480085434186E-2</v>
      </c>
    </row>
    <row r="43" spans="3:9" x14ac:dyDescent="0.3">
      <c r="G43" t="s">
        <v>73</v>
      </c>
      <c r="H43">
        <v>408.2532114</v>
      </c>
      <c r="I43">
        <v>0</v>
      </c>
    </row>
    <row r="44" spans="3:9" x14ac:dyDescent="0.3">
      <c r="G44" t="s">
        <v>74</v>
      </c>
      <c r="H44">
        <v>229.75034819999999</v>
      </c>
      <c r="I44">
        <v>0.13287386809332682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7.1904813890000003</v>
      </c>
      <c r="I46">
        <v>0.20301220284926419</v>
      </c>
    </row>
    <row r="47" spans="3:9" x14ac:dyDescent="0.3">
      <c r="G47" t="s">
        <v>77</v>
      </c>
      <c r="H47">
        <v>7.1904813890000003</v>
      </c>
      <c r="I47">
        <v>0.28119725218276859</v>
      </c>
    </row>
    <row r="48" spans="3:9" x14ac:dyDescent="0.3">
      <c r="G48" t="s">
        <v>78</v>
      </c>
      <c r="H48">
        <v>42.444256299999999</v>
      </c>
      <c r="I48">
        <v>0.43475092796728398</v>
      </c>
    </row>
    <row r="49" spans="7:9" x14ac:dyDescent="0.3">
      <c r="G49" t="s">
        <v>79</v>
      </c>
      <c r="H49">
        <v>217.20998520000001</v>
      </c>
      <c r="I49">
        <v>2.8447397523068525</v>
      </c>
    </row>
    <row r="50" spans="7:9" x14ac:dyDescent="0.3">
      <c r="G50" t="s">
        <v>80</v>
      </c>
      <c r="H50">
        <v>123.0444612</v>
      </c>
      <c r="I50">
        <v>0.3964732715584961</v>
      </c>
    </row>
    <row r="51" spans="7:9" x14ac:dyDescent="0.3">
      <c r="G51" t="s">
        <v>81</v>
      </c>
      <c r="H51">
        <v>677.14520860000005</v>
      </c>
      <c r="I51">
        <v>1.3734180534805853</v>
      </c>
    </row>
    <row r="52" spans="7:9" x14ac:dyDescent="0.3">
      <c r="G52" t="s">
        <v>82</v>
      </c>
      <c r="H52">
        <v>3124.6777630000001</v>
      </c>
      <c r="I52">
        <v>2.2000456744126549</v>
      </c>
    </row>
    <row r="53" spans="7:9" x14ac:dyDescent="0.3">
      <c r="G53" t="s">
        <v>83</v>
      </c>
      <c r="H53">
        <v>66.558068359999993</v>
      </c>
      <c r="I53">
        <v>0.65061289914511133</v>
      </c>
    </row>
    <row r="54" spans="7:9" x14ac:dyDescent="0.3">
      <c r="G54" t="s">
        <v>84</v>
      </c>
      <c r="H54">
        <v>475.23641930000002</v>
      </c>
      <c r="I54">
        <v>2.082249827548511E-5</v>
      </c>
    </row>
    <row r="55" spans="7:9" x14ac:dyDescent="0.3">
      <c r="G55" t="s">
        <v>85</v>
      </c>
      <c r="H55">
        <v>114.55003050000001</v>
      </c>
      <c r="I55">
        <v>1.2744142233914291E-2</v>
      </c>
    </row>
    <row r="56" spans="7:9" x14ac:dyDescent="0.3">
      <c r="G56" t="s">
        <v>86</v>
      </c>
      <c r="H56">
        <v>1592.1875250000001</v>
      </c>
      <c r="I56">
        <v>0</v>
      </c>
    </row>
    <row r="57" spans="7:9" x14ac:dyDescent="0.3">
      <c r="G57" t="s">
        <v>87</v>
      </c>
      <c r="H57">
        <v>1.7360962000000001E-2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26.495133970000001</v>
      </c>
      <c r="I59">
        <v>0</v>
      </c>
    </row>
    <row r="60" spans="7:9" x14ac:dyDescent="0.3">
      <c r="G60" t="s">
        <v>90</v>
      </c>
      <c r="H60">
        <v>650.25826540000003</v>
      </c>
      <c r="I60">
        <v>0.29873016476631159</v>
      </c>
    </row>
    <row r="61" spans="7:9" x14ac:dyDescent="0.3">
      <c r="G61" t="s">
        <v>91</v>
      </c>
      <c r="H61">
        <v>67.935262300000005</v>
      </c>
      <c r="I61">
        <v>0.36972646511630219</v>
      </c>
    </row>
    <row r="62" spans="7:9" x14ac:dyDescent="0.3">
      <c r="G62" t="s">
        <v>92</v>
      </c>
      <c r="H62">
        <v>1.9278818E-2</v>
      </c>
      <c r="I62">
        <v>0</v>
      </c>
    </row>
    <row r="63" spans="7:9" x14ac:dyDescent="0.3">
      <c r="G63" t="s">
        <v>93</v>
      </c>
      <c r="H63">
        <v>3782.673413</v>
      </c>
      <c r="I63">
        <v>5.7840274519702684E-6</v>
      </c>
    </row>
    <row r="64" spans="7:9" x14ac:dyDescent="0.3">
      <c r="G64" t="s">
        <v>94</v>
      </c>
      <c r="H64">
        <v>1116.085382</v>
      </c>
      <c r="I64">
        <v>0</v>
      </c>
    </row>
    <row r="65" spans="7:9" x14ac:dyDescent="0.3">
      <c r="G65" t="s">
        <v>95</v>
      </c>
      <c r="H65">
        <v>67.935262300000005</v>
      </c>
      <c r="I65">
        <v>2.7250399812704131E-4</v>
      </c>
    </row>
    <row r="66" spans="7:9" x14ac:dyDescent="0.3">
      <c r="G66" t="s">
        <v>96</v>
      </c>
      <c r="H66">
        <v>119.29436099999999</v>
      </c>
      <c r="I66">
        <v>8.6049106507389038E-5</v>
      </c>
    </row>
    <row r="67" spans="7:9" x14ac:dyDescent="0.3">
      <c r="G67" t="s">
        <v>97</v>
      </c>
      <c r="H67">
        <v>10.4136293</v>
      </c>
      <c r="I67">
        <v>0</v>
      </c>
    </row>
    <row r="68" spans="7:9" x14ac:dyDescent="0.3">
      <c r="G68" t="s">
        <v>98</v>
      </c>
      <c r="H68">
        <v>1626.786548</v>
      </c>
      <c r="I68">
        <v>1.016899525447105E-3</v>
      </c>
    </row>
    <row r="69" spans="7:9" x14ac:dyDescent="0.3">
      <c r="G69" t="s">
        <v>99</v>
      </c>
      <c r="H69">
        <v>762.78709249999997</v>
      </c>
      <c r="I69">
        <v>5.5862014435572734E-6</v>
      </c>
    </row>
    <row r="70" spans="7:9" x14ac:dyDescent="0.3">
      <c r="G70" t="s">
        <v>100</v>
      </c>
      <c r="H70">
        <v>62.966691789999999</v>
      </c>
      <c r="I70">
        <v>0.40606227514887627</v>
      </c>
    </row>
    <row r="71" spans="7:9" x14ac:dyDescent="0.3">
      <c r="G71" t="s">
        <v>101</v>
      </c>
      <c r="H71">
        <v>7.1904813890000003</v>
      </c>
      <c r="I71">
        <v>0.20301220284926419</v>
      </c>
    </row>
    <row r="72" spans="7:9" x14ac:dyDescent="0.3">
      <c r="G72" t="s">
        <v>102</v>
      </c>
      <c r="H72">
        <v>7.1904813890000003</v>
      </c>
      <c r="I72">
        <v>0.28119725218276859</v>
      </c>
    </row>
    <row r="73" spans="7:9" x14ac:dyDescent="0.3">
      <c r="G73" t="s">
        <v>103</v>
      </c>
      <c r="H73">
        <v>48.223927580000002</v>
      </c>
      <c r="I73">
        <v>0.33601345839769053</v>
      </c>
    </row>
    <row r="74" spans="7:9" x14ac:dyDescent="0.3">
      <c r="G74" t="s">
        <v>104</v>
      </c>
      <c r="H74">
        <v>45.753251980000002</v>
      </c>
      <c r="I74">
        <v>0.43475092796728398</v>
      </c>
    </row>
    <row r="75" spans="7:9" x14ac:dyDescent="0.3">
      <c r="G75" t="s">
        <v>105</v>
      </c>
      <c r="H75">
        <v>292.394924</v>
      </c>
      <c r="I75">
        <v>0.39647327155849615</v>
      </c>
    </row>
    <row r="76" spans="7:9" x14ac:dyDescent="0.3">
      <c r="G76" t="s">
        <v>106</v>
      </c>
      <c r="H76">
        <v>234.3492315</v>
      </c>
      <c r="I76">
        <v>1.3734180534805853</v>
      </c>
    </row>
    <row r="77" spans="7:9" x14ac:dyDescent="0.3">
      <c r="G77" t="s">
        <v>107</v>
      </c>
      <c r="H77">
        <v>124.1573762</v>
      </c>
      <c r="I77">
        <v>0.59174022535942727</v>
      </c>
    </row>
    <row r="78" spans="7:9" x14ac:dyDescent="0.3">
      <c r="G78" t="s">
        <v>108</v>
      </c>
      <c r="H78">
        <v>0.83228096200000001</v>
      </c>
      <c r="I78">
        <v>0</v>
      </c>
    </row>
    <row r="79" spans="7:9" x14ac:dyDescent="0.3">
      <c r="G79" t="s">
        <v>109</v>
      </c>
      <c r="H79">
        <v>0</v>
      </c>
      <c r="I79">
        <v>-0.97537673272774916</v>
      </c>
    </row>
    <row r="80" spans="7:9" x14ac:dyDescent="0.3">
      <c r="G80" t="s">
        <v>110</v>
      </c>
      <c r="H80">
        <v>1.5536088E-2</v>
      </c>
      <c r="I80">
        <v>0</v>
      </c>
    </row>
    <row r="81" spans="7:9" x14ac:dyDescent="0.3">
      <c r="G81" t="s">
        <v>111</v>
      </c>
      <c r="H81">
        <v>1534.3813749999999</v>
      </c>
      <c r="I81">
        <v>4.103222354969697E-3</v>
      </c>
    </row>
    <row r="82" spans="7:9" x14ac:dyDescent="0.3">
      <c r="G82" t="s">
        <v>112</v>
      </c>
      <c r="H82">
        <v>62.764244349999998</v>
      </c>
      <c r="I82">
        <v>0</v>
      </c>
    </row>
    <row r="83" spans="7:9" x14ac:dyDescent="0.3">
      <c r="G83" t="s">
        <v>113</v>
      </c>
      <c r="H83">
        <v>650.25826540000003</v>
      </c>
      <c r="I83">
        <v>0</v>
      </c>
    </row>
    <row r="84" spans="7:9" x14ac:dyDescent="0.3">
      <c r="G84" t="s">
        <v>114</v>
      </c>
      <c r="H84">
        <v>168.93597700000001</v>
      </c>
      <c r="I84">
        <v>8.6302988757076631E-4</v>
      </c>
    </row>
    <row r="85" spans="7:9" x14ac:dyDescent="0.3">
      <c r="G85" t="s">
        <v>115</v>
      </c>
      <c r="H85">
        <v>650.25826540000003</v>
      </c>
      <c r="I85">
        <v>0.21272726356983179</v>
      </c>
    </row>
    <row r="86" spans="7:9" x14ac:dyDescent="0.3">
      <c r="G86" t="s">
        <v>116</v>
      </c>
      <c r="H86">
        <v>68.773268779999995</v>
      </c>
      <c r="I86">
        <v>0</v>
      </c>
    </row>
    <row r="87" spans="7:9" x14ac:dyDescent="0.3">
      <c r="G87" t="s">
        <v>117</v>
      </c>
      <c r="H87">
        <v>0.90127502400000004</v>
      </c>
      <c r="I87">
        <v>0</v>
      </c>
    </row>
    <row r="88" spans="7:9" x14ac:dyDescent="0.3">
      <c r="G88" t="s">
        <v>118</v>
      </c>
      <c r="H88">
        <v>427.18970890000003</v>
      </c>
      <c r="I88">
        <v>0</v>
      </c>
    </row>
    <row r="89" spans="7:9" x14ac:dyDescent="0.3">
      <c r="G89" t="s">
        <v>147</v>
      </c>
      <c r="H89">
        <v>843.77069740000002</v>
      </c>
      <c r="I89">
        <v>0.93132080234354031</v>
      </c>
    </row>
    <row r="90" spans="7:9" x14ac:dyDescent="0.3">
      <c r="G90" t="s">
        <v>119</v>
      </c>
      <c r="H90">
        <v>0.25760176099999998</v>
      </c>
      <c r="I90">
        <v>0.25759286718818841</v>
      </c>
    </row>
    <row r="91" spans="7:9" x14ac:dyDescent="0.3">
      <c r="G91" t="s">
        <v>120</v>
      </c>
      <c r="H91">
        <v>65.059069750000006</v>
      </c>
      <c r="I91">
        <v>4.2231176445417972E-5</v>
      </c>
    </row>
    <row r="92" spans="7:9" x14ac:dyDescent="0.3">
      <c r="G92" t="s">
        <v>121</v>
      </c>
      <c r="H92">
        <v>1659.6200839999999</v>
      </c>
      <c r="I92">
        <v>5.3268965372106911E-3</v>
      </c>
    </row>
    <row r="93" spans="7:9" x14ac:dyDescent="0.3">
      <c r="G93" t="s">
        <v>122</v>
      </c>
      <c r="H93">
        <v>141.73833759999999</v>
      </c>
      <c r="I93">
        <v>2.2765074007720328E-3</v>
      </c>
    </row>
    <row r="94" spans="7:9" x14ac:dyDescent="0.3">
      <c r="G94" t="s">
        <v>123</v>
      </c>
      <c r="H94">
        <v>42.704299220000003</v>
      </c>
      <c r="I94">
        <v>1.167395685856276E-4</v>
      </c>
    </row>
    <row r="95" spans="7:9" x14ac:dyDescent="0.3">
      <c r="G95" t="s">
        <v>124</v>
      </c>
      <c r="H95">
        <v>19.62622138</v>
      </c>
      <c r="I95">
        <v>0</v>
      </c>
    </row>
    <row r="96" spans="7:9" x14ac:dyDescent="0.3">
      <c r="G96" t="s">
        <v>125</v>
      </c>
      <c r="H96">
        <v>136.0574934</v>
      </c>
      <c r="I96">
        <v>0.13064180300393879</v>
      </c>
    </row>
    <row r="97" spans="7:9" x14ac:dyDescent="0.3">
      <c r="G97" t="s">
        <v>126</v>
      </c>
      <c r="H97">
        <v>159.66815500000001</v>
      </c>
      <c r="I97">
        <v>3.4135046414839038E-4</v>
      </c>
    </row>
    <row r="98" spans="7:9" x14ac:dyDescent="0.3">
      <c r="G98" t="s">
        <v>127</v>
      </c>
      <c r="H98">
        <v>160.45083959999999</v>
      </c>
      <c r="I98">
        <v>3.4135046414839038E-4</v>
      </c>
    </row>
    <row r="99" spans="7:9" x14ac:dyDescent="0.3">
      <c r="G99" t="s">
        <v>128</v>
      </c>
      <c r="H99">
        <v>133.34156010000001</v>
      </c>
      <c r="I99">
        <v>0.15012517434528891</v>
      </c>
    </row>
    <row r="100" spans="7:9" x14ac:dyDescent="0.3">
      <c r="G100" t="s">
        <v>129</v>
      </c>
      <c r="H100">
        <v>135.2136098</v>
      </c>
      <c r="I100">
        <v>0.16156299160362009</v>
      </c>
    </row>
    <row r="101" spans="7:9" x14ac:dyDescent="0.3">
      <c r="G101" t="s">
        <v>130</v>
      </c>
      <c r="H101">
        <v>4.0449819040000001</v>
      </c>
      <c r="I101">
        <v>0</v>
      </c>
    </row>
    <row r="102" spans="7:9" x14ac:dyDescent="0.3">
      <c r="G102" t="s">
        <v>131</v>
      </c>
      <c r="H102">
        <v>4.0449819040000001</v>
      </c>
      <c r="I102">
        <v>0</v>
      </c>
    </row>
    <row r="103" spans="7:9" x14ac:dyDescent="0.3">
      <c r="G103" t="s">
        <v>132</v>
      </c>
      <c r="H103">
        <v>4.0449819040000001</v>
      </c>
      <c r="I103">
        <v>0</v>
      </c>
    </row>
    <row r="104" spans="7:9" x14ac:dyDescent="0.3">
      <c r="G104" t="s">
        <v>133</v>
      </c>
      <c r="H104">
        <v>4.0449819040000001</v>
      </c>
      <c r="I104">
        <v>0</v>
      </c>
    </row>
    <row r="105" spans="7:9" x14ac:dyDescent="0.3">
      <c r="G105" t="s">
        <v>134</v>
      </c>
      <c r="H105">
        <v>4.0449819040000001</v>
      </c>
      <c r="I105">
        <v>0</v>
      </c>
    </row>
    <row r="106" spans="7:9" x14ac:dyDescent="0.3">
      <c r="G106" t="s">
        <v>135</v>
      </c>
      <c r="H106">
        <v>4.0449819040000001</v>
      </c>
      <c r="I106">
        <v>0</v>
      </c>
    </row>
    <row r="107" spans="7:9" x14ac:dyDescent="0.3">
      <c r="G107" t="s">
        <v>136</v>
      </c>
      <c r="H107">
        <v>4.0449819040000001</v>
      </c>
      <c r="I107">
        <v>0</v>
      </c>
    </row>
    <row r="108" spans="7:9" x14ac:dyDescent="0.3">
      <c r="G108" t="s">
        <v>137</v>
      </c>
      <c r="H108">
        <v>4.0449819040000001</v>
      </c>
      <c r="I108">
        <v>0</v>
      </c>
    </row>
    <row r="109" spans="7:9" x14ac:dyDescent="0.3">
      <c r="G109" t="s">
        <v>138</v>
      </c>
      <c r="H109">
        <v>4.0449819040000001</v>
      </c>
      <c r="I109">
        <v>0</v>
      </c>
    </row>
    <row r="110" spans="7:9" x14ac:dyDescent="0.3">
      <c r="G110" t="s">
        <v>139</v>
      </c>
      <c r="H110">
        <v>4.0449819040000001</v>
      </c>
      <c r="I110">
        <v>0</v>
      </c>
    </row>
    <row r="111" spans="7:9" x14ac:dyDescent="0.3">
      <c r="G111" t="s">
        <v>140</v>
      </c>
      <c r="H111">
        <v>4.0449819040000001</v>
      </c>
      <c r="I111">
        <v>0</v>
      </c>
    </row>
    <row r="112" spans="7:9" x14ac:dyDescent="0.3">
      <c r="G112" t="s">
        <v>141</v>
      </c>
      <c r="H112">
        <v>4.0449819040000001</v>
      </c>
      <c r="I112">
        <v>0</v>
      </c>
    </row>
    <row r="113" spans="7:9" x14ac:dyDescent="0.3">
      <c r="G113" t="s">
        <v>142</v>
      </c>
      <c r="H113">
        <v>4.0449819040000001</v>
      </c>
      <c r="I113">
        <v>0</v>
      </c>
    </row>
    <row r="114" spans="7:9" x14ac:dyDescent="0.3">
      <c r="G114" t="s">
        <v>143</v>
      </c>
      <c r="H114">
        <v>480.91301090000002</v>
      </c>
      <c r="I114">
        <v>4.2487643716818539E-5</v>
      </c>
    </row>
    <row r="115" spans="7:9" x14ac:dyDescent="0.3">
      <c r="G115" t="s">
        <v>144</v>
      </c>
      <c r="H115">
        <v>306.32169570000002</v>
      </c>
      <c r="I115">
        <v>2.93886856428792E-5</v>
      </c>
    </row>
  </sheetData>
  <sortState xmlns:xlrd2="http://schemas.microsoft.com/office/spreadsheetml/2017/richdata2" ref="U3:V115">
    <sortCondition ref="U3:U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Q117"/>
  <sheetViews>
    <sheetView zoomScale="67" zoomScaleNormal="100" workbookViewId="0">
      <selection activeCell="J25" sqref="J25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17" x14ac:dyDescent="0.3">
      <c r="A1" s="5" t="s">
        <v>170</v>
      </c>
    </row>
    <row r="2" spans="1:17" x14ac:dyDescent="0.3">
      <c r="D2" t="s">
        <v>149</v>
      </c>
      <c r="H2" t="s">
        <v>148</v>
      </c>
      <c r="I2" t="s">
        <v>150</v>
      </c>
    </row>
    <row r="3" spans="1:17" x14ac:dyDescent="0.3">
      <c r="C3" t="s">
        <v>20</v>
      </c>
      <c r="D3">
        <v>9.6000000000000002E-5</v>
      </c>
      <c r="G3" t="s">
        <v>145</v>
      </c>
      <c r="H3">
        <v>81.453404000000006</v>
      </c>
      <c r="I3">
        <v>3.0000000000000001E-6</v>
      </c>
      <c r="L3" t="s">
        <v>175</v>
      </c>
      <c r="M3" t="s">
        <v>148</v>
      </c>
      <c r="N3" t="s">
        <v>150</v>
      </c>
      <c r="P3" t="s">
        <v>20</v>
      </c>
      <c r="Q3">
        <v>9.6000000000000002E-5</v>
      </c>
    </row>
    <row r="4" spans="1:17" x14ac:dyDescent="0.3">
      <c r="C4" t="s">
        <v>23</v>
      </c>
      <c r="D4">
        <v>0</v>
      </c>
      <c r="G4" t="s">
        <v>146</v>
      </c>
      <c r="H4">
        <v>1.9999999999999999E-6</v>
      </c>
      <c r="I4">
        <v>1.8E-5</v>
      </c>
      <c r="L4" t="s">
        <v>145</v>
      </c>
      <c r="M4">
        <v>81.453404000000006</v>
      </c>
      <c r="N4">
        <v>3.0000000000000001E-6</v>
      </c>
      <c r="P4" t="s">
        <v>23</v>
      </c>
      <c r="Q4">
        <v>0</v>
      </c>
    </row>
    <row r="5" spans="1:17" x14ac:dyDescent="0.3">
      <c r="C5" t="s">
        <v>22</v>
      </c>
      <c r="D5">
        <v>1.6899999999999999E-4</v>
      </c>
      <c r="G5" t="s">
        <v>35</v>
      </c>
      <c r="H5">
        <v>6.2189999999999997E-3</v>
      </c>
      <c r="I5">
        <v>0</v>
      </c>
      <c r="L5" t="s">
        <v>146</v>
      </c>
      <c r="M5">
        <v>1.9999999999999999E-6</v>
      </c>
      <c r="N5">
        <v>1.8E-5</v>
      </c>
      <c r="P5" t="s">
        <v>22</v>
      </c>
      <c r="Q5">
        <v>1.6899999999999999E-4</v>
      </c>
    </row>
    <row r="6" spans="1:17" x14ac:dyDescent="0.3">
      <c r="C6" t="s">
        <v>4</v>
      </c>
      <c r="D6">
        <v>-1.6000000000000001E-4</v>
      </c>
      <c r="G6" t="s">
        <v>36</v>
      </c>
      <c r="H6">
        <v>5.0000000000000004E-6</v>
      </c>
      <c r="I6">
        <v>0</v>
      </c>
      <c r="L6" t="s">
        <v>35</v>
      </c>
      <c r="M6">
        <v>6.2189999999999997E-3</v>
      </c>
      <c r="N6">
        <v>0</v>
      </c>
      <c r="P6" t="s">
        <v>4</v>
      </c>
      <c r="Q6">
        <v>-1.6000000000000001E-4</v>
      </c>
    </row>
    <row r="7" spans="1:17" x14ac:dyDescent="0.3">
      <c r="C7" t="s">
        <v>5</v>
      </c>
      <c r="D7">
        <v>0</v>
      </c>
      <c r="G7" t="s">
        <v>37</v>
      </c>
      <c r="H7">
        <v>3.9999999999999998E-6</v>
      </c>
      <c r="I7">
        <v>-1.5799999999999999E-4</v>
      </c>
      <c r="L7" t="s">
        <v>36</v>
      </c>
      <c r="M7">
        <v>5.0000000000000004E-6</v>
      </c>
      <c r="N7">
        <v>0</v>
      </c>
      <c r="P7" t="s">
        <v>5</v>
      </c>
      <c r="Q7">
        <v>0</v>
      </c>
    </row>
    <row r="8" spans="1:17" x14ac:dyDescent="0.3">
      <c r="C8" t="s">
        <v>3</v>
      </c>
      <c r="D8">
        <v>-2.6999999999999999E-5</v>
      </c>
      <c r="G8" t="s">
        <v>38</v>
      </c>
      <c r="H8">
        <v>94.690873999999994</v>
      </c>
      <c r="I8">
        <v>0</v>
      </c>
      <c r="L8" t="s">
        <v>37</v>
      </c>
      <c r="M8">
        <v>3.9999999999999998E-6</v>
      </c>
      <c r="N8">
        <v>-1.5799999999999999E-4</v>
      </c>
      <c r="P8" t="s">
        <v>3</v>
      </c>
      <c r="Q8">
        <v>-2.6999999999999999E-5</v>
      </c>
    </row>
    <row r="9" spans="1:17" x14ac:dyDescent="0.3">
      <c r="C9" t="s">
        <v>32</v>
      </c>
      <c r="D9">
        <v>0</v>
      </c>
      <c r="G9" t="s">
        <v>39</v>
      </c>
      <c r="H9">
        <v>12073.843338999999</v>
      </c>
      <c r="I9">
        <v>0</v>
      </c>
      <c r="L9" t="s">
        <v>38</v>
      </c>
      <c r="M9">
        <v>94.690873999999994</v>
      </c>
      <c r="N9">
        <v>0</v>
      </c>
      <c r="P9" t="s">
        <v>32</v>
      </c>
      <c r="Q9">
        <v>0</v>
      </c>
    </row>
    <row r="10" spans="1:17" x14ac:dyDescent="0.3">
      <c r="C10" t="s">
        <v>34</v>
      </c>
      <c r="D10">
        <v>0</v>
      </c>
      <c r="G10" t="s">
        <v>40</v>
      </c>
      <c r="H10">
        <v>10.008527000000001</v>
      </c>
      <c r="I10">
        <v>10106.251866000001</v>
      </c>
      <c r="L10" t="s">
        <v>39</v>
      </c>
      <c r="M10">
        <v>12073.843338999999</v>
      </c>
      <c r="N10">
        <v>0</v>
      </c>
      <c r="P10" t="s">
        <v>34</v>
      </c>
      <c r="Q10">
        <v>0</v>
      </c>
    </row>
    <row r="11" spans="1:17" x14ac:dyDescent="0.3">
      <c r="C11" t="s">
        <v>27</v>
      </c>
      <c r="D11">
        <v>0</v>
      </c>
      <c r="G11" t="s">
        <v>41</v>
      </c>
      <c r="H11">
        <v>6.2000000000000003E-5</v>
      </c>
      <c r="I11">
        <v>3.0860000000000002E-3</v>
      </c>
      <c r="L11" t="s">
        <v>40</v>
      </c>
      <c r="M11">
        <v>10.008527000000001</v>
      </c>
      <c r="N11">
        <v>10106.251866000001</v>
      </c>
      <c r="P11" t="s">
        <v>27</v>
      </c>
      <c r="Q11">
        <v>0</v>
      </c>
    </row>
    <row r="12" spans="1:17" x14ac:dyDescent="0.3">
      <c r="C12" t="s">
        <v>33</v>
      </c>
      <c r="D12">
        <v>0</v>
      </c>
      <c r="G12" t="s">
        <v>42</v>
      </c>
      <c r="H12">
        <v>4.3000000000000002E-5</v>
      </c>
      <c r="I12">
        <v>1.521E-3</v>
      </c>
      <c r="L12" t="s">
        <v>41</v>
      </c>
      <c r="M12">
        <v>6.2000000000000003E-5</v>
      </c>
      <c r="N12">
        <v>3.0860000000000002E-3</v>
      </c>
      <c r="P12" t="s">
        <v>33</v>
      </c>
      <c r="Q12">
        <v>0</v>
      </c>
    </row>
    <row r="13" spans="1:17" x14ac:dyDescent="0.3">
      <c r="C13" t="s">
        <v>14</v>
      </c>
      <c r="D13">
        <v>1.678E-3</v>
      </c>
      <c r="G13" t="s">
        <v>43</v>
      </c>
      <c r="H13">
        <v>2.3E-5</v>
      </c>
      <c r="I13">
        <v>9.3199999999999999E-4</v>
      </c>
      <c r="L13" t="s">
        <v>42</v>
      </c>
      <c r="M13">
        <v>4.3000000000000002E-5</v>
      </c>
      <c r="N13">
        <v>1.521E-3</v>
      </c>
      <c r="P13" t="s">
        <v>14</v>
      </c>
      <c r="Q13">
        <v>1.678E-3</v>
      </c>
    </row>
    <row r="14" spans="1:17" x14ac:dyDescent="0.3">
      <c r="C14" t="s">
        <v>2</v>
      </c>
      <c r="D14">
        <v>5.1E-5</v>
      </c>
      <c r="G14" t="s">
        <v>44</v>
      </c>
      <c r="H14">
        <v>7.9999999999999996E-6</v>
      </c>
      <c r="I14">
        <v>3.5E-4</v>
      </c>
      <c r="L14" t="s">
        <v>43</v>
      </c>
      <c r="M14">
        <v>2.3E-5</v>
      </c>
      <c r="N14">
        <v>9.3199999999999999E-4</v>
      </c>
      <c r="P14" t="s">
        <v>2</v>
      </c>
      <c r="Q14">
        <v>5.1E-5</v>
      </c>
    </row>
    <row r="15" spans="1:17" x14ac:dyDescent="0.3">
      <c r="C15" t="s">
        <v>26</v>
      </c>
      <c r="D15">
        <v>0</v>
      </c>
      <c r="G15" t="s">
        <v>45</v>
      </c>
      <c r="H15">
        <v>18.323872999999999</v>
      </c>
      <c r="I15">
        <v>862.72894799999995</v>
      </c>
      <c r="L15" t="s">
        <v>44</v>
      </c>
      <c r="M15">
        <v>7.9999999999999996E-6</v>
      </c>
      <c r="N15">
        <v>3.5E-4</v>
      </c>
      <c r="P15" t="s">
        <v>26</v>
      </c>
      <c r="Q15">
        <v>0</v>
      </c>
    </row>
    <row r="16" spans="1:17" x14ac:dyDescent="0.3">
      <c r="C16" t="s">
        <v>0</v>
      </c>
      <c r="D16">
        <v>641.07779100000005</v>
      </c>
      <c r="G16" t="s">
        <v>46</v>
      </c>
      <c r="H16">
        <v>66.996347999999998</v>
      </c>
      <c r="I16">
        <v>1064.753892</v>
      </c>
      <c r="L16" t="s">
        <v>45</v>
      </c>
      <c r="M16">
        <v>18.323872999999999</v>
      </c>
      <c r="N16">
        <v>862.72894799999995</v>
      </c>
      <c r="P16" t="s">
        <v>0</v>
      </c>
      <c r="Q16">
        <v>641.07779100000005</v>
      </c>
    </row>
    <row r="17" spans="3:17" x14ac:dyDescent="0.3">
      <c r="C17" t="s">
        <v>8</v>
      </c>
      <c r="D17">
        <v>2871.0301370000002</v>
      </c>
      <c r="G17" t="s">
        <v>47</v>
      </c>
      <c r="H17">
        <v>9.9999999999999995E-7</v>
      </c>
      <c r="I17">
        <v>2.0000000000000002E-5</v>
      </c>
      <c r="L17" t="s">
        <v>46</v>
      </c>
      <c r="M17">
        <v>66.996347999999998</v>
      </c>
      <c r="N17">
        <v>1064.753892</v>
      </c>
      <c r="P17" t="s">
        <v>8</v>
      </c>
      <c r="Q17">
        <v>2871.0301370000002</v>
      </c>
    </row>
    <row r="18" spans="3:17" x14ac:dyDescent="0.3">
      <c r="C18" t="s">
        <v>10</v>
      </c>
      <c r="D18">
        <v>0</v>
      </c>
      <c r="G18" t="s">
        <v>49</v>
      </c>
      <c r="H18">
        <v>9.9999999999999995E-7</v>
      </c>
      <c r="I18">
        <v>0</v>
      </c>
      <c r="L18" t="s">
        <v>47</v>
      </c>
      <c r="M18">
        <v>9.9999999999999995E-7</v>
      </c>
      <c r="N18">
        <v>2.0000000000000002E-5</v>
      </c>
      <c r="P18" t="s">
        <v>10</v>
      </c>
      <c r="Q18">
        <v>0</v>
      </c>
    </row>
    <row r="19" spans="3:17" x14ac:dyDescent="0.3">
      <c r="C19" t="s">
        <v>9</v>
      </c>
      <c r="D19">
        <v>0</v>
      </c>
      <c r="G19" t="s">
        <v>48</v>
      </c>
      <c r="H19">
        <v>9.9999999999999995E-7</v>
      </c>
      <c r="I19">
        <v>9.9999999999999995E-7</v>
      </c>
      <c r="L19" t="s">
        <v>49</v>
      </c>
      <c r="M19">
        <v>9.9999999999999995E-7</v>
      </c>
      <c r="N19">
        <v>0</v>
      </c>
      <c r="P19" t="s">
        <v>9</v>
      </c>
      <c r="Q19">
        <v>0</v>
      </c>
    </row>
    <row r="20" spans="3:17" x14ac:dyDescent="0.3">
      <c r="C20" t="s">
        <v>1</v>
      </c>
      <c r="D20">
        <v>1.2999999999999999E-5</v>
      </c>
      <c r="G20" t="s">
        <v>50</v>
      </c>
      <c r="H20">
        <v>9.9999999999999995E-7</v>
      </c>
      <c r="I20">
        <v>1.5999999999999999E-5</v>
      </c>
      <c r="L20" t="s">
        <v>48</v>
      </c>
      <c r="M20">
        <v>9.9999999999999995E-7</v>
      </c>
      <c r="N20">
        <v>9.9999999999999995E-7</v>
      </c>
      <c r="P20" t="s">
        <v>1</v>
      </c>
      <c r="Q20">
        <v>1.2999999999999999E-5</v>
      </c>
    </row>
    <row r="21" spans="3:17" x14ac:dyDescent="0.3">
      <c r="C21" t="s">
        <v>17</v>
      </c>
      <c r="D21">
        <v>0</v>
      </c>
      <c r="G21" t="s">
        <v>51</v>
      </c>
      <c r="H21">
        <v>3497.0916889999999</v>
      </c>
      <c r="I21">
        <v>553.86368400000003</v>
      </c>
      <c r="L21" t="s">
        <v>50</v>
      </c>
      <c r="M21">
        <v>9.9999999999999995E-7</v>
      </c>
      <c r="N21">
        <v>1.5999999999999999E-5</v>
      </c>
      <c r="P21" t="s">
        <v>17</v>
      </c>
      <c r="Q21">
        <v>0</v>
      </c>
    </row>
    <row r="22" spans="3:17" x14ac:dyDescent="0.3">
      <c r="C22" t="s">
        <v>19</v>
      </c>
      <c r="D22">
        <v>0</v>
      </c>
      <c r="G22" t="s">
        <v>52</v>
      </c>
      <c r="H22">
        <v>9.9999999999999995E-7</v>
      </c>
      <c r="I22">
        <v>3.0000000000000001E-6</v>
      </c>
      <c r="L22" t="s">
        <v>51</v>
      </c>
      <c r="M22">
        <v>3497.0916889999999</v>
      </c>
      <c r="N22">
        <v>553.86368400000003</v>
      </c>
      <c r="P22" t="s">
        <v>19</v>
      </c>
      <c r="Q22">
        <v>0</v>
      </c>
    </row>
    <row r="23" spans="3:17" x14ac:dyDescent="0.3">
      <c r="C23" t="s">
        <v>18</v>
      </c>
      <c r="D23">
        <v>0</v>
      </c>
      <c r="G23" t="s">
        <v>53</v>
      </c>
      <c r="H23">
        <v>3.0000000000000001E-6</v>
      </c>
      <c r="I23">
        <v>0</v>
      </c>
      <c r="L23" t="s">
        <v>52</v>
      </c>
      <c r="M23">
        <v>9.9999999999999995E-7</v>
      </c>
      <c r="N23">
        <v>3.0000000000000001E-6</v>
      </c>
      <c r="P23" t="s">
        <v>18</v>
      </c>
      <c r="Q23">
        <v>0</v>
      </c>
    </row>
    <row r="24" spans="3:17" x14ac:dyDescent="0.3">
      <c r="C24" t="s">
        <v>6</v>
      </c>
      <c r="D24">
        <v>1.4300000000000001E-4</v>
      </c>
      <c r="G24" t="s">
        <v>54</v>
      </c>
      <c r="H24">
        <v>9.9999999999999995E-7</v>
      </c>
      <c r="I24">
        <v>6.0000000000000002E-6</v>
      </c>
      <c r="L24" t="s">
        <v>53</v>
      </c>
      <c r="M24">
        <v>3.0000000000000001E-6</v>
      </c>
      <c r="N24">
        <v>0</v>
      </c>
      <c r="P24" t="s">
        <v>6</v>
      </c>
      <c r="Q24">
        <v>1.4300000000000001E-4</v>
      </c>
    </row>
    <row r="25" spans="3:17" x14ac:dyDescent="0.3">
      <c r="C25" t="s">
        <v>7</v>
      </c>
      <c r="D25">
        <v>0</v>
      </c>
      <c r="G25" t="s">
        <v>55</v>
      </c>
      <c r="H25">
        <v>9.9999999999999995E-7</v>
      </c>
      <c r="I25">
        <v>3.0000000000000001E-6</v>
      </c>
      <c r="L25" t="s">
        <v>54</v>
      </c>
      <c r="M25">
        <v>9.9999999999999995E-7</v>
      </c>
      <c r="N25">
        <v>6.0000000000000002E-6</v>
      </c>
      <c r="P25" t="s">
        <v>7</v>
      </c>
      <c r="Q25">
        <v>0</v>
      </c>
    </row>
    <row r="26" spans="3:17" x14ac:dyDescent="0.3">
      <c r="C26" t="s">
        <v>21</v>
      </c>
      <c r="D26">
        <v>3.1999999999999999E-5</v>
      </c>
      <c r="G26" t="s">
        <v>56</v>
      </c>
      <c r="H26">
        <v>0</v>
      </c>
      <c r="I26">
        <v>0</v>
      </c>
      <c r="L26" t="s">
        <v>55</v>
      </c>
      <c r="M26">
        <v>9.9999999999999995E-7</v>
      </c>
      <c r="N26">
        <v>3.0000000000000001E-6</v>
      </c>
      <c r="P26" t="s">
        <v>21</v>
      </c>
      <c r="Q26">
        <v>3.1999999999999999E-5</v>
      </c>
    </row>
    <row r="27" spans="3:17" x14ac:dyDescent="0.3">
      <c r="C27" t="s">
        <v>24</v>
      </c>
      <c r="D27">
        <v>0</v>
      </c>
      <c r="G27" t="s">
        <v>57</v>
      </c>
      <c r="H27">
        <v>0</v>
      </c>
      <c r="I27">
        <v>0</v>
      </c>
      <c r="L27" t="s">
        <v>56</v>
      </c>
      <c r="M27">
        <v>0</v>
      </c>
      <c r="N27">
        <v>0</v>
      </c>
      <c r="P27" t="s">
        <v>24</v>
      </c>
      <c r="Q27">
        <v>0</v>
      </c>
    </row>
    <row r="28" spans="3:17" x14ac:dyDescent="0.3">
      <c r="C28" t="s">
        <v>25</v>
      </c>
      <c r="D28">
        <v>-4835.0348899999999</v>
      </c>
      <c r="G28" t="s">
        <v>58</v>
      </c>
      <c r="H28">
        <v>3.8499999999999998E-4</v>
      </c>
      <c r="I28">
        <v>2.3499999999999999E-4</v>
      </c>
      <c r="L28" t="s">
        <v>57</v>
      </c>
      <c r="M28">
        <v>0</v>
      </c>
      <c r="N28">
        <v>0</v>
      </c>
      <c r="P28" t="s">
        <v>25</v>
      </c>
      <c r="Q28">
        <v>-4835.0348899999999</v>
      </c>
    </row>
    <row r="29" spans="3:17" x14ac:dyDescent="0.3">
      <c r="C29" t="s">
        <v>31</v>
      </c>
      <c r="D29">
        <v>0</v>
      </c>
      <c r="G29" t="s">
        <v>59</v>
      </c>
      <c r="H29">
        <v>0.45443299999999998</v>
      </c>
      <c r="I29">
        <v>104.822907</v>
      </c>
      <c r="L29" t="s">
        <v>58</v>
      </c>
      <c r="M29">
        <v>3.8499999999999998E-4</v>
      </c>
      <c r="N29">
        <v>2.3499999999999999E-4</v>
      </c>
      <c r="P29" t="s">
        <v>31</v>
      </c>
      <c r="Q29">
        <v>0</v>
      </c>
    </row>
    <row r="30" spans="3:17" x14ac:dyDescent="0.3">
      <c r="C30" t="s">
        <v>30</v>
      </c>
      <c r="D30">
        <v>0</v>
      </c>
      <c r="G30" t="s">
        <v>60</v>
      </c>
      <c r="H30">
        <v>7.8793040000000003</v>
      </c>
      <c r="I30">
        <v>23.218691</v>
      </c>
      <c r="L30" t="s">
        <v>59</v>
      </c>
      <c r="M30">
        <v>0.45443299999999998</v>
      </c>
      <c r="N30">
        <v>104.822907</v>
      </c>
      <c r="P30" t="s">
        <v>30</v>
      </c>
      <c r="Q30">
        <v>0</v>
      </c>
    </row>
    <row r="31" spans="3:17" x14ac:dyDescent="0.3">
      <c r="C31" t="s">
        <v>29</v>
      </c>
      <c r="D31">
        <v>0</v>
      </c>
      <c r="G31" t="s">
        <v>61</v>
      </c>
      <c r="H31">
        <v>6.4549999999999998E-3</v>
      </c>
      <c r="I31">
        <v>0</v>
      </c>
      <c r="L31" t="s">
        <v>60</v>
      </c>
      <c r="M31">
        <v>7.8793040000000003</v>
      </c>
      <c r="N31">
        <v>23.218691</v>
      </c>
      <c r="P31" t="s">
        <v>29</v>
      </c>
      <c r="Q31">
        <v>0</v>
      </c>
    </row>
    <row r="32" spans="3:17" x14ac:dyDescent="0.3">
      <c r="C32" t="s">
        <v>28</v>
      </c>
      <c r="D32">
        <v>0</v>
      </c>
      <c r="G32" t="s">
        <v>62</v>
      </c>
      <c r="H32">
        <v>0</v>
      </c>
      <c r="I32">
        <v>0</v>
      </c>
      <c r="L32" t="s">
        <v>61</v>
      </c>
      <c r="M32">
        <v>6.4549999999999998E-3</v>
      </c>
      <c r="N32">
        <v>0</v>
      </c>
      <c r="P32" t="s">
        <v>28</v>
      </c>
      <c r="Q32">
        <v>0</v>
      </c>
    </row>
    <row r="33" spans="3:17" x14ac:dyDescent="0.3">
      <c r="C33" t="s">
        <v>15</v>
      </c>
      <c r="D33">
        <v>0</v>
      </c>
      <c r="G33" t="s">
        <v>63</v>
      </c>
      <c r="H33">
        <v>0</v>
      </c>
      <c r="I33">
        <v>0</v>
      </c>
      <c r="L33" t="s">
        <v>62</v>
      </c>
      <c r="M33">
        <v>0</v>
      </c>
      <c r="N33">
        <v>0</v>
      </c>
      <c r="P33" t="s">
        <v>15</v>
      </c>
      <c r="Q33">
        <v>0</v>
      </c>
    </row>
    <row r="34" spans="3:17" x14ac:dyDescent="0.3">
      <c r="C34" t="s">
        <v>16</v>
      </c>
      <c r="D34">
        <v>0</v>
      </c>
      <c r="G34" t="s">
        <v>64</v>
      </c>
      <c r="H34">
        <v>6.9999999999999999E-6</v>
      </c>
      <c r="I34">
        <v>4.6299999999999998E-4</v>
      </c>
      <c r="L34" t="s">
        <v>63</v>
      </c>
      <c r="M34">
        <v>0</v>
      </c>
      <c r="N34">
        <v>0</v>
      </c>
      <c r="P34" t="s">
        <v>16</v>
      </c>
      <c r="Q34">
        <v>0</v>
      </c>
    </row>
    <row r="35" spans="3:17" x14ac:dyDescent="0.3">
      <c r="C35" t="s">
        <v>13</v>
      </c>
      <c r="D35">
        <v>-16341.889999000001</v>
      </c>
      <c r="G35" t="s">
        <v>65</v>
      </c>
      <c r="H35">
        <v>1.2999999999999999E-5</v>
      </c>
      <c r="I35">
        <v>5.0000000000000004E-6</v>
      </c>
      <c r="L35" t="s">
        <v>64</v>
      </c>
      <c r="M35">
        <v>6.9999999999999999E-6</v>
      </c>
      <c r="N35">
        <v>4.6299999999999998E-4</v>
      </c>
      <c r="P35" t="s">
        <v>13</v>
      </c>
      <c r="Q35">
        <v>-16341.889999000001</v>
      </c>
    </row>
    <row r="36" spans="3:17" x14ac:dyDescent="0.3">
      <c r="C36" t="s">
        <v>11</v>
      </c>
      <c r="D36">
        <v>-7555.3919990000004</v>
      </c>
      <c r="G36" t="s">
        <v>66</v>
      </c>
      <c r="H36">
        <v>3.9999999999999998E-6</v>
      </c>
      <c r="I36">
        <v>1.2E-4</v>
      </c>
      <c r="L36" t="s">
        <v>65</v>
      </c>
      <c r="M36">
        <v>1.2999999999999999E-5</v>
      </c>
      <c r="N36">
        <v>5.0000000000000004E-6</v>
      </c>
      <c r="P36" t="s">
        <v>11</v>
      </c>
      <c r="Q36">
        <v>-7555.3919990000004</v>
      </c>
    </row>
    <row r="37" spans="3:17" x14ac:dyDescent="0.3">
      <c r="C37" t="s">
        <v>12</v>
      </c>
      <c r="D37">
        <v>-23943.480092000002</v>
      </c>
      <c r="G37" t="s">
        <v>67</v>
      </c>
      <c r="H37">
        <v>3.0000000000000001E-6</v>
      </c>
      <c r="I37">
        <v>9.8999999999999994E-5</v>
      </c>
      <c r="L37" t="s">
        <v>66</v>
      </c>
      <c r="M37">
        <v>3.9999999999999998E-6</v>
      </c>
      <c r="N37">
        <v>1.2E-4</v>
      </c>
      <c r="P37" t="s">
        <v>12</v>
      </c>
      <c r="Q37">
        <v>-23943.480092000002</v>
      </c>
    </row>
    <row r="38" spans="3:17" x14ac:dyDescent="0.3">
      <c r="G38" t="s">
        <v>68</v>
      </c>
      <c r="H38">
        <v>1.0000000000000001E-5</v>
      </c>
      <c r="I38">
        <v>3.4499999999999998E-4</v>
      </c>
      <c r="L38" t="s">
        <v>67</v>
      </c>
      <c r="M38">
        <v>3.0000000000000001E-6</v>
      </c>
      <c r="N38">
        <v>9.8999999999999994E-5</v>
      </c>
    </row>
    <row r="39" spans="3:17" x14ac:dyDescent="0.3">
      <c r="D39">
        <f>SUM(D3:D37)/1000</f>
        <v>-49.163687057000004</v>
      </c>
      <c r="G39" t="s">
        <v>69</v>
      </c>
      <c r="H39">
        <v>1.0000000000000001E-5</v>
      </c>
      <c r="I39">
        <v>3.97E-4</v>
      </c>
      <c r="L39" t="s">
        <v>68</v>
      </c>
      <c r="M39">
        <v>1.0000000000000001E-5</v>
      </c>
      <c r="N39">
        <v>3.4499999999999998E-4</v>
      </c>
    </row>
    <row r="40" spans="3:17" x14ac:dyDescent="0.3">
      <c r="G40" t="s">
        <v>70</v>
      </c>
      <c r="H40">
        <v>6.9999999999999999E-6</v>
      </c>
      <c r="I40">
        <v>1.5799999999999999E-4</v>
      </c>
      <c r="L40" t="s">
        <v>69</v>
      </c>
      <c r="M40">
        <v>1.0000000000000001E-5</v>
      </c>
      <c r="N40">
        <v>3.97E-4</v>
      </c>
    </row>
    <row r="41" spans="3:17" x14ac:dyDescent="0.3">
      <c r="G41" t="s">
        <v>71</v>
      </c>
      <c r="H41">
        <v>9.9999999999999995E-7</v>
      </c>
      <c r="I41">
        <v>0</v>
      </c>
      <c r="L41" t="s">
        <v>70</v>
      </c>
      <c r="M41">
        <v>6.9999999999999999E-6</v>
      </c>
      <c r="N41">
        <v>1.5799999999999999E-4</v>
      </c>
    </row>
    <row r="42" spans="3:17" x14ac:dyDescent="0.3">
      <c r="G42" t="s">
        <v>72</v>
      </c>
      <c r="H42">
        <v>118.67556399999999</v>
      </c>
      <c r="I42">
        <v>1227.1622150000001</v>
      </c>
      <c r="L42" t="s">
        <v>71</v>
      </c>
      <c r="M42">
        <v>9.9999999999999995E-7</v>
      </c>
      <c r="N42">
        <v>0</v>
      </c>
    </row>
    <row r="43" spans="3:17" x14ac:dyDescent="0.3">
      <c r="G43" t="s">
        <v>73</v>
      </c>
      <c r="H43">
        <v>6.2000000000000003E-5</v>
      </c>
      <c r="I43">
        <v>0</v>
      </c>
      <c r="L43" t="s">
        <v>72</v>
      </c>
      <c r="M43">
        <v>118.67556399999999</v>
      </c>
      <c r="N43">
        <v>1227.1622150000001</v>
      </c>
    </row>
    <row r="44" spans="3:17" x14ac:dyDescent="0.3">
      <c r="G44" t="s">
        <v>74</v>
      </c>
      <c r="H44">
        <v>1.02E-4</v>
      </c>
      <c r="I44">
        <v>4.3400000000000001E-3</v>
      </c>
      <c r="L44" t="s">
        <v>73</v>
      </c>
      <c r="M44">
        <v>6.2000000000000003E-5</v>
      </c>
      <c r="N44">
        <v>0</v>
      </c>
    </row>
    <row r="45" spans="3:17" x14ac:dyDescent="0.3">
      <c r="G45" t="s">
        <v>75</v>
      </c>
      <c r="H45">
        <v>0</v>
      </c>
      <c r="I45">
        <v>0</v>
      </c>
      <c r="L45" t="s">
        <v>74</v>
      </c>
      <c r="M45">
        <v>1.02E-4</v>
      </c>
      <c r="N45">
        <v>4.3400000000000001E-3</v>
      </c>
    </row>
    <row r="46" spans="3:17" x14ac:dyDescent="0.3">
      <c r="G46" t="s">
        <v>76</v>
      </c>
      <c r="H46">
        <v>0</v>
      </c>
      <c r="I46">
        <v>7.4999999999999993E-5</v>
      </c>
      <c r="L46" t="s">
        <v>75</v>
      </c>
      <c r="M46">
        <v>0</v>
      </c>
      <c r="N46">
        <v>0</v>
      </c>
    </row>
    <row r="47" spans="3:17" x14ac:dyDescent="0.3">
      <c r="G47" t="s">
        <v>77</v>
      </c>
      <c r="H47">
        <v>0</v>
      </c>
      <c r="I47">
        <v>6.7000000000000002E-5</v>
      </c>
      <c r="L47" t="s">
        <v>76</v>
      </c>
      <c r="M47">
        <v>0</v>
      </c>
      <c r="N47">
        <v>7.4999999999999993E-5</v>
      </c>
    </row>
    <row r="48" spans="3:17" x14ac:dyDescent="0.3">
      <c r="G48" t="s">
        <v>78</v>
      </c>
      <c r="H48">
        <v>1.9999999999999999E-6</v>
      </c>
      <c r="I48">
        <v>2.02E-4</v>
      </c>
      <c r="L48" t="s">
        <v>77</v>
      </c>
      <c r="M48">
        <v>0</v>
      </c>
      <c r="N48">
        <v>6.7000000000000002E-5</v>
      </c>
    </row>
    <row r="49" spans="7:14" x14ac:dyDescent="0.3">
      <c r="G49" t="s">
        <v>79</v>
      </c>
      <c r="H49">
        <v>9.9999999999999995E-7</v>
      </c>
      <c r="I49">
        <v>1.9599999999999999E-4</v>
      </c>
      <c r="L49" t="s">
        <v>78</v>
      </c>
      <c r="M49">
        <v>1.9999999999999999E-6</v>
      </c>
      <c r="N49">
        <v>2.02E-4</v>
      </c>
    </row>
    <row r="50" spans="7:14" x14ac:dyDescent="0.3">
      <c r="G50" t="s">
        <v>80</v>
      </c>
      <c r="H50">
        <v>4.8831610000000003</v>
      </c>
      <c r="I50">
        <v>2075.0803340000002</v>
      </c>
      <c r="L50" t="s">
        <v>79</v>
      </c>
      <c r="M50">
        <v>9.9999999999999995E-7</v>
      </c>
      <c r="N50">
        <v>1.9599999999999999E-4</v>
      </c>
    </row>
    <row r="51" spans="7:14" x14ac:dyDescent="0.3">
      <c r="G51" t="s">
        <v>81</v>
      </c>
      <c r="H51">
        <v>3.0000000000000001E-6</v>
      </c>
      <c r="I51">
        <v>1.6200000000000001E-4</v>
      </c>
      <c r="L51" t="s">
        <v>80</v>
      </c>
      <c r="M51">
        <v>4.8831610000000003</v>
      </c>
      <c r="N51">
        <v>2075.0803340000002</v>
      </c>
    </row>
    <row r="52" spans="7:14" x14ac:dyDescent="0.3">
      <c r="G52" t="s">
        <v>82</v>
      </c>
      <c r="H52">
        <v>1.8E-5</v>
      </c>
      <c r="I52">
        <v>6.0999999999999997E-4</v>
      </c>
      <c r="L52" t="s">
        <v>81</v>
      </c>
      <c r="M52">
        <v>3.0000000000000001E-6</v>
      </c>
      <c r="N52">
        <v>1.6200000000000001E-4</v>
      </c>
    </row>
    <row r="53" spans="7:14" x14ac:dyDescent="0.3">
      <c r="G53" t="s">
        <v>83</v>
      </c>
      <c r="H53">
        <v>9.9999999999999995E-7</v>
      </c>
      <c r="I53">
        <v>2.63E-4</v>
      </c>
      <c r="L53" t="s">
        <v>82</v>
      </c>
      <c r="M53">
        <v>1.8E-5</v>
      </c>
      <c r="N53">
        <v>6.0999999999999997E-4</v>
      </c>
    </row>
    <row r="54" spans="7:14" x14ac:dyDescent="0.3">
      <c r="G54" t="s">
        <v>84</v>
      </c>
      <c r="H54">
        <v>0</v>
      </c>
      <c r="I54">
        <v>0</v>
      </c>
      <c r="L54" t="s">
        <v>83</v>
      </c>
      <c r="M54">
        <v>9.9999999999999995E-7</v>
      </c>
      <c r="N54">
        <v>2.63E-4</v>
      </c>
    </row>
    <row r="55" spans="7:14" x14ac:dyDescent="0.3">
      <c r="G55" t="s">
        <v>85</v>
      </c>
      <c r="H55">
        <v>30.149101999999999</v>
      </c>
      <c r="I55">
        <v>505.61369100000002</v>
      </c>
      <c r="L55" t="s">
        <v>84</v>
      </c>
      <c r="M55">
        <v>0</v>
      </c>
      <c r="N55">
        <v>0</v>
      </c>
    </row>
    <row r="56" spans="7:14" x14ac:dyDescent="0.3">
      <c r="G56" t="s">
        <v>86</v>
      </c>
      <c r="H56">
        <v>1.7E-5</v>
      </c>
      <c r="I56">
        <v>0</v>
      </c>
      <c r="L56" t="s">
        <v>85</v>
      </c>
      <c r="M56">
        <v>30.149101999999999</v>
      </c>
      <c r="N56">
        <v>505.61369100000002</v>
      </c>
    </row>
    <row r="57" spans="7:14" x14ac:dyDescent="0.3">
      <c r="G57" t="s">
        <v>87</v>
      </c>
      <c r="H57">
        <v>4.4200000000000001E-4</v>
      </c>
      <c r="I57">
        <v>0</v>
      </c>
      <c r="L57" t="s">
        <v>86</v>
      </c>
      <c r="M57">
        <v>1.7E-5</v>
      </c>
      <c r="N57">
        <v>0</v>
      </c>
    </row>
    <row r="58" spans="7:14" x14ac:dyDescent="0.3">
      <c r="G58" t="s">
        <v>88</v>
      </c>
      <c r="H58">
        <v>0</v>
      </c>
      <c r="I58">
        <v>0</v>
      </c>
      <c r="L58" t="s">
        <v>87</v>
      </c>
      <c r="M58">
        <v>4.4200000000000001E-4</v>
      </c>
      <c r="N58">
        <v>0</v>
      </c>
    </row>
    <row r="59" spans="7:14" x14ac:dyDescent="0.3">
      <c r="G59" t="s">
        <v>89</v>
      </c>
      <c r="H59">
        <v>0.82835700000000001</v>
      </c>
      <c r="I59">
        <v>0</v>
      </c>
      <c r="L59" t="s">
        <v>88</v>
      </c>
      <c r="M59">
        <v>0</v>
      </c>
      <c r="N59">
        <v>0</v>
      </c>
    </row>
    <row r="60" spans="7:14" x14ac:dyDescent="0.3">
      <c r="G60" t="s">
        <v>90</v>
      </c>
      <c r="H60">
        <v>0</v>
      </c>
      <c r="I60">
        <v>0</v>
      </c>
      <c r="L60" t="s">
        <v>89</v>
      </c>
      <c r="M60">
        <v>0.82835700000000001</v>
      </c>
      <c r="N60">
        <v>0</v>
      </c>
    </row>
    <row r="61" spans="7:14" x14ac:dyDescent="0.3">
      <c r="G61" t="s">
        <v>91</v>
      </c>
      <c r="H61">
        <v>0</v>
      </c>
      <c r="I61">
        <v>2.2800000000000001E-4</v>
      </c>
      <c r="L61" t="s">
        <v>90</v>
      </c>
      <c r="M61">
        <v>0</v>
      </c>
      <c r="N61">
        <v>0</v>
      </c>
    </row>
    <row r="62" spans="7:14" x14ac:dyDescent="0.3">
      <c r="G62" t="s">
        <v>92</v>
      </c>
      <c r="H62">
        <v>4.8899999999999996E-4</v>
      </c>
      <c r="I62">
        <v>0</v>
      </c>
      <c r="L62" t="s">
        <v>91</v>
      </c>
      <c r="M62">
        <v>0</v>
      </c>
      <c r="N62">
        <v>2.2800000000000001E-4</v>
      </c>
    </row>
    <row r="63" spans="7:14" x14ac:dyDescent="0.3">
      <c r="G63" t="s">
        <v>93</v>
      </c>
      <c r="H63">
        <v>0</v>
      </c>
      <c r="I63">
        <v>0</v>
      </c>
      <c r="L63" t="s">
        <v>92</v>
      </c>
      <c r="M63">
        <v>4.8899999999999996E-4</v>
      </c>
      <c r="N63">
        <v>0</v>
      </c>
    </row>
    <row r="64" spans="7:14" x14ac:dyDescent="0.3">
      <c r="G64" t="s">
        <v>94</v>
      </c>
      <c r="H64">
        <v>19.099799000000001</v>
      </c>
      <c r="I64">
        <v>0</v>
      </c>
      <c r="L64" t="s">
        <v>93</v>
      </c>
      <c r="M64">
        <v>0</v>
      </c>
      <c r="N64">
        <v>0</v>
      </c>
    </row>
    <row r="65" spans="7:14" x14ac:dyDescent="0.3">
      <c r="G65" t="s">
        <v>95</v>
      </c>
      <c r="H65">
        <v>5.6173890000000002</v>
      </c>
      <c r="I65">
        <v>4.243798</v>
      </c>
      <c r="L65" t="s">
        <v>94</v>
      </c>
      <c r="M65">
        <v>19.099799000000001</v>
      </c>
      <c r="N65">
        <v>0</v>
      </c>
    </row>
    <row r="66" spans="7:14" x14ac:dyDescent="0.3">
      <c r="G66" t="s">
        <v>96</v>
      </c>
      <c r="H66">
        <v>1.5999999999999999E-5</v>
      </c>
      <c r="I66">
        <v>0</v>
      </c>
      <c r="L66" t="s">
        <v>95</v>
      </c>
      <c r="M66">
        <v>5.6173890000000002</v>
      </c>
      <c r="N66">
        <v>4.243798</v>
      </c>
    </row>
    <row r="67" spans="7:14" x14ac:dyDescent="0.3">
      <c r="G67" t="s">
        <v>97</v>
      </c>
      <c r="H67">
        <v>5.8500000000000002E-4</v>
      </c>
      <c r="I67">
        <v>0</v>
      </c>
      <c r="L67" t="s">
        <v>96</v>
      </c>
      <c r="M67">
        <v>1.5999999999999999E-5</v>
      </c>
      <c r="N67">
        <v>0</v>
      </c>
    </row>
    <row r="68" spans="7:14" x14ac:dyDescent="0.3">
      <c r="G68" t="s">
        <v>98</v>
      </c>
      <c r="H68">
        <v>3.3000000000000003E-5</v>
      </c>
      <c r="I68">
        <v>0</v>
      </c>
      <c r="L68" t="s">
        <v>97</v>
      </c>
      <c r="M68">
        <v>5.8500000000000002E-4</v>
      </c>
      <c r="N68">
        <v>0</v>
      </c>
    </row>
    <row r="69" spans="7:14" x14ac:dyDescent="0.3">
      <c r="G69" t="s">
        <v>99</v>
      </c>
      <c r="H69">
        <v>2.1930130000000001</v>
      </c>
      <c r="I69">
        <v>2.6069999999999999E-3</v>
      </c>
      <c r="L69" t="s">
        <v>98</v>
      </c>
      <c r="M69">
        <v>3.3000000000000003E-5</v>
      </c>
      <c r="N69">
        <v>0</v>
      </c>
    </row>
    <row r="70" spans="7:14" x14ac:dyDescent="0.3">
      <c r="G70" t="s">
        <v>100</v>
      </c>
      <c r="H70">
        <v>5.3000000000000001E-5</v>
      </c>
      <c r="I70">
        <v>2.0166E-2</v>
      </c>
      <c r="L70" t="s">
        <v>99</v>
      </c>
      <c r="M70">
        <v>2.1930130000000001</v>
      </c>
      <c r="N70">
        <v>2.6069999999999999E-3</v>
      </c>
    </row>
    <row r="71" spans="7:14" x14ac:dyDescent="0.3">
      <c r="G71" t="s">
        <v>101</v>
      </c>
      <c r="H71">
        <v>0.72978500000000002</v>
      </c>
      <c r="I71">
        <v>521.80753900000002</v>
      </c>
      <c r="L71" t="s">
        <v>100</v>
      </c>
      <c r="M71">
        <v>5.3000000000000001E-5</v>
      </c>
      <c r="N71">
        <v>2.0166E-2</v>
      </c>
    </row>
    <row r="72" spans="7:14" x14ac:dyDescent="0.3">
      <c r="G72" t="s">
        <v>102</v>
      </c>
      <c r="H72">
        <v>1.9999999999999999E-6</v>
      </c>
      <c r="I72">
        <v>1.4100000000000001E-4</v>
      </c>
      <c r="L72" t="s">
        <v>101</v>
      </c>
      <c r="M72">
        <v>0.72978500000000002</v>
      </c>
      <c r="N72">
        <v>521.80753900000002</v>
      </c>
    </row>
    <row r="73" spans="7:14" x14ac:dyDescent="0.3">
      <c r="G73" t="s">
        <v>103</v>
      </c>
      <c r="H73">
        <v>8.0029909999999997</v>
      </c>
      <c r="I73">
        <v>4904.4984549999999</v>
      </c>
      <c r="L73" t="s">
        <v>102</v>
      </c>
      <c r="M73">
        <v>1.9999999999999999E-6</v>
      </c>
      <c r="N73">
        <v>1.4100000000000001E-4</v>
      </c>
    </row>
    <row r="74" spans="7:14" x14ac:dyDescent="0.3">
      <c r="G74" t="s">
        <v>104</v>
      </c>
      <c r="H74">
        <v>9.0000000000000002E-6</v>
      </c>
      <c r="I74">
        <v>3.1280000000000001E-3</v>
      </c>
      <c r="L74" t="s">
        <v>103</v>
      </c>
      <c r="M74">
        <v>8.0029909999999997</v>
      </c>
      <c r="N74">
        <v>4904.4984549999999</v>
      </c>
    </row>
    <row r="75" spans="7:14" x14ac:dyDescent="0.3">
      <c r="G75" t="s">
        <v>105</v>
      </c>
      <c r="H75">
        <v>25.774348</v>
      </c>
      <c r="I75">
        <v>6402.0053170000001</v>
      </c>
      <c r="L75" t="s">
        <v>104</v>
      </c>
      <c r="M75">
        <v>9.0000000000000002E-6</v>
      </c>
      <c r="N75">
        <v>3.1280000000000001E-3</v>
      </c>
    </row>
    <row r="76" spans="7:14" x14ac:dyDescent="0.3">
      <c r="G76" t="s">
        <v>106</v>
      </c>
      <c r="H76">
        <v>9.9999999999999995E-7</v>
      </c>
      <c r="I76">
        <v>2.0900000000000001E-4</v>
      </c>
      <c r="L76" t="s">
        <v>105</v>
      </c>
      <c r="M76">
        <v>25.774348</v>
      </c>
      <c r="N76">
        <v>6402.0053170000001</v>
      </c>
    </row>
    <row r="77" spans="7:14" x14ac:dyDescent="0.3">
      <c r="G77" t="s">
        <v>107</v>
      </c>
      <c r="H77">
        <v>22.058789000000001</v>
      </c>
      <c r="I77">
        <v>18376.725108999999</v>
      </c>
      <c r="L77" t="s">
        <v>106</v>
      </c>
      <c r="M77">
        <v>9.9999999999999995E-7</v>
      </c>
      <c r="N77">
        <v>2.0900000000000001E-4</v>
      </c>
    </row>
    <row r="78" spans="7:14" x14ac:dyDescent="0.3">
      <c r="G78" t="s">
        <v>108</v>
      </c>
      <c r="H78">
        <v>0.50840600000000002</v>
      </c>
      <c r="I78">
        <v>0</v>
      </c>
      <c r="L78" t="s">
        <v>107</v>
      </c>
      <c r="M78">
        <v>22.058789000000001</v>
      </c>
      <c r="N78">
        <v>18376.725108999999</v>
      </c>
    </row>
    <row r="79" spans="7:14" x14ac:dyDescent="0.3">
      <c r="G79" t="s">
        <v>109</v>
      </c>
      <c r="H79">
        <v>0</v>
      </c>
      <c r="I79">
        <v>-5.6849999999999999E-3</v>
      </c>
      <c r="L79" t="s">
        <v>108</v>
      </c>
      <c r="M79">
        <v>0.50840600000000002</v>
      </c>
      <c r="N79">
        <v>0</v>
      </c>
    </row>
    <row r="80" spans="7:14" x14ac:dyDescent="0.3">
      <c r="G80" t="s">
        <v>110</v>
      </c>
      <c r="H80">
        <v>4.0000000000000002E-4</v>
      </c>
      <c r="I80">
        <v>0</v>
      </c>
      <c r="L80" t="s">
        <v>109</v>
      </c>
      <c r="M80">
        <v>0</v>
      </c>
      <c r="N80">
        <v>-5.6849999999999999E-3</v>
      </c>
    </row>
    <row r="81" spans="7:14" x14ac:dyDescent="0.3">
      <c r="G81" t="s">
        <v>111</v>
      </c>
      <c r="H81">
        <v>124.734312</v>
      </c>
      <c r="I81">
        <v>29.678757999999998</v>
      </c>
      <c r="L81" t="s">
        <v>110</v>
      </c>
      <c r="M81">
        <v>4.0000000000000002E-4</v>
      </c>
      <c r="N81">
        <v>0</v>
      </c>
    </row>
    <row r="82" spans="7:14" x14ac:dyDescent="0.3">
      <c r="G82" t="s">
        <v>112</v>
      </c>
      <c r="H82">
        <v>7.5630000000000003E-3</v>
      </c>
      <c r="I82">
        <v>0</v>
      </c>
      <c r="L82" t="s">
        <v>111</v>
      </c>
      <c r="M82">
        <v>124.734312</v>
      </c>
      <c r="N82">
        <v>29.678757999999998</v>
      </c>
    </row>
    <row r="83" spans="7:14" x14ac:dyDescent="0.3">
      <c r="G83" t="s">
        <v>113</v>
      </c>
      <c r="H83">
        <v>159.055049</v>
      </c>
      <c r="I83">
        <v>0</v>
      </c>
      <c r="L83" t="s">
        <v>112</v>
      </c>
      <c r="M83">
        <v>7.5630000000000003E-3</v>
      </c>
      <c r="N83">
        <v>0</v>
      </c>
    </row>
    <row r="84" spans="7:14" x14ac:dyDescent="0.3">
      <c r="G84" t="s">
        <v>114</v>
      </c>
      <c r="H84">
        <v>0</v>
      </c>
      <c r="I84">
        <v>0</v>
      </c>
      <c r="L84" t="s">
        <v>113</v>
      </c>
      <c r="M84">
        <v>159.055049</v>
      </c>
      <c r="N84">
        <v>0</v>
      </c>
    </row>
    <row r="85" spans="7:14" x14ac:dyDescent="0.3">
      <c r="G85" t="s">
        <v>115</v>
      </c>
      <c r="H85">
        <v>4.1E-5</v>
      </c>
      <c r="I85">
        <v>3.01E-4</v>
      </c>
      <c r="L85" t="s">
        <v>114</v>
      </c>
      <c r="M85">
        <v>0</v>
      </c>
      <c r="N85">
        <v>0</v>
      </c>
    </row>
    <row r="86" spans="7:14" x14ac:dyDescent="0.3">
      <c r="G86" t="s">
        <v>116</v>
      </c>
      <c r="H86">
        <v>3.3599999999999998E-4</v>
      </c>
      <c r="I86">
        <v>0</v>
      </c>
      <c r="L86" t="s">
        <v>115</v>
      </c>
      <c r="M86">
        <v>4.1E-5</v>
      </c>
      <c r="N86">
        <v>3.01E-4</v>
      </c>
    </row>
    <row r="87" spans="7:14" x14ac:dyDescent="0.3">
      <c r="G87" t="s">
        <v>117</v>
      </c>
      <c r="H87">
        <v>0.11716600000000001</v>
      </c>
      <c r="I87">
        <v>0</v>
      </c>
      <c r="L87" t="s">
        <v>116</v>
      </c>
      <c r="M87">
        <v>3.3599999999999998E-4</v>
      </c>
      <c r="N87">
        <v>0</v>
      </c>
    </row>
    <row r="88" spans="7:14" x14ac:dyDescent="0.3">
      <c r="G88" t="s">
        <v>118</v>
      </c>
      <c r="H88">
        <v>1011.157993</v>
      </c>
      <c r="I88">
        <v>0</v>
      </c>
      <c r="L88" t="s">
        <v>117</v>
      </c>
      <c r="M88">
        <v>0.11716600000000001</v>
      </c>
      <c r="N88">
        <v>0</v>
      </c>
    </row>
    <row r="89" spans="7:14" x14ac:dyDescent="0.3">
      <c r="G89" t="s">
        <v>147</v>
      </c>
      <c r="H89">
        <v>1.9999999999999999E-6</v>
      </c>
      <c r="I89">
        <v>7.4999999999999993E-5</v>
      </c>
      <c r="L89" t="s">
        <v>118</v>
      </c>
      <c r="M89">
        <v>1011.157993</v>
      </c>
      <c r="N89">
        <v>0</v>
      </c>
    </row>
    <row r="90" spans="7:14" x14ac:dyDescent="0.3">
      <c r="G90" t="s">
        <v>119</v>
      </c>
      <c r="H90">
        <v>0</v>
      </c>
      <c r="I90">
        <v>1.4899999999999999E-4</v>
      </c>
      <c r="L90" t="s">
        <v>147</v>
      </c>
      <c r="M90">
        <v>1.9999999999999999E-6</v>
      </c>
      <c r="N90">
        <v>7.4999999999999993E-5</v>
      </c>
    </row>
    <row r="91" spans="7:14" x14ac:dyDescent="0.3">
      <c r="G91" t="s">
        <v>120</v>
      </c>
      <c r="H91">
        <v>9.9999999999999995E-7</v>
      </c>
      <c r="I91">
        <v>0</v>
      </c>
      <c r="L91" t="s">
        <v>119</v>
      </c>
      <c r="M91">
        <v>0</v>
      </c>
      <c r="N91">
        <v>1.4899999999999999E-4</v>
      </c>
    </row>
    <row r="92" spans="7:14" x14ac:dyDescent="0.3">
      <c r="G92" t="s">
        <v>121</v>
      </c>
      <c r="H92">
        <v>2.1100000000000001E-4</v>
      </c>
      <c r="I92">
        <v>1.1E-4</v>
      </c>
      <c r="L92" t="s">
        <v>120</v>
      </c>
      <c r="M92">
        <v>9.9999999999999995E-7</v>
      </c>
      <c r="N92">
        <v>0</v>
      </c>
    </row>
    <row r="93" spans="7:14" x14ac:dyDescent="0.3">
      <c r="G93" t="s">
        <v>122</v>
      </c>
      <c r="H93">
        <v>27.392423999999998</v>
      </c>
      <c r="I93">
        <v>52.795724</v>
      </c>
      <c r="L93" t="s">
        <v>121</v>
      </c>
      <c r="M93">
        <v>2.1100000000000001E-4</v>
      </c>
      <c r="N93">
        <v>1.1E-4</v>
      </c>
    </row>
    <row r="94" spans="7:14" x14ac:dyDescent="0.3">
      <c r="G94" t="s">
        <v>123</v>
      </c>
      <c r="H94">
        <v>17.641455000000001</v>
      </c>
      <c r="I94">
        <v>4.6482530000000004</v>
      </c>
      <c r="L94" t="s">
        <v>122</v>
      </c>
      <c r="M94">
        <v>27.392423999999998</v>
      </c>
      <c r="N94">
        <v>52.795724</v>
      </c>
    </row>
    <row r="95" spans="7:14" x14ac:dyDescent="0.3">
      <c r="G95" t="s">
        <v>124</v>
      </c>
      <c r="H95">
        <v>5.2096689999999999</v>
      </c>
      <c r="I95">
        <v>0</v>
      </c>
      <c r="L95" t="s">
        <v>123</v>
      </c>
      <c r="M95">
        <v>17.641455000000001</v>
      </c>
      <c r="N95">
        <v>4.6482530000000004</v>
      </c>
    </row>
    <row r="96" spans="7:14" x14ac:dyDescent="0.3">
      <c r="G96" t="s">
        <v>125</v>
      </c>
      <c r="H96">
        <v>1.9999999999999999E-6</v>
      </c>
      <c r="I96">
        <v>2.4000000000000001E-5</v>
      </c>
      <c r="L96" t="s">
        <v>124</v>
      </c>
      <c r="M96">
        <v>5.2096689999999999</v>
      </c>
      <c r="N96">
        <v>0</v>
      </c>
    </row>
    <row r="97" spans="7:14" x14ac:dyDescent="0.3">
      <c r="G97" t="s">
        <v>126</v>
      </c>
      <c r="H97">
        <v>0</v>
      </c>
      <c r="I97">
        <v>0</v>
      </c>
      <c r="L97" t="s">
        <v>125</v>
      </c>
      <c r="M97">
        <v>1.9999999999999999E-6</v>
      </c>
      <c r="N97">
        <v>2.4000000000000001E-5</v>
      </c>
    </row>
    <row r="98" spans="7:14" x14ac:dyDescent="0.3">
      <c r="G98" t="s">
        <v>127</v>
      </c>
      <c r="H98">
        <v>550.53483400000005</v>
      </c>
      <c r="I98">
        <v>14.249582999999999</v>
      </c>
      <c r="L98" t="s">
        <v>126</v>
      </c>
      <c r="M98">
        <v>0</v>
      </c>
      <c r="N98">
        <v>0</v>
      </c>
    </row>
    <row r="99" spans="7:14" x14ac:dyDescent="0.3">
      <c r="G99" t="s">
        <v>128</v>
      </c>
      <c r="H99">
        <v>0</v>
      </c>
      <c r="I99">
        <v>5.0000000000000004E-6</v>
      </c>
      <c r="L99" t="s">
        <v>127</v>
      </c>
      <c r="M99">
        <v>550.53483400000005</v>
      </c>
      <c r="N99">
        <v>14.249582999999999</v>
      </c>
    </row>
    <row r="100" spans="7:14" x14ac:dyDescent="0.3">
      <c r="G100" t="s">
        <v>129</v>
      </c>
      <c r="H100">
        <v>0</v>
      </c>
      <c r="I100">
        <v>1.9999999999999999E-6</v>
      </c>
      <c r="L100" t="s">
        <v>128</v>
      </c>
      <c r="M100">
        <v>0</v>
      </c>
      <c r="N100">
        <v>5.0000000000000004E-6</v>
      </c>
    </row>
    <row r="101" spans="7:14" x14ac:dyDescent="0.3">
      <c r="G101" t="s">
        <v>130</v>
      </c>
      <c r="H101">
        <v>1.4E-5</v>
      </c>
      <c r="I101">
        <v>0</v>
      </c>
      <c r="L101" t="s">
        <v>129</v>
      </c>
      <c r="M101">
        <v>0</v>
      </c>
      <c r="N101">
        <v>1.9999999999999999E-6</v>
      </c>
    </row>
    <row r="102" spans="7:14" x14ac:dyDescent="0.3">
      <c r="G102" t="s">
        <v>131</v>
      </c>
      <c r="H102">
        <v>1.1E-5</v>
      </c>
      <c r="I102">
        <v>0</v>
      </c>
      <c r="L102" t="s">
        <v>130</v>
      </c>
      <c r="M102">
        <v>1.4E-5</v>
      </c>
      <c r="N102">
        <v>0</v>
      </c>
    </row>
    <row r="103" spans="7:14" x14ac:dyDescent="0.3">
      <c r="G103" t="s">
        <v>132</v>
      </c>
      <c r="H103">
        <v>1.1E-5</v>
      </c>
      <c r="I103">
        <v>0</v>
      </c>
      <c r="L103" t="s">
        <v>131</v>
      </c>
      <c r="M103">
        <v>1.1E-5</v>
      </c>
      <c r="N103">
        <v>0</v>
      </c>
    </row>
    <row r="104" spans="7:14" x14ac:dyDescent="0.3">
      <c r="G104" t="s">
        <v>133</v>
      </c>
      <c r="H104">
        <v>1.1E-5</v>
      </c>
      <c r="I104">
        <v>0</v>
      </c>
      <c r="L104" t="s">
        <v>132</v>
      </c>
      <c r="M104">
        <v>1.1E-5</v>
      </c>
      <c r="N104">
        <v>0</v>
      </c>
    </row>
    <row r="105" spans="7:14" x14ac:dyDescent="0.3">
      <c r="G105" t="s">
        <v>134</v>
      </c>
      <c r="H105">
        <v>1.1E-5</v>
      </c>
      <c r="I105">
        <v>0</v>
      </c>
      <c r="L105" t="s">
        <v>133</v>
      </c>
      <c r="M105">
        <v>1.1E-5</v>
      </c>
      <c r="N105">
        <v>0</v>
      </c>
    </row>
    <row r="106" spans="7:14" x14ac:dyDescent="0.3">
      <c r="G106" t="s">
        <v>135</v>
      </c>
      <c r="H106">
        <v>1.1E-5</v>
      </c>
      <c r="I106">
        <v>0</v>
      </c>
      <c r="L106" t="s">
        <v>134</v>
      </c>
      <c r="M106">
        <v>1.1E-5</v>
      </c>
      <c r="N106">
        <v>0</v>
      </c>
    </row>
    <row r="107" spans="7:14" x14ac:dyDescent="0.3">
      <c r="G107" t="s">
        <v>136</v>
      </c>
      <c r="H107">
        <v>1.1E-5</v>
      </c>
      <c r="I107">
        <v>0</v>
      </c>
      <c r="L107" t="s">
        <v>135</v>
      </c>
      <c r="M107">
        <v>1.1E-5</v>
      </c>
      <c r="N107">
        <v>0</v>
      </c>
    </row>
    <row r="108" spans="7:14" x14ac:dyDescent="0.3">
      <c r="G108" t="s">
        <v>137</v>
      </c>
      <c r="H108">
        <v>1.1E-5</v>
      </c>
      <c r="I108">
        <v>0</v>
      </c>
      <c r="L108" t="s">
        <v>136</v>
      </c>
      <c r="M108">
        <v>1.1E-5</v>
      </c>
      <c r="N108">
        <v>0</v>
      </c>
    </row>
    <row r="109" spans="7:14" x14ac:dyDescent="0.3">
      <c r="G109" t="s">
        <v>138</v>
      </c>
      <c r="H109">
        <v>12.572587</v>
      </c>
      <c r="I109">
        <v>0</v>
      </c>
      <c r="L109" t="s">
        <v>137</v>
      </c>
      <c r="M109">
        <v>1.1E-5</v>
      </c>
      <c r="N109">
        <v>0</v>
      </c>
    </row>
    <row r="110" spans="7:14" x14ac:dyDescent="0.3">
      <c r="G110" t="s">
        <v>139</v>
      </c>
      <c r="H110">
        <v>1.2E-5</v>
      </c>
      <c r="I110">
        <v>0</v>
      </c>
      <c r="L110" t="s">
        <v>138</v>
      </c>
      <c r="M110">
        <v>12.572587</v>
      </c>
      <c r="N110">
        <v>0</v>
      </c>
    </row>
    <row r="111" spans="7:14" x14ac:dyDescent="0.3">
      <c r="G111" t="s">
        <v>140</v>
      </c>
      <c r="H111">
        <v>1.65E-4</v>
      </c>
      <c r="I111">
        <v>0</v>
      </c>
      <c r="L111" t="s">
        <v>139</v>
      </c>
      <c r="M111">
        <v>1.2E-5</v>
      </c>
      <c r="N111">
        <v>0</v>
      </c>
    </row>
    <row r="112" spans="7:14" x14ac:dyDescent="0.3">
      <c r="G112" t="s">
        <v>141</v>
      </c>
      <c r="H112">
        <v>128.545098</v>
      </c>
      <c r="I112">
        <v>0</v>
      </c>
      <c r="L112" t="s">
        <v>140</v>
      </c>
      <c r="M112">
        <v>1.65E-4</v>
      </c>
      <c r="N112">
        <v>0</v>
      </c>
    </row>
    <row r="113" spans="7:14" x14ac:dyDescent="0.3">
      <c r="G113" t="s">
        <v>142</v>
      </c>
      <c r="H113">
        <v>3.5583309999999999</v>
      </c>
      <c r="I113">
        <v>0</v>
      </c>
      <c r="L113" t="s">
        <v>141</v>
      </c>
      <c r="M113">
        <v>128.545098</v>
      </c>
      <c r="N113">
        <v>0</v>
      </c>
    </row>
    <row r="114" spans="7:14" x14ac:dyDescent="0.3">
      <c r="G114" t="s">
        <v>143</v>
      </c>
      <c r="H114">
        <v>96.182597999999999</v>
      </c>
      <c r="I114">
        <v>0.82786899999999997</v>
      </c>
      <c r="L114" t="s">
        <v>142</v>
      </c>
      <c r="M114">
        <v>3.5583309999999999</v>
      </c>
      <c r="N114">
        <v>0</v>
      </c>
    </row>
    <row r="115" spans="7:14" x14ac:dyDescent="0.3">
      <c r="G115" t="s">
        <v>144</v>
      </c>
      <c r="H115">
        <v>102.107231</v>
      </c>
      <c r="I115">
        <v>0.58025000000000004</v>
      </c>
      <c r="L115" t="s">
        <v>143</v>
      </c>
      <c r="M115">
        <v>96.182597999999999</v>
      </c>
      <c r="N115">
        <v>0.82786899999999997</v>
      </c>
    </row>
    <row r="116" spans="7:14" x14ac:dyDescent="0.3">
      <c r="L116" t="s">
        <v>144</v>
      </c>
      <c r="M116">
        <v>102.107231</v>
      </c>
      <c r="N116">
        <v>0.58025000000000004</v>
      </c>
    </row>
    <row r="117" spans="7:14" x14ac:dyDescent="0.3">
      <c r="H117">
        <f>SUM(H3:H115)/1000</f>
        <v>18.328095173000008</v>
      </c>
      <c r="I117">
        <f>SUM(I3:I115)/1000</f>
        <v>46.835591881000013</v>
      </c>
    </row>
  </sheetData>
  <sortState xmlns:xlrd2="http://schemas.microsoft.com/office/spreadsheetml/2017/richdata2" ref="P3:Q37">
    <sortCondition ref="P3:P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I3" sqref="I3"/>
    </sheetView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170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2.2021227545803007E-4</v>
      </c>
      <c r="G3" t="s">
        <v>145</v>
      </c>
      <c r="H3">
        <f>IF(Data_split!H3=0,0,Results_split!H3/Data_split!H3)</f>
        <v>0.12000000017089527</v>
      </c>
      <c r="I3">
        <f>IF(Data_split!I3=0,0,Results_split!I3/Data_split!I3)</f>
        <v>1.0233918348028112E-4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3.0757010043843417E-9</v>
      </c>
      <c r="I4">
        <f>IF(Data_split!I4=0,0,Results_split!I4/Data_split!I4)</f>
        <v>6.7593382429977864E-5</v>
      </c>
    </row>
    <row r="5" spans="1:9" x14ac:dyDescent="0.3">
      <c r="C5" t="s">
        <v>22</v>
      </c>
      <c r="D5">
        <f>IF(Data_split!D5=0,0,Results_split!D5/Data_split!D5)</f>
        <v>2.3512716344816073E-3</v>
      </c>
      <c r="G5" t="s">
        <v>35</v>
      </c>
      <c r="H5">
        <f>IF(Data_split!H5=0,0,Results_split!H5/Data_split!H5)</f>
        <v>9.3530583182113339E-5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1.3296767223468795E-3</v>
      </c>
      <c r="G6" t="s">
        <v>36</v>
      </c>
      <c r="H6">
        <f>IF(Data_split!H6=0,0,Results_split!H6/Data_split!H6)</f>
        <v>1.4346558721689757E-8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4.6340761818043309E-9</v>
      </c>
      <c r="I7">
        <f>IF(Data_split!I7=0,0,Results_split!I7/Data_split!I7)</f>
        <v>1.6198869082937367E-4</v>
      </c>
    </row>
    <row r="8" spans="1:9" x14ac:dyDescent="0.3">
      <c r="C8" t="s">
        <v>3</v>
      </c>
      <c r="D8">
        <f>IF(Data_split!D8=0,0,Results_split!D8/Data_split!D8)</f>
        <v>2.8650254668930385E-4</v>
      </c>
      <c r="G8" t="s">
        <v>38</v>
      </c>
      <c r="H8">
        <f>IF(Data_split!H8=0,0,Results_split!H8/Data_split!H8)</f>
        <v>1.3768557999316315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175.5601202790466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0.14732447717361652</v>
      </c>
      <c r="I10">
        <f>IF(Data_split!I10=0,0,Results_split!I10/Data_split!I10)</f>
        <v>16454.670098931874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3.7233892560275812E-8</v>
      </c>
      <c r="I11">
        <f>IF(Data_split!I11=0,0,Results_split!I11/Data_split!I11)</f>
        <v>5.4199286945496835E-3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2.9914191600541903E-8</v>
      </c>
      <c r="I12">
        <f>IF(Data_split!I12=0,0,Results_split!I12/Data_split!I12)</f>
        <v>1.8288053480789328E-3</v>
      </c>
    </row>
    <row r="13" spans="1:9" x14ac:dyDescent="0.3">
      <c r="C13" t="s">
        <v>14</v>
      </c>
      <c r="D13">
        <f>IF(Data_split!D13=0,0,Results_split!D13/Data_split!D13)</f>
        <v>6.0560127039122273E-2</v>
      </c>
      <c r="G13" t="s">
        <v>43</v>
      </c>
      <c r="H13">
        <f>IF(Data_split!H13=0,0,Results_split!H13/Data_split!H13)</f>
        <v>8.7325841376033837E-7</v>
      </c>
      <c r="I13">
        <f>IF(Data_split!I13=0,0,Results_split!I13/Data_split!I13)</f>
        <v>3.454359306745778E-2</v>
      </c>
    </row>
    <row r="14" spans="1:9" x14ac:dyDescent="0.3">
      <c r="C14" t="s">
        <v>2</v>
      </c>
      <c r="D14">
        <f>IF(Data_split!D14=0,0,Results_split!D14/Data_split!D14)</f>
        <v>1.5035820631504467E-3</v>
      </c>
      <c r="G14" t="s">
        <v>44</v>
      </c>
      <c r="H14">
        <f>IF(Data_split!H14=0,0,Results_split!H14/Data_split!H14)</f>
        <v>3.0374205696011765E-7</v>
      </c>
      <c r="I14">
        <f>IF(Data_split!I14=0,0,Results_split!I14/Data_split!I14)</f>
        <v>1.1690708221646424E-2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0.69571635956199529</v>
      </c>
      <c r="I15">
        <f>IF(Data_split!I15=0,0,Results_split!I15/Data_split!I15)</f>
        <v>27829.812845554585</v>
      </c>
    </row>
    <row r="16" spans="1:9" x14ac:dyDescent="0.3">
      <c r="C16" t="s">
        <v>0</v>
      </c>
      <c r="D16">
        <f>IF(Data_split!D16=0,0,Results_split!D16/Data_split!D16)</f>
        <v>27567.309868845408</v>
      </c>
      <c r="G16" t="s">
        <v>46</v>
      </c>
      <c r="H16">
        <f>IF(Data_split!H16=0,0,Results_split!H16/Data_split!H16)</f>
        <v>0.40838598003583354</v>
      </c>
      <c r="I16">
        <f>IF(Data_split!I16=0,0,Results_split!I16/Data_split!I16)</f>
        <v>15926.857089285202</v>
      </c>
    </row>
    <row r="17" spans="3:9" x14ac:dyDescent="0.3">
      <c r="C17" t="s">
        <v>8</v>
      </c>
      <c r="D17">
        <f>IF(Data_split!D17=0,0,Results_split!D17/Data_split!D17)</f>
        <v>52968.103924137045</v>
      </c>
      <c r="G17" t="s">
        <v>47</v>
      </c>
      <c r="H17">
        <f>IF(Data_split!H17=0,0,Results_split!H17/Data_split!H17)</f>
        <v>6.2679263791330315E-9</v>
      </c>
      <c r="I17">
        <f>IF(Data_split!I17=0,0,Results_split!I17/Data_split!I17)</f>
        <v>2.9297763165646659E-4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5.2498414425825521E-9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48</v>
      </c>
      <c r="H19">
        <f>IF(Data_split!H19=0,0,Results_split!H19/Data_split!H19)</f>
        <v>5.2498414425825521E-9</v>
      </c>
      <c r="I19">
        <f>IF(Data_split!I19=0,0,Results_split!I19/Data_split!I19)</f>
        <v>3.3178575107170502E-4</v>
      </c>
    </row>
    <row r="20" spans="3:9" x14ac:dyDescent="0.3">
      <c r="C20" t="s">
        <v>1</v>
      </c>
      <c r="D20">
        <f>IF(Data_split!D20=0,0,Results_split!D20/Data_split!D20)</f>
        <v>2.7644869750132909E-4</v>
      </c>
      <c r="G20" t="s">
        <v>50</v>
      </c>
      <c r="H20">
        <f>IF(Data_split!H20=0,0,Results_split!H20/Data_split!H20)</f>
        <v>6.2078439594753142E-9</v>
      </c>
      <c r="I20">
        <f>IF(Data_split!I20=0,0,Results_split!I20/Data_split!I20)</f>
        <v>3.2136133812499734E-4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17.696460125670832</v>
      </c>
      <c r="I21">
        <f>IF(Data_split!I21=0,0,Results_split!I21/Data_split!I21)</f>
        <v>79634.281176449134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7.2151570466451052E-9</v>
      </c>
      <c r="I22">
        <f>IF(Data_split!I22=0,0,Results_split!I22/Data_split!I22)</f>
        <v>2.6210878330358838E-5</v>
      </c>
    </row>
    <row r="23" spans="3:9" x14ac:dyDescent="0.3">
      <c r="C23" t="s">
        <v>18</v>
      </c>
      <c r="D23">
        <f>IF(Data_split!D23=0,0,Results_split!D23/Data_split!D23)</f>
        <v>0</v>
      </c>
      <c r="G23" t="s">
        <v>53</v>
      </c>
      <c r="H23">
        <f>IF(Data_split!H23=0,0,Results_split!H23/Data_split!H23)</f>
        <v>9.5618511970214587E-9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4.1816533614059716E-3</v>
      </c>
      <c r="G24" t="s">
        <v>54</v>
      </c>
      <c r="H24">
        <f>IF(Data_split!H24=0,0,Results_split!H24/Data_split!H24)</f>
        <v>7.3270089576545842E-9</v>
      </c>
      <c r="I24">
        <f>IF(Data_split!I24=0,0,Results_split!I24/Data_split!I24)</f>
        <v>4.7232801584287327E-5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7.1829990921400258E-9</v>
      </c>
      <c r="I25">
        <f>IF(Data_split!I25=0,0,Results_split!I25/Data_split!I25)</f>
        <v>3.4559422557308411E-5</v>
      </c>
    </row>
    <row r="26" spans="3:9" x14ac:dyDescent="0.3">
      <c r="C26" t="s">
        <v>21</v>
      </c>
      <c r="D26">
        <f>IF(Data_split!D26=0,0,Results_split!D26/Data_split!D26)</f>
        <v>4.9446813770937631E-4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47551.483969315494</v>
      </c>
      <c r="G28" t="s">
        <v>58</v>
      </c>
      <c r="H28">
        <f>IF(Data_split!H28=0,0,Results_split!H28/Data_split!H28)</f>
        <v>2.4633599505049174E-6</v>
      </c>
      <c r="I28">
        <f>IF(Data_split!I28=0,0,Results_split!I28/Data_split!I28)</f>
        <v>7.0621119335804797E-3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4.6165527866184651E-3</v>
      </c>
      <c r="I29">
        <f>IF(Data_split!I29=0,0,Results_split!I29/Data_split!I29)</f>
        <v>294.62292773827261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6.3528008747347556E-2</v>
      </c>
      <c r="I30">
        <f>IF(Data_split!I30=0,0,Results_split!I30/Data_split!I30)</f>
        <v>7311.3974026418155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2.0085497006288565E-6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8.0217999472751154E-9</v>
      </c>
      <c r="I34">
        <f>IF(Data_split!I34=0,0,Results_split!I34/Data_split!I34)</f>
        <v>4.9772143274543336E-4</v>
      </c>
    </row>
    <row r="35" spans="3:9" x14ac:dyDescent="0.3">
      <c r="C35" t="s">
        <v>13</v>
      </c>
      <c r="D35">
        <f>IF(Data_split!D35=0,0,Results_split!D35/Data_split!D35)</f>
        <v>38899.99999761962</v>
      </c>
      <c r="G35" t="s">
        <v>65</v>
      </c>
      <c r="H35">
        <f>IF(Data_split!H35=0,0,Results_split!H35/Data_split!H35)</f>
        <v>1.4897628473510928E-8</v>
      </c>
      <c r="I35">
        <f>IF(Data_split!I35=0,0,Results_split!I35/Data_split!I35)</f>
        <v>1.0778072254613153E-3</v>
      </c>
    </row>
    <row r="36" spans="3:9" x14ac:dyDescent="0.3">
      <c r="C36" t="s">
        <v>11</v>
      </c>
      <c r="D36">
        <f>IF(Data_split!D36=0,0,Results_split!D36/Data_split!D36)</f>
        <v>23399.999996902876</v>
      </c>
      <c r="G36" t="s">
        <v>66</v>
      </c>
      <c r="H36">
        <f>IF(Data_split!H36=0,0,Results_split!H36/Data_split!H36)</f>
        <v>1.7345348292471075E-7</v>
      </c>
      <c r="I36">
        <f>IF(Data_split!I36=0,0,Results_split!I36/Data_split!I36)</f>
        <v>5.7733121654680701E-4</v>
      </c>
    </row>
    <row r="37" spans="3:9" x14ac:dyDescent="0.3">
      <c r="C37" t="s">
        <v>12</v>
      </c>
      <c r="D37">
        <f>IF(Data_split!D37=0,0,Results_split!D37/Data_split!D37)</f>
        <v>70199.999997068109</v>
      </c>
      <c r="G37" t="s">
        <v>67</v>
      </c>
      <c r="H37">
        <f>IF(Data_split!H37=0,0,Results_split!H37/Data_split!H37)</f>
        <v>1.3009011219353308E-7</v>
      </c>
      <c r="I37">
        <f>IF(Data_split!I37=0,0,Results_split!I37/Data_split!I37)</f>
        <v>3.4465590714006562E-4</v>
      </c>
    </row>
    <row r="38" spans="3:9" x14ac:dyDescent="0.3">
      <c r="G38" t="s">
        <v>68</v>
      </c>
      <c r="H38">
        <f>IF(Data_split!H38=0,0,Results_split!H38/Data_split!H38)</f>
        <v>5.6035340538918526E-8</v>
      </c>
      <c r="I38">
        <f>IF(Data_split!I38=0,0,Results_split!I38/Data_split!I38)</f>
        <v>7.9400627500003228E-4</v>
      </c>
    </row>
    <row r="39" spans="3:9" x14ac:dyDescent="0.3">
      <c r="G39" t="s">
        <v>69</v>
      </c>
      <c r="H39">
        <f>IF(Data_split!H39=0,0,Results_split!H39/Data_split!H39)</f>
        <v>2.2100273595176935E-8</v>
      </c>
      <c r="I39">
        <f>IF(Data_split!I39=0,0,Results_split!I39/Data_split!I39)</f>
        <v>1.0013285345552634E-3</v>
      </c>
    </row>
    <row r="40" spans="3:9" x14ac:dyDescent="0.3">
      <c r="G40" t="s">
        <v>70</v>
      </c>
      <c r="H40">
        <f>IF(Data_split!H40=0,0,Results_split!H40/Data_split!H40)</f>
        <v>1.5470191516623851E-8</v>
      </c>
      <c r="I40">
        <f>IF(Data_split!I40=0,0,Results_split!I40/Data_split!I40)</f>
        <v>2.6338017742362838E-4</v>
      </c>
    </row>
    <row r="41" spans="3:9" x14ac:dyDescent="0.3">
      <c r="G41" t="s">
        <v>71</v>
      </c>
      <c r="H41">
        <f>IF(Data_split!H41=0,0,Results_split!H41/Data_split!H41)</f>
        <v>1.2015173308746187E-6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1.0360151235402768</v>
      </c>
      <c r="I42">
        <f>IF(Data_split!I42=0,0,Results_split!I42/Data_split!I42)</f>
        <v>73639.394011014941</v>
      </c>
    </row>
    <row r="43" spans="3:9" x14ac:dyDescent="0.3">
      <c r="G43" t="s">
        <v>73</v>
      </c>
      <c r="H43">
        <f>IF(Data_split!H43=0,0,Results_split!H43/Data_split!H43)</f>
        <v>1.5186653348637933E-7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4.4396015413742907E-7</v>
      </c>
      <c r="I44">
        <f>IF(Data_split!I44=0,0,Results_split!I44/Data_split!I44)</f>
        <v>3.2662554814402688E-2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0</v>
      </c>
      <c r="I46">
        <f>IF(Data_split!I46=0,0,Results_split!I46/Data_split!I46)</f>
        <v>3.6943592034064678E-4</v>
      </c>
    </row>
    <row r="47" spans="3:9" x14ac:dyDescent="0.3">
      <c r="G47" t="s">
        <v>77</v>
      </c>
      <c r="H47">
        <f>IF(Data_split!H47=0,0,Results_split!H47/Data_split!H47)</f>
        <v>0</v>
      </c>
      <c r="I47">
        <f>IF(Data_split!I47=0,0,Results_split!I47/Data_split!I47)</f>
        <v>2.3826690865546687E-4</v>
      </c>
    </row>
    <row r="48" spans="3:9" x14ac:dyDescent="0.3">
      <c r="G48" t="s">
        <v>78</v>
      </c>
      <c r="H48">
        <f>IF(Data_split!H48=0,0,Results_split!H48/Data_split!H48)</f>
        <v>4.7120627720834864E-8</v>
      </c>
      <c r="I48">
        <f>IF(Data_split!I48=0,0,Results_split!I48/Data_split!I48)</f>
        <v>4.6463385585964975E-4</v>
      </c>
    </row>
    <row r="49" spans="7:9" x14ac:dyDescent="0.3">
      <c r="G49" t="s">
        <v>79</v>
      </c>
      <c r="H49">
        <f>IF(Data_split!H49=0,0,Results_split!H49/Data_split!H49)</f>
        <v>4.6038399159192982E-9</v>
      </c>
      <c r="I49">
        <f>IF(Data_split!I49=0,0,Results_split!I49/Data_split!I49)</f>
        <v>6.8899096952914561E-5</v>
      </c>
    </row>
    <row r="50" spans="7:9" x14ac:dyDescent="0.3">
      <c r="G50" t="s">
        <v>80</v>
      </c>
      <c r="H50">
        <f>IF(Data_split!H50=0,0,Results_split!H50/Data_split!H50)</f>
        <v>3.968615045631977E-2</v>
      </c>
      <c r="I50">
        <f>IF(Data_split!I50=0,0,Results_split!I50/Data_split!I50)</f>
        <v>5233.8467252611272</v>
      </c>
    </row>
    <row r="51" spans="7:9" x14ac:dyDescent="0.3">
      <c r="G51" t="s">
        <v>81</v>
      </c>
      <c r="H51">
        <f>IF(Data_split!H51=0,0,Results_split!H51/Data_split!H51)</f>
        <v>4.4303643618811245E-9</v>
      </c>
      <c r="I51">
        <f>IF(Data_split!I51=0,0,Results_split!I51/Data_split!I51)</f>
        <v>1.1795388854067517E-4</v>
      </c>
    </row>
    <row r="52" spans="7:9" x14ac:dyDescent="0.3">
      <c r="G52" t="s">
        <v>82</v>
      </c>
      <c r="H52">
        <f>IF(Data_split!H52=0,0,Results_split!H52/Data_split!H52)</f>
        <v>5.7605940084900841E-9</v>
      </c>
      <c r="I52">
        <f>IF(Data_split!I52=0,0,Results_split!I52/Data_split!I52)</f>
        <v>2.772669709063433E-4</v>
      </c>
    </row>
    <row r="53" spans="7:9" x14ac:dyDescent="0.3">
      <c r="G53" t="s">
        <v>83</v>
      </c>
      <c r="H53">
        <f>IF(Data_split!H53=0,0,Results_split!H53/Data_split!H53)</f>
        <v>1.502447448731819E-8</v>
      </c>
      <c r="I53">
        <f>IF(Data_split!I53=0,0,Results_split!I53/Data_split!I53)</f>
        <v>4.042342233693418E-4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0.26319593166760435</v>
      </c>
      <c r="I55">
        <f>IF(Data_split!I55=0,0,Results_split!I55/Data_split!I55)</f>
        <v>39674.203388477377</v>
      </c>
    </row>
    <row r="56" spans="7:9" x14ac:dyDescent="0.3">
      <c r="G56" t="s">
        <v>86</v>
      </c>
      <c r="H56">
        <f>IF(Data_split!H56=0,0,Results_split!H56/Data_split!H56)</f>
        <v>1.0677134277886016E-8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2.5459418665855035E-2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3.1264495621646404E-2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91</v>
      </c>
      <c r="H61">
        <f>IF(Data_split!H61=0,0,Results_split!H61/Data_split!H61)</f>
        <v>0</v>
      </c>
      <c r="I61">
        <f>IF(Data_split!I61=0,0,Results_split!I61/Data_split!I61)</f>
        <v>6.1667211171447976E-4</v>
      </c>
    </row>
    <row r="62" spans="7:9" x14ac:dyDescent="0.3">
      <c r="G62" t="s">
        <v>92</v>
      </c>
      <c r="H62">
        <f>IF(Data_split!H62=0,0,Results_split!H62/Data_split!H62)</f>
        <v>2.5364625569887115E-2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1.7113205950044421E-2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8.2687382219763655E-2</v>
      </c>
      <c r="I65">
        <f>IF(Data_split!I65=0,0,Results_split!I65/Data_split!I65)</f>
        <v>15573.342149723405</v>
      </c>
    </row>
    <row r="66" spans="7:9" x14ac:dyDescent="0.3">
      <c r="G66" t="s">
        <v>96</v>
      </c>
      <c r="H66">
        <f>IF(Data_split!H66=0,0,Results_split!H66/Data_split!H66)</f>
        <v>1.3412201436746871E-7</v>
      </c>
      <c r="I66">
        <f>IF(Data_split!I66=0,0,Results_split!I66/Data_split!I66)</f>
        <v>0</v>
      </c>
    </row>
    <row r="67" spans="7:9" x14ac:dyDescent="0.3">
      <c r="G67" t="s">
        <v>97</v>
      </c>
      <c r="H67">
        <f>IF(Data_split!H67=0,0,Results_split!H67/Data_split!H67)</f>
        <v>5.6176380313441735E-5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2.0285390262521399E-8</v>
      </c>
      <c r="I68">
        <f>IF(Data_split!I68=0,0,Results_split!I68/Data_split!I68)</f>
        <v>0</v>
      </c>
    </row>
    <row r="69" spans="7:9" x14ac:dyDescent="0.3">
      <c r="G69" t="s">
        <v>99</v>
      </c>
      <c r="H69">
        <f>IF(Data_split!H69=0,0,Results_split!H69/Data_split!H69)</f>
        <v>2.8750001429789533E-3</v>
      </c>
      <c r="I69">
        <f>IF(Data_split!I69=0,0,Results_split!I69/Data_split!I69)</f>
        <v>466.68564074192631</v>
      </c>
    </row>
    <row r="70" spans="7:9" x14ac:dyDescent="0.3">
      <c r="G70" t="s">
        <v>100</v>
      </c>
      <c r="H70">
        <f>IF(Data_split!H70=0,0,Results_split!H70/Data_split!H70)</f>
        <v>8.4171485738460137E-7</v>
      </c>
      <c r="I70">
        <f>IF(Data_split!I70=0,0,Results_split!I70/Data_split!I70)</f>
        <v>4.9662333179329346E-2</v>
      </c>
    </row>
    <row r="71" spans="7:9" x14ac:dyDescent="0.3">
      <c r="G71" t="s">
        <v>101</v>
      </c>
      <c r="H71">
        <f>IF(Data_split!H71=0,0,Results_split!H71/Data_split!H71)</f>
        <v>0.10149320476879688</v>
      </c>
      <c r="I71">
        <f>IF(Data_split!I71=0,0,Results_split!I71/Data_split!I71)</f>
        <v>2570.3259788153728</v>
      </c>
    </row>
    <row r="72" spans="7:9" x14ac:dyDescent="0.3">
      <c r="G72" t="s">
        <v>102</v>
      </c>
      <c r="H72">
        <f>IF(Data_split!H72=0,0,Results_split!H72/Data_split!H72)</f>
        <v>2.7814549427241411E-7</v>
      </c>
      <c r="I72">
        <f>IF(Data_split!I72=0,0,Results_split!I72/Data_split!I72)</f>
        <v>5.0142737493165412E-4</v>
      </c>
    </row>
    <row r="73" spans="7:9" x14ac:dyDescent="0.3">
      <c r="G73" t="s">
        <v>103</v>
      </c>
      <c r="H73">
        <f>IF(Data_split!H73=0,0,Results_split!H73/Data_split!H73)</f>
        <v>0.16595477393921551</v>
      </c>
      <c r="I73">
        <f>IF(Data_split!I73=0,0,Results_split!I73/Data_split!I73)</f>
        <v>14596.136947572066</v>
      </c>
    </row>
    <row r="74" spans="7:9" x14ac:dyDescent="0.3">
      <c r="G74" t="s">
        <v>104</v>
      </c>
      <c r="H74">
        <f>IF(Data_split!H74=0,0,Results_split!H74/Data_split!H74)</f>
        <v>1.967073292174761E-7</v>
      </c>
      <c r="I74">
        <f>IF(Data_split!I74=0,0,Results_split!I74/Data_split!I74)</f>
        <v>7.194924263014775E-3</v>
      </c>
    </row>
    <row r="75" spans="7:9" x14ac:dyDescent="0.3">
      <c r="G75" t="s">
        <v>105</v>
      </c>
      <c r="H75">
        <f>IF(Data_split!H75=0,0,Results_split!H75/Data_split!H75)</f>
        <v>8.8149095228479413E-2</v>
      </c>
      <c r="I75">
        <f>IF(Data_split!I75=0,0,Results_split!I75/Data_split!I75)</f>
        <v>16147.381869739585</v>
      </c>
    </row>
    <row r="76" spans="7:9" x14ac:dyDescent="0.3">
      <c r="G76" t="s">
        <v>106</v>
      </c>
      <c r="H76">
        <f>IF(Data_split!H76=0,0,Results_split!H76/Data_split!H76)</f>
        <v>4.2671358194746198E-9</v>
      </c>
      <c r="I76">
        <f>IF(Data_split!I76=0,0,Results_split!I76/Data_split!I76)</f>
        <v>1.5217507842593277E-4</v>
      </c>
    </row>
    <row r="77" spans="7:9" x14ac:dyDescent="0.3">
      <c r="G77" t="s">
        <v>107</v>
      </c>
      <c r="H77">
        <f>IF(Data_split!H77=0,0,Results_split!H77/Data_split!H77)</f>
        <v>0.17766797008070151</v>
      </c>
      <c r="I77">
        <f>IF(Data_split!I77=0,0,Results_split!I77/Data_split!I77)</f>
        <v>31055.392757586902</v>
      </c>
    </row>
    <row r="78" spans="7:9" x14ac:dyDescent="0.3">
      <c r="G78" t="s">
        <v>108</v>
      </c>
      <c r="H78">
        <f>IF(Data_split!H78=0,0,Results_split!H78/Data_split!H78)</f>
        <v>0.6108586201206414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5.8285171352214513E-3</v>
      </c>
    </row>
    <row r="80" spans="7:9" x14ac:dyDescent="0.3">
      <c r="G80" t="s">
        <v>110</v>
      </c>
      <c r="H80">
        <f>IF(Data_split!H80=0,0,Results_split!H80/Data_split!H80)</f>
        <v>2.5746507100114266E-2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8.1292900208724192E-2</v>
      </c>
      <c r="I81">
        <f>IF(Data_split!I81=0,0,Results_split!I81/Data_split!I81)</f>
        <v>7233.0367288172911</v>
      </c>
    </row>
    <row r="82" spans="7:9" x14ac:dyDescent="0.3">
      <c r="G82" t="s">
        <v>112</v>
      </c>
      <c r="H82">
        <f>IF(Data_split!H82=0,0,Results_split!H82/Data_split!H82)</f>
        <v>1.2049854305304005E-4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0.24460288698085034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6.3051870589879005E-8</v>
      </c>
      <c r="I85">
        <f>IF(Data_split!I85=0,0,Results_split!I85/Data_split!I85)</f>
        <v>1.414957325868064E-3</v>
      </c>
    </row>
    <row r="86" spans="7:9" x14ac:dyDescent="0.3">
      <c r="G86" t="s">
        <v>116</v>
      </c>
      <c r="H86">
        <f>IF(Data_split!H86=0,0,Results_split!H86/Data_split!H86)</f>
        <v>4.8856191651270238E-6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0.13000027392304617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2.3669998877166303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2.3703122260144987E-9</v>
      </c>
      <c r="I89">
        <f>IF(Data_split!I89=0,0,Results_split!I89/Data_split!I89)</f>
        <v>8.053079004707384E-5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5.7843216555816259E-4</v>
      </c>
    </row>
    <row r="91" spans="7:9" x14ac:dyDescent="0.3">
      <c r="G91" t="s">
        <v>120</v>
      </c>
      <c r="H91">
        <f>IF(Data_split!H91=0,0,Results_split!H91/Data_split!H91)</f>
        <v>1.537064707261665E-8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1.2713753107364782E-7</v>
      </c>
      <c r="I92">
        <f>IF(Data_split!I92=0,0,Results_split!I92/Data_split!I92)</f>
        <v>2.0649922376303372E-2</v>
      </c>
    </row>
    <row r="93" spans="7:9" x14ac:dyDescent="0.3">
      <c r="G93" t="s">
        <v>122</v>
      </c>
      <c r="H93">
        <f>IF(Data_split!H93=0,0,Results_split!H93/Data_split!H93)</f>
        <v>0.19326051415464041</v>
      </c>
      <c r="I93">
        <f>IF(Data_split!I93=0,0,Results_split!I93/Data_split!I93)</f>
        <v>23191.545075625654</v>
      </c>
    </row>
    <row r="94" spans="7:9" x14ac:dyDescent="0.3">
      <c r="G94" t="s">
        <v>123</v>
      </c>
      <c r="H94">
        <f>IF(Data_split!H94=0,0,Results_split!H94/Data_split!H94)</f>
        <v>0.41310723562319585</v>
      </c>
      <c r="I94">
        <f>IF(Data_split!I94=0,0,Results_split!I94/Data_split!I94)</f>
        <v>39817.287799813494</v>
      </c>
    </row>
    <row r="95" spans="7:9" x14ac:dyDescent="0.3">
      <c r="G95" t="s">
        <v>124</v>
      </c>
      <c r="H95">
        <f>IF(Data_split!H95=0,0,Results_split!H95/Data_split!H95)</f>
        <v>0.26544432059188355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1.4699668133089389E-8</v>
      </c>
      <c r="I96">
        <f>IF(Data_split!I96=0,0,Results_split!I96/Data_split!I96)</f>
        <v>1.8370842600263571E-4</v>
      </c>
    </row>
    <row r="97" spans="7:9" x14ac:dyDescent="0.3">
      <c r="G97" t="s">
        <v>126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3.4311745290487097</v>
      </c>
      <c r="I98">
        <f>IF(Data_split!I98=0,0,Results_split!I98/Data_split!I98)</f>
        <v>41744.730113521931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3.3305540005568731E-5</v>
      </c>
    </row>
    <row r="100" spans="7:9" x14ac:dyDescent="0.3">
      <c r="G100" t="s">
        <v>129</v>
      </c>
      <c r="H100">
        <f>IF(Data_split!H100=0,0,Results_split!H100/Data_split!H100)</f>
        <v>0</v>
      </c>
      <c r="I100">
        <f>IF(Data_split!I100=0,0,Results_split!I100/Data_split!I100)</f>
        <v>1.2379072584313217E-5</v>
      </c>
    </row>
    <row r="101" spans="7:9" x14ac:dyDescent="0.3">
      <c r="G101" t="s">
        <v>130</v>
      </c>
      <c r="H101">
        <f>IF(Data_split!H101=0,0,Results_split!H101/Data_split!H101)</f>
        <v>3.4610785245184128E-6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2.7194188406930384E-6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2.7194188406930384E-6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2.7194188406930384E-6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2.7194188406930384E-6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2.7194188406930384E-6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2.7194188406930384E-6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2.7194188406930384E-6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3.1081936330956697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2.9666387353014968E-6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4.0791282610395578E-5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31.778905579993911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0.87969021480200915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0.19999999130819937</v>
      </c>
      <c r="I114">
        <f>IF(Data_split!I114=0,0,Results_split!I114/Data_split!I114)</f>
        <v>19484.935561919425</v>
      </c>
    </row>
    <row r="115" spans="7:9" x14ac:dyDescent="0.3">
      <c r="G115" t="s">
        <v>144</v>
      </c>
      <c r="H115">
        <f>IF(Data_split!H115=0,0,Results_split!H115/Data_split!H115)</f>
        <v>0.33333333039524565</v>
      </c>
      <c r="I115">
        <f>IF(Data_split!I115=0,0,Results_split!I115/Data_split!I115)</f>
        <v>19743.992877088502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C2:Q37"/>
  <sheetViews>
    <sheetView zoomScale="75" zoomScaleNormal="85" workbookViewId="0">
      <selection activeCell="E1" sqref="E1:E1048576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2" spans="3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3:17" x14ac:dyDescent="0.3">
      <c r="C3" t="s">
        <v>20</v>
      </c>
      <c r="D3" s="6">
        <v>6.2799999999999998E-4</v>
      </c>
      <c r="E3" s="6">
        <v>0.43594300000000002</v>
      </c>
      <c r="F3" s="6">
        <v>3.1003850000000002</v>
      </c>
      <c r="G3" s="7">
        <v>1.2300000000000001E-5</v>
      </c>
      <c r="H3" s="6">
        <v>1.6100000000000001E-4</v>
      </c>
      <c r="I3" s="6">
        <v>1.4729999999999999E-3</v>
      </c>
      <c r="J3" s="7">
        <v>1.21E-10</v>
      </c>
      <c r="K3" s="7">
        <v>2.1499999999999998E-9</v>
      </c>
      <c r="L3" s="6">
        <v>2.9610999999999998E-2</v>
      </c>
      <c r="M3" s="6">
        <v>0.61634699999999998</v>
      </c>
      <c r="N3" s="7">
        <v>3.0299999999999998E-6</v>
      </c>
      <c r="O3" s="7">
        <v>4.3899999999999999E-9</v>
      </c>
      <c r="P3" s="6">
        <v>7.5100000000000004E-4</v>
      </c>
      <c r="Q3" s="6">
        <v>0.46225899999999998</v>
      </c>
    </row>
    <row r="4" spans="3:17" x14ac:dyDescent="0.3">
      <c r="C4" t="s">
        <v>23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3:17" x14ac:dyDescent="0.3">
      <c r="C5" t="s">
        <v>22</v>
      </c>
      <c r="D5" s="6">
        <v>2.8219999999999999E-3</v>
      </c>
      <c r="E5" s="6">
        <v>7.1875999999999995E-2</v>
      </c>
      <c r="F5" s="6">
        <v>2.9688300000000001</v>
      </c>
      <c r="G5" s="7">
        <v>1.4399999999999999E-5</v>
      </c>
      <c r="H5" s="6">
        <v>3.1799999999999998E-4</v>
      </c>
      <c r="I5" s="6">
        <v>1.0323000000000001E-2</v>
      </c>
      <c r="J5" s="7">
        <v>1.35E-10</v>
      </c>
      <c r="K5" s="7">
        <v>2.4E-9</v>
      </c>
      <c r="L5" s="6">
        <v>1.1894999999999999E-2</v>
      </c>
      <c r="M5" s="6">
        <v>5.7530400000000004</v>
      </c>
      <c r="N5" s="7">
        <v>3.3299999999999999E-6</v>
      </c>
      <c r="O5" s="7">
        <v>1.5399999999999999E-8</v>
      </c>
      <c r="P5" s="6">
        <v>7.7300000000000003E-4</v>
      </c>
      <c r="Q5" s="6">
        <v>0.50636599999999998</v>
      </c>
    </row>
    <row r="6" spans="3:17" x14ac:dyDescent="0.3">
      <c r="C6" t="s">
        <v>4</v>
      </c>
      <c r="D6" s="6">
        <v>3.156E-3</v>
      </c>
      <c r="E6" s="6">
        <v>-0.12033000000000001</v>
      </c>
      <c r="F6" s="6">
        <v>17.571639999999999</v>
      </c>
      <c r="G6" s="7">
        <v>3.3599999999999997E-5</v>
      </c>
      <c r="H6" s="6">
        <v>2.7009999999999998E-3</v>
      </c>
      <c r="I6" s="6">
        <v>1.2938E-2</v>
      </c>
      <c r="J6" s="7">
        <v>1.8999999999999999E-10</v>
      </c>
      <c r="K6" s="7">
        <v>9.1199999999999999E-9</v>
      </c>
      <c r="L6" s="6">
        <v>6.5420000000000001E-3</v>
      </c>
      <c r="M6" s="6">
        <v>33.672849999999997</v>
      </c>
      <c r="N6" s="7">
        <v>2.4499999999999998E-6</v>
      </c>
      <c r="O6" s="7">
        <v>2.4699999999999999E-8</v>
      </c>
      <c r="P6" s="6">
        <v>4.84E-4</v>
      </c>
      <c r="Q6" s="6">
        <v>1.5182549999999999</v>
      </c>
    </row>
    <row r="7" spans="3:17" x14ac:dyDescent="0.3">
      <c r="C7" t="s">
        <v>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3:17" x14ac:dyDescent="0.3">
      <c r="C8" t="s">
        <v>3</v>
      </c>
      <c r="D8" s="6">
        <v>2.9619999999999998E-3</v>
      </c>
      <c r="E8" s="6">
        <v>-9.4240000000000004E-2</v>
      </c>
      <c r="F8" s="6">
        <v>11.865629999999999</v>
      </c>
      <c r="G8" s="7">
        <v>3.5899999999999998E-5</v>
      </c>
      <c r="H8" s="6">
        <v>2.7439999999999999E-3</v>
      </c>
      <c r="I8" s="6">
        <v>1.1853000000000001E-2</v>
      </c>
      <c r="J8" s="7">
        <v>1.65E-10</v>
      </c>
      <c r="K8" s="7">
        <v>9.6699999999999999E-9</v>
      </c>
      <c r="L8" s="6">
        <v>9.417E-3</v>
      </c>
      <c r="M8" s="6">
        <v>31.343409999999999</v>
      </c>
      <c r="N8" s="7">
        <v>2.4899999999999999E-6</v>
      </c>
      <c r="O8" s="7">
        <v>2.5300000000000002E-8</v>
      </c>
      <c r="P8" s="6">
        <v>5.4500000000000002E-4</v>
      </c>
      <c r="Q8" s="6">
        <v>1.557088</v>
      </c>
    </row>
    <row r="9" spans="3:17" x14ac:dyDescent="0.3">
      <c r="C9" t="s">
        <v>32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3:17" x14ac:dyDescent="0.3">
      <c r="C10" t="s">
        <v>34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3:17" x14ac:dyDescent="0.3">
      <c r="C11" t="s">
        <v>27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3:17" x14ac:dyDescent="0.3">
      <c r="C12" t="s">
        <v>33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3:17" x14ac:dyDescent="0.3">
      <c r="C13" t="s">
        <v>14</v>
      </c>
      <c r="D13" s="6">
        <v>3.5500000000000001E-4</v>
      </c>
      <c r="E13" s="6">
        <v>2.7708E-2</v>
      </c>
      <c r="F13" s="6">
        <v>6.3876989999999996</v>
      </c>
      <c r="G13" s="6">
        <v>1.74E-4</v>
      </c>
      <c r="H13" s="6">
        <v>1.4100000000000001E-4</v>
      </c>
      <c r="I13" s="6">
        <v>1.258E-3</v>
      </c>
      <c r="J13" s="7">
        <v>4.6699999999999998E-11</v>
      </c>
      <c r="K13" s="7">
        <v>2.3899999999999998E-9</v>
      </c>
      <c r="L13" s="6">
        <v>1.2750000000000001E-3</v>
      </c>
      <c r="M13" s="6">
        <v>0.73218399999999995</v>
      </c>
      <c r="N13" s="7">
        <v>1.91E-7</v>
      </c>
      <c r="O13" s="7">
        <v>2.1900000000000001E-9</v>
      </c>
      <c r="P13" s="6">
        <v>2.9700000000000001E-4</v>
      </c>
      <c r="Q13" s="6">
        <v>8.5550000000000001E-3</v>
      </c>
    </row>
    <row r="14" spans="3:17" x14ac:dyDescent="0.3">
      <c r="C14" t="s">
        <v>2</v>
      </c>
      <c r="D14" s="6">
        <v>4.8200000000000001E-4</v>
      </c>
      <c r="E14" s="6">
        <v>3.3918999999999998E-2</v>
      </c>
      <c r="F14" s="6">
        <v>2.2441140000000002</v>
      </c>
      <c r="G14" s="7">
        <v>1.24E-6</v>
      </c>
      <c r="H14" s="7">
        <v>6.1600000000000007E-5</v>
      </c>
      <c r="I14" s="6">
        <v>6.4499999999999996E-4</v>
      </c>
      <c r="J14" s="7">
        <v>1.8100000000000001E-11</v>
      </c>
      <c r="K14" s="7">
        <v>5.1599999999999998E-10</v>
      </c>
      <c r="L14" s="6">
        <v>1.8637000000000001E-2</v>
      </c>
      <c r="M14" s="6">
        <v>0.65201900000000002</v>
      </c>
      <c r="N14" s="7">
        <v>1.12E-7</v>
      </c>
      <c r="O14" s="7">
        <v>2.6099999999999999E-9</v>
      </c>
      <c r="P14" s="6">
        <v>2.6800000000000001E-4</v>
      </c>
      <c r="Q14" s="6">
        <v>7.8670000000000007E-3</v>
      </c>
    </row>
    <row r="15" spans="3:17" x14ac:dyDescent="0.3">
      <c r="C15" t="s">
        <v>26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3:17" x14ac:dyDescent="0.3">
      <c r="C16" t="s">
        <v>0</v>
      </c>
      <c r="D16" s="6">
        <v>1.55E-4</v>
      </c>
      <c r="E16" s="6">
        <v>2.3255000000000001E-2</v>
      </c>
      <c r="F16" s="6">
        <v>1.276815</v>
      </c>
      <c r="G16" s="7">
        <v>6.9700000000000002E-6</v>
      </c>
      <c r="H16" s="7">
        <v>3.7100000000000001E-5</v>
      </c>
      <c r="I16" s="6">
        <v>3.8000000000000002E-4</v>
      </c>
      <c r="J16" s="7">
        <v>7.8199999999999999E-11</v>
      </c>
      <c r="K16" s="7">
        <v>1.2300000000000001E-9</v>
      </c>
      <c r="L16" s="6">
        <v>1.3998E-2</v>
      </c>
      <c r="M16" s="6">
        <v>1.5342549999999999</v>
      </c>
      <c r="N16" s="7">
        <v>1.5099999999999999E-6</v>
      </c>
      <c r="O16" s="7">
        <v>2.16E-9</v>
      </c>
      <c r="P16" s="6">
        <v>1.12E-4</v>
      </c>
      <c r="Q16" s="6">
        <v>4.1345E-2</v>
      </c>
    </row>
    <row r="17" spans="3:17" x14ac:dyDescent="0.3">
      <c r="C17" t="s">
        <v>8</v>
      </c>
      <c r="D17" s="7">
        <v>9.3900000000000006E-5</v>
      </c>
      <c r="E17" s="6">
        <v>5.4203000000000001E-2</v>
      </c>
      <c r="F17" s="6">
        <v>0.89677499999999999</v>
      </c>
      <c r="G17" s="7">
        <v>1.55E-6</v>
      </c>
      <c r="H17" s="7">
        <v>3.4900000000000001E-5</v>
      </c>
      <c r="I17" s="6">
        <v>3.68E-4</v>
      </c>
      <c r="J17" s="7">
        <v>2.4899999999999999E-11</v>
      </c>
      <c r="K17" s="7">
        <v>3.0199999999999999E-10</v>
      </c>
      <c r="L17" s="6">
        <v>2.5582000000000001E-2</v>
      </c>
      <c r="M17" s="6">
        <v>0.100175</v>
      </c>
      <c r="N17" s="7">
        <v>1.01E-7</v>
      </c>
      <c r="O17" s="7">
        <v>9.28E-10</v>
      </c>
      <c r="P17" s="6">
        <v>3.0899999999999998E-4</v>
      </c>
      <c r="Q17" s="6">
        <v>5.2139999999999999E-3</v>
      </c>
    </row>
    <row r="18" spans="3:17" x14ac:dyDescent="0.3">
      <c r="C18" t="s">
        <v>10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3:17" x14ac:dyDescent="0.3">
      <c r="C19" t="s">
        <v>9</v>
      </c>
      <c r="D19" s="7">
        <v>8.1700000000000002E-4</v>
      </c>
      <c r="E19" s="6">
        <v>-0.13922000000000001</v>
      </c>
      <c r="F19" s="6">
        <v>5.8716200000000001</v>
      </c>
      <c r="G19" s="7">
        <v>2.4199999999999999E-5</v>
      </c>
      <c r="H19" s="7">
        <v>1.3300000000000001E-4</v>
      </c>
      <c r="I19" s="6">
        <v>1.4419999999999999E-3</v>
      </c>
      <c r="J19" s="7">
        <v>2.1E-10</v>
      </c>
      <c r="K19" s="7">
        <v>4.08E-9</v>
      </c>
      <c r="L19" s="6">
        <v>9.7540000000000005E-3</v>
      </c>
      <c r="M19" s="6">
        <v>4.9280869999999997</v>
      </c>
      <c r="N19" s="7">
        <v>6.4500000000000001E-6</v>
      </c>
      <c r="O19" s="7">
        <v>4.7900000000000002E-9</v>
      </c>
      <c r="P19" s="7">
        <v>4.0499999999999998E-4</v>
      </c>
      <c r="Q19" s="6">
        <v>0.427568</v>
      </c>
    </row>
    <row r="20" spans="3:17" x14ac:dyDescent="0.3">
      <c r="C20" t="s">
        <v>1</v>
      </c>
      <c r="D20" s="6">
        <v>6.2100000000000002E-4</v>
      </c>
      <c r="E20" s="6">
        <v>4.7024999999999997E-2</v>
      </c>
      <c r="F20" s="6">
        <v>2.4264019999999999</v>
      </c>
      <c r="G20" s="7">
        <v>1.79E-6</v>
      </c>
      <c r="H20" s="7">
        <v>7.0699999999999997E-5</v>
      </c>
      <c r="I20" s="6">
        <v>7.45E-4</v>
      </c>
      <c r="J20" s="7">
        <v>2.4600000000000001E-11</v>
      </c>
      <c r="K20" s="7">
        <v>6.1700000000000004E-10</v>
      </c>
      <c r="L20" s="6">
        <v>1.9037999999999999E-2</v>
      </c>
      <c r="M20" s="6">
        <v>0.67319899999999999</v>
      </c>
      <c r="N20" s="7">
        <v>1.3199999999999999E-7</v>
      </c>
      <c r="O20" s="7">
        <v>4.0499999999999999E-9</v>
      </c>
      <c r="P20" s="6">
        <v>3.0600000000000001E-4</v>
      </c>
      <c r="Q20" s="6">
        <v>8.7270000000000004E-3</v>
      </c>
    </row>
    <row r="21" spans="3:17" x14ac:dyDescent="0.3">
      <c r="C21" t="s">
        <v>17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</row>
    <row r="22" spans="3:17" x14ac:dyDescent="0.3">
      <c r="C22" t="s">
        <v>19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3:17" x14ac:dyDescent="0.3">
      <c r="C23" t="s">
        <v>18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</row>
    <row r="24" spans="3:17" x14ac:dyDescent="0.3">
      <c r="C24" t="s">
        <v>6</v>
      </c>
      <c r="D24" s="6">
        <v>4.9200000000000003E-4</v>
      </c>
      <c r="E24" s="6">
        <v>3.4196999999999998E-2</v>
      </c>
      <c r="F24" s="6">
        <v>2.2566570000000001</v>
      </c>
      <c r="G24" s="7">
        <v>1.3E-6</v>
      </c>
      <c r="H24" s="7">
        <v>6.3499999999999999E-5</v>
      </c>
      <c r="I24" s="6">
        <v>6.69E-4</v>
      </c>
      <c r="J24" s="7">
        <v>1.8399999999999999E-11</v>
      </c>
      <c r="K24" s="7">
        <v>5.3000000000000003E-10</v>
      </c>
      <c r="L24" s="6">
        <v>1.8644000000000001E-2</v>
      </c>
      <c r="M24" s="6">
        <v>0.63250499999999998</v>
      </c>
      <c r="N24" s="7">
        <v>1.35E-7</v>
      </c>
      <c r="O24" s="7">
        <v>2.7299999999999999E-9</v>
      </c>
      <c r="P24" s="6">
        <v>2.7399999999999999E-4</v>
      </c>
      <c r="Q24" s="6">
        <v>7.6600000000000001E-3</v>
      </c>
    </row>
    <row r="25" spans="3:17" x14ac:dyDescent="0.3">
      <c r="C25" t="s">
        <v>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3:17" x14ac:dyDescent="0.3">
      <c r="C26" t="s">
        <v>21</v>
      </c>
      <c r="D26" s="6">
        <v>2.5700000000000001E-4</v>
      </c>
      <c r="E26" s="6">
        <v>6.4715999999999996E-2</v>
      </c>
      <c r="F26" s="6">
        <v>1.917961</v>
      </c>
      <c r="G26" s="7">
        <v>4.9899999999999997E-6</v>
      </c>
      <c r="H26" s="7">
        <v>5.3900000000000002E-5</v>
      </c>
      <c r="I26" s="6">
        <v>5.6300000000000002E-4</v>
      </c>
      <c r="J26" s="7">
        <v>2.7299999999999999E-11</v>
      </c>
      <c r="K26" s="7">
        <v>7.6700000000000004E-10</v>
      </c>
      <c r="L26" s="6">
        <v>9.953E-3</v>
      </c>
      <c r="M26" s="6">
        <v>0.29372300000000001</v>
      </c>
      <c r="N26" s="7">
        <v>5.5899999999999996E-7</v>
      </c>
      <c r="O26" s="7">
        <v>1.86E-9</v>
      </c>
      <c r="P26" s="6">
        <v>3.4499999999999998E-4</v>
      </c>
      <c r="Q26" s="6">
        <v>2.7019000000000001E-2</v>
      </c>
    </row>
    <row r="27" spans="3:17" x14ac:dyDescent="0.3">
      <c r="C27" t="s">
        <v>24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3:17" x14ac:dyDescent="0.3">
      <c r="C28" t="s">
        <v>25</v>
      </c>
      <c r="D28" s="6">
        <v>1.2849999999999999E-3</v>
      </c>
      <c r="E28" s="6">
        <v>-0.10168000000000001</v>
      </c>
      <c r="F28" s="6">
        <v>9.9679400000000005</v>
      </c>
      <c r="G28" s="7">
        <v>3.6300000000000001E-5</v>
      </c>
      <c r="H28" s="6">
        <v>4.2700000000000002E-4</v>
      </c>
      <c r="I28" s="6">
        <v>2.6719999999999999E-3</v>
      </c>
      <c r="J28" s="7">
        <v>2.3800000000000001E-10</v>
      </c>
      <c r="K28" s="7">
        <v>5.0600000000000003E-9</v>
      </c>
      <c r="L28" s="6">
        <v>1.0133E-2</v>
      </c>
      <c r="M28" s="6">
        <v>3.4868000000000001</v>
      </c>
      <c r="N28" s="7">
        <v>5.9800000000000003E-6</v>
      </c>
      <c r="O28" s="7">
        <v>7.8899999999999998E-9</v>
      </c>
      <c r="P28" s="6">
        <v>7.1900000000000002E-4</v>
      </c>
      <c r="Q28" s="6">
        <v>0.321191</v>
      </c>
    </row>
    <row r="29" spans="3:17" x14ac:dyDescent="0.3">
      <c r="C29" t="s">
        <v>31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3:17" x14ac:dyDescent="0.3">
      <c r="C30" t="s">
        <v>30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3:17" x14ac:dyDescent="0.3">
      <c r="C31" t="s">
        <v>29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 spans="3:17" x14ac:dyDescent="0.3">
      <c r="C32" t="s">
        <v>28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</row>
    <row r="33" spans="3:17" x14ac:dyDescent="0.3">
      <c r="C33" t="s">
        <v>15</v>
      </c>
      <c r="D33" s="7">
        <v>1.2500000000000001E-5</v>
      </c>
      <c r="E33" s="6">
        <v>7.1400000000000001E-4</v>
      </c>
      <c r="F33" s="6">
        <v>0.81445199999999995</v>
      </c>
      <c r="G33" s="7">
        <v>6.4099999999999998E-7</v>
      </c>
      <c r="H33" s="7">
        <v>1.9599999999999999E-5</v>
      </c>
      <c r="I33" s="7">
        <v>4.18E-5</v>
      </c>
      <c r="J33" s="7">
        <v>2.6499999999999998E-12</v>
      </c>
      <c r="K33" s="7">
        <v>1.01E-10</v>
      </c>
      <c r="L33" s="6">
        <v>0.22292000000000001</v>
      </c>
      <c r="M33" s="6">
        <v>1.8609000000000001E-2</v>
      </c>
      <c r="N33" s="7">
        <v>3.0600000000000003E-8</v>
      </c>
      <c r="O33" s="7">
        <v>1.27E-9</v>
      </c>
      <c r="P33" s="7">
        <v>1.1600000000000001E-5</v>
      </c>
      <c r="Q33" s="6">
        <v>2.032E-3</v>
      </c>
    </row>
    <row r="34" spans="3:17" x14ac:dyDescent="0.3">
      <c r="C34" t="s">
        <v>16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  <row r="35" spans="3:17" x14ac:dyDescent="0.3">
      <c r="C35" t="s">
        <v>13</v>
      </c>
      <c r="D35" s="6">
        <v>2.4699999999999999E-4</v>
      </c>
      <c r="E35" s="6">
        <v>-0.42009999999999997</v>
      </c>
      <c r="F35" s="6">
        <v>0.852858</v>
      </c>
      <c r="G35" s="7">
        <v>3.63E-6</v>
      </c>
      <c r="H35" s="6">
        <v>2.5000000000000001E-4</v>
      </c>
      <c r="I35" s="6">
        <v>1.0460000000000001E-3</v>
      </c>
      <c r="J35" s="7">
        <v>-2.9000000000000002E-12</v>
      </c>
      <c r="K35" s="7">
        <v>-1.2E-9</v>
      </c>
      <c r="L35" s="6">
        <v>6.6200000000000005E-4</v>
      </c>
      <c r="M35" s="6">
        <v>2.3157209999999999</v>
      </c>
      <c r="N35" s="7">
        <v>2.6600000000000003E-7</v>
      </c>
      <c r="O35" s="7">
        <v>2.2699999999999998E-9</v>
      </c>
      <c r="P35" s="7">
        <v>6.8899999999999994E-5</v>
      </c>
      <c r="Q35" s="6">
        <v>4.0169000000000003E-2</v>
      </c>
    </row>
    <row r="36" spans="3:17" x14ac:dyDescent="0.3">
      <c r="C36" t="s">
        <v>11</v>
      </c>
      <c r="D36" s="6">
        <v>1.6200000000000001E-4</v>
      </c>
      <c r="E36" s="6">
        <v>-0.32288</v>
      </c>
      <c r="F36" s="6">
        <v>2.0041190000000002</v>
      </c>
      <c r="G36" s="7">
        <v>3.7699999999999999E-6</v>
      </c>
      <c r="H36" s="6">
        <v>2.0699999999999999E-4</v>
      </c>
      <c r="I36" s="6">
        <v>6.5099999999999999E-4</v>
      </c>
      <c r="J36" s="7">
        <v>1.9500000000000001E-11</v>
      </c>
      <c r="K36" s="7">
        <v>8.38E-10</v>
      </c>
      <c r="L36" s="6">
        <v>5.4000000000000001E-4</v>
      </c>
      <c r="M36" s="6">
        <v>4.0849760000000002</v>
      </c>
      <c r="N36" s="7">
        <v>2.3900000000000001E-7</v>
      </c>
      <c r="O36" s="7">
        <v>1.5400000000000001E-9</v>
      </c>
      <c r="P36" s="7">
        <v>5.1900000000000001E-5</v>
      </c>
      <c r="Q36" s="6">
        <v>5.5076E-2</v>
      </c>
    </row>
    <row r="37" spans="3:17" x14ac:dyDescent="0.3">
      <c r="C37" t="s">
        <v>12</v>
      </c>
      <c r="D37" s="6">
        <v>1.6200000000000001E-4</v>
      </c>
      <c r="E37" s="6">
        <v>-0.32288</v>
      </c>
      <c r="F37" s="6">
        <v>2.0041190000000002</v>
      </c>
      <c r="G37" s="7">
        <v>3.7699999999999999E-6</v>
      </c>
      <c r="H37" s="6">
        <v>2.0699999999999999E-4</v>
      </c>
      <c r="I37" s="6">
        <v>6.5099999999999999E-4</v>
      </c>
      <c r="J37" s="7">
        <v>1.9500000000000001E-11</v>
      </c>
      <c r="K37" s="7">
        <v>8.38E-10</v>
      </c>
      <c r="L37" s="6">
        <v>5.4000000000000001E-4</v>
      </c>
      <c r="M37" s="6">
        <v>4.0849760000000002</v>
      </c>
      <c r="N37" s="7">
        <v>2.3900000000000001E-7</v>
      </c>
      <c r="O37" s="7">
        <v>1.5400000000000001E-9</v>
      </c>
      <c r="P37" s="7">
        <v>5.1900000000000001E-5</v>
      </c>
      <c r="Q37" s="6">
        <v>5.5076E-2</v>
      </c>
    </row>
  </sheetData>
  <sortState xmlns:xlrd2="http://schemas.microsoft.com/office/spreadsheetml/2017/richdata2" ref="C39:Q64">
    <sortCondition ref="C39:C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C2:Q37"/>
  <sheetViews>
    <sheetView topLeftCell="A2" zoomScale="85" zoomScaleNormal="85" workbookViewId="0">
      <selection activeCell="D7" sqref="D7"/>
    </sheetView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2" spans="3:17" x14ac:dyDescent="0.3">
      <c r="D2" t="s">
        <v>149</v>
      </c>
    </row>
    <row r="3" spans="3:17" x14ac:dyDescent="0.3">
      <c r="C3" t="s">
        <v>20</v>
      </c>
      <c r="D3">
        <f>Mult_split!D3</f>
        <v>2.2021227545803007E-4</v>
      </c>
      <c r="E3">
        <f>D3</f>
        <v>2.2021227545803007E-4</v>
      </c>
      <c r="F3">
        <f t="shared" ref="F3:Q3" si="0">E3</f>
        <v>2.2021227545803007E-4</v>
      </c>
      <c r="G3">
        <f t="shared" si="0"/>
        <v>2.2021227545803007E-4</v>
      </c>
      <c r="H3">
        <f t="shared" si="0"/>
        <v>2.2021227545803007E-4</v>
      </c>
      <c r="I3">
        <f t="shared" si="0"/>
        <v>2.2021227545803007E-4</v>
      </c>
      <c r="J3">
        <f t="shared" si="0"/>
        <v>2.2021227545803007E-4</v>
      </c>
      <c r="K3">
        <f t="shared" si="0"/>
        <v>2.2021227545803007E-4</v>
      </c>
      <c r="L3">
        <f t="shared" si="0"/>
        <v>2.2021227545803007E-4</v>
      </c>
      <c r="M3">
        <f t="shared" si="0"/>
        <v>2.2021227545803007E-4</v>
      </c>
      <c r="N3">
        <f t="shared" si="0"/>
        <v>2.2021227545803007E-4</v>
      </c>
      <c r="O3">
        <f t="shared" si="0"/>
        <v>2.2021227545803007E-4</v>
      </c>
      <c r="P3">
        <f t="shared" si="0"/>
        <v>2.2021227545803007E-4</v>
      </c>
      <c r="Q3">
        <f t="shared" si="0"/>
        <v>2.2021227545803007E-4</v>
      </c>
    </row>
    <row r="4" spans="3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3:17" x14ac:dyDescent="0.3">
      <c r="C5" t="s">
        <v>22</v>
      </c>
      <c r="D5">
        <f>Mult_split!D5</f>
        <v>2.3512716344816073E-3</v>
      </c>
      <c r="E5">
        <f t="shared" si="1"/>
        <v>2.3512716344816073E-3</v>
      </c>
      <c r="F5">
        <f t="shared" ref="F5:Q5" si="3">E5</f>
        <v>2.3512716344816073E-3</v>
      </c>
      <c r="G5">
        <f t="shared" si="3"/>
        <v>2.3512716344816073E-3</v>
      </c>
      <c r="H5">
        <f t="shared" si="3"/>
        <v>2.3512716344816073E-3</v>
      </c>
      <c r="I5">
        <f t="shared" si="3"/>
        <v>2.3512716344816073E-3</v>
      </c>
      <c r="J5">
        <f t="shared" si="3"/>
        <v>2.3512716344816073E-3</v>
      </c>
      <c r="K5">
        <f t="shared" si="3"/>
        <v>2.3512716344816073E-3</v>
      </c>
      <c r="L5">
        <f t="shared" si="3"/>
        <v>2.3512716344816073E-3</v>
      </c>
      <c r="M5">
        <f t="shared" si="3"/>
        <v>2.3512716344816073E-3</v>
      </c>
      <c r="N5">
        <f t="shared" si="3"/>
        <v>2.3512716344816073E-3</v>
      </c>
      <c r="O5">
        <f t="shared" si="3"/>
        <v>2.3512716344816073E-3</v>
      </c>
      <c r="P5">
        <f t="shared" si="3"/>
        <v>2.3512716344816073E-3</v>
      </c>
      <c r="Q5">
        <f t="shared" si="3"/>
        <v>2.3512716344816073E-3</v>
      </c>
    </row>
    <row r="6" spans="3:17" x14ac:dyDescent="0.3">
      <c r="C6" t="s">
        <v>4</v>
      </c>
      <c r="D6">
        <f>Mult_split!D6</f>
        <v>1.3296767223468795E-3</v>
      </c>
      <c r="E6">
        <f t="shared" si="1"/>
        <v>1.3296767223468795E-3</v>
      </c>
      <c r="F6">
        <f t="shared" ref="F6:Q6" si="4">E6</f>
        <v>1.3296767223468795E-3</v>
      </c>
      <c r="G6">
        <f t="shared" si="4"/>
        <v>1.3296767223468795E-3</v>
      </c>
      <c r="H6">
        <f t="shared" si="4"/>
        <v>1.3296767223468795E-3</v>
      </c>
      <c r="I6">
        <f t="shared" si="4"/>
        <v>1.3296767223468795E-3</v>
      </c>
      <c r="J6">
        <f t="shared" si="4"/>
        <v>1.3296767223468795E-3</v>
      </c>
      <c r="K6">
        <f t="shared" si="4"/>
        <v>1.3296767223468795E-3</v>
      </c>
      <c r="L6">
        <f t="shared" si="4"/>
        <v>1.3296767223468795E-3</v>
      </c>
      <c r="M6">
        <f t="shared" si="4"/>
        <v>1.3296767223468795E-3</v>
      </c>
      <c r="N6">
        <f t="shared" si="4"/>
        <v>1.3296767223468795E-3</v>
      </c>
      <c r="O6">
        <f t="shared" si="4"/>
        <v>1.3296767223468795E-3</v>
      </c>
      <c r="P6">
        <f t="shared" si="4"/>
        <v>1.3296767223468795E-3</v>
      </c>
      <c r="Q6">
        <f t="shared" si="4"/>
        <v>1.3296767223468795E-3</v>
      </c>
    </row>
    <row r="7" spans="3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3:17" x14ac:dyDescent="0.3">
      <c r="C8" t="s">
        <v>3</v>
      </c>
      <c r="D8">
        <f>Mult_split!D8</f>
        <v>2.8650254668930385E-4</v>
      </c>
      <c r="E8">
        <f t="shared" si="1"/>
        <v>2.8650254668930385E-4</v>
      </c>
      <c r="F8">
        <f t="shared" ref="F8:Q8" si="6">E8</f>
        <v>2.8650254668930385E-4</v>
      </c>
      <c r="G8">
        <f t="shared" si="6"/>
        <v>2.8650254668930385E-4</v>
      </c>
      <c r="H8">
        <f t="shared" si="6"/>
        <v>2.8650254668930385E-4</v>
      </c>
      <c r="I8">
        <f t="shared" si="6"/>
        <v>2.8650254668930385E-4</v>
      </c>
      <c r="J8">
        <f t="shared" si="6"/>
        <v>2.8650254668930385E-4</v>
      </c>
      <c r="K8">
        <f t="shared" si="6"/>
        <v>2.8650254668930385E-4</v>
      </c>
      <c r="L8">
        <f t="shared" si="6"/>
        <v>2.8650254668930385E-4</v>
      </c>
      <c r="M8">
        <f t="shared" si="6"/>
        <v>2.8650254668930385E-4</v>
      </c>
      <c r="N8">
        <f t="shared" si="6"/>
        <v>2.8650254668930385E-4</v>
      </c>
      <c r="O8">
        <f t="shared" si="6"/>
        <v>2.8650254668930385E-4</v>
      </c>
      <c r="P8">
        <f t="shared" si="6"/>
        <v>2.8650254668930385E-4</v>
      </c>
      <c r="Q8">
        <f t="shared" si="6"/>
        <v>2.8650254668930385E-4</v>
      </c>
    </row>
    <row r="9" spans="3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3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3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3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3:17" x14ac:dyDescent="0.3">
      <c r="C13" t="s">
        <v>14</v>
      </c>
      <c r="D13">
        <f>Mult_split!D13</f>
        <v>6.0560127039122273E-2</v>
      </c>
      <c r="E13">
        <f t="shared" si="1"/>
        <v>6.0560127039122273E-2</v>
      </c>
      <c r="F13">
        <f t="shared" ref="F13:Q13" si="11">E13</f>
        <v>6.0560127039122273E-2</v>
      </c>
      <c r="G13">
        <f t="shared" si="11"/>
        <v>6.0560127039122273E-2</v>
      </c>
      <c r="H13">
        <f t="shared" si="11"/>
        <v>6.0560127039122273E-2</v>
      </c>
      <c r="I13">
        <f t="shared" si="11"/>
        <v>6.0560127039122273E-2</v>
      </c>
      <c r="J13">
        <f t="shared" si="11"/>
        <v>6.0560127039122273E-2</v>
      </c>
      <c r="K13">
        <f t="shared" si="11"/>
        <v>6.0560127039122273E-2</v>
      </c>
      <c r="L13">
        <f t="shared" si="11"/>
        <v>6.0560127039122273E-2</v>
      </c>
      <c r="M13">
        <f t="shared" si="11"/>
        <v>6.0560127039122273E-2</v>
      </c>
      <c r="N13">
        <f t="shared" si="11"/>
        <v>6.0560127039122273E-2</v>
      </c>
      <c r="O13">
        <f t="shared" si="11"/>
        <v>6.0560127039122273E-2</v>
      </c>
      <c r="P13">
        <f t="shared" si="11"/>
        <v>6.0560127039122273E-2</v>
      </c>
      <c r="Q13">
        <f t="shared" si="11"/>
        <v>6.0560127039122273E-2</v>
      </c>
    </row>
    <row r="14" spans="3:17" x14ac:dyDescent="0.3">
      <c r="C14" t="s">
        <v>2</v>
      </c>
      <c r="D14">
        <f>Mult_split!D14</f>
        <v>1.5035820631504467E-3</v>
      </c>
      <c r="E14">
        <f t="shared" si="1"/>
        <v>1.5035820631504467E-3</v>
      </c>
      <c r="F14">
        <f t="shared" ref="F14:Q14" si="12">E14</f>
        <v>1.5035820631504467E-3</v>
      </c>
      <c r="G14">
        <f t="shared" si="12"/>
        <v>1.5035820631504467E-3</v>
      </c>
      <c r="H14">
        <f t="shared" si="12"/>
        <v>1.5035820631504467E-3</v>
      </c>
      <c r="I14">
        <f t="shared" si="12"/>
        <v>1.5035820631504467E-3</v>
      </c>
      <c r="J14">
        <f t="shared" si="12"/>
        <v>1.5035820631504467E-3</v>
      </c>
      <c r="K14">
        <f t="shared" si="12"/>
        <v>1.5035820631504467E-3</v>
      </c>
      <c r="L14">
        <f t="shared" si="12"/>
        <v>1.5035820631504467E-3</v>
      </c>
      <c r="M14">
        <f t="shared" si="12"/>
        <v>1.5035820631504467E-3</v>
      </c>
      <c r="N14">
        <f t="shared" si="12"/>
        <v>1.5035820631504467E-3</v>
      </c>
      <c r="O14">
        <f t="shared" si="12"/>
        <v>1.5035820631504467E-3</v>
      </c>
      <c r="P14">
        <f t="shared" si="12"/>
        <v>1.5035820631504467E-3</v>
      </c>
      <c r="Q14">
        <f t="shared" si="12"/>
        <v>1.5035820631504467E-3</v>
      </c>
    </row>
    <row r="15" spans="3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3:17" x14ac:dyDescent="0.3">
      <c r="C16" t="s">
        <v>0</v>
      </c>
      <c r="D16">
        <f>Mult_split!D16</f>
        <v>27567.309868845408</v>
      </c>
      <c r="E16">
        <f t="shared" si="1"/>
        <v>27567.309868845408</v>
      </c>
      <c r="F16">
        <f t="shared" ref="F16:Q16" si="14">E16</f>
        <v>27567.309868845408</v>
      </c>
      <c r="G16">
        <f t="shared" si="14"/>
        <v>27567.309868845408</v>
      </c>
      <c r="H16">
        <f t="shared" si="14"/>
        <v>27567.309868845408</v>
      </c>
      <c r="I16">
        <f t="shared" si="14"/>
        <v>27567.309868845408</v>
      </c>
      <c r="J16">
        <f t="shared" si="14"/>
        <v>27567.309868845408</v>
      </c>
      <c r="K16">
        <f t="shared" si="14"/>
        <v>27567.309868845408</v>
      </c>
      <c r="L16">
        <f t="shared" si="14"/>
        <v>27567.309868845408</v>
      </c>
      <c r="M16">
        <f t="shared" si="14"/>
        <v>27567.309868845408</v>
      </c>
      <c r="N16">
        <f t="shared" si="14"/>
        <v>27567.309868845408</v>
      </c>
      <c r="O16">
        <f t="shared" si="14"/>
        <v>27567.309868845408</v>
      </c>
      <c r="P16">
        <f t="shared" si="14"/>
        <v>27567.309868845408</v>
      </c>
      <c r="Q16">
        <f t="shared" si="14"/>
        <v>27567.309868845408</v>
      </c>
    </row>
    <row r="17" spans="3:17" x14ac:dyDescent="0.3">
      <c r="C17" t="s">
        <v>8</v>
      </c>
      <c r="D17">
        <f>Mult_split!D17</f>
        <v>52968.103924137045</v>
      </c>
      <c r="E17">
        <f t="shared" si="1"/>
        <v>52968.103924137045</v>
      </c>
      <c r="F17">
        <f t="shared" ref="F17:Q17" si="15">E17</f>
        <v>52968.103924137045</v>
      </c>
      <c r="G17">
        <f t="shared" si="15"/>
        <v>52968.103924137045</v>
      </c>
      <c r="H17">
        <f t="shared" si="15"/>
        <v>52968.103924137045</v>
      </c>
      <c r="I17">
        <f t="shared" si="15"/>
        <v>52968.103924137045</v>
      </c>
      <c r="J17">
        <f t="shared" si="15"/>
        <v>52968.103924137045</v>
      </c>
      <c r="K17">
        <f t="shared" si="15"/>
        <v>52968.103924137045</v>
      </c>
      <c r="L17">
        <f t="shared" si="15"/>
        <v>52968.103924137045</v>
      </c>
      <c r="M17">
        <f t="shared" si="15"/>
        <v>52968.103924137045</v>
      </c>
      <c r="N17">
        <f t="shared" si="15"/>
        <v>52968.103924137045</v>
      </c>
      <c r="O17">
        <f t="shared" si="15"/>
        <v>52968.103924137045</v>
      </c>
      <c r="P17">
        <f t="shared" si="15"/>
        <v>52968.103924137045</v>
      </c>
      <c r="Q17">
        <f t="shared" si="15"/>
        <v>52968.103924137045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0</v>
      </c>
      <c r="E19">
        <f t="shared" si="1"/>
        <v>0</v>
      </c>
      <c r="F19">
        <f t="shared" ref="F19:Q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</row>
    <row r="20" spans="3:17" x14ac:dyDescent="0.3">
      <c r="C20" t="s">
        <v>1</v>
      </c>
      <c r="D20">
        <f>Mult_split!D20</f>
        <v>2.7644869750132909E-4</v>
      </c>
      <c r="E20">
        <f t="shared" si="1"/>
        <v>2.7644869750132909E-4</v>
      </c>
      <c r="F20">
        <f t="shared" ref="F20:Q20" si="18">E20</f>
        <v>2.7644869750132909E-4</v>
      </c>
      <c r="G20">
        <f t="shared" si="18"/>
        <v>2.7644869750132909E-4</v>
      </c>
      <c r="H20">
        <f t="shared" si="18"/>
        <v>2.7644869750132909E-4</v>
      </c>
      <c r="I20">
        <f t="shared" si="18"/>
        <v>2.7644869750132909E-4</v>
      </c>
      <c r="J20">
        <f t="shared" si="18"/>
        <v>2.7644869750132909E-4</v>
      </c>
      <c r="K20">
        <f t="shared" si="18"/>
        <v>2.7644869750132909E-4</v>
      </c>
      <c r="L20">
        <f t="shared" si="18"/>
        <v>2.7644869750132909E-4</v>
      </c>
      <c r="M20">
        <f t="shared" si="18"/>
        <v>2.7644869750132909E-4</v>
      </c>
      <c r="N20">
        <f t="shared" si="18"/>
        <v>2.7644869750132909E-4</v>
      </c>
      <c r="O20">
        <f t="shared" si="18"/>
        <v>2.7644869750132909E-4</v>
      </c>
      <c r="P20">
        <f t="shared" si="18"/>
        <v>2.7644869750132909E-4</v>
      </c>
      <c r="Q20">
        <f t="shared" si="18"/>
        <v>2.7644869750132909E-4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0</v>
      </c>
      <c r="E23">
        <f t="shared" si="1"/>
        <v>0</v>
      </c>
      <c r="F23">
        <f t="shared" ref="F23:Q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</row>
    <row r="24" spans="3:17" x14ac:dyDescent="0.3">
      <c r="C24" t="s">
        <v>6</v>
      </c>
      <c r="D24">
        <f>Mult_split!D24</f>
        <v>4.1816533614059716E-3</v>
      </c>
      <c r="E24">
        <f t="shared" si="1"/>
        <v>4.1816533614059716E-3</v>
      </c>
      <c r="F24">
        <f t="shared" ref="F24:Q24" si="22">E24</f>
        <v>4.1816533614059716E-3</v>
      </c>
      <c r="G24">
        <f t="shared" si="22"/>
        <v>4.1816533614059716E-3</v>
      </c>
      <c r="H24">
        <f t="shared" si="22"/>
        <v>4.1816533614059716E-3</v>
      </c>
      <c r="I24">
        <f t="shared" si="22"/>
        <v>4.1816533614059716E-3</v>
      </c>
      <c r="J24">
        <f t="shared" si="22"/>
        <v>4.1816533614059716E-3</v>
      </c>
      <c r="K24">
        <f t="shared" si="22"/>
        <v>4.1816533614059716E-3</v>
      </c>
      <c r="L24">
        <f t="shared" si="22"/>
        <v>4.1816533614059716E-3</v>
      </c>
      <c r="M24">
        <f t="shared" si="22"/>
        <v>4.1816533614059716E-3</v>
      </c>
      <c r="N24">
        <f t="shared" si="22"/>
        <v>4.1816533614059716E-3</v>
      </c>
      <c r="O24">
        <f t="shared" si="22"/>
        <v>4.1816533614059716E-3</v>
      </c>
      <c r="P24">
        <f t="shared" si="22"/>
        <v>4.1816533614059716E-3</v>
      </c>
      <c r="Q24">
        <f t="shared" si="22"/>
        <v>4.1816533614059716E-3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4.9446813770937631E-4</v>
      </c>
      <c r="E26">
        <f t="shared" si="1"/>
        <v>4.9446813770937631E-4</v>
      </c>
      <c r="F26">
        <f t="shared" ref="F26:Q26" si="24">E26</f>
        <v>4.9446813770937631E-4</v>
      </c>
      <c r="G26">
        <f t="shared" si="24"/>
        <v>4.9446813770937631E-4</v>
      </c>
      <c r="H26">
        <f t="shared" si="24"/>
        <v>4.9446813770937631E-4</v>
      </c>
      <c r="I26">
        <f t="shared" si="24"/>
        <v>4.9446813770937631E-4</v>
      </c>
      <c r="J26">
        <f t="shared" si="24"/>
        <v>4.9446813770937631E-4</v>
      </c>
      <c r="K26">
        <f t="shared" si="24"/>
        <v>4.9446813770937631E-4</v>
      </c>
      <c r="L26">
        <f t="shared" si="24"/>
        <v>4.9446813770937631E-4</v>
      </c>
      <c r="M26">
        <f t="shared" si="24"/>
        <v>4.9446813770937631E-4</v>
      </c>
      <c r="N26">
        <f t="shared" si="24"/>
        <v>4.9446813770937631E-4</v>
      </c>
      <c r="O26">
        <f t="shared" si="24"/>
        <v>4.9446813770937631E-4</v>
      </c>
      <c r="P26">
        <f t="shared" si="24"/>
        <v>4.9446813770937631E-4</v>
      </c>
      <c r="Q26">
        <f t="shared" si="24"/>
        <v>4.9446813770937631E-4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47551.483969315494</v>
      </c>
      <c r="E28">
        <f t="shared" si="1"/>
        <v>47551.483969315494</v>
      </c>
      <c r="F28">
        <f t="shared" ref="F28:Q28" si="26">E28</f>
        <v>47551.483969315494</v>
      </c>
      <c r="G28">
        <f t="shared" si="26"/>
        <v>47551.483969315494</v>
      </c>
      <c r="H28">
        <f t="shared" si="26"/>
        <v>47551.483969315494</v>
      </c>
      <c r="I28">
        <f t="shared" si="26"/>
        <v>47551.483969315494</v>
      </c>
      <c r="J28">
        <f t="shared" si="26"/>
        <v>47551.483969315494</v>
      </c>
      <c r="K28">
        <f t="shared" si="26"/>
        <v>47551.483969315494</v>
      </c>
      <c r="L28">
        <f t="shared" si="26"/>
        <v>47551.483969315494</v>
      </c>
      <c r="M28">
        <f t="shared" si="26"/>
        <v>47551.483969315494</v>
      </c>
      <c r="N28">
        <f t="shared" si="26"/>
        <v>47551.483969315494</v>
      </c>
      <c r="O28">
        <f t="shared" si="26"/>
        <v>47551.483969315494</v>
      </c>
      <c r="P28">
        <f t="shared" si="26"/>
        <v>47551.483969315494</v>
      </c>
      <c r="Q28">
        <f t="shared" si="26"/>
        <v>47551.483969315494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38899.99999761962</v>
      </c>
      <c r="E35">
        <f t="shared" si="1"/>
        <v>38899.99999761962</v>
      </c>
      <c r="F35">
        <f t="shared" ref="F35:Q35" si="33">E35</f>
        <v>38899.99999761962</v>
      </c>
      <c r="G35">
        <f t="shared" si="33"/>
        <v>38899.99999761962</v>
      </c>
      <c r="H35">
        <f t="shared" si="33"/>
        <v>38899.99999761962</v>
      </c>
      <c r="I35">
        <f t="shared" si="33"/>
        <v>38899.99999761962</v>
      </c>
      <c r="J35">
        <f t="shared" si="33"/>
        <v>38899.99999761962</v>
      </c>
      <c r="K35">
        <f t="shared" si="33"/>
        <v>38899.99999761962</v>
      </c>
      <c r="L35">
        <f t="shared" si="33"/>
        <v>38899.99999761962</v>
      </c>
      <c r="M35">
        <f t="shared" si="33"/>
        <v>38899.99999761962</v>
      </c>
      <c r="N35">
        <f t="shared" si="33"/>
        <v>38899.99999761962</v>
      </c>
      <c r="O35">
        <f t="shared" si="33"/>
        <v>38899.99999761962</v>
      </c>
      <c r="P35">
        <f t="shared" si="33"/>
        <v>38899.99999761962</v>
      </c>
      <c r="Q35">
        <f t="shared" si="33"/>
        <v>38899.99999761962</v>
      </c>
    </row>
    <row r="36" spans="3:17" x14ac:dyDescent="0.3">
      <c r="C36" t="s">
        <v>11</v>
      </c>
      <c r="D36">
        <f>Mult_split!D36</f>
        <v>23399.999996902876</v>
      </c>
      <c r="E36">
        <f t="shared" si="1"/>
        <v>23399.999996902876</v>
      </c>
      <c r="F36">
        <f t="shared" ref="F36:Q36" si="34">E36</f>
        <v>23399.999996902876</v>
      </c>
      <c r="G36">
        <f t="shared" si="34"/>
        <v>23399.999996902876</v>
      </c>
      <c r="H36">
        <f t="shared" si="34"/>
        <v>23399.999996902876</v>
      </c>
      <c r="I36">
        <f t="shared" si="34"/>
        <v>23399.999996902876</v>
      </c>
      <c r="J36">
        <f t="shared" si="34"/>
        <v>23399.999996902876</v>
      </c>
      <c r="K36">
        <f t="shared" si="34"/>
        <v>23399.999996902876</v>
      </c>
      <c r="L36">
        <f t="shared" si="34"/>
        <v>23399.999996902876</v>
      </c>
      <c r="M36">
        <f t="shared" si="34"/>
        <v>23399.999996902876</v>
      </c>
      <c r="N36">
        <f t="shared" si="34"/>
        <v>23399.999996902876</v>
      </c>
      <c r="O36">
        <f t="shared" si="34"/>
        <v>23399.999996902876</v>
      </c>
      <c r="P36">
        <f t="shared" si="34"/>
        <v>23399.999996902876</v>
      </c>
      <c r="Q36">
        <f t="shared" si="34"/>
        <v>23399.999996902876</v>
      </c>
    </row>
    <row r="37" spans="3:17" x14ac:dyDescent="0.3">
      <c r="C37" t="s">
        <v>12</v>
      </c>
      <c r="D37">
        <f>Mult_split!D37</f>
        <v>70199.999997068109</v>
      </c>
      <c r="E37">
        <f t="shared" si="1"/>
        <v>70199.999997068109</v>
      </c>
      <c r="F37">
        <f t="shared" ref="F37:Q37" si="35">E37</f>
        <v>70199.999997068109</v>
      </c>
      <c r="G37">
        <f t="shared" si="35"/>
        <v>70199.999997068109</v>
      </c>
      <c r="H37">
        <f t="shared" si="35"/>
        <v>70199.999997068109</v>
      </c>
      <c r="I37">
        <f t="shared" si="35"/>
        <v>70199.999997068109</v>
      </c>
      <c r="J37">
        <f t="shared" si="35"/>
        <v>70199.999997068109</v>
      </c>
      <c r="K37">
        <f t="shared" si="35"/>
        <v>70199.999997068109</v>
      </c>
      <c r="L37">
        <f t="shared" si="35"/>
        <v>70199.999997068109</v>
      </c>
      <c r="M37">
        <f t="shared" si="35"/>
        <v>70199.999997068109</v>
      </c>
      <c r="N37">
        <f t="shared" si="35"/>
        <v>70199.999997068109</v>
      </c>
      <c r="O37">
        <f t="shared" si="35"/>
        <v>70199.999997068109</v>
      </c>
      <c r="P37">
        <f t="shared" si="35"/>
        <v>70199.999997068109</v>
      </c>
      <c r="Q37">
        <f t="shared" si="35"/>
        <v>70199.999997068109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C2:R40"/>
  <sheetViews>
    <sheetView zoomScale="71" workbookViewId="0">
      <selection activeCell="D40" sqref="D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2" spans="3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3:17" x14ac:dyDescent="0.3">
      <c r="C3" t="s">
        <v>20</v>
      </c>
      <c r="D3">
        <f>LCA_res_data!D3*Mult_res!D3</f>
        <v>1.3829330898764289E-7</v>
      </c>
      <c r="E3">
        <f>LCA_res_data!E3*Mult_res!E3</f>
        <v>9.6000000000000002E-5</v>
      </c>
      <c r="F3">
        <f>LCA_res_data!F3*Mult_res!F3</f>
        <v>6.8274283564594455E-4</v>
      </c>
      <c r="G3">
        <f>LCA_res_data!G3*Mult_res!G3</f>
        <v>2.70861098813377E-9</v>
      </c>
      <c r="H3">
        <f>LCA_res_data!H3*Mult_res!H3</f>
        <v>3.5454176348742844E-8</v>
      </c>
      <c r="I3">
        <f>LCA_res_data!I3*Mult_res!I3</f>
        <v>3.2437268174967829E-7</v>
      </c>
      <c r="J3">
        <f>LCA_res_data!J3*Mult_res!J3</f>
        <v>2.6645685330421638E-14</v>
      </c>
      <c r="K3">
        <f>LCA_res_data!K3*Mult_res!K3</f>
        <v>4.7345639223476458E-13</v>
      </c>
      <c r="L3">
        <f>LCA_res_data!L3*Mult_res!L3</f>
        <v>6.5207056885877278E-6</v>
      </c>
      <c r="M3">
        <f>LCA_res_data!M3*Mult_res!M3</f>
        <v>1.3572717534173046E-4</v>
      </c>
      <c r="N3">
        <f>LCA_res_data!N3*Mult_res!N3</f>
        <v>6.672431946378311E-10</v>
      </c>
      <c r="O3">
        <f>LCA_res_data!O3*Mult_res!O3</f>
        <v>9.6673188926075202E-13</v>
      </c>
      <c r="P3">
        <f>LCA_res_data!P3*Mult_res!P3</f>
        <v>1.653794188689806E-7</v>
      </c>
      <c r="Q3">
        <f>LCA_res_data!Q3*Mult_res!Q3</f>
        <v>1.0179510624095352E-4</v>
      </c>
    </row>
    <row r="4" spans="3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3:17" x14ac:dyDescent="0.3">
      <c r="C5" t="s">
        <v>22</v>
      </c>
      <c r="D5">
        <f>LCA_res_data!D5*Mult_res!D5</f>
        <v>6.6352885525070955E-6</v>
      </c>
      <c r="E5">
        <f>LCA_res_data!E5*Mult_res!E5</f>
        <v>1.6899999999999999E-4</v>
      </c>
      <c r="F5">
        <f>LCA_res_data!F5*Mult_res!F5</f>
        <v>6.9805257665980303E-3</v>
      </c>
      <c r="G5">
        <f>LCA_res_data!G5*Mult_res!G5</f>
        <v>3.3858311536535141E-8</v>
      </c>
      <c r="H5">
        <f>LCA_res_data!H5*Mult_res!H5</f>
        <v>7.4770437976515107E-7</v>
      </c>
      <c r="I5">
        <f>LCA_res_data!I5*Mult_res!I5</f>
        <v>2.4272177082753633E-5</v>
      </c>
      <c r="J5">
        <f>LCA_res_data!J5*Mult_res!J5</f>
        <v>3.1742167065501697E-13</v>
      </c>
      <c r="K5">
        <f>LCA_res_data!K5*Mult_res!K5</f>
        <v>5.6430519227558576E-12</v>
      </c>
      <c r="L5">
        <f>LCA_res_data!L5*Mult_res!L5</f>
        <v>2.7968376092158719E-5</v>
      </c>
      <c r="M5">
        <f>LCA_res_data!M5*Mult_res!M5</f>
        <v>1.3526959764038067E-2</v>
      </c>
      <c r="N5">
        <f>LCA_res_data!N5*Mult_res!N5</f>
        <v>7.8297345428237518E-9</v>
      </c>
      <c r="O5">
        <f>LCA_res_data!O5*Mult_res!O5</f>
        <v>3.620958317101675E-11</v>
      </c>
      <c r="P5">
        <f>LCA_res_data!P5*Mult_res!P5</f>
        <v>1.8175329734542824E-6</v>
      </c>
      <c r="Q5">
        <f>LCA_res_data!Q5*Mult_res!Q5</f>
        <v>1.1906040124659136E-3</v>
      </c>
    </row>
    <row r="6" spans="3:17" x14ac:dyDescent="0.3">
      <c r="C6" t="s">
        <v>4</v>
      </c>
      <c r="D6">
        <f>LCA_res_data!D6*Mult_res!D6</f>
        <v>4.1964597357267514E-6</v>
      </c>
      <c r="E6">
        <f>LCA_res_data!E6*Mult_res!E6</f>
        <v>-1.6000000000000001E-4</v>
      </c>
      <c r="F6">
        <f>LCA_res_data!F6*Mult_res!F6</f>
        <v>2.3364600681459319E-2</v>
      </c>
      <c r="G6">
        <f>LCA_res_data!G6*Mult_res!G6</f>
        <v>4.4677137870855144E-8</v>
      </c>
      <c r="H6">
        <f>LCA_res_data!H6*Mult_res!H6</f>
        <v>3.5914568270589213E-6</v>
      </c>
      <c r="I6">
        <f>LCA_res_data!I6*Mult_res!I6</f>
        <v>1.7203357433723926E-5</v>
      </c>
      <c r="J6">
        <f>LCA_res_data!J6*Mult_res!J6</f>
        <v>2.526385772459071E-13</v>
      </c>
      <c r="K6">
        <f>LCA_res_data!K6*Mult_res!K6</f>
        <v>1.2126651707803542E-11</v>
      </c>
      <c r="L6">
        <f>LCA_res_data!L6*Mult_res!L6</f>
        <v>8.6987451175932859E-6</v>
      </c>
      <c r="M6">
        <f>LCA_res_data!M6*Mult_res!M6</f>
        <v>4.4774004820078116E-2</v>
      </c>
      <c r="N6">
        <f>LCA_res_data!N6*Mult_res!N6</f>
        <v>3.2577079697498546E-9</v>
      </c>
      <c r="O6">
        <f>LCA_res_data!O6*Mult_res!O6</f>
        <v>3.2843015041967921E-11</v>
      </c>
      <c r="P6">
        <f>LCA_res_data!P6*Mult_res!P6</f>
        <v>6.4356353361588965E-7</v>
      </c>
      <c r="Q6">
        <f>LCA_res_data!Q6*Mult_res!Q6</f>
        <v>2.0187883320867614E-3</v>
      </c>
    </row>
    <row r="7" spans="3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3:17" x14ac:dyDescent="0.3">
      <c r="C8" t="s">
        <v>3</v>
      </c>
      <c r="D8">
        <f>LCA_res_data!D8*Mult_res!D8</f>
        <v>8.4862054329371799E-7</v>
      </c>
      <c r="E8">
        <f>LCA_res_data!E8*Mult_res!E8</f>
        <v>-2.6999999999999996E-5</v>
      </c>
      <c r="F8">
        <f>LCA_res_data!F8*Mult_res!F8</f>
        <v>3.3995332130730043E-3</v>
      </c>
      <c r="G8">
        <f>LCA_res_data!G8*Mult_res!G8</f>
        <v>1.0285441426146009E-8</v>
      </c>
      <c r="H8">
        <f>LCA_res_data!H8*Mult_res!H8</f>
        <v>7.8616298811544972E-7</v>
      </c>
      <c r="I8">
        <f>LCA_res_data!I8*Mult_res!I8</f>
        <v>3.3959146859083189E-6</v>
      </c>
      <c r="J8">
        <f>LCA_res_data!J8*Mult_res!J8</f>
        <v>4.7272920203735138E-14</v>
      </c>
      <c r="K8">
        <f>LCA_res_data!K8*Mult_res!K8</f>
        <v>2.7704796264855682E-12</v>
      </c>
      <c r="L8">
        <f>LCA_res_data!L8*Mult_res!L8</f>
        <v>2.6979944821731745E-6</v>
      </c>
      <c r="M8">
        <f>LCA_res_data!M8*Mult_res!M8</f>
        <v>8.979966786926993E-3</v>
      </c>
      <c r="N8">
        <f>LCA_res_data!N8*Mult_res!N8</f>
        <v>7.1339134125636661E-10</v>
      </c>
      <c r="O8">
        <f>LCA_res_data!O8*Mult_res!O8</f>
        <v>7.2485144312393881E-12</v>
      </c>
      <c r="P8">
        <f>LCA_res_data!P8*Mult_res!P8</f>
        <v>1.5614388794567061E-7</v>
      </c>
      <c r="Q8">
        <f>LCA_res_data!Q8*Mult_res!Q8</f>
        <v>4.4610967741935475E-4</v>
      </c>
    </row>
    <row r="9" spans="3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3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3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3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3:17" x14ac:dyDescent="0.3">
      <c r="C13" t="s">
        <v>14</v>
      </c>
      <c r="D13">
        <f>LCA_res_data!D13*Mult_res!D13</f>
        <v>2.1498845098888408E-5</v>
      </c>
      <c r="E13">
        <f>LCA_res_data!E13*Mult_res!E13</f>
        <v>1.678E-3</v>
      </c>
      <c r="F13">
        <f>LCA_res_data!F13*Mult_res!F13</f>
        <v>0.38683986292767431</v>
      </c>
      <c r="G13">
        <f>LCA_res_data!G13*Mult_res!G13</f>
        <v>1.0537462104807276E-5</v>
      </c>
      <c r="H13">
        <f>LCA_res_data!H13*Mult_res!H13</f>
        <v>8.5389779125162406E-6</v>
      </c>
      <c r="I13">
        <f>LCA_res_data!I13*Mult_res!I13</f>
        <v>7.6184639815215824E-5</v>
      </c>
      <c r="J13">
        <f>LCA_res_data!J13*Mult_res!J13</f>
        <v>2.8281579327270099E-12</v>
      </c>
      <c r="K13">
        <f>LCA_res_data!K13*Mult_res!K13</f>
        <v>1.4473870362350221E-10</v>
      </c>
      <c r="L13">
        <f>LCA_res_data!L13*Mult_res!L13</f>
        <v>7.7214161974880905E-5</v>
      </c>
      <c r="M13">
        <f>LCA_res_data!M13*Mult_res!M13</f>
        <v>4.4341156056012701E-2</v>
      </c>
      <c r="N13">
        <f>LCA_res_data!N13*Mult_res!N13</f>
        <v>1.1566984264472355E-8</v>
      </c>
      <c r="O13">
        <f>LCA_res_data!O13*Mult_res!O13</f>
        <v>1.3262667821567777E-10</v>
      </c>
      <c r="P13">
        <f>LCA_res_data!P13*Mult_res!P13</f>
        <v>1.7986357730619314E-5</v>
      </c>
      <c r="Q13">
        <f>LCA_res_data!Q13*Mult_res!Q13</f>
        <v>5.1809188681969107E-4</v>
      </c>
    </row>
    <row r="14" spans="3:17" x14ac:dyDescent="0.3">
      <c r="C14" t="s">
        <v>2</v>
      </c>
      <c r="D14">
        <f>LCA_res_data!D14*Mult_res!D14</f>
        <v>7.2472655443851531E-7</v>
      </c>
      <c r="E14">
        <f>LCA_res_data!E14*Mult_res!E14</f>
        <v>5.1E-5</v>
      </c>
      <c r="F14">
        <f>LCA_res_data!F14*Mult_res!F14</f>
        <v>3.3742095580648018E-3</v>
      </c>
      <c r="G14">
        <f>LCA_res_data!G14*Mult_res!G14</f>
        <v>1.8644417583065539E-9</v>
      </c>
      <c r="H14">
        <f>LCA_res_data!H14*Mult_res!H14</f>
        <v>9.2620655090067526E-8</v>
      </c>
      <c r="I14">
        <f>LCA_res_data!I14*Mult_res!I14</f>
        <v>9.6981043073203801E-7</v>
      </c>
      <c r="J14">
        <f>LCA_res_data!J14*Mult_res!J14</f>
        <v>2.7214835343023087E-14</v>
      </c>
      <c r="K14">
        <f>LCA_res_data!K14*Mult_res!K14</f>
        <v>7.7584834458563046E-13</v>
      </c>
      <c r="L14">
        <f>LCA_res_data!L14*Mult_res!L14</f>
        <v>2.8022258910934877E-5</v>
      </c>
      <c r="M14">
        <f>LCA_res_data!M14*Mult_res!M14</f>
        <v>9.8036407323329124E-4</v>
      </c>
      <c r="N14">
        <f>LCA_res_data!N14*Mult_res!N14</f>
        <v>1.6840119107285003E-10</v>
      </c>
      <c r="O14">
        <f>LCA_res_data!O14*Mult_res!O14</f>
        <v>3.9243491848226658E-12</v>
      </c>
      <c r="P14">
        <f>LCA_res_data!P14*Mult_res!P14</f>
        <v>4.0295999292431975E-7</v>
      </c>
      <c r="Q14">
        <f>LCA_res_data!Q14*Mult_res!Q14</f>
        <v>1.1828680090804566E-5</v>
      </c>
    </row>
    <row r="15" spans="3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3:17" x14ac:dyDescent="0.3">
      <c r="C16" t="s">
        <v>0</v>
      </c>
      <c r="D16">
        <f>LCA_res_data!D16*Mult_res!D16</f>
        <v>4.2729330296710382</v>
      </c>
      <c r="E16">
        <f>LCA_res_data!E16*Mult_res!E16</f>
        <v>641.07779100000005</v>
      </c>
      <c r="F16">
        <f>LCA_res_data!F16*Mult_res!F16</f>
        <v>35198.35475018985</v>
      </c>
      <c r="G16">
        <f>LCA_res_data!G16*Mult_res!G16</f>
        <v>0.19214414978585251</v>
      </c>
      <c r="H16">
        <f>LCA_res_data!H16*Mult_res!H16</f>
        <v>1.0227471961341648</v>
      </c>
      <c r="I16">
        <f>LCA_res_data!I16*Mult_res!I16</f>
        <v>10.475577750161255</v>
      </c>
      <c r="J16">
        <f>LCA_res_data!J16*Mult_res!J16</f>
        <v>2.1557636317437111E-6</v>
      </c>
      <c r="K16">
        <f>LCA_res_data!K16*Mult_res!K16</f>
        <v>3.3907791138679856E-5</v>
      </c>
      <c r="L16">
        <f>LCA_res_data!L16*Mult_res!L16</f>
        <v>385.88720354409804</v>
      </c>
      <c r="M16">
        <f>LCA_res_data!M16*Mult_res!M16</f>
        <v>42295.28300282541</v>
      </c>
      <c r="N16">
        <f>LCA_res_data!N16*Mult_res!N16</f>
        <v>4.1626637901956566E-2</v>
      </c>
      <c r="O16">
        <f>LCA_res_data!O16*Mult_res!O16</f>
        <v>5.9545389316706084E-5</v>
      </c>
      <c r="P16">
        <f>LCA_res_data!P16*Mult_res!P16</f>
        <v>3.0875387053106857</v>
      </c>
      <c r="Q16">
        <f>LCA_res_data!Q16*Mult_res!Q16</f>
        <v>1139.7704265274133</v>
      </c>
    </row>
    <row r="17" spans="3:17" x14ac:dyDescent="0.3">
      <c r="C17" t="s">
        <v>8</v>
      </c>
      <c r="D17">
        <f>LCA_res_data!D17*Mult_res!D17</f>
        <v>4.9737049584764685</v>
      </c>
      <c r="E17">
        <f>LCA_res_data!E17*Mult_res!E17</f>
        <v>2871.0301370000002</v>
      </c>
      <c r="F17">
        <f>LCA_res_data!F17*Mult_res!F17</f>
        <v>47500.471396567998</v>
      </c>
      <c r="G17">
        <f>LCA_res_data!G17*Mult_res!G17</f>
        <v>8.2100561082412413E-2</v>
      </c>
      <c r="H17">
        <f>LCA_res_data!H17*Mult_res!H17</f>
        <v>1.8485868269523829</v>
      </c>
      <c r="I17">
        <f>LCA_res_data!I17*Mult_res!I17</f>
        <v>19.492262244082433</v>
      </c>
      <c r="J17">
        <f>LCA_res_data!J17*Mult_res!J17</f>
        <v>1.3189057877110125E-6</v>
      </c>
      <c r="K17">
        <f>LCA_res_data!K17*Mult_res!K17</f>
        <v>1.5996367385089389E-5</v>
      </c>
      <c r="L17">
        <f>LCA_res_data!L17*Mult_res!L17</f>
        <v>1355.030034587274</v>
      </c>
      <c r="M17">
        <f>LCA_res_data!M17*Mult_res!M17</f>
        <v>5306.0798106004286</v>
      </c>
      <c r="N17">
        <f>LCA_res_data!N17*Mult_res!N17</f>
        <v>5.3497784963378418E-3</v>
      </c>
      <c r="O17">
        <f>LCA_res_data!O17*Mult_res!O17</f>
        <v>4.9154400441599175E-5</v>
      </c>
      <c r="P17">
        <f>LCA_res_data!P17*Mult_res!P17</f>
        <v>16.367144112558346</v>
      </c>
      <c r="Q17">
        <f>LCA_res_data!Q17*Mult_res!Q17</f>
        <v>276.17569386045056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</row>
    <row r="20" spans="3:17" x14ac:dyDescent="0.3">
      <c r="C20" t="s">
        <v>1</v>
      </c>
      <c r="D20">
        <f>LCA_res_data!D20*Mult_res!D20</f>
        <v>1.7167464114832537E-7</v>
      </c>
      <c r="E20">
        <f>LCA_res_data!E20*Mult_res!E20</f>
        <v>1.2999999999999999E-5</v>
      </c>
      <c r="F20">
        <f>LCA_res_data!F20*Mult_res!F20</f>
        <v>6.7077567251461992E-4</v>
      </c>
      <c r="G20">
        <f>LCA_res_data!G20*Mult_res!G20</f>
        <v>4.9484316852737912E-10</v>
      </c>
      <c r="H20">
        <f>LCA_res_data!H20*Mult_res!H20</f>
        <v>1.9544922913343966E-8</v>
      </c>
      <c r="I20">
        <f>LCA_res_data!I20*Mult_res!I20</f>
        <v>2.0595427963849018E-7</v>
      </c>
      <c r="J20">
        <f>LCA_res_data!J20*Mult_res!J20</f>
        <v>6.8006379585326962E-15</v>
      </c>
      <c r="K20">
        <f>LCA_res_data!K20*Mult_res!K20</f>
        <v>1.7056884635832005E-13</v>
      </c>
      <c r="L20">
        <f>LCA_res_data!L20*Mult_res!L20</f>
        <v>5.2630303030303032E-6</v>
      </c>
      <c r="M20">
        <f>LCA_res_data!M20*Mult_res!M20</f>
        <v>1.8610498670919724E-4</v>
      </c>
      <c r="N20">
        <f>LCA_res_data!N20*Mult_res!N20</f>
        <v>3.6491228070175437E-11</v>
      </c>
      <c r="O20">
        <f>LCA_res_data!O20*Mult_res!O20</f>
        <v>1.1196172248803828E-12</v>
      </c>
      <c r="P20">
        <f>LCA_res_data!P20*Mult_res!P20</f>
        <v>8.45933014354067E-8</v>
      </c>
      <c r="Q20">
        <f>LCA_res_data!Q20*Mult_res!Q20</f>
        <v>2.4125677830940991E-6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</row>
    <row r="24" spans="3:17" x14ac:dyDescent="0.3">
      <c r="C24" t="s">
        <v>6</v>
      </c>
      <c r="D24">
        <f>LCA_res_data!D24*Mult_res!D24</f>
        <v>2.0573734538117381E-6</v>
      </c>
      <c r="E24">
        <f>LCA_res_data!E24*Mult_res!E24</f>
        <v>1.4300000000000001E-4</v>
      </c>
      <c r="F24">
        <f>LCA_res_data!F24*Mult_res!F24</f>
        <v>9.4365573295903168E-3</v>
      </c>
      <c r="G24">
        <f>LCA_res_data!G24*Mult_res!G24</f>
        <v>5.4361493698277636E-9</v>
      </c>
      <c r="H24">
        <f>LCA_res_data!H24*Mult_res!H24</f>
        <v>2.655349884492792E-7</v>
      </c>
      <c r="I24">
        <f>LCA_res_data!I24*Mult_res!I24</f>
        <v>2.797526098780595E-6</v>
      </c>
      <c r="J24">
        <f>LCA_res_data!J24*Mult_res!J24</f>
        <v>7.6942421849869878E-14</v>
      </c>
      <c r="K24">
        <f>LCA_res_data!K24*Mult_res!K24</f>
        <v>2.2162762815451649E-12</v>
      </c>
      <c r="L24">
        <f>LCA_res_data!L24*Mult_res!L24</f>
        <v>7.7962745270052943E-5</v>
      </c>
      <c r="M24">
        <f>LCA_res_data!M24*Mult_res!M24</f>
        <v>2.6449166593560838E-3</v>
      </c>
      <c r="N24">
        <f>LCA_res_data!N24*Mult_res!N24</f>
        <v>5.6452320378980616E-10</v>
      </c>
      <c r="O24">
        <f>LCA_res_data!O24*Mult_res!O24</f>
        <v>1.1415913676638302E-11</v>
      </c>
      <c r="P24">
        <f>LCA_res_data!P24*Mult_res!P24</f>
        <v>1.1457730210252363E-6</v>
      </c>
      <c r="Q24">
        <f>LCA_res_data!Q24*Mult_res!Q24</f>
        <v>3.2031464748369745E-5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1.2707831139130972E-7</v>
      </c>
      <c r="E26">
        <f>LCA_res_data!E26*Mult_res!E26</f>
        <v>3.1999999999999999E-5</v>
      </c>
      <c r="F26">
        <f>LCA_res_data!F26*Mult_res!F26</f>
        <v>9.4837060386921313E-4</v>
      </c>
      <c r="G26">
        <f>LCA_res_data!G26*Mult_res!G26</f>
        <v>2.4673960071697877E-9</v>
      </c>
      <c r="H26">
        <f>LCA_res_data!H26*Mult_res!H26</f>
        <v>2.6651832622535383E-8</v>
      </c>
      <c r="I26">
        <f>LCA_res_data!I26*Mult_res!I26</f>
        <v>2.7838556153037888E-7</v>
      </c>
      <c r="J26">
        <f>LCA_res_data!J26*Mult_res!J26</f>
        <v>1.3498980159465973E-14</v>
      </c>
      <c r="K26">
        <f>LCA_res_data!K26*Mult_res!K26</f>
        <v>3.7925706162309168E-13</v>
      </c>
      <c r="L26">
        <f>LCA_res_data!L26*Mult_res!L26</f>
        <v>4.9214413746214227E-6</v>
      </c>
      <c r="M26">
        <f>LCA_res_data!M26*Mult_res!M26</f>
        <v>1.4523666481241115E-4</v>
      </c>
      <c r="N26">
        <f>LCA_res_data!N26*Mult_res!N26</f>
        <v>2.7640768897954132E-10</v>
      </c>
      <c r="O26">
        <f>LCA_res_data!O26*Mult_res!O26</f>
        <v>9.1971073613943991E-13</v>
      </c>
      <c r="P26">
        <f>LCA_res_data!P26*Mult_res!P26</f>
        <v>1.7059150750973483E-7</v>
      </c>
      <c r="Q26">
        <f>LCA_res_data!Q26*Mult_res!Q26</f>
        <v>1.336003461276964E-5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61.103656900570407</v>
      </c>
      <c r="E28">
        <f>LCA_res_data!E28*Mult_res!E28</f>
        <v>-4835.0348899999999</v>
      </c>
      <c r="F28">
        <f>LCA_res_data!F28*Mult_res!F28</f>
        <v>473990.33911709872</v>
      </c>
      <c r="G28">
        <f>LCA_res_data!G28*Mult_res!G28</f>
        <v>1.7261188680861526</v>
      </c>
      <c r="H28">
        <f>LCA_res_data!H28*Mult_res!H28</f>
        <v>20.304483654897716</v>
      </c>
      <c r="I28">
        <f>LCA_res_data!I28*Mult_res!I28</f>
        <v>127.05756516601099</v>
      </c>
      <c r="J28">
        <f>LCA_res_data!J28*Mult_res!J28</f>
        <v>1.1317253184697088E-5</v>
      </c>
      <c r="K28">
        <f>LCA_res_data!K28*Mult_res!K28</f>
        <v>2.4061050888473642E-4</v>
      </c>
      <c r="L28">
        <f>LCA_res_data!L28*Mult_res!L28</f>
        <v>481.83918706107386</v>
      </c>
      <c r="M28">
        <f>LCA_res_data!M28*Mult_res!M28</f>
        <v>165802.51430420927</v>
      </c>
      <c r="N28">
        <f>LCA_res_data!N28*Mult_res!N28</f>
        <v>0.28435787413650665</v>
      </c>
      <c r="O28">
        <f>LCA_res_data!O28*Mult_res!O28</f>
        <v>3.7518120851789922E-4</v>
      </c>
      <c r="P28">
        <f>LCA_res_data!P28*Mult_res!P28</f>
        <v>34.189516973937842</v>
      </c>
      <c r="Q28">
        <f>LCA_res_data!Q28*Mult_res!Q28</f>
        <v>15273.108687588412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9.6082999994120453</v>
      </c>
      <c r="E35">
        <f>LCA_res_data!E35*Mult_res!E35</f>
        <v>-16341.889999000001</v>
      </c>
      <c r="F35">
        <f>LCA_res_data!F35*Mult_res!F35</f>
        <v>33176.176197969871</v>
      </c>
      <c r="G35">
        <f>LCA_res_data!G35*Mult_res!G35</f>
        <v>0.14120699999135922</v>
      </c>
      <c r="H35">
        <f>LCA_res_data!H35*Mult_res!H35</f>
        <v>9.7249999994049059</v>
      </c>
      <c r="I35">
        <f>LCA_res_data!I35*Mult_res!I35</f>
        <v>40.689399997510122</v>
      </c>
      <c r="J35">
        <f>LCA_res_data!J35*Mult_res!J35</f>
        <v>-1.1280999999309691E-7</v>
      </c>
      <c r="K35">
        <f>LCA_res_data!K35*Mult_res!K35</f>
        <v>-4.6679999997143541E-5</v>
      </c>
      <c r="L35">
        <f>LCA_res_data!L35*Mult_res!L35</f>
        <v>25.75179999842419</v>
      </c>
      <c r="M35">
        <f>LCA_res_data!M35*Mult_res!M35</f>
        <v>90081.546894487707</v>
      </c>
      <c r="N35">
        <f>LCA_res_data!N35*Mult_res!N35</f>
        <v>1.034739999936682E-2</v>
      </c>
      <c r="O35">
        <f>LCA_res_data!O35*Mult_res!O35</f>
        <v>8.8302999994596524E-5</v>
      </c>
      <c r="P35">
        <f>LCA_res_data!P35*Mult_res!P35</f>
        <v>2.6802099998359914</v>
      </c>
      <c r="Q35">
        <f>LCA_res_data!Q35*Mult_res!Q35</f>
        <v>1562.5740999043826</v>
      </c>
    </row>
    <row r="36" spans="3:18" x14ac:dyDescent="0.3">
      <c r="C36" t="s">
        <v>11</v>
      </c>
      <c r="D36">
        <f>LCA_res_data!D36*Mult_res!D36</f>
        <v>3.7907999994982662</v>
      </c>
      <c r="E36">
        <f>LCA_res_data!E36*Mult_res!E36</f>
        <v>-7555.3919990000004</v>
      </c>
      <c r="F36">
        <f>LCA_res_data!F36*Mult_res!F36</f>
        <v>46896.384593793002</v>
      </c>
      <c r="G36">
        <f>LCA_res_data!G36*Mult_res!G36</f>
        <v>8.8217999988323845E-2</v>
      </c>
      <c r="H36">
        <f>LCA_res_data!H36*Mult_res!H36</f>
        <v>4.8437999993588949</v>
      </c>
      <c r="I36">
        <f>LCA_res_data!I36*Mult_res!I36</f>
        <v>15.233399997983772</v>
      </c>
      <c r="J36">
        <f>LCA_res_data!J36*Mult_res!J36</f>
        <v>4.562999999396061E-7</v>
      </c>
      <c r="K36">
        <f>LCA_res_data!K36*Mult_res!K36</f>
        <v>1.9609199997404612E-5</v>
      </c>
      <c r="L36">
        <f>LCA_res_data!L36*Mult_res!L36</f>
        <v>12.635999998327554</v>
      </c>
      <c r="M36">
        <f>LCA_res_data!M36*Mult_res!M36</f>
        <v>95588.438387348331</v>
      </c>
      <c r="N36">
        <f>LCA_res_data!N36*Mult_res!N36</f>
        <v>5.5925999992597879E-3</v>
      </c>
      <c r="O36">
        <f>LCA_res_data!O36*Mult_res!O36</f>
        <v>3.6035999995230431E-5</v>
      </c>
      <c r="P36">
        <f>LCA_res_data!P36*Mult_res!P36</f>
        <v>1.2144599998392593</v>
      </c>
      <c r="Q36">
        <f>LCA_res_data!Q36*Mult_res!Q36</f>
        <v>1288.7783998294228</v>
      </c>
    </row>
    <row r="37" spans="3:18" x14ac:dyDescent="0.3">
      <c r="C37" t="s">
        <v>12</v>
      </c>
      <c r="D37">
        <f>LCA_res_data!D37*Mult_res!D37</f>
        <v>11.372399999525035</v>
      </c>
      <c r="E37">
        <f>LCA_res_data!E37*Mult_res!E37</f>
        <v>-22666.17599905335</v>
      </c>
      <c r="F37">
        <f>LCA_res_data!F37*Mult_res!F37</f>
        <v>140689.15379412417</v>
      </c>
      <c r="G37">
        <f>LCA_res_data!G37*Mult_res!G37</f>
        <v>0.26465399998894679</v>
      </c>
      <c r="H37">
        <f>LCA_res_data!H37*Mult_res!H37</f>
        <v>14.531399999393098</v>
      </c>
      <c r="I37">
        <f>LCA_res_data!I37*Mult_res!I37</f>
        <v>45.700199998091335</v>
      </c>
      <c r="J37">
        <f>LCA_res_data!J37*Mult_res!J37</f>
        <v>1.3688999999428282E-6</v>
      </c>
      <c r="K37">
        <f>LCA_res_data!K37*Mult_res!K37</f>
        <v>5.8827599997543075E-5</v>
      </c>
      <c r="L37">
        <f>LCA_res_data!L37*Mult_res!L37</f>
        <v>37.907999998416777</v>
      </c>
      <c r="M37">
        <f>LCA_res_data!M37*Mult_res!M37</f>
        <v>286765.31518802332</v>
      </c>
      <c r="N37">
        <f>LCA_res_data!N37*Mult_res!N37</f>
        <v>1.6777799999299278E-2</v>
      </c>
      <c r="O37">
        <f>LCA_res_data!O37*Mult_res!O37</f>
        <v>1.081079999954849E-4</v>
      </c>
      <c r="P37">
        <f>LCA_res_data!P37*Mult_res!P37</f>
        <v>3.6433799998478351</v>
      </c>
      <c r="Q37">
        <f>LCA_res_data!Q37*Mult_res!Q37</f>
        <v>3866.3351998385233</v>
      </c>
    </row>
    <row r="39" spans="3:18" x14ac:dyDescent="0.3">
      <c r="D39">
        <f>SUM(D3:D37)</f>
        <v>95.121831285513451</v>
      </c>
      <c r="E39">
        <f>SUM(E3:E37)</f>
        <v>-47886.382964053351</v>
      </c>
      <c r="F39">
        <f t="shared" ref="F39:R39" si="0">SUM(F3:F37)</f>
        <v>777451.31554692204</v>
      </c>
      <c r="G39">
        <f t="shared" si="0"/>
        <v>2.4944532181774846</v>
      </c>
      <c r="H39">
        <f t="shared" si="0"/>
        <v>52.276031780249838</v>
      </c>
      <c r="I39">
        <f t="shared" si="0"/>
        <v>258.64853078597798</v>
      </c>
      <c r="J39">
        <f t="shared" si="0"/>
        <v>1.6504316200634808E-5</v>
      </c>
      <c r="K39">
        <f t="shared" si="0"/>
        <v>3.2227163670060359E-4</v>
      </c>
      <c r="L39">
        <f t="shared" si="0"/>
        <v>2299.0524644570737</v>
      </c>
      <c r="M39">
        <f t="shared" si="0"/>
        <v>685839.29330193147</v>
      </c>
      <c r="N39">
        <f t="shared" si="0"/>
        <v>0.36405211561361162</v>
      </c>
      <c r="O39">
        <f t="shared" si="0"/>
        <v>7.163282255356299E-4</v>
      </c>
      <c r="P39">
        <f t="shared" si="0"/>
        <v>61.182272364225334</v>
      </c>
      <c r="Q39">
        <f t="shared" si="0"/>
        <v>23406.746842570363</v>
      </c>
      <c r="R39">
        <f t="shared" si="0"/>
        <v>0</v>
      </c>
    </row>
    <row r="40" spans="3:18" x14ac:dyDescent="0.3">
      <c r="D40">
        <f>D39</f>
        <v>95.121831285513451</v>
      </c>
      <c r="E40">
        <f>E39/1000</f>
        <v>-47.886382964053354</v>
      </c>
      <c r="F40">
        <f t="shared" ref="F40:Q40" si="1">F39</f>
        <v>777451.31554692204</v>
      </c>
      <c r="G40">
        <f t="shared" si="1"/>
        <v>2.4944532181774846</v>
      </c>
      <c r="H40">
        <f t="shared" si="1"/>
        <v>52.276031780249838</v>
      </c>
      <c r="I40">
        <f t="shared" si="1"/>
        <v>258.64853078597798</v>
      </c>
      <c r="J40">
        <f t="shared" si="1"/>
        <v>1.6504316200634808E-5</v>
      </c>
      <c r="K40">
        <f t="shared" si="1"/>
        <v>3.2227163670060359E-4</v>
      </c>
      <c r="L40">
        <f t="shared" si="1"/>
        <v>2299.0524644570737</v>
      </c>
      <c r="M40">
        <f t="shared" si="1"/>
        <v>685839.29330193147</v>
      </c>
      <c r="N40">
        <f t="shared" si="1"/>
        <v>0.36405211561361162</v>
      </c>
      <c r="O40">
        <f t="shared" si="1"/>
        <v>7.163282255356299E-4</v>
      </c>
      <c r="P40">
        <f t="shared" si="1"/>
        <v>61.182272364225334</v>
      </c>
      <c r="Q40">
        <f t="shared" si="1"/>
        <v>23406.746842570363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C3:Q117"/>
  <sheetViews>
    <sheetView zoomScale="61" zoomScaleNormal="70" workbookViewId="0">
      <selection activeCell="S2" sqref="S2:XFD115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11.6640625" bestFit="1" customWidth="1"/>
    <col min="19" max="19" width="27.6640625" bestFit="1" customWidth="1"/>
    <col min="20" max="20" width="11.77734375" bestFit="1" customWidth="1"/>
    <col min="21" max="21" width="11.77734375" customWidth="1"/>
    <col min="22" max="23" width="15.21875" bestFit="1" customWidth="1"/>
    <col min="24" max="24" width="11.77734375" bestFit="1" customWidth="1"/>
    <col min="29" max="29" width="14.109375" bestFit="1" customWidth="1"/>
    <col min="30" max="31" width="14.21875" bestFit="1" customWidth="1"/>
    <col min="32" max="32" width="11.77734375" bestFit="1" customWidth="1"/>
    <col min="51" max="51" width="27.6640625" bestFit="1" customWidth="1"/>
  </cols>
  <sheetData>
    <row r="3" spans="3:17" x14ac:dyDescent="0.3"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  <c r="Q3" s="1" t="s">
        <v>165</v>
      </c>
    </row>
    <row r="4" spans="3:17" x14ac:dyDescent="0.3">
      <c r="D4" s="9">
        <v>2050</v>
      </c>
      <c r="E4" s="9">
        <v>2050</v>
      </c>
      <c r="F4" s="9">
        <v>2050</v>
      </c>
      <c r="G4" s="9">
        <v>2050</v>
      </c>
      <c r="H4" s="9">
        <v>2050</v>
      </c>
      <c r="I4" s="9">
        <v>2050</v>
      </c>
      <c r="J4" s="9">
        <v>2050</v>
      </c>
      <c r="K4" s="9">
        <v>2050</v>
      </c>
      <c r="L4" s="9">
        <v>2050</v>
      </c>
      <c r="M4" s="9">
        <v>2050</v>
      </c>
      <c r="N4" s="9">
        <v>2050</v>
      </c>
      <c r="O4" s="9">
        <v>2050</v>
      </c>
      <c r="P4" s="9">
        <v>2050</v>
      </c>
      <c r="Q4" s="9">
        <v>2050</v>
      </c>
    </row>
    <row r="5" spans="3:17" x14ac:dyDescent="0.3">
      <c r="C5" t="s">
        <v>145</v>
      </c>
      <c r="D5">
        <v>16.100841495242129</v>
      </c>
      <c r="E5">
        <v>678.77836567191116</v>
      </c>
      <c r="F5">
        <v>147858.82632566741</v>
      </c>
      <c r="G5">
        <v>1.2430163173130999</v>
      </c>
      <c r="H5">
        <v>1.4541659075441371</v>
      </c>
      <c r="I5">
        <v>17.68506092459252</v>
      </c>
      <c r="J5">
        <v>8.6681371107999737E-6</v>
      </c>
      <c r="K5">
        <v>1.8706484114265211E-4</v>
      </c>
      <c r="L5">
        <v>77.388041349247814</v>
      </c>
      <c r="M5">
        <v>30727.328160887391</v>
      </c>
      <c r="N5">
        <v>0.3728610069243104</v>
      </c>
      <c r="O5">
        <v>1.292234812936537E-4</v>
      </c>
      <c r="P5">
        <v>5.0421608093831258</v>
      </c>
      <c r="Q5">
        <v>569.67041820068039</v>
      </c>
    </row>
    <row r="6" spans="3:17" x14ac:dyDescent="0.3">
      <c r="C6" t="s">
        <v>146</v>
      </c>
      <c r="D6">
        <v>15.424335528377631</v>
      </c>
      <c r="E6">
        <v>650.25826535968361</v>
      </c>
      <c r="F6">
        <v>141646.27039854671</v>
      </c>
      <c r="G6">
        <v>1.190788739281186</v>
      </c>
      <c r="H6">
        <v>1.3930664977055121</v>
      </c>
      <c r="I6">
        <v>16.941991114024859</v>
      </c>
      <c r="J6">
        <v>8.3039296574945967E-6</v>
      </c>
      <c r="K6">
        <v>1.7920497361579251E-4</v>
      </c>
      <c r="L6">
        <v>74.136442868994806</v>
      </c>
      <c r="M6">
        <v>29436.263911059919</v>
      </c>
      <c r="N6">
        <v>0.35719457755973671</v>
      </c>
      <c r="O6">
        <v>1.2379392308205361E-4</v>
      </c>
      <c r="P6">
        <v>4.8303053063992536</v>
      </c>
      <c r="Q6">
        <v>545.73468557621709</v>
      </c>
    </row>
    <row r="7" spans="3:17" x14ac:dyDescent="0.3">
      <c r="C7" t="s">
        <v>35</v>
      </c>
      <c r="D7">
        <v>0.51459573862923691</v>
      </c>
      <c r="E7">
        <v>66.491620054768461</v>
      </c>
      <c r="F7">
        <v>1710.924965755004</v>
      </c>
      <c r="G7">
        <v>9.0468566285516541E-3</v>
      </c>
      <c r="H7">
        <v>0.14288675711909959</v>
      </c>
      <c r="I7">
        <v>1.7609308425065311</v>
      </c>
      <c r="J7">
        <v>6.9339088446515309E-8</v>
      </c>
      <c r="K7">
        <v>8.2397122074224572E-7</v>
      </c>
      <c r="L7">
        <v>3.8400239289629261</v>
      </c>
      <c r="M7">
        <v>273.6854463966456</v>
      </c>
      <c r="N7">
        <v>1.107058863712982E-3</v>
      </c>
      <c r="O7">
        <v>3.7900370930686579E-6</v>
      </c>
      <c r="P7">
        <v>0.29413767306745259</v>
      </c>
      <c r="Q7">
        <v>34.718858542397193</v>
      </c>
    </row>
    <row r="8" spans="3:17" x14ac:dyDescent="0.3">
      <c r="C8" t="s">
        <v>36</v>
      </c>
      <c r="D8">
        <v>8.2669030957308394</v>
      </c>
      <c r="E8">
        <v>348.51563343111161</v>
      </c>
      <c r="F8">
        <v>75917.435088345635</v>
      </c>
      <c r="G8">
        <v>0.63822101749627147</v>
      </c>
      <c r="H8">
        <v>0.746634804543306</v>
      </c>
      <c r="I8">
        <v>9.0803132835575742</v>
      </c>
      <c r="J8">
        <v>4.450615176645718E-6</v>
      </c>
      <c r="K8">
        <v>9.6047583277033657E-5</v>
      </c>
      <c r="L8">
        <v>39.734534296961677</v>
      </c>
      <c r="M8">
        <v>15776.80547764163</v>
      </c>
      <c r="N8">
        <v>0.1914437710184751</v>
      </c>
      <c r="O8">
        <v>6.6349202795599322E-5</v>
      </c>
      <c r="P8">
        <v>2.588874303034383</v>
      </c>
      <c r="Q8">
        <v>292.49465906245513</v>
      </c>
    </row>
    <row r="9" spans="3:17" x14ac:dyDescent="0.3">
      <c r="C9" t="s">
        <v>37</v>
      </c>
      <c r="D9">
        <v>4.2832885646481742</v>
      </c>
      <c r="E9">
        <v>863.17096286800415</v>
      </c>
      <c r="F9">
        <v>25374.765890649782</v>
      </c>
      <c r="G9">
        <v>0.16085378901659589</v>
      </c>
      <c r="H9">
        <v>1.1339255265661601</v>
      </c>
      <c r="I9">
        <v>11.794216874308569</v>
      </c>
      <c r="J9">
        <v>2.5379471034726289E-6</v>
      </c>
      <c r="K9">
        <v>2.3038666411929331E-5</v>
      </c>
      <c r="L9">
        <v>40.421222904855803</v>
      </c>
      <c r="M9">
        <v>13049.2052192588</v>
      </c>
      <c r="N9">
        <v>2.242969770991305E-2</v>
      </c>
      <c r="O9">
        <v>8.8157272851946105E-5</v>
      </c>
      <c r="P9">
        <v>3.4789308193304511</v>
      </c>
      <c r="Q9">
        <v>401.96165812879008</v>
      </c>
    </row>
    <row r="10" spans="3:17" x14ac:dyDescent="0.3">
      <c r="C10" t="s">
        <v>38</v>
      </c>
      <c r="D10">
        <v>1.3244042577226001</v>
      </c>
      <c r="E10">
        <v>68.77326877653617</v>
      </c>
      <c r="F10">
        <v>8915.6256753118432</v>
      </c>
      <c r="G10">
        <v>7.2323489360045443E-2</v>
      </c>
      <c r="H10">
        <v>0.1302488949991725</v>
      </c>
      <c r="I10">
        <v>1.28045738987057</v>
      </c>
      <c r="J10">
        <v>9.3744427098438938E-7</v>
      </c>
      <c r="K10">
        <v>1.2408206401667031E-5</v>
      </c>
      <c r="L10">
        <v>19.189714961402942</v>
      </c>
      <c r="M10">
        <v>1010.268931655903</v>
      </c>
      <c r="N10">
        <v>2.760272614584211E-2</v>
      </c>
      <c r="O10">
        <v>9.9322903493268558E-6</v>
      </c>
      <c r="P10">
        <v>0.36378129508157381</v>
      </c>
      <c r="Q10">
        <v>330.58563980524428</v>
      </c>
    </row>
    <row r="11" spans="3:17" x14ac:dyDescent="0.3">
      <c r="C11" t="s">
        <v>39</v>
      </c>
      <c r="D11">
        <v>1.3244042577226001</v>
      </c>
      <c r="E11">
        <v>68.77326877653617</v>
      </c>
      <c r="F11">
        <v>8915.6256753118432</v>
      </c>
      <c r="G11">
        <v>7.2323489360045443E-2</v>
      </c>
      <c r="H11">
        <v>0.1302488949991725</v>
      </c>
      <c r="I11">
        <v>1.28045738987057</v>
      </c>
      <c r="J11">
        <v>9.3744427098438938E-7</v>
      </c>
      <c r="K11">
        <v>1.2408206401667031E-5</v>
      </c>
      <c r="L11">
        <v>19.189714961402942</v>
      </c>
      <c r="M11">
        <v>1010.268931655903</v>
      </c>
      <c r="N11">
        <v>2.760272614584211E-2</v>
      </c>
      <c r="O11">
        <v>9.9322903493268558E-6</v>
      </c>
      <c r="P11">
        <v>0.36378129508157381</v>
      </c>
      <c r="Q11">
        <v>330.58563980524428</v>
      </c>
    </row>
    <row r="12" spans="3:17" x14ac:dyDescent="0.3">
      <c r="C12" t="s">
        <v>40</v>
      </c>
      <c r="D12">
        <v>0.79026042950465192</v>
      </c>
      <c r="E12">
        <v>67.935262304738728</v>
      </c>
      <c r="F12">
        <v>4265.2516023811268</v>
      </c>
      <c r="G12">
        <v>3.4266794756464193E-2</v>
      </c>
      <c r="H12">
        <v>0.18526395866885151</v>
      </c>
      <c r="I12">
        <v>1.9358369695621991</v>
      </c>
      <c r="J12">
        <v>2.9847005452221522E-7</v>
      </c>
      <c r="K12">
        <v>5.0321702649012731E-6</v>
      </c>
      <c r="L12">
        <v>4.3927191981850608</v>
      </c>
      <c r="M12">
        <v>10910.474190796031</v>
      </c>
      <c r="N12">
        <v>5.7580797122270726E-3</v>
      </c>
      <c r="O12">
        <v>1.5579910290410779E-5</v>
      </c>
      <c r="P12">
        <v>0.57256117716755839</v>
      </c>
      <c r="Q12">
        <v>31.182651817931831</v>
      </c>
    </row>
    <row r="13" spans="3:17" x14ac:dyDescent="0.3">
      <c r="C13" t="s">
        <v>41</v>
      </c>
      <c r="D13">
        <v>37.917233673846781</v>
      </c>
      <c r="E13">
        <v>1665.1495646587671</v>
      </c>
      <c r="F13">
        <v>342445.8287374085</v>
      </c>
      <c r="G13">
        <v>2.8758047090215562</v>
      </c>
      <c r="H13">
        <v>3.6437733508767249</v>
      </c>
      <c r="I13">
        <v>43.703559408793573</v>
      </c>
      <c r="J13">
        <v>2.0168782533016549E-5</v>
      </c>
      <c r="K13">
        <v>4.3254635130906291E-4</v>
      </c>
      <c r="L13">
        <v>183.3915565867938</v>
      </c>
      <c r="M13">
        <v>90461.856656481556</v>
      </c>
      <c r="N13">
        <v>0.853938096990842</v>
      </c>
      <c r="O13">
        <v>3.2210059077922092E-4</v>
      </c>
      <c r="P13">
        <v>12.49996910698748</v>
      </c>
      <c r="Q13">
        <v>1347.766683114799</v>
      </c>
    </row>
    <row r="14" spans="3:17" x14ac:dyDescent="0.3">
      <c r="C14" t="s">
        <v>42</v>
      </c>
      <c r="D14">
        <v>10.858234963827471</v>
      </c>
      <c r="E14">
        <v>1437.4448283646659</v>
      </c>
      <c r="F14">
        <v>78639.242232627104</v>
      </c>
      <c r="G14">
        <v>0.63455815370315694</v>
      </c>
      <c r="H14">
        <v>2.4053351507671459</v>
      </c>
      <c r="I14">
        <v>24.77603004184876</v>
      </c>
      <c r="J14">
        <v>1.289646800017229E-5</v>
      </c>
      <c r="K14">
        <v>1.8531008184478781E-4</v>
      </c>
      <c r="L14">
        <v>73.280343194503828</v>
      </c>
      <c r="M14">
        <v>60855.301272005257</v>
      </c>
      <c r="N14">
        <v>0.10047631389823219</v>
      </c>
      <c r="O14">
        <v>2.9699071880880882E-4</v>
      </c>
      <c r="P14">
        <v>8.3925211438903613</v>
      </c>
      <c r="Q14">
        <v>651.57028642937416</v>
      </c>
    </row>
    <row r="15" spans="3:17" x14ac:dyDescent="0.3">
      <c r="C15" t="s">
        <v>43</v>
      </c>
      <c r="D15">
        <v>0.23470339625636791</v>
      </c>
      <c r="E15">
        <v>26.338137300143931</v>
      </c>
      <c r="F15">
        <v>1413.003963248613</v>
      </c>
      <c r="G15">
        <v>1.2794843400536269E-2</v>
      </c>
      <c r="H15">
        <v>3.7948017140792371E-2</v>
      </c>
      <c r="I15">
        <v>0.3277950044619784</v>
      </c>
      <c r="J15">
        <v>1.4308468829876029E-7</v>
      </c>
      <c r="K15">
        <v>1.59163014166078E-6</v>
      </c>
      <c r="L15">
        <v>1.013037756903775</v>
      </c>
      <c r="M15">
        <v>343.45016868203447</v>
      </c>
      <c r="N15">
        <v>1.2941917261595211E-3</v>
      </c>
      <c r="O15">
        <v>3.4686607310474879E-6</v>
      </c>
      <c r="P15">
        <v>0.59540999683632057</v>
      </c>
      <c r="Q15">
        <v>14.23565129430688</v>
      </c>
    </row>
    <row r="16" spans="3:17" x14ac:dyDescent="0.3">
      <c r="C16" t="s">
        <v>44</v>
      </c>
      <c r="D16">
        <v>0.23470339625636791</v>
      </c>
      <c r="E16">
        <v>26.338137300143931</v>
      </c>
      <c r="F16">
        <v>1413.003963248613</v>
      </c>
      <c r="G16">
        <v>1.2794843400536269E-2</v>
      </c>
      <c r="H16">
        <v>3.7948017140792371E-2</v>
      </c>
      <c r="I16">
        <v>0.3277950044619784</v>
      </c>
      <c r="J16">
        <v>1.4308468829876029E-7</v>
      </c>
      <c r="K16">
        <v>1.59163014166078E-6</v>
      </c>
      <c r="L16">
        <v>1.013037756903775</v>
      </c>
      <c r="M16">
        <v>343.45016868203447</v>
      </c>
      <c r="N16">
        <v>1.2941917261595211E-3</v>
      </c>
      <c r="O16">
        <v>3.4686607310474879E-6</v>
      </c>
      <c r="P16">
        <v>0.59540999683632057</v>
      </c>
      <c r="Q16">
        <v>14.23565129430688</v>
      </c>
    </row>
    <row r="17" spans="3:17" x14ac:dyDescent="0.3">
      <c r="C17" t="s">
        <v>45</v>
      </c>
      <c r="D17">
        <v>0.23470339625636791</v>
      </c>
      <c r="E17">
        <v>26.338137300143931</v>
      </c>
      <c r="F17">
        <v>1413.003963248613</v>
      </c>
      <c r="G17">
        <v>1.2794843400536269E-2</v>
      </c>
      <c r="H17">
        <v>3.7948017140792371E-2</v>
      </c>
      <c r="I17">
        <v>0.3277950044619784</v>
      </c>
      <c r="J17">
        <v>1.4308468829876029E-7</v>
      </c>
      <c r="K17">
        <v>1.59163014166078E-6</v>
      </c>
      <c r="L17">
        <v>1.013037756903775</v>
      </c>
      <c r="M17">
        <v>343.45016868203447</v>
      </c>
      <c r="N17">
        <v>1.2941917261595211E-3</v>
      </c>
      <c r="O17">
        <v>3.4686607310474879E-6</v>
      </c>
      <c r="P17">
        <v>0.59540999683632057</v>
      </c>
      <c r="Q17">
        <v>14.23565129430688</v>
      </c>
    </row>
    <row r="18" spans="3:17" x14ac:dyDescent="0.3">
      <c r="C18" t="s">
        <v>46</v>
      </c>
      <c r="D18">
        <v>1.6955291870167819</v>
      </c>
      <c r="E18">
        <v>164.05153774031169</v>
      </c>
      <c r="F18">
        <v>17837.217859238059</v>
      </c>
      <c r="G18">
        <v>0.1206442461116205</v>
      </c>
      <c r="H18">
        <v>0.27017609441200502</v>
      </c>
      <c r="I18">
        <v>2.5277157858218469</v>
      </c>
      <c r="J18">
        <v>7.8618239499785623E-7</v>
      </c>
      <c r="K18">
        <v>1.3202175136371549E-5</v>
      </c>
      <c r="L18">
        <v>9.9459276671039287</v>
      </c>
      <c r="M18">
        <v>4276.4598193322254</v>
      </c>
      <c r="N18">
        <v>3.5149599975055977E-2</v>
      </c>
      <c r="O18">
        <v>1.581703805261385E-5</v>
      </c>
      <c r="P18">
        <v>0.83188335723318818</v>
      </c>
      <c r="Q18">
        <v>184.42072991210861</v>
      </c>
    </row>
    <row r="19" spans="3:17" x14ac:dyDescent="0.3">
      <c r="C19" t="s">
        <v>47</v>
      </c>
      <c r="D19">
        <v>1.676103115807682</v>
      </c>
      <c r="E19">
        <v>159.5423972044083</v>
      </c>
      <c r="F19">
        <v>17814.510228269271</v>
      </c>
      <c r="G19">
        <v>0.12054423660714619</v>
      </c>
      <c r="H19">
        <v>0.26854449164726019</v>
      </c>
      <c r="I19">
        <v>2.4819003424317971</v>
      </c>
      <c r="J19">
        <v>7.1931196115396054E-7</v>
      </c>
      <c r="K19">
        <v>1.313661214565799E-5</v>
      </c>
      <c r="L19">
        <v>9.8494058864452274</v>
      </c>
      <c r="M19">
        <v>4178.7413293296104</v>
      </c>
      <c r="N19">
        <v>3.6126659294400967E-2</v>
      </c>
      <c r="O19">
        <v>1.5540611169668331E-5</v>
      </c>
      <c r="P19">
        <v>0.81454259784062832</v>
      </c>
      <c r="Q19">
        <v>182.93027858186611</v>
      </c>
    </row>
    <row r="20" spans="3:17" x14ac:dyDescent="0.3">
      <c r="C20" t="s">
        <v>49</v>
      </c>
      <c r="D20">
        <v>4.0068428565998726</v>
      </c>
      <c r="E20">
        <v>190.48194331252679</v>
      </c>
      <c r="F20">
        <v>50928.077828030349</v>
      </c>
      <c r="G20">
        <v>0.165676422140597</v>
      </c>
      <c r="H20">
        <v>0.45711548725655549</v>
      </c>
      <c r="I20">
        <v>5.3224067545736773</v>
      </c>
      <c r="J20">
        <v>9.063434072783197E-7</v>
      </c>
      <c r="K20">
        <v>1.57564429905576E-5</v>
      </c>
      <c r="L20">
        <v>13.661094184344041</v>
      </c>
      <c r="M20">
        <v>4749.8585000163839</v>
      </c>
      <c r="N20">
        <v>4.3162817834023023E-2</v>
      </c>
      <c r="O20">
        <v>2.4803406921188629E-5</v>
      </c>
      <c r="P20">
        <v>1.4938505762658849</v>
      </c>
      <c r="Q20">
        <v>215.6465539541972</v>
      </c>
    </row>
    <row r="21" spans="3:17" x14ac:dyDescent="0.3">
      <c r="C21" t="s">
        <v>48</v>
      </c>
      <c r="D21">
        <v>4.0068428565998726</v>
      </c>
      <c r="E21">
        <v>190.48194331252679</v>
      </c>
      <c r="F21">
        <v>50928.077828030349</v>
      </c>
      <c r="G21">
        <v>0.165676422140597</v>
      </c>
      <c r="H21">
        <v>0.45711548725655549</v>
      </c>
      <c r="I21">
        <v>5.3224067545736773</v>
      </c>
      <c r="J21">
        <v>9.063434072783197E-7</v>
      </c>
      <c r="K21">
        <v>1.57564429905576E-5</v>
      </c>
      <c r="L21">
        <v>13.661094184344041</v>
      </c>
      <c r="M21">
        <v>4749.8585000163839</v>
      </c>
      <c r="N21">
        <v>4.3162817834023023E-2</v>
      </c>
      <c r="O21">
        <v>2.4803406921188629E-5</v>
      </c>
      <c r="P21">
        <v>1.4938505762658849</v>
      </c>
      <c r="Q21">
        <v>215.6465539541972</v>
      </c>
    </row>
    <row r="22" spans="3:17" x14ac:dyDescent="0.3">
      <c r="C22" t="s">
        <v>50</v>
      </c>
      <c r="D22">
        <v>1.722880000455947</v>
      </c>
      <c r="E22">
        <v>161.08652323449309</v>
      </c>
      <c r="F22">
        <v>18568.86076029222</v>
      </c>
      <c r="G22">
        <v>0.12743074406588711</v>
      </c>
      <c r="H22">
        <v>0.27346522328253109</v>
      </c>
      <c r="I22">
        <v>2.536830456487233</v>
      </c>
      <c r="J22">
        <v>7.2910824898738058E-7</v>
      </c>
      <c r="K22">
        <v>1.3626495388050979E-5</v>
      </c>
      <c r="L22">
        <v>10.262527632636839</v>
      </c>
      <c r="M22">
        <v>4213.9434500701382</v>
      </c>
      <c r="N22">
        <v>3.7760111976674123E-2</v>
      </c>
      <c r="O22">
        <v>1.5817549748182681E-5</v>
      </c>
      <c r="P22">
        <v>0.82930993285066501</v>
      </c>
      <c r="Q22">
        <v>186.18397780375349</v>
      </c>
    </row>
    <row r="23" spans="3:17" x14ac:dyDescent="0.3">
      <c r="C23" t="s">
        <v>51</v>
      </c>
      <c r="D23">
        <v>2.4032321217435189</v>
      </c>
      <c r="E23">
        <v>197.61532332566421</v>
      </c>
      <c r="F23">
        <v>23083.21637768752</v>
      </c>
      <c r="G23">
        <v>0.18188601609561181</v>
      </c>
      <c r="H23">
        <v>0.32995230297420908</v>
      </c>
      <c r="I23">
        <v>3.0546023227180781</v>
      </c>
      <c r="J23">
        <v>1.2029413557286281E-6</v>
      </c>
      <c r="K23">
        <v>2.4223620405453229E-5</v>
      </c>
      <c r="L23">
        <v>23.200959102187891</v>
      </c>
      <c r="M23">
        <v>2595.6825452689259</v>
      </c>
      <c r="N23">
        <v>5.8534377366704367E-2</v>
      </c>
      <c r="O23">
        <v>2.7756231330483791E-5</v>
      </c>
      <c r="P23">
        <v>1.097568699454226</v>
      </c>
      <c r="Q23">
        <v>256.27591002769128</v>
      </c>
    </row>
    <row r="24" spans="3:17" x14ac:dyDescent="0.3">
      <c r="C24" t="s">
        <v>52</v>
      </c>
      <c r="D24">
        <v>1.137294437897697</v>
      </c>
      <c r="E24">
        <v>138.5971218366216</v>
      </c>
      <c r="F24">
        <v>12727.22104992319</v>
      </c>
      <c r="G24">
        <v>8.7327550616714752E-2</v>
      </c>
      <c r="H24">
        <v>0.19411393806166391</v>
      </c>
      <c r="I24">
        <v>1.7843549317637399</v>
      </c>
      <c r="J24">
        <v>6.0996218859540586E-7</v>
      </c>
      <c r="K24">
        <v>9.3665439791037764E-6</v>
      </c>
      <c r="L24">
        <v>9.793718548293036</v>
      </c>
      <c r="M24">
        <v>1361.891521987777</v>
      </c>
      <c r="N24">
        <v>2.477925811554002E-2</v>
      </c>
      <c r="O24">
        <v>1.6961000444748319E-5</v>
      </c>
      <c r="P24">
        <v>0.75622755217636295</v>
      </c>
      <c r="Q24">
        <v>88.83033272840089</v>
      </c>
    </row>
    <row r="25" spans="3:17" x14ac:dyDescent="0.3">
      <c r="C25" t="s">
        <v>53</v>
      </c>
      <c r="D25">
        <v>14.23423585470319</v>
      </c>
      <c r="E25">
        <v>313.74677750393039</v>
      </c>
      <c r="F25">
        <v>198103.69555891509</v>
      </c>
      <c r="G25">
        <v>0.27917734218882789</v>
      </c>
      <c r="H25">
        <v>1.3049049695188559</v>
      </c>
      <c r="I25">
        <v>18.276434119221861</v>
      </c>
      <c r="J25">
        <v>1.4733612290436639E-6</v>
      </c>
      <c r="K25">
        <v>1.7066819676882601E-5</v>
      </c>
      <c r="L25">
        <v>26.732404283169821</v>
      </c>
      <c r="M25">
        <v>4864.449155250024</v>
      </c>
      <c r="N25">
        <v>4.4287404984708907E-2</v>
      </c>
      <c r="O25">
        <v>6.6858655435287644E-5</v>
      </c>
      <c r="P25">
        <v>4.6414856891972338</v>
      </c>
      <c r="Q25">
        <v>221.181204607713</v>
      </c>
    </row>
    <row r="26" spans="3:17" x14ac:dyDescent="0.3">
      <c r="C26" t="s">
        <v>54</v>
      </c>
      <c r="D26">
        <v>1.113523053235929</v>
      </c>
      <c r="E26">
        <v>136.48133993843311</v>
      </c>
      <c r="F26">
        <v>12441.411140343709</v>
      </c>
      <c r="G26">
        <v>8.6432339941813888E-2</v>
      </c>
      <c r="H26">
        <v>0.19121664472925351</v>
      </c>
      <c r="I26">
        <v>1.75355190784349</v>
      </c>
      <c r="J26">
        <v>6.0103595178642342E-7</v>
      </c>
      <c r="K26">
        <v>9.2346756441303838E-6</v>
      </c>
      <c r="L26">
        <v>9.6704302316743842</v>
      </c>
      <c r="M26">
        <v>1344.3912247085809</v>
      </c>
      <c r="N26">
        <v>2.46451412642298E-2</v>
      </c>
      <c r="O26">
        <v>1.671024695653053E-5</v>
      </c>
      <c r="P26">
        <v>0.74427922766831445</v>
      </c>
      <c r="Q26">
        <v>87.685581453331125</v>
      </c>
    </row>
    <row r="27" spans="3:17" x14ac:dyDescent="0.3">
      <c r="C27" t="s">
        <v>55</v>
      </c>
      <c r="D27">
        <v>1.1870158733090921</v>
      </c>
      <c r="E27">
        <v>139.2176147395983</v>
      </c>
      <c r="F27">
        <v>13579.19468779958</v>
      </c>
      <c r="G27">
        <v>9.7328478589125661E-2</v>
      </c>
      <c r="H27">
        <v>0.199714170553562</v>
      </c>
      <c r="I27">
        <v>1.8356902705000719</v>
      </c>
      <c r="J27">
        <v>6.1725924830058074E-7</v>
      </c>
      <c r="K27">
        <v>1.014852366854915E-5</v>
      </c>
      <c r="L27">
        <v>10.24682437109219</v>
      </c>
      <c r="M27">
        <v>1415.7090312681969</v>
      </c>
      <c r="N27">
        <v>2.8541181122151919E-2</v>
      </c>
      <c r="O27">
        <v>1.7049132793797309E-5</v>
      </c>
      <c r="P27">
        <v>0.76741862439921038</v>
      </c>
      <c r="Q27">
        <v>91.400579895206221</v>
      </c>
    </row>
    <row r="28" spans="3:17" x14ac:dyDescent="0.3">
      <c r="C28" t="s">
        <v>56</v>
      </c>
      <c r="D28">
        <v>1.113523053235929</v>
      </c>
      <c r="E28">
        <v>136.48133993843311</v>
      </c>
      <c r="F28">
        <v>12441.411140343709</v>
      </c>
      <c r="G28">
        <v>8.6432339941813888E-2</v>
      </c>
      <c r="H28">
        <v>0.19121664472925351</v>
      </c>
      <c r="I28">
        <v>1.75355190784349</v>
      </c>
      <c r="J28">
        <v>6.0103595178642342E-7</v>
      </c>
      <c r="K28">
        <v>9.2346756441303838E-6</v>
      </c>
      <c r="L28">
        <v>9.6704302316743842</v>
      </c>
      <c r="M28">
        <v>1344.3912247085809</v>
      </c>
      <c r="N28">
        <v>2.46451412642298E-2</v>
      </c>
      <c r="O28">
        <v>1.671024695653053E-5</v>
      </c>
      <c r="P28">
        <v>0.74427922766831445</v>
      </c>
      <c r="Q28">
        <v>87.685581453331125</v>
      </c>
    </row>
    <row r="29" spans="3:17" x14ac:dyDescent="0.3">
      <c r="C29" t="s">
        <v>57</v>
      </c>
      <c r="D29">
        <v>1.1302127402596309</v>
      </c>
      <c r="E29">
        <v>138.95926051263959</v>
      </c>
      <c r="F29">
        <v>12597.00147954056</v>
      </c>
      <c r="G29">
        <v>8.7198220095459161E-2</v>
      </c>
      <c r="H29">
        <v>0.19448426986176451</v>
      </c>
      <c r="I29">
        <v>1.7856084496227691</v>
      </c>
      <c r="J29">
        <v>7.257767734677655E-7</v>
      </c>
      <c r="K29">
        <v>9.3687461223354521E-6</v>
      </c>
      <c r="L29">
        <v>9.9432451512600917</v>
      </c>
      <c r="M29">
        <v>1386.673904694572</v>
      </c>
      <c r="N29">
        <v>2.481586352472662E-2</v>
      </c>
      <c r="O29">
        <v>1.7074619359581989E-5</v>
      </c>
      <c r="P29">
        <v>0.75370330460016211</v>
      </c>
      <c r="Q29">
        <v>88.854817517328158</v>
      </c>
    </row>
    <row r="30" spans="3:17" x14ac:dyDescent="0.3">
      <c r="C30" t="s">
        <v>58</v>
      </c>
      <c r="D30">
        <v>1.586303548570613</v>
      </c>
      <c r="E30">
        <v>156.29059806656011</v>
      </c>
      <c r="F30">
        <v>16950.00208947495</v>
      </c>
      <c r="G30">
        <v>0.12632692447962879</v>
      </c>
      <c r="H30">
        <v>0.24290860062103081</v>
      </c>
      <c r="I30">
        <v>2.2228768167484838</v>
      </c>
      <c r="J30">
        <v>7.8416938560750098E-7</v>
      </c>
      <c r="K30">
        <v>1.466997578669752E-5</v>
      </c>
      <c r="L30">
        <v>14.123953175244081</v>
      </c>
      <c r="M30">
        <v>1791.7186732960979</v>
      </c>
      <c r="N30">
        <v>3.8777170710584903E-2</v>
      </c>
      <c r="O30">
        <v>2.0024971803066431E-5</v>
      </c>
      <c r="P30">
        <v>0.86171540335363961</v>
      </c>
      <c r="Q30">
        <v>138.85796380961381</v>
      </c>
    </row>
    <row r="31" spans="3:17" x14ac:dyDescent="0.3">
      <c r="C31" t="s">
        <v>59</v>
      </c>
      <c r="D31">
        <v>1.94162178858535</v>
      </c>
      <c r="E31">
        <v>98.435568922683004</v>
      </c>
      <c r="F31">
        <v>8047.1972490404523</v>
      </c>
      <c r="G31">
        <v>5.9094076315065767E-2</v>
      </c>
      <c r="H31">
        <v>0.27341088797755903</v>
      </c>
      <c r="I31">
        <v>2.9539689643774132</v>
      </c>
      <c r="J31">
        <v>9.7733504140320176E-7</v>
      </c>
      <c r="K31">
        <v>1.5513393600615461E-5</v>
      </c>
      <c r="L31">
        <v>7.7105060171166926</v>
      </c>
      <c r="M31">
        <v>2320.8445745213039</v>
      </c>
      <c r="N31">
        <v>2.4563215949712901E-2</v>
      </c>
      <c r="O31">
        <v>2.2575792042710159E-5</v>
      </c>
      <c r="P31">
        <v>0.94021619366081643</v>
      </c>
      <c r="Q31">
        <v>55.799407941599462</v>
      </c>
    </row>
    <row r="32" spans="3:17" x14ac:dyDescent="0.3">
      <c r="C32" t="s">
        <v>60</v>
      </c>
      <c r="D32">
        <v>2.44644352768454</v>
      </c>
      <c r="E32">
        <v>124.0288205975996</v>
      </c>
      <c r="F32">
        <v>10139.468840767189</v>
      </c>
      <c r="G32">
        <v>7.4458538411243058E-2</v>
      </c>
      <c r="H32">
        <v>0.34449772928152211</v>
      </c>
      <c r="I32">
        <v>3.7220010078005119</v>
      </c>
      <c r="J32">
        <v>1.231442189450407E-6</v>
      </c>
      <c r="K32">
        <v>1.9546876528564478E-5</v>
      </c>
      <c r="L32">
        <v>9.715237875699497</v>
      </c>
      <c r="M32">
        <v>2924.2642524300359</v>
      </c>
      <c r="N32">
        <v>3.094965303365059E-2</v>
      </c>
      <c r="O32">
        <v>2.8445498835012921E-5</v>
      </c>
      <c r="P32">
        <v>1.1846724398790309</v>
      </c>
      <c r="Q32">
        <v>70.307256134993821</v>
      </c>
    </row>
    <row r="33" spans="3:17" x14ac:dyDescent="0.3">
      <c r="C33" t="s">
        <v>61</v>
      </c>
      <c r="D33">
        <v>24.872127479004369</v>
      </c>
      <c r="E33">
        <v>3213.7616504423981</v>
      </c>
      <c r="F33">
        <v>82694.707050284691</v>
      </c>
      <c r="G33">
        <v>0.43726473901435459</v>
      </c>
      <c r="H33">
        <v>6.9061932918343594</v>
      </c>
      <c r="I33">
        <v>85.11165777081824</v>
      </c>
      <c r="J33">
        <v>3.3513892899961652E-6</v>
      </c>
      <c r="K33">
        <v>3.9825275848422337E-5</v>
      </c>
      <c r="L33">
        <v>185.6011574017468</v>
      </c>
      <c r="M33">
        <v>13228.129968697869</v>
      </c>
      <c r="N33">
        <v>5.350784532024587E-2</v>
      </c>
      <c r="O33">
        <v>1.8318512698931841E-4</v>
      </c>
      <c r="P33">
        <v>14.216654262235179</v>
      </c>
      <c r="Q33">
        <v>1678.078170433889</v>
      </c>
    </row>
    <row r="34" spans="3:17" x14ac:dyDescent="0.3">
      <c r="C34" t="s">
        <v>62</v>
      </c>
      <c r="D34">
        <v>3.5123783655827232</v>
      </c>
      <c r="E34">
        <v>233.5708567041024</v>
      </c>
      <c r="F34">
        <v>21961.487983920229</v>
      </c>
      <c r="G34">
        <v>0.17379249074181741</v>
      </c>
      <c r="H34">
        <v>0.31845140483860479</v>
      </c>
      <c r="I34">
        <v>3.629311156601049</v>
      </c>
      <c r="J34">
        <v>2.2623570563446528E-6</v>
      </c>
      <c r="K34">
        <v>4.2216798159402337E-5</v>
      </c>
      <c r="L34">
        <v>11.98665686107271</v>
      </c>
      <c r="M34">
        <v>5110.3401015295003</v>
      </c>
      <c r="N34">
        <v>6.832379979391115E-2</v>
      </c>
      <c r="O34">
        <v>3.1458581391812341E-5</v>
      </c>
      <c r="P34">
        <v>1.3253339181132571</v>
      </c>
      <c r="Q34">
        <v>111.83257199550781</v>
      </c>
    </row>
    <row r="35" spans="3:17" x14ac:dyDescent="0.3">
      <c r="C35" t="s">
        <v>63</v>
      </c>
      <c r="D35">
        <v>1.3781684653706689</v>
      </c>
      <c r="E35">
        <v>128.71789208507539</v>
      </c>
      <c r="F35">
        <v>10197.73270532979</v>
      </c>
      <c r="G35">
        <v>9.5311562465631688E-2</v>
      </c>
      <c r="H35">
        <v>0.25305453148084062</v>
      </c>
      <c r="I35">
        <v>2.572314215958543</v>
      </c>
      <c r="J35">
        <v>1.0575229712531449E-6</v>
      </c>
      <c r="K35">
        <v>1.281944970187736E-5</v>
      </c>
      <c r="L35">
        <v>6.899114922291969</v>
      </c>
      <c r="M35">
        <v>3207.457629610255</v>
      </c>
      <c r="N35">
        <v>1.5722141211317341E-2</v>
      </c>
      <c r="O35">
        <v>2.2600947395571048E-5</v>
      </c>
      <c r="P35">
        <v>0.93013797478596483</v>
      </c>
      <c r="Q35">
        <v>92.661345760337397</v>
      </c>
    </row>
    <row r="36" spans="3:17" x14ac:dyDescent="0.3">
      <c r="C36" t="s">
        <v>64</v>
      </c>
      <c r="D36">
        <v>13.329177169883909</v>
      </c>
      <c r="E36">
        <v>872.62211047616779</v>
      </c>
      <c r="F36">
        <v>120647.0643301423</v>
      </c>
      <c r="G36">
        <v>0.66761844228294309</v>
      </c>
      <c r="H36">
        <v>11.002243147500909</v>
      </c>
      <c r="I36">
        <v>17.478119833689039</v>
      </c>
      <c r="J36">
        <v>9.9559685712391196E-6</v>
      </c>
      <c r="K36">
        <v>9.6173134123375196E-5</v>
      </c>
      <c r="L36">
        <v>262.31080588073849</v>
      </c>
      <c r="M36">
        <v>22093.524175258241</v>
      </c>
      <c r="N36">
        <v>0.1403549283088539</v>
      </c>
      <c r="O36">
        <v>1.238628674476589E-4</v>
      </c>
      <c r="P36">
        <v>5.8076847437226684</v>
      </c>
      <c r="Q36">
        <v>888.26010378068247</v>
      </c>
    </row>
    <row r="37" spans="3:17" x14ac:dyDescent="0.3">
      <c r="C37" t="s">
        <v>65</v>
      </c>
      <c r="D37">
        <v>13.329177169883909</v>
      </c>
      <c r="E37">
        <v>872.62211047616779</v>
      </c>
      <c r="F37">
        <v>120647.0643301423</v>
      </c>
      <c r="G37">
        <v>0.66761844228294309</v>
      </c>
      <c r="H37">
        <v>11.002243147500909</v>
      </c>
      <c r="I37">
        <v>17.478119833689039</v>
      </c>
      <c r="J37">
        <v>9.9559685712391196E-6</v>
      </c>
      <c r="K37">
        <v>9.6173134123375196E-5</v>
      </c>
      <c r="L37">
        <v>262.31080588073849</v>
      </c>
      <c r="M37">
        <v>22093.524175258241</v>
      </c>
      <c r="N37">
        <v>0.1403549283088539</v>
      </c>
      <c r="O37">
        <v>1.238628674476589E-4</v>
      </c>
      <c r="P37">
        <v>5.8076847437226684</v>
      </c>
      <c r="Q37">
        <v>888.26010378068247</v>
      </c>
    </row>
    <row r="38" spans="3:17" x14ac:dyDescent="0.3">
      <c r="C38" t="s">
        <v>66</v>
      </c>
      <c r="D38">
        <v>0.42764621251448182</v>
      </c>
      <c r="E38">
        <v>23.06093791101058</v>
      </c>
      <c r="F38">
        <v>3781.9096695235721</v>
      </c>
      <c r="G38">
        <v>3.2193765773202251E-2</v>
      </c>
      <c r="H38">
        <v>4.3221130769691488E-2</v>
      </c>
      <c r="I38">
        <v>0.43555932297574379</v>
      </c>
      <c r="J38">
        <v>3.0505316289731492E-7</v>
      </c>
      <c r="K38">
        <v>5.374727555734694E-6</v>
      </c>
      <c r="L38">
        <v>1.7381807441763011</v>
      </c>
      <c r="M38">
        <v>346.69982227701553</v>
      </c>
      <c r="N38">
        <v>8.0953654439862056E-3</v>
      </c>
      <c r="O38">
        <v>3.4181552689502478E-6</v>
      </c>
      <c r="P38">
        <v>0.1522661730994542</v>
      </c>
      <c r="Q38">
        <v>20.300288303369221</v>
      </c>
    </row>
    <row r="39" spans="3:17" x14ac:dyDescent="0.3">
      <c r="C39" t="s">
        <v>67</v>
      </c>
      <c r="D39">
        <v>0.42764621251448182</v>
      </c>
      <c r="E39">
        <v>23.06093791101058</v>
      </c>
      <c r="F39">
        <v>3781.9096695235721</v>
      </c>
      <c r="G39">
        <v>3.2193765773202251E-2</v>
      </c>
      <c r="H39">
        <v>4.3221130769691488E-2</v>
      </c>
      <c r="I39">
        <v>0.43555932297574379</v>
      </c>
      <c r="J39">
        <v>3.0505316289731492E-7</v>
      </c>
      <c r="K39">
        <v>5.374727555734694E-6</v>
      </c>
      <c r="L39">
        <v>1.7381807441763011</v>
      </c>
      <c r="M39">
        <v>346.69982227701553</v>
      </c>
      <c r="N39">
        <v>8.0953654439862056E-3</v>
      </c>
      <c r="O39">
        <v>3.4181552689502478E-6</v>
      </c>
      <c r="P39">
        <v>0.1522661730994542</v>
      </c>
      <c r="Q39">
        <v>20.300288303369221</v>
      </c>
    </row>
    <row r="40" spans="3:17" x14ac:dyDescent="0.3">
      <c r="C40" t="s">
        <v>68</v>
      </c>
      <c r="D40">
        <v>1.0490395100430621</v>
      </c>
      <c r="E40">
        <v>178.458806570718</v>
      </c>
      <c r="F40">
        <v>6381.4831182661283</v>
      </c>
      <c r="G40">
        <v>3.7096974908651381E-2</v>
      </c>
      <c r="H40">
        <v>0.29655094402460741</v>
      </c>
      <c r="I40">
        <v>3.0440781347838439</v>
      </c>
      <c r="J40">
        <v>3.3557945884242258E-7</v>
      </c>
      <c r="K40">
        <v>6.3071799835273782E-6</v>
      </c>
      <c r="L40">
        <v>9.2798699648143508</v>
      </c>
      <c r="M40">
        <v>11936.042971748549</v>
      </c>
      <c r="N40">
        <v>6.0544499949988506E-3</v>
      </c>
      <c r="O40">
        <v>2.2171770505937971E-5</v>
      </c>
      <c r="P40">
        <v>0.83821873695364013</v>
      </c>
      <c r="Q40">
        <v>68.120700722590655</v>
      </c>
    </row>
    <row r="41" spans="3:17" x14ac:dyDescent="0.3">
      <c r="C41" t="s">
        <v>69</v>
      </c>
      <c r="D41">
        <v>4.2576723057827914</v>
      </c>
      <c r="E41">
        <v>452.48308612112561</v>
      </c>
      <c r="F41">
        <v>25953.38269312655</v>
      </c>
      <c r="G41">
        <v>0.22936056126017729</v>
      </c>
      <c r="H41">
        <v>0.58417974614011248</v>
      </c>
      <c r="I41">
        <v>6.1433071535353863</v>
      </c>
      <c r="J41">
        <v>1.821662198045806E-6</v>
      </c>
      <c r="K41">
        <v>2.7021688962194001E-5</v>
      </c>
      <c r="L41">
        <v>23.04298457453292</v>
      </c>
      <c r="M41">
        <v>4369.9596177808271</v>
      </c>
      <c r="N41">
        <v>2.898889596176692E-2</v>
      </c>
      <c r="O41">
        <v>4.9135459679427907E-5</v>
      </c>
      <c r="P41">
        <v>2.0439921700934911</v>
      </c>
      <c r="Q41">
        <v>177.00939189498209</v>
      </c>
    </row>
    <row r="42" spans="3:17" x14ac:dyDescent="0.3">
      <c r="C42" t="s">
        <v>70</v>
      </c>
      <c r="D42">
        <v>4.2576723057827914</v>
      </c>
      <c r="E42">
        <v>452.48308612112561</v>
      </c>
      <c r="F42">
        <v>25953.38269312655</v>
      </c>
      <c r="G42">
        <v>0.22936056126017729</v>
      </c>
      <c r="H42">
        <v>0.58417974614011248</v>
      </c>
      <c r="I42">
        <v>6.1433071535353863</v>
      </c>
      <c r="J42">
        <v>1.821662198045806E-6</v>
      </c>
      <c r="K42">
        <v>2.7021688962194001E-5</v>
      </c>
      <c r="L42">
        <v>23.04298457453292</v>
      </c>
      <c r="M42">
        <v>4369.9596177808271</v>
      </c>
      <c r="N42">
        <v>2.898889596176692E-2</v>
      </c>
      <c r="O42">
        <v>4.9135459679427907E-5</v>
      </c>
      <c r="P42">
        <v>2.0439921700934911</v>
      </c>
      <c r="Q42">
        <v>177.00939189498209</v>
      </c>
    </row>
    <row r="43" spans="3:17" x14ac:dyDescent="0.3">
      <c r="C43" t="s">
        <v>71</v>
      </c>
      <c r="D43">
        <v>6.5542966770176401E-3</v>
      </c>
      <c r="E43">
        <v>0.83228096153654052</v>
      </c>
      <c r="F43">
        <v>55.022622082201039</v>
      </c>
      <c r="G43">
        <v>3.5570450146702029E-4</v>
      </c>
      <c r="H43">
        <v>9.1445331400877078E-4</v>
      </c>
      <c r="I43">
        <v>1.051507966547242E-2</v>
      </c>
      <c r="J43">
        <v>2.711409713540245E-8</v>
      </c>
      <c r="K43">
        <v>8.0808310741242983E-8</v>
      </c>
      <c r="L43">
        <v>6.8015888039046193E-2</v>
      </c>
      <c r="M43">
        <v>12.044985178134439</v>
      </c>
      <c r="N43">
        <v>8.8309753354816231E-5</v>
      </c>
      <c r="O43">
        <v>1.039401794283936E-7</v>
      </c>
      <c r="P43">
        <v>3.50115985010126E-3</v>
      </c>
      <c r="Q43">
        <v>0.42334740976338359</v>
      </c>
    </row>
    <row r="44" spans="3:17" x14ac:dyDescent="0.3">
      <c r="C44" t="s">
        <v>72</v>
      </c>
      <c r="D44">
        <v>1.27750873591967</v>
      </c>
      <c r="E44">
        <v>114.5500304512574</v>
      </c>
      <c r="F44">
        <v>11473.878328258401</v>
      </c>
      <c r="G44">
        <v>9.805544214563422E-2</v>
      </c>
      <c r="H44">
        <v>7.3332436686540395E-2</v>
      </c>
      <c r="I44">
        <v>0.92457359789595739</v>
      </c>
      <c r="J44">
        <v>3.5383615019205621E-7</v>
      </c>
      <c r="K44">
        <v>1.710822779354216E-5</v>
      </c>
      <c r="L44">
        <v>2.78359826875788</v>
      </c>
      <c r="M44">
        <v>628.49800807036206</v>
      </c>
      <c r="N44">
        <v>3.0026948130273588E-2</v>
      </c>
      <c r="O44">
        <v>5.0025226467301866E-6</v>
      </c>
      <c r="P44">
        <v>0.30122405935517899</v>
      </c>
      <c r="Q44">
        <v>27.890778597980589</v>
      </c>
    </row>
    <row r="45" spans="3:17" x14ac:dyDescent="0.3">
      <c r="C45" t="s">
        <v>73</v>
      </c>
      <c r="D45">
        <v>10.60342719945932</v>
      </c>
      <c r="E45">
        <v>408.25321142708549</v>
      </c>
      <c r="F45">
        <v>87363.445831616642</v>
      </c>
      <c r="G45">
        <v>0.7267854129477187</v>
      </c>
      <c r="H45">
        <v>0.75252853200084913</v>
      </c>
      <c r="I45">
        <v>9.1335699855760293</v>
      </c>
      <c r="J45">
        <v>4.4027195520829491E-6</v>
      </c>
      <c r="K45">
        <v>1.219405252123952E-4</v>
      </c>
      <c r="L45">
        <v>25.643469890611101</v>
      </c>
      <c r="M45">
        <v>6260.6619250933763</v>
      </c>
      <c r="N45">
        <v>0.21303168246163309</v>
      </c>
      <c r="O45">
        <v>5.4785241518976949E-5</v>
      </c>
      <c r="P45">
        <v>2.6737902737067789</v>
      </c>
      <c r="Q45">
        <v>259.32834027438821</v>
      </c>
    </row>
    <row r="46" spans="3:17" x14ac:dyDescent="0.3">
      <c r="C46" t="s">
        <v>74</v>
      </c>
      <c r="D46">
        <v>3.6988720750494299</v>
      </c>
      <c r="E46">
        <v>229.75034824679139</v>
      </c>
      <c r="F46">
        <v>19558.987245822649</v>
      </c>
      <c r="G46">
        <v>0.15791456869643139</v>
      </c>
      <c r="H46">
        <v>0.52062153566962877</v>
      </c>
      <c r="I46">
        <v>10.61264244389867</v>
      </c>
      <c r="J46">
        <v>1.9020790635697259E-6</v>
      </c>
      <c r="K46">
        <v>2.0726784513970599E-5</v>
      </c>
      <c r="L46">
        <v>17.8349720472924</v>
      </c>
      <c r="M46">
        <v>3487.669936424516</v>
      </c>
      <c r="N46">
        <v>3.8046238821737112E-2</v>
      </c>
      <c r="O46">
        <v>4.6841733771342977E-5</v>
      </c>
      <c r="P46">
        <v>1.658857228400483</v>
      </c>
      <c r="Q46">
        <v>155.28547717293651</v>
      </c>
    </row>
    <row r="47" spans="3:17" x14ac:dyDescent="0.3">
      <c r="C47" t="s">
        <v>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3:17" x14ac:dyDescent="0.3">
      <c r="C48" t="s">
        <v>76</v>
      </c>
      <c r="D48">
        <v>3.8155001382167097E-2</v>
      </c>
      <c r="E48">
        <v>7.1904813889331338</v>
      </c>
      <c r="F48">
        <v>284.74298751404768</v>
      </c>
      <c r="G48">
        <v>2.5292131556829711E-3</v>
      </c>
      <c r="H48">
        <v>7.9724464324798742E-3</v>
      </c>
      <c r="I48">
        <v>8.2001114582857221E-2</v>
      </c>
      <c r="J48">
        <v>1.3303494919751699E-7</v>
      </c>
      <c r="K48">
        <v>1.4434323886607119E-6</v>
      </c>
      <c r="L48">
        <v>0.42363625792537007</v>
      </c>
      <c r="M48">
        <v>61.817925157432263</v>
      </c>
      <c r="N48">
        <v>9.4318869077894814E-5</v>
      </c>
      <c r="O48">
        <v>9.6419356787343018E-7</v>
      </c>
      <c r="P48">
        <v>3.7058808519700288E-2</v>
      </c>
      <c r="Q48">
        <v>2.3186223953440548</v>
      </c>
    </row>
    <row r="49" spans="3:17" x14ac:dyDescent="0.3">
      <c r="C49" t="s">
        <v>77</v>
      </c>
      <c r="D49">
        <v>3.8155001382167097E-2</v>
      </c>
      <c r="E49">
        <v>7.1904813889331338</v>
      </c>
      <c r="F49">
        <v>284.74298751404768</v>
      </c>
      <c r="G49">
        <v>2.5292131556829711E-3</v>
      </c>
      <c r="H49">
        <v>7.9724464324798742E-3</v>
      </c>
      <c r="I49">
        <v>8.2001114582857221E-2</v>
      </c>
      <c r="J49">
        <v>1.3303494919751699E-7</v>
      </c>
      <c r="K49">
        <v>1.4434323886607119E-6</v>
      </c>
      <c r="L49">
        <v>0.42363625792537007</v>
      </c>
      <c r="M49">
        <v>61.817925157432263</v>
      </c>
      <c r="N49">
        <v>9.4318869077894814E-5</v>
      </c>
      <c r="O49">
        <v>9.6419356787343018E-7</v>
      </c>
      <c r="P49">
        <v>3.7058808519700288E-2</v>
      </c>
      <c r="Q49">
        <v>2.3186223953440548</v>
      </c>
    </row>
    <row r="50" spans="3:17" x14ac:dyDescent="0.3">
      <c r="C50" t="s">
        <v>78</v>
      </c>
      <c r="D50">
        <v>0.46435293193260202</v>
      </c>
      <c r="E50">
        <v>42.444256297478567</v>
      </c>
      <c r="F50">
        <v>2201.874597245775</v>
      </c>
      <c r="G50">
        <v>1.8577467115108909E-2</v>
      </c>
      <c r="H50">
        <v>7.9320925178610044E-2</v>
      </c>
      <c r="I50">
        <v>0.70165846348776595</v>
      </c>
      <c r="J50">
        <v>4.7678082468331311E-7</v>
      </c>
      <c r="K50">
        <v>3.1056918037665438E-6</v>
      </c>
      <c r="L50">
        <v>3.3131014192303039</v>
      </c>
      <c r="M50">
        <v>1335.459327022857</v>
      </c>
      <c r="N50">
        <v>1.6596658414467079E-3</v>
      </c>
      <c r="O50">
        <v>6.5772552721529386E-6</v>
      </c>
      <c r="P50">
        <v>0.2734028311237014</v>
      </c>
      <c r="Q50">
        <v>42.158116521784898</v>
      </c>
    </row>
    <row r="51" spans="3:17" x14ac:dyDescent="0.3">
      <c r="C51" t="s">
        <v>79</v>
      </c>
      <c r="D51">
        <v>2.895791059609782</v>
      </c>
      <c r="E51">
        <v>217.20998515912569</v>
      </c>
      <c r="F51">
        <v>16670.722580443518</v>
      </c>
      <c r="G51">
        <v>0.13724957212388869</v>
      </c>
      <c r="H51">
        <v>0.57597329583258383</v>
      </c>
      <c r="I51">
        <v>6.1249109376253834</v>
      </c>
      <c r="J51">
        <v>1.5040018727673419E-6</v>
      </c>
      <c r="K51">
        <v>1.955238372989614E-5</v>
      </c>
      <c r="L51">
        <v>13.64987800230425</v>
      </c>
      <c r="M51">
        <v>15173.43236023907</v>
      </c>
      <c r="N51">
        <v>2.70640222195466E-2</v>
      </c>
      <c r="O51">
        <v>4.6107182629276262E-5</v>
      </c>
      <c r="P51">
        <v>1.8485591076791581</v>
      </c>
      <c r="Q51">
        <v>106.6929092327061</v>
      </c>
    </row>
    <row r="52" spans="3:17" x14ac:dyDescent="0.3">
      <c r="C52" t="s">
        <v>80</v>
      </c>
      <c r="D52">
        <v>2.4270272357316869</v>
      </c>
      <c r="E52">
        <v>123.04446115335379</v>
      </c>
      <c r="F52">
        <v>10058.996561300561</v>
      </c>
      <c r="G52">
        <v>7.3867595393832225E-2</v>
      </c>
      <c r="H52">
        <v>0.34176360997194871</v>
      </c>
      <c r="I52">
        <v>3.692461205471766</v>
      </c>
      <c r="J52">
        <v>1.221668801754003E-6</v>
      </c>
      <c r="K52">
        <v>1.9391742000769341E-5</v>
      </c>
      <c r="L52">
        <v>9.6381325213958675</v>
      </c>
      <c r="M52">
        <v>2901.0557181516292</v>
      </c>
      <c r="N52">
        <v>3.0704019937141131E-2</v>
      </c>
      <c r="O52">
        <v>2.821974005338768E-5</v>
      </c>
      <c r="P52">
        <v>1.175270242076021</v>
      </c>
      <c r="Q52">
        <v>69.749259926999216</v>
      </c>
    </row>
    <row r="53" spans="3:17" x14ac:dyDescent="0.3">
      <c r="C53" t="s">
        <v>81</v>
      </c>
      <c r="D53">
        <v>3.2540952472775269</v>
      </c>
      <c r="E53">
        <v>677.14520860512391</v>
      </c>
      <c r="F53">
        <v>21001.79229775237</v>
      </c>
      <c r="G53">
        <v>0.19152498753379971</v>
      </c>
      <c r="H53">
        <v>0.89729539075651277</v>
      </c>
      <c r="I53">
        <v>8.8365980798400994</v>
      </c>
      <c r="J53">
        <v>3.694014878476529E-6</v>
      </c>
      <c r="K53">
        <v>2.04007853975222E-5</v>
      </c>
      <c r="L53">
        <v>35.869036266832772</v>
      </c>
      <c r="M53">
        <v>9304.8402346723105</v>
      </c>
      <c r="N53">
        <v>9.4568764921201393E-3</v>
      </c>
      <c r="O53">
        <v>9.4946264766895361E-5</v>
      </c>
      <c r="P53">
        <v>3.2325780712061718</v>
      </c>
      <c r="Q53">
        <v>331.32639817292522</v>
      </c>
    </row>
    <row r="54" spans="3:17" x14ac:dyDescent="0.3">
      <c r="C54" t="s">
        <v>82</v>
      </c>
      <c r="D54">
        <v>24.755045712075891</v>
      </c>
      <c r="E54">
        <v>3124.677763160521</v>
      </c>
      <c r="F54">
        <v>175386.36127160679</v>
      </c>
      <c r="G54">
        <v>1.43679136362148</v>
      </c>
      <c r="H54">
        <v>5.0731659789492909</v>
      </c>
      <c r="I54">
        <v>52.445543625941447</v>
      </c>
      <c r="J54">
        <v>2.6053616855695449E-5</v>
      </c>
      <c r="K54">
        <v>3.7899667121158288E-4</v>
      </c>
      <c r="L54">
        <v>159.31869435341341</v>
      </c>
      <c r="M54">
        <v>118054.9054453311</v>
      </c>
      <c r="N54">
        <v>0.2252510839174641</v>
      </c>
      <c r="O54">
        <v>6.0335480626859601E-4</v>
      </c>
      <c r="P54">
        <v>17.726344620845499</v>
      </c>
      <c r="Q54">
        <v>1391.0677756306741</v>
      </c>
    </row>
    <row r="55" spans="3:17" x14ac:dyDescent="0.3">
      <c r="C55" t="s">
        <v>83</v>
      </c>
      <c r="D55">
        <v>0.53076163558118439</v>
      </c>
      <c r="E55">
        <v>66.558068357215404</v>
      </c>
      <c r="F55">
        <v>3437.6793249210232</v>
      </c>
      <c r="G55">
        <v>2.9898011724966471E-2</v>
      </c>
      <c r="H55">
        <v>0.1100847181736973</v>
      </c>
      <c r="I55">
        <v>0.94538329376675934</v>
      </c>
      <c r="J55">
        <v>1.0444294366649799E-6</v>
      </c>
      <c r="K55">
        <v>4.8944231293596219E-6</v>
      </c>
      <c r="L55">
        <v>4.7962073524209998</v>
      </c>
      <c r="M55">
        <v>1660.4741120279191</v>
      </c>
      <c r="N55">
        <v>2.7069559388606282E-3</v>
      </c>
      <c r="O55">
        <v>9.7139761600737939E-6</v>
      </c>
      <c r="P55">
        <v>0.38856732950172312</v>
      </c>
      <c r="Q55">
        <v>62.690592716409959</v>
      </c>
    </row>
    <row r="56" spans="3:17" x14ac:dyDescent="0.3">
      <c r="C56" t="s">
        <v>84</v>
      </c>
      <c r="D56">
        <v>2.3674627739643941</v>
      </c>
      <c r="E56">
        <v>475.23641934364042</v>
      </c>
      <c r="F56">
        <v>623175.15842758364</v>
      </c>
      <c r="G56">
        <v>0.195373184497112</v>
      </c>
      <c r="H56">
        <v>0.63555057627452016</v>
      </c>
      <c r="I56">
        <v>6.0355167900870894</v>
      </c>
      <c r="J56">
        <v>3.3932995287890169E-6</v>
      </c>
      <c r="K56">
        <v>2.757182267544271E-5</v>
      </c>
      <c r="L56">
        <v>190.5754574192332</v>
      </c>
      <c r="M56">
        <v>8414.0833833754969</v>
      </c>
      <c r="N56">
        <v>9.3911993771873745E-3</v>
      </c>
      <c r="O56">
        <v>4.6654618782719933E-5</v>
      </c>
      <c r="P56">
        <v>2.4023565175677422</v>
      </c>
      <c r="Q56">
        <v>3885.6588304337351</v>
      </c>
    </row>
    <row r="57" spans="3:17" x14ac:dyDescent="0.3">
      <c r="C57" t="s">
        <v>85</v>
      </c>
      <c r="D57">
        <v>1.27750873591967</v>
      </c>
      <c r="E57">
        <v>114.5500304512574</v>
      </c>
      <c r="F57">
        <v>11473.878328258401</v>
      </c>
      <c r="G57">
        <v>9.805544214563422E-2</v>
      </c>
      <c r="H57">
        <v>7.3332436686540395E-2</v>
      </c>
      <c r="I57">
        <v>0.92457359789595739</v>
      </c>
      <c r="J57">
        <v>3.5383615019205621E-7</v>
      </c>
      <c r="K57">
        <v>1.710822779354216E-5</v>
      </c>
      <c r="L57">
        <v>2.78359826875788</v>
      </c>
      <c r="M57">
        <v>628.49800807036206</v>
      </c>
      <c r="N57">
        <v>3.0026948130273588E-2</v>
      </c>
      <c r="O57">
        <v>5.0025226467301866E-6</v>
      </c>
      <c r="P57">
        <v>0.30122405935517899</v>
      </c>
      <c r="Q57">
        <v>27.890778597980589</v>
      </c>
    </row>
    <row r="58" spans="3:17" x14ac:dyDescent="0.3">
      <c r="C58" t="s">
        <v>86</v>
      </c>
      <c r="D58">
        <v>41.35336607789138</v>
      </c>
      <c r="E58">
        <v>1592.187524565634</v>
      </c>
      <c r="F58">
        <v>340717.43874330499</v>
      </c>
      <c r="G58">
        <v>2.8344631104961042</v>
      </c>
      <c r="H58">
        <v>2.9348612748033132</v>
      </c>
      <c r="I58">
        <v>35.620922943746478</v>
      </c>
      <c r="J58">
        <v>1.7170606253123498E-5</v>
      </c>
      <c r="K58">
        <v>4.7556804832834122E-4</v>
      </c>
      <c r="L58">
        <v>100.0095325733833</v>
      </c>
      <c r="M58">
        <v>24416.58150786423</v>
      </c>
      <c r="N58">
        <v>0.83082356160036874</v>
      </c>
      <c r="O58">
        <v>2.1366244192401021E-4</v>
      </c>
      <c r="P58">
        <v>10.427782067456439</v>
      </c>
      <c r="Q58">
        <v>1011.380527070114</v>
      </c>
    </row>
    <row r="59" spans="3:17" x14ac:dyDescent="0.3">
      <c r="C59" t="s">
        <v>87</v>
      </c>
      <c r="D59">
        <v>4.5033757289278772E-4</v>
      </c>
      <c r="E59">
        <v>1.7360961611325301E-2</v>
      </c>
      <c r="F59">
        <v>4.0929108867657034</v>
      </c>
      <c r="G59">
        <v>3.5971582728522423E-5</v>
      </c>
      <c r="H59">
        <v>4.2828058895209907E-5</v>
      </c>
      <c r="I59">
        <v>4.2753232195554322E-4</v>
      </c>
      <c r="J59">
        <v>2.9490416636089122E-10</v>
      </c>
      <c r="K59">
        <v>6.2984736916733766E-9</v>
      </c>
      <c r="L59">
        <v>1.3009296991801629E-3</v>
      </c>
      <c r="M59">
        <v>0.34304920447077991</v>
      </c>
      <c r="N59">
        <v>9.402521290811057E-6</v>
      </c>
      <c r="O59">
        <v>3.1701626135099531E-9</v>
      </c>
      <c r="P59">
        <v>1.5334808766928869E-4</v>
      </c>
      <c r="Q59">
        <v>2.0889368378073609E-2</v>
      </c>
    </row>
    <row r="60" spans="3:17" x14ac:dyDescent="0.3">
      <c r="C60" t="s">
        <v>88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3:17" x14ac:dyDescent="0.3">
      <c r="C61" t="s">
        <v>89</v>
      </c>
      <c r="D61">
        <v>0.20505265207737941</v>
      </c>
      <c r="E61">
        <v>26.495133965683969</v>
      </c>
      <c r="F61">
        <v>681.757883708853</v>
      </c>
      <c r="G61">
        <v>3.6049306385432509E-3</v>
      </c>
      <c r="H61">
        <v>5.6936554842164588E-2</v>
      </c>
      <c r="I61">
        <v>0.70168388945983229</v>
      </c>
      <c r="J61">
        <v>2.7629774036722241E-8</v>
      </c>
      <c r="K61">
        <v>3.2833051532586839E-7</v>
      </c>
      <c r="L61">
        <v>1.5301469319818219</v>
      </c>
      <c r="M61">
        <v>109.05633763719899</v>
      </c>
      <c r="N61">
        <v>4.4113337707538049E-4</v>
      </c>
      <c r="O61">
        <v>1.510228513503697E-6</v>
      </c>
      <c r="P61">
        <v>0.11720600349122989</v>
      </c>
      <c r="Q61">
        <v>13.834537456881771</v>
      </c>
    </row>
    <row r="62" spans="3:17" x14ac:dyDescent="0.3">
      <c r="C62" t="s">
        <v>90</v>
      </c>
      <c r="D62">
        <v>15.424335528377631</v>
      </c>
      <c r="E62">
        <v>650.25826535968361</v>
      </c>
      <c r="F62">
        <v>141646.27039854671</v>
      </c>
      <c r="G62">
        <v>1.190788739281186</v>
      </c>
      <c r="H62">
        <v>1.3930664977055121</v>
      </c>
      <c r="I62">
        <v>16.941991114024859</v>
      </c>
      <c r="J62">
        <v>8.3039296574945967E-6</v>
      </c>
      <c r="K62">
        <v>1.7920497361579251E-4</v>
      </c>
      <c r="L62">
        <v>74.136442868994806</v>
      </c>
      <c r="M62">
        <v>29436.263911059919</v>
      </c>
      <c r="N62">
        <v>0.35719457755973671</v>
      </c>
      <c r="O62">
        <v>1.2379392308205361E-4</v>
      </c>
      <c r="P62">
        <v>4.8303053063992536</v>
      </c>
      <c r="Q62">
        <v>545.73468557621709</v>
      </c>
    </row>
    <row r="63" spans="3:17" x14ac:dyDescent="0.3">
      <c r="C63" t="s">
        <v>91</v>
      </c>
      <c r="D63">
        <v>0.79026042950465192</v>
      </c>
      <c r="E63">
        <v>67.935262304738728</v>
      </c>
      <c r="F63">
        <v>4265.2516023811268</v>
      </c>
      <c r="G63">
        <v>3.4266794756464193E-2</v>
      </c>
      <c r="H63">
        <v>0.18526395866885151</v>
      </c>
      <c r="I63">
        <v>1.9358369695621991</v>
      </c>
      <c r="J63">
        <v>2.9847005452221522E-7</v>
      </c>
      <c r="K63">
        <v>5.0321702649012731E-6</v>
      </c>
      <c r="L63">
        <v>4.3927191981850608</v>
      </c>
      <c r="M63">
        <v>10910.474190796031</v>
      </c>
      <c r="N63">
        <v>5.7580797122270726E-3</v>
      </c>
      <c r="O63">
        <v>1.5579910290410779E-5</v>
      </c>
      <c r="P63">
        <v>0.57256117716755839</v>
      </c>
      <c r="Q63">
        <v>31.182651817931831</v>
      </c>
    </row>
    <row r="64" spans="3:17" x14ac:dyDescent="0.3">
      <c r="C64" t="s">
        <v>92</v>
      </c>
      <c r="D64">
        <v>5.000861308087607E-4</v>
      </c>
      <c r="E64">
        <v>1.927881802879022E-2</v>
      </c>
      <c r="F64">
        <v>4.5450526278761254</v>
      </c>
      <c r="G64">
        <v>3.9945344800391992E-5</v>
      </c>
      <c r="H64">
        <v>4.7559252330149793E-5</v>
      </c>
      <c r="I64">
        <v>4.7476159563824308E-4</v>
      </c>
      <c r="J64">
        <v>3.2748207653975109E-10</v>
      </c>
      <c r="K64">
        <v>6.9942628109771134E-9</v>
      </c>
      <c r="L64">
        <v>1.4446427277612431E-3</v>
      </c>
      <c r="M64">
        <v>0.38094567201848401</v>
      </c>
      <c r="N64">
        <v>1.044121293714068E-5</v>
      </c>
      <c r="O64">
        <v>3.5203688318545252E-9</v>
      </c>
      <c r="P64">
        <v>1.7028837131409961E-4</v>
      </c>
      <c r="Q64">
        <v>2.3197006059533811E-2</v>
      </c>
    </row>
    <row r="65" spans="3:17" x14ac:dyDescent="0.3">
      <c r="C65" t="s">
        <v>93</v>
      </c>
      <c r="D65">
        <v>21.740672250824801</v>
      </c>
      <c r="E65">
        <v>3782.6734129307351</v>
      </c>
      <c r="F65">
        <v>5034707.8688693214</v>
      </c>
      <c r="G65">
        <v>1.677749645884026</v>
      </c>
      <c r="H65">
        <v>5.4759190898758288</v>
      </c>
      <c r="I65">
        <v>53.748308735054898</v>
      </c>
      <c r="J65">
        <v>2.9579471800676129E-5</v>
      </c>
      <c r="K65">
        <v>2.4731851058598279E-4</v>
      </c>
      <c r="L65">
        <v>1040.6690581619489</v>
      </c>
      <c r="M65">
        <v>122874.5027674372</v>
      </c>
      <c r="N65">
        <v>0.11436836393347841</v>
      </c>
      <c r="O65">
        <v>4.0757724319429321E-4</v>
      </c>
      <c r="P65">
        <v>20.392909598331791</v>
      </c>
      <c r="Q65">
        <v>4818.5823849671433</v>
      </c>
    </row>
    <row r="66" spans="3:17" x14ac:dyDescent="0.3">
      <c r="C66" t="s">
        <v>94</v>
      </c>
      <c r="D66">
        <v>106.0779046000238</v>
      </c>
      <c r="E66">
        <v>1116.0853821866999</v>
      </c>
      <c r="F66">
        <v>991693.3350449329</v>
      </c>
      <c r="G66">
        <v>8.2809337726314922</v>
      </c>
      <c r="H66">
        <v>4.9296492778055363</v>
      </c>
      <c r="I66">
        <v>69.742368629027411</v>
      </c>
      <c r="J66">
        <v>4.3650944495374567E-5</v>
      </c>
      <c r="K66">
        <v>1.47459125524403E-3</v>
      </c>
      <c r="L66">
        <v>113.81717428310471</v>
      </c>
      <c r="M66">
        <v>53713.225610604277</v>
      </c>
      <c r="N66">
        <v>2.6487997821253142</v>
      </c>
      <c r="O66">
        <v>2.6651351368052879E-4</v>
      </c>
      <c r="P66">
        <v>20.17471172294794</v>
      </c>
      <c r="Q66">
        <v>1552.185094714838</v>
      </c>
    </row>
    <row r="67" spans="3:17" x14ac:dyDescent="0.3">
      <c r="C67" t="s">
        <v>95</v>
      </c>
      <c r="D67">
        <v>0.79026042950465192</v>
      </c>
      <c r="E67">
        <v>67.935262304738728</v>
      </c>
      <c r="F67">
        <v>4265.2516023811268</v>
      </c>
      <c r="G67">
        <v>3.4266794756464193E-2</v>
      </c>
      <c r="H67">
        <v>0.18526395866885151</v>
      </c>
      <c r="I67">
        <v>1.9358369695621991</v>
      </c>
      <c r="J67">
        <v>2.9847005452221522E-7</v>
      </c>
      <c r="K67">
        <v>5.0321702649012731E-6</v>
      </c>
      <c r="L67">
        <v>4.3927191981850608</v>
      </c>
      <c r="M67">
        <v>10910.474190796031</v>
      </c>
      <c r="N67">
        <v>5.7580797122270726E-3</v>
      </c>
      <c r="O67">
        <v>1.5579910290410779E-5</v>
      </c>
      <c r="P67">
        <v>0.57256117716755839</v>
      </c>
      <c r="Q67">
        <v>31.182651817931831</v>
      </c>
    </row>
    <row r="68" spans="3:17" x14ac:dyDescent="0.3">
      <c r="C68" t="s">
        <v>96</v>
      </c>
      <c r="D68">
        <v>1.361528657054029</v>
      </c>
      <c r="E68">
        <v>119.2943609777203</v>
      </c>
      <c r="F68">
        <v>9520.0286922423365</v>
      </c>
      <c r="G68">
        <v>6.6936907037263377E-2</v>
      </c>
      <c r="H68">
        <v>0.26091931677272862</v>
      </c>
      <c r="I68">
        <v>1.760288330674143</v>
      </c>
      <c r="J68">
        <v>3.7336613199985421E-6</v>
      </c>
      <c r="K68">
        <v>1.06266811160464E-5</v>
      </c>
      <c r="L68">
        <v>14.70801032188171</v>
      </c>
      <c r="M68">
        <v>1945.4638630873369</v>
      </c>
      <c r="N68">
        <v>1.4189737362495011E-2</v>
      </c>
      <c r="O68">
        <v>1.6664546604225602E-5</v>
      </c>
      <c r="P68">
        <v>0.65859527056114342</v>
      </c>
      <c r="Q68">
        <v>106.375177224499</v>
      </c>
    </row>
    <row r="69" spans="3:17" x14ac:dyDescent="0.3">
      <c r="C69" t="s">
        <v>97</v>
      </c>
      <c r="D69">
        <v>8.0593753857902489E-2</v>
      </c>
      <c r="E69">
        <v>10.41362929778975</v>
      </c>
      <c r="F69">
        <v>267.95765143082048</v>
      </c>
      <c r="G69">
        <v>1.4168794678545719E-3</v>
      </c>
      <c r="H69">
        <v>2.2378304498762401E-2</v>
      </c>
      <c r="I69">
        <v>0.27578935507667041</v>
      </c>
      <c r="J69">
        <v>1.085958745378598E-8</v>
      </c>
      <c r="K69">
        <v>1.2904680075157349E-7</v>
      </c>
      <c r="L69">
        <v>0.60140790159607893</v>
      </c>
      <c r="M69">
        <v>42.863428212866673</v>
      </c>
      <c r="N69">
        <v>1.733827602341971E-4</v>
      </c>
      <c r="O69">
        <v>5.9357918004675282E-7</v>
      </c>
      <c r="P69">
        <v>4.606656729548677E-2</v>
      </c>
      <c r="Q69">
        <v>5.4375171217834781</v>
      </c>
    </row>
    <row r="70" spans="3:17" x14ac:dyDescent="0.3">
      <c r="C70" t="s">
        <v>98</v>
      </c>
      <c r="D70">
        <v>38.587900969311043</v>
      </c>
      <c r="E70">
        <v>1626.786547920402</v>
      </c>
      <c r="F70">
        <v>354364.19577072607</v>
      </c>
      <c r="G70">
        <v>2.9790610987562158</v>
      </c>
      <c r="H70">
        <v>3.4851103931333771</v>
      </c>
      <c r="I70">
        <v>42.384702675078692</v>
      </c>
      <c r="J70">
        <v>2.077439346998115E-5</v>
      </c>
      <c r="K70">
        <v>4.4832685092798679E-4</v>
      </c>
      <c r="L70">
        <v>185.4711802905563</v>
      </c>
      <c r="M70">
        <v>73642.305992156907</v>
      </c>
      <c r="N70">
        <v>0.89361314529831148</v>
      </c>
      <c r="O70">
        <v>3.0970200536056732E-4</v>
      </c>
      <c r="P70">
        <v>12.084238084159299</v>
      </c>
      <c r="Q70">
        <v>1365.294210813129</v>
      </c>
    </row>
    <row r="71" spans="3:17" x14ac:dyDescent="0.3">
      <c r="C71" t="s">
        <v>99</v>
      </c>
      <c r="D71">
        <v>5.499378699095951</v>
      </c>
      <c r="E71">
        <v>762.78709245544712</v>
      </c>
      <c r="F71">
        <v>25802.754609283431</v>
      </c>
      <c r="G71">
        <v>0.188121610015653</v>
      </c>
      <c r="H71">
        <v>1.913219077512222</v>
      </c>
      <c r="I71">
        <v>19.37394566846179</v>
      </c>
      <c r="J71">
        <v>4.3102250338381674E-6</v>
      </c>
      <c r="K71">
        <v>2.802521636931504E-5</v>
      </c>
      <c r="L71">
        <v>58.860434425476697</v>
      </c>
      <c r="M71">
        <v>14868.36375145167</v>
      </c>
      <c r="N71">
        <v>1.7650188593117119E-2</v>
      </c>
      <c r="O71">
        <v>1.7739609007657201E-4</v>
      </c>
      <c r="P71">
        <v>5.6429903575403699</v>
      </c>
      <c r="Q71">
        <v>395.86349157056321</v>
      </c>
    </row>
    <row r="72" spans="3:17" x14ac:dyDescent="0.3">
      <c r="C72" t="s">
        <v>100</v>
      </c>
      <c r="D72">
        <v>0.79632860004605088</v>
      </c>
      <c r="E72">
        <v>62.966691794165357</v>
      </c>
      <c r="F72">
        <v>4267.1110641319456</v>
      </c>
      <c r="G72">
        <v>3.5398712265333657E-2</v>
      </c>
      <c r="H72">
        <v>0.19283127723538121</v>
      </c>
      <c r="I72">
        <v>1.956850951427435</v>
      </c>
      <c r="J72">
        <v>2.6426210678097621E-7</v>
      </c>
      <c r="K72">
        <v>4.7500899260222852E-6</v>
      </c>
      <c r="L72">
        <v>3.8920518651066631</v>
      </c>
      <c r="M72">
        <v>3447.7759383546381</v>
      </c>
      <c r="N72">
        <v>6.1200467431379796E-3</v>
      </c>
      <c r="O72">
        <v>1.316475333752664E-5</v>
      </c>
      <c r="P72">
        <v>0.56015867168515188</v>
      </c>
      <c r="Q72">
        <v>37.124123871763409</v>
      </c>
    </row>
    <row r="73" spans="3:17" x14ac:dyDescent="0.3">
      <c r="C73" t="s">
        <v>101</v>
      </c>
      <c r="D73">
        <v>3.8155001382167097E-2</v>
      </c>
      <c r="E73">
        <v>7.1904813889331338</v>
      </c>
      <c r="F73">
        <v>284.74298751404768</v>
      </c>
      <c r="G73">
        <v>2.5292131556829711E-3</v>
      </c>
      <c r="H73">
        <v>7.9724464324798742E-3</v>
      </c>
      <c r="I73">
        <v>8.2001114582857221E-2</v>
      </c>
      <c r="J73">
        <v>1.3303494919751699E-7</v>
      </c>
      <c r="K73">
        <v>1.4434323886607119E-6</v>
      </c>
      <c r="L73">
        <v>0.42363625792537007</v>
      </c>
      <c r="M73">
        <v>61.817925157432263</v>
      </c>
      <c r="N73">
        <v>9.4318869077894814E-5</v>
      </c>
      <c r="O73">
        <v>9.6419356787343018E-7</v>
      </c>
      <c r="P73">
        <v>3.7058808519700288E-2</v>
      </c>
      <c r="Q73">
        <v>2.3186223953440548</v>
      </c>
    </row>
    <row r="74" spans="3:17" x14ac:dyDescent="0.3">
      <c r="C74" t="s">
        <v>102</v>
      </c>
      <c r="D74">
        <v>3.8155001382167097E-2</v>
      </c>
      <c r="E74">
        <v>7.1904813889331338</v>
      </c>
      <c r="F74">
        <v>284.74298751404768</v>
      </c>
      <c r="G74">
        <v>2.5292131556829711E-3</v>
      </c>
      <c r="H74">
        <v>7.9724464324798742E-3</v>
      </c>
      <c r="I74">
        <v>8.2001114582857221E-2</v>
      </c>
      <c r="J74">
        <v>1.3303494919751699E-7</v>
      </c>
      <c r="K74">
        <v>1.4434323886607119E-6</v>
      </c>
      <c r="L74">
        <v>0.42363625792537007</v>
      </c>
      <c r="M74">
        <v>61.817925157432263</v>
      </c>
      <c r="N74">
        <v>9.4318869077894814E-5</v>
      </c>
      <c r="O74">
        <v>9.6419356787343018E-7</v>
      </c>
      <c r="P74">
        <v>3.7058808519700288E-2</v>
      </c>
      <c r="Q74">
        <v>2.3186223953440548</v>
      </c>
    </row>
    <row r="75" spans="3:17" x14ac:dyDescent="0.3">
      <c r="C75" t="s">
        <v>103</v>
      </c>
      <c r="D75">
        <v>0.53231094420150638</v>
      </c>
      <c r="E75">
        <v>48.223927582213008</v>
      </c>
      <c r="F75">
        <v>2692.104063006705</v>
      </c>
      <c r="G75">
        <v>2.2491450295769641E-2</v>
      </c>
      <c r="H75">
        <v>8.8774356856631709E-2</v>
      </c>
      <c r="I75">
        <v>0.79533181089849281</v>
      </c>
      <c r="J75">
        <v>6.1686123322621694E-7</v>
      </c>
      <c r="K75">
        <v>3.7457079842672162E-6</v>
      </c>
      <c r="L75">
        <v>3.773644088584617</v>
      </c>
      <c r="M75">
        <v>1455.533920374781</v>
      </c>
      <c r="N75">
        <v>2.4933655594881429E-3</v>
      </c>
      <c r="O75">
        <v>7.5198670131752226E-6</v>
      </c>
      <c r="P75">
        <v>0.30744886395299792</v>
      </c>
      <c r="Q75">
        <v>47.230372178694267</v>
      </c>
    </row>
    <row r="76" spans="3:17" x14ac:dyDescent="0.3">
      <c r="C76" t="s">
        <v>104</v>
      </c>
      <c r="D76">
        <v>0.50503884649099295</v>
      </c>
      <c r="E76">
        <v>45.753251975534162</v>
      </c>
      <c r="F76">
        <v>2554.1784279001031</v>
      </c>
      <c r="G76">
        <v>2.1339136903007289E-2</v>
      </c>
      <c r="H76">
        <v>8.4226145025267277E-2</v>
      </c>
      <c r="I76">
        <v>0.75458426081450891</v>
      </c>
      <c r="J76">
        <v>5.8525733702677076E-7</v>
      </c>
      <c r="K76">
        <v>3.5538026416197549E-6</v>
      </c>
      <c r="L76">
        <v>3.580307484425636</v>
      </c>
      <c r="M76">
        <v>1380.9619737900671</v>
      </c>
      <c r="N76">
        <v>2.365621972948912E-3</v>
      </c>
      <c r="O76">
        <v>7.1345986842269694E-6</v>
      </c>
      <c r="P76">
        <v>0.29169721437665852</v>
      </c>
      <c r="Q76">
        <v>44.810599790032718</v>
      </c>
    </row>
    <row r="77" spans="3:17" x14ac:dyDescent="0.3">
      <c r="C77" t="s">
        <v>105</v>
      </c>
      <c r="D77">
        <v>2.977856067242814</v>
      </c>
      <c r="E77">
        <v>292.39492398865849</v>
      </c>
      <c r="F77">
        <v>18963.113823790569</v>
      </c>
      <c r="G77">
        <v>0.1674151020524248</v>
      </c>
      <c r="H77">
        <v>0.38543881307339301</v>
      </c>
      <c r="I77">
        <v>4.0968534764129156</v>
      </c>
      <c r="J77">
        <v>1.3007591824570499E-6</v>
      </c>
      <c r="K77">
        <v>2.1783250425081169E-5</v>
      </c>
      <c r="L77">
        <v>14.92214255478253</v>
      </c>
      <c r="M77">
        <v>2875.0907376494888</v>
      </c>
      <c r="N77">
        <v>2.500511251231707E-2</v>
      </c>
      <c r="O77">
        <v>3.2205692238413327E-5</v>
      </c>
      <c r="P77">
        <v>1.361822382967343</v>
      </c>
      <c r="Q77">
        <v>115.6432996317607</v>
      </c>
    </row>
    <row r="78" spans="3:17" x14ac:dyDescent="0.3">
      <c r="C78" t="s">
        <v>106</v>
      </c>
      <c r="D78">
        <v>1.1261908241673579</v>
      </c>
      <c r="E78">
        <v>234.3492315407766</v>
      </c>
      <c r="F78">
        <v>7268.387671376684</v>
      </c>
      <c r="G78">
        <v>6.6283764662324732E-2</v>
      </c>
      <c r="H78">
        <v>0.31053972267194241</v>
      </c>
      <c r="I78">
        <v>3.0582066344544501</v>
      </c>
      <c r="J78">
        <v>1.2784400407328229E-6</v>
      </c>
      <c r="K78">
        <v>7.060388702426172E-6</v>
      </c>
      <c r="L78">
        <v>12.413705329992791</v>
      </c>
      <c r="M78">
        <v>3220.2578278549968</v>
      </c>
      <c r="N78">
        <v>3.27287516848808E-3</v>
      </c>
      <c r="O78">
        <v>3.2859398402336557E-5</v>
      </c>
      <c r="P78">
        <v>1.11874407033499</v>
      </c>
      <c r="Q78">
        <v>114.66681860002291</v>
      </c>
    </row>
    <row r="79" spans="3:17" x14ac:dyDescent="0.3">
      <c r="C79" t="s">
        <v>107</v>
      </c>
      <c r="D79">
        <v>1.090792299308057</v>
      </c>
      <c r="E79">
        <v>124.15737615670299</v>
      </c>
      <c r="F79">
        <v>6353.9356699436539</v>
      </c>
      <c r="G79">
        <v>5.5128730888390709E-2</v>
      </c>
      <c r="H79">
        <v>0.20308011336491211</v>
      </c>
      <c r="I79">
        <v>1.750196033399013</v>
      </c>
      <c r="J79">
        <v>1.570430963616802E-6</v>
      </c>
      <c r="K79">
        <v>9.0176243615217956E-6</v>
      </c>
      <c r="L79">
        <v>8.7665843341734799</v>
      </c>
      <c r="M79">
        <v>2765.9875059337028</v>
      </c>
      <c r="N79">
        <v>5.2863021297328587E-3</v>
      </c>
      <c r="O79">
        <v>1.760282103522658E-5</v>
      </c>
      <c r="P79">
        <v>0.71941430137909168</v>
      </c>
      <c r="Q79">
        <v>117.1996558730615</v>
      </c>
    </row>
    <row r="80" spans="3:17" x14ac:dyDescent="0.3">
      <c r="C80" t="s">
        <v>108</v>
      </c>
      <c r="D80">
        <v>6.5542966770176401E-3</v>
      </c>
      <c r="E80">
        <v>0.83228096153654052</v>
      </c>
      <c r="F80">
        <v>55.022622082201039</v>
      </c>
      <c r="G80">
        <v>3.5570450146702029E-4</v>
      </c>
      <c r="H80">
        <v>9.1445331400877078E-4</v>
      </c>
      <c r="I80">
        <v>1.051507966547242E-2</v>
      </c>
      <c r="J80">
        <v>2.711409713540245E-8</v>
      </c>
      <c r="K80">
        <v>8.0808310741242983E-8</v>
      </c>
      <c r="L80">
        <v>6.8015888039046193E-2</v>
      </c>
      <c r="M80">
        <v>12.044985178134439</v>
      </c>
      <c r="N80">
        <v>8.8309753354816231E-5</v>
      </c>
      <c r="O80">
        <v>1.039401794283936E-7</v>
      </c>
      <c r="P80">
        <v>3.50115985010126E-3</v>
      </c>
      <c r="Q80">
        <v>0.42334740976338359</v>
      </c>
    </row>
    <row r="81" spans="3:17" x14ac:dyDescent="0.3">
      <c r="C81" t="s">
        <v>109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3:17" x14ac:dyDescent="0.3">
      <c r="C82" t="s">
        <v>110</v>
      </c>
      <c r="D82">
        <v>4.0300095263052062E-4</v>
      </c>
      <c r="E82">
        <v>1.5536087790773029E-2</v>
      </c>
      <c r="F82">
        <v>3.6626901366524329</v>
      </c>
      <c r="G82">
        <v>3.219047883147284E-5</v>
      </c>
      <c r="H82">
        <v>3.8326245849787697E-5</v>
      </c>
      <c r="I82">
        <v>3.8259284456693821E-4</v>
      </c>
      <c r="J82">
        <v>2.6390571680423142E-10</v>
      </c>
      <c r="K82">
        <v>5.6364182130255843E-9</v>
      </c>
      <c r="L82">
        <v>1.1641842467356321E-3</v>
      </c>
      <c r="M82">
        <v>0.30699005484443531</v>
      </c>
      <c r="N82">
        <v>8.414188078923005E-6</v>
      </c>
      <c r="O82">
        <v>2.8369352906343609E-9</v>
      </c>
      <c r="P82">
        <v>1.3722911241408829E-4</v>
      </c>
      <c r="Q82">
        <v>1.8693610888687161E-2</v>
      </c>
    </row>
    <row r="83" spans="3:17" x14ac:dyDescent="0.3">
      <c r="C83" t="s">
        <v>111</v>
      </c>
      <c r="D83">
        <v>36.396020501177262</v>
      </c>
      <c r="E83">
        <v>1534.3813750387419</v>
      </c>
      <c r="F83">
        <v>334235.50413928652</v>
      </c>
      <c r="G83">
        <v>2.8098436582705562</v>
      </c>
      <c r="H83">
        <v>3.2871482027029022</v>
      </c>
      <c r="I83">
        <v>39.977155241621567</v>
      </c>
      <c r="J83">
        <v>1.959436070996159E-5</v>
      </c>
      <c r="K83">
        <v>4.2286086694843589E-4</v>
      </c>
      <c r="L83">
        <v>174.93599575683669</v>
      </c>
      <c r="M83">
        <v>69459.255655708315</v>
      </c>
      <c r="N83">
        <v>0.84285388786151139</v>
      </c>
      <c r="O83">
        <v>2.9211022764165069E-4</v>
      </c>
      <c r="P83">
        <v>11.39782589889915</v>
      </c>
      <c r="Q83">
        <v>1287.742396934538</v>
      </c>
    </row>
    <row r="84" spans="3:17" x14ac:dyDescent="0.3">
      <c r="C84" t="s">
        <v>112</v>
      </c>
      <c r="D84">
        <v>0.48574861999069319</v>
      </c>
      <c r="E84">
        <v>62.764244353410618</v>
      </c>
      <c r="F84">
        <v>1615.014230854141</v>
      </c>
      <c r="G84">
        <v>8.5397095092130375E-3</v>
      </c>
      <c r="H84">
        <v>0.13487683607802939</v>
      </c>
      <c r="I84">
        <v>1.662216886842284</v>
      </c>
      <c r="J84">
        <v>6.5452089856062307E-8</v>
      </c>
      <c r="K84">
        <v>7.7778118500115443E-7</v>
      </c>
      <c r="L84">
        <v>3.624760533761259</v>
      </c>
      <c r="M84">
        <v>258.34323512440182</v>
      </c>
      <c r="N84">
        <v>1.044999549995272E-3</v>
      </c>
      <c r="O84">
        <v>3.5775758512413032E-6</v>
      </c>
      <c r="P84">
        <v>0.2776489544207652</v>
      </c>
      <c r="Q84">
        <v>32.772594793623853</v>
      </c>
    </row>
    <row r="85" spans="3:17" x14ac:dyDescent="0.3">
      <c r="C85" t="s">
        <v>113</v>
      </c>
      <c r="D85">
        <v>15.424335528377631</v>
      </c>
      <c r="E85">
        <v>650.25826535968361</v>
      </c>
      <c r="F85">
        <v>141646.27039854671</v>
      </c>
      <c r="G85">
        <v>1.190788739281186</v>
      </c>
      <c r="H85">
        <v>1.3930664977055121</v>
      </c>
      <c r="I85">
        <v>16.941991114024859</v>
      </c>
      <c r="J85">
        <v>8.3039296574945967E-6</v>
      </c>
      <c r="K85">
        <v>1.7920497361579251E-4</v>
      </c>
      <c r="L85">
        <v>74.136442868994806</v>
      </c>
      <c r="M85">
        <v>29436.263911059919</v>
      </c>
      <c r="N85">
        <v>0.35719457755973671</v>
      </c>
      <c r="O85">
        <v>1.2379392308205361E-4</v>
      </c>
      <c r="P85">
        <v>4.8303053063992536</v>
      </c>
      <c r="Q85">
        <v>545.73468557621709</v>
      </c>
    </row>
    <row r="86" spans="3:17" x14ac:dyDescent="0.3">
      <c r="C86" t="s">
        <v>114</v>
      </c>
      <c r="D86">
        <v>2.043498097507757</v>
      </c>
      <c r="E86">
        <v>168.9359769962835</v>
      </c>
      <c r="F86">
        <v>15519.432931808309</v>
      </c>
      <c r="G86">
        <v>0.11523064766417281</v>
      </c>
      <c r="H86">
        <v>0.36084931149027077</v>
      </c>
      <c r="I86">
        <v>3.8155357547295479</v>
      </c>
      <c r="J86">
        <v>3.245708892919208E-6</v>
      </c>
      <c r="K86">
        <v>1.8094725918034251E-5</v>
      </c>
      <c r="L86">
        <v>21.04184668419644</v>
      </c>
      <c r="M86">
        <v>6317.0329830703167</v>
      </c>
      <c r="N86">
        <v>2.6151766529732851E-2</v>
      </c>
      <c r="O86">
        <v>2.8101636646782989E-5</v>
      </c>
      <c r="P86">
        <v>1.214202209038999</v>
      </c>
      <c r="Q86">
        <v>169.96247990153</v>
      </c>
    </row>
    <row r="87" spans="3:17" x14ac:dyDescent="0.3">
      <c r="C87" t="s">
        <v>115</v>
      </c>
      <c r="D87">
        <v>15.424335528377631</v>
      </c>
      <c r="E87">
        <v>650.25826535968361</v>
      </c>
      <c r="F87">
        <v>141646.27039854671</v>
      </c>
      <c r="G87">
        <v>1.190788739281186</v>
      </c>
      <c r="H87">
        <v>1.3930664977055121</v>
      </c>
      <c r="I87">
        <v>16.941991114024859</v>
      </c>
      <c r="J87">
        <v>8.3039296574945967E-6</v>
      </c>
      <c r="K87">
        <v>1.7920497361579251E-4</v>
      </c>
      <c r="L87">
        <v>74.136442868994806</v>
      </c>
      <c r="M87">
        <v>29436.263911059919</v>
      </c>
      <c r="N87">
        <v>0.35719457755973671</v>
      </c>
      <c r="O87">
        <v>1.2379392308205361E-4</v>
      </c>
      <c r="P87">
        <v>4.8303053063992536</v>
      </c>
      <c r="Q87">
        <v>545.73468557621709</v>
      </c>
    </row>
    <row r="88" spans="3:17" x14ac:dyDescent="0.3">
      <c r="C88" t="s">
        <v>116</v>
      </c>
      <c r="D88">
        <v>1.3244042577226001</v>
      </c>
      <c r="E88">
        <v>68.77326877653617</v>
      </c>
      <c r="F88">
        <v>8915.6256753118432</v>
      </c>
      <c r="G88">
        <v>7.2323489360045443E-2</v>
      </c>
      <c r="H88">
        <v>0.1302488949991725</v>
      </c>
      <c r="I88">
        <v>1.28045738987057</v>
      </c>
      <c r="J88">
        <v>9.3744427098438938E-7</v>
      </c>
      <c r="K88">
        <v>1.2408206401667031E-5</v>
      </c>
      <c r="L88">
        <v>19.189714961402942</v>
      </c>
      <c r="M88">
        <v>1010.268931655903</v>
      </c>
      <c r="N88">
        <v>2.760272614584211E-2</v>
      </c>
      <c r="O88">
        <v>9.9322903493268558E-6</v>
      </c>
      <c r="P88">
        <v>0.36378129508157381</v>
      </c>
      <c r="Q88">
        <v>330.58563980524428</v>
      </c>
    </row>
    <row r="89" spans="3:17" x14ac:dyDescent="0.3">
      <c r="C89" t="s">
        <v>117</v>
      </c>
      <c r="D89">
        <v>5.4805808277673873E-3</v>
      </c>
      <c r="E89">
        <v>0.90127502388891167</v>
      </c>
      <c r="F89">
        <v>26.395627443323431</v>
      </c>
      <c r="G89">
        <v>1.7028487164302429E-4</v>
      </c>
      <c r="H89">
        <v>1.809255862909868E-3</v>
      </c>
      <c r="I89">
        <v>1.8446745192602639E-2</v>
      </c>
      <c r="J89">
        <v>4.4165166174550864E-9</v>
      </c>
      <c r="K89">
        <v>2.581326797674346E-8</v>
      </c>
      <c r="L89">
        <v>5.8000965575359088E-2</v>
      </c>
      <c r="M89">
        <v>14.42100759527256</v>
      </c>
      <c r="N89">
        <v>1.8978957154095481E-5</v>
      </c>
      <c r="O89">
        <v>1.8866172747447169E-7</v>
      </c>
      <c r="P89">
        <v>5.0377527642330444E-3</v>
      </c>
      <c r="Q89">
        <v>0.39330170821309041</v>
      </c>
    </row>
    <row r="90" spans="3:17" x14ac:dyDescent="0.3">
      <c r="C90" t="s">
        <v>118</v>
      </c>
      <c r="D90">
        <v>4.0511368472761839</v>
      </c>
      <c r="E90">
        <v>427.18970894110657</v>
      </c>
      <c r="F90">
        <v>28188.091574565071</v>
      </c>
      <c r="G90">
        <v>0.22428699274769129</v>
      </c>
      <c r="H90">
        <v>0.7571790023699646</v>
      </c>
      <c r="I90">
        <v>6.3799607087573014</v>
      </c>
      <c r="J90">
        <v>1.0750516330992781E-6</v>
      </c>
      <c r="K90">
        <v>3.2018098640371313E-5</v>
      </c>
      <c r="L90">
        <v>42.306274503497512</v>
      </c>
      <c r="M90">
        <v>5449.1815854239121</v>
      </c>
      <c r="N90">
        <v>4.9363473930173818E-2</v>
      </c>
      <c r="O90">
        <v>4.8322161298600787E-5</v>
      </c>
      <c r="P90">
        <v>2.1228769458215471</v>
      </c>
      <c r="Q90">
        <v>564.30446025042238</v>
      </c>
    </row>
    <row r="91" spans="3:17" x14ac:dyDescent="0.3">
      <c r="C91" t="s">
        <v>147</v>
      </c>
      <c r="D91">
        <v>18.433862344282101</v>
      </c>
      <c r="E91">
        <v>843.77069742571791</v>
      </c>
      <c r="F91">
        <v>163524.22277613799</v>
      </c>
      <c r="G91">
        <v>1.37165050154888</v>
      </c>
      <c r="H91">
        <v>1.8841103941394579</v>
      </c>
      <c r="I91">
        <v>22.303149431362879</v>
      </c>
      <c r="J91">
        <v>9.6796081556896463E-6</v>
      </c>
      <c r="K91">
        <v>2.0618217253211309E-4</v>
      </c>
      <c r="L91">
        <v>89.745522836281253</v>
      </c>
      <c r="M91">
        <v>53279.207246457991</v>
      </c>
      <c r="N91">
        <v>0.40274494324366472</v>
      </c>
      <c r="O91">
        <v>1.6572931842756791E-4</v>
      </c>
      <c r="P91">
        <v>6.3985307826850244</v>
      </c>
      <c r="Q91">
        <v>658.41760179181233</v>
      </c>
    </row>
    <row r="92" spans="3:17" x14ac:dyDescent="0.3">
      <c r="C92" t="s">
        <v>119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3:17" x14ac:dyDescent="0.3">
      <c r="C93" t="s">
        <v>120</v>
      </c>
      <c r="D93">
        <v>0.77499842895178583</v>
      </c>
      <c r="E93">
        <v>65.059069749165559</v>
      </c>
      <c r="F93">
        <v>4151.3544073755174</v>
      </c>
      <c r="G93">
        <v>3.3255109494191047E-2</v>
      </c>
      <c r="H93">
        <v>0.18207498009585979</v>
      </c>
      <c r="I93">
        <v>1.903036523729055</v>
      </c>
      <c r="J93">
        <v>2.4525607484320972E-7</v>
      </c>
      <c r="K93">
        <v>4.4547973094369923E-6</v>
      </c>
      <c r="L93">
        <v>4.2232646950149153</v>
      </c>
      <c r="M93">
        <v>10885.74702073305</v>
      </c>
      <c r="N93">
        <v>5.7203521645959338E-3</v>
      </c>
      <c r="O93">
        <v>1.5194232863261401E-5</v>
      </c>
      <c r="P93">
        <v>0.55773765375967777</v>
      </c>
      <c r="Q93">
        <v>30.255202859794341</v>
      </c>
    </row>
    <row r="94" spans="3:17" x14ac:dyDescent="0.3">
      <c r="C94" t="s">
        <v>121</v>
      </c>
      <c r="D94">
        <v>37.887892476909407</v>
      </c>
      <c r="E94">
        <v>1659.620084305888</v>
      </c>
      <c r="F94">
        <v>342226.86137348448</v>
      </c>
      <c r="G94">
        <v>2.8738597440468738</v>
      </c>
      <c r="H94">
        <v>3.6376425393874312</v>
      </c>
      <c r="I94">
        <v>43.640500549800059</v>
      </c>
      <c r="J94">
        <v>2.006647865403476E-5</v>
      </c>
      <c r="K94">
        <v>4.3143635176910212E-4</v>
      </c>
      <c r="L94">
        <v>183.06578029474039</v>
      </c>
      <c r="M94">
        <v>90414.31867061909</v>
      </c>
      <c r="N94">
        <v>0.85386556577835959</v>
      </c>
      <c r="O94">
        <v>3.2135912590342902E-4</v>
      </c>
      <c r="P94">
        <v>12.471470882386519</v>
      </c>
      <c r="Q94">
        <v>1345.983662439638</v>
      </c>
    </row>
    <row r="95" spans="3:17" x14ac:dyDescent="0.3">
      <c r="C95" t="s">
        <v>122</v>
      </c>
      <c r="D95">
        <v>1.0550361056631969</v>
      </c>
      <c r="E95">
        <v>141.73833759905591</v>
      </c>
      <c r="F95">
        <v>6200.8113151648449</v>
      </c>
      <c r="G95">
        <v>5.7209525011052607E-2</v>
      </c>
      <c r="H95">
        <v>0.16709967188822761</v>
      </c>
      <c r="I95">
        <v>1.5558162452515869</v>
      </c>
      <c r="J95">
        <v>8.0088797164562018E-7</v>
      </c>
      <c r="K95">
        <v>7.8733028852747451E-6</v>
      </c>
      <c r="L95">
        <v>6.0066113976562754</v>
      </c>
      <c r="M95">
        <v>1517.828712469081</v>
      </c>
      <c r="N95">
        <v>3.697875890420089E-3</v>
      </c>
      <c r="O95">
        <v>1.7932244837265879E-5</v>
      </c>
      <c r="P95">
        <v>0.56802367891294359</v>
      </c>
      <c r="Q95">
        <v>58.954521482604918</v>
      </c>
    </row>
    <row r="96" spans="3:17" x14ac:dyDescent="0.3">
      <c r="C96" t="s">
        <v>123</v>
      </c>
      <c r="D96">
        <v>0.82897417216779534</v>
      </c>
      <c r="E96">
        <v>42.704299221127727</v>
      </c>
      <c r="F96">
        <v>6985.4075415909338</v>
      </c>
      <c r="G96">
        <v>6.1291485911926707E-2</v>
      </c>
      <c r="H96">
        <v>8.3304927458365902E-2</v>
      </c>
      <c r="I96">
        <v>0.86803853611718629</v>
      </c>
      <c r="J96">
        <v>3.5283478119786578E-7</v>
      </c>
      <c r="K96">
        <v>9.7863793552028083E-6</v>
      </c>
      <c r="L96">
        <v>2.3057169631384138</v>
      </c>
      <c r="M96">
        <v>1085.257482212171</v>
      </c>
      <c r="N96">
        <v>1.511806306698062E-2</v>
      </c>
      <c r="O96">
        <v>7.5559956702753119E-6</v>
      </c>
      <c r="P96">
        <v>0.32140487429801168</v>
      </c>
      <c r="Q96">
        <v>46.120292320033769</v>
      </c>
    </row>
    <row r="97" spans="3:17" x14ac:dyDescent="0.3">
      <c r="C97" t="s">
        <v>124</v>
      </c>
      <c r="D97">
        <v>0.32558317899925487</v>
      </c>
      <c r="E97">
        <v>19.626221376364729</v>
      </c>
      <c r="F97">
        <v>2617.708480577558</v>
      </c>
      <c r="G97">
        <v>2.1589692481327829E-2</v>
      </c>
      <c r="H97">
        <v>3.6031497606746267E-2</v>
      </c>
      <c r="I97">
        <v>0.33440459841091952</v>
      </c>
      <c r="J97">
        <v>9.566195264895429E-8</v>
      </c>
      <c r="K97">
        <v>3.2378372798814699E-6</v>
      </c>
      <c r="L97">
        <v>3.0212028852443131</v>
      </c>
      <c r="M97">
        <v>342.45430735221788</v>
      </c>
      <c r="N97">
        <v>5.185271595735931E-3</v>
      </c>
      <c r="O97">
        <v>2.885354451161364E-6</v>
      </c>
      <c r="P97">
        <v>0.18490339277341519</v>
      </c>
      <c r="Q97">
        <v>14.058679638784451</v>
      </c>
    </row>
    <row r="98" spans="3:17" x14ac:dyDescent="0.3">
      <c r="C98" t="s">
        <v>125</v>
      </c>
      <c r="D98">
        <v>1.781531641845987</v>
      </c>
      <c r="E98">
        <v>136.05749341700789</v>
      </c>
      <c r="F98">
        <v>19547.116088324601</v>
      </c>
      <c r="G98">
        <v>0.1092665109297267</v>
      </c>
      <c r="H98">
        <v>0.23249978052845199</v>
      </c>
      <c r="I98">
        <v>2.5430511385219181</v>
      </c>
      <c r="J98">
        <v>5.7240789224614317E-7</v>
      </c>
      <c r="K98">
        <v>1.1448841704026171E-5</v>
      </c>
      <c r="L98">
        <v>8.9544832693431449</v>
      </c>
      <c r="M98">
        <v>3008.5555609964372</v>
      </c>
      <c r="N98">
        <v>3.3809236721422532E-2</v>
      </c>
      <c r="O98">
        <v>1.4852321855262569E-5</v>
      </c>
      <c r="P98">
        <v>0.80078357723593563</v>
      </c>
      <c r="Q98">
        <v>93.816035299912841</v>
      </c>
    </row>
    <row r="99" spans="3:17" x14ac:dyDescent="0.3">
      <c r="C99" t="s">
        <v>126</v>
      </c>
      <c r="D99">
        <v>1.974051055699513</v>
      </c>
      <c r="E99">
        <v>159.66815496439611</v>
      </c>
      <c r="F99">
        <v>18360.657549195341</v>
      </c>
      <c r="G99">
        <v>0.14598604581657459</v>
      </c>
      <c r="H99">
        <v>0.25700739895083341</v>
      </c>
      <c r="I99">
        <v>2.6133331237100879</v>
      </c>
      <c r="J99">
        <v>8.3306201858407611E-7</v>
      </c>
      <c r="K99">
        <v>1.8438133621058502E-5</v>
      </c>
      <c r="L99">
        <v>14.41958019854016</v>
      </c>
      <c r="M99">
        <v>3314.3090614765611</v>
      </c>
      <c r="N99">
        <v>4.8539850218551388E-2</v>
      </c>
      <c r="O99">
        <v>1.8732074490624179E-5</v>
      </c>
      <c r="P99">
        <v>0.83414449796381895</v>
      </c>
      <c r="Q99">
        <v>175.9190070423887</v>
      </c>
    </row>
    <row r="100" spans="3:17" x14ac:dyDescent="0.3">
      <c r="C100" t="s">
        <v>127</v>
      </c>
      <c r="D100">
        <v>3.975522089860227</v>
      </c>
      <c r="E100">
        <v>160.45083960266959</v>
      </c>
      <c r="F100">
        <v>50994.163202458083</v>
      </c>
      <c r="G100">
        <v>0.14397892121958669</v>
      </c>
      <c r="H100">
        <v>0.40688449933830811</v>
      </c>
      <c r="I100">
        <v>5.1785321428399751</v>
      </c>
      <c r="J100">
        <v>7.3045727208560162E-7</v>
      </c>
      <c r="K100">
        <v>1.3155235800232161E-5</v>
      </c>
      <c r="L100">
        <v>12.025019002371099</v>
      </c>
      <c r="M100">
        <v>3473.7529352445999</v>
      </c>
      <c r="N100">
        <v>3.8203518579709918E-2</v>
      </c>
      <c r="O100">
        <v>2.326680572124811E-5</v>
      </c>
      <c r="P100">
        <v>1.4302048334674959</v>
      </c>
      <c r="Q100">
        <v>118.6622630505348</v>
      </c>
    </row>
    <row r="101" spans="3:17" x14ac:dyDescent="0.3">
      <c r="C101" t="s">
        <v>128</v>
      </c>
      <c r="D101">
        <v>1.759159465929095</v>
      </c>
      <c r="E101">
        <v>133.34156006825589</v>
      </c>
      <c r="F101">
        <v>19363.06857971795</v>
      </c>
      <c r="G101">
        <v>0.1075535659567672</v>
      </c>
      <c r="H101">
        <v>0.23031863989177709</v>
      </c>
      <c r="I101">
        <v>2.5068642516420239</v>
      </c>
      <c r="J101">
        <v>5.6119497271824084E-7</v>
      </c>
      <c r="K101">
        <v>1.132874876335081E-5</v>
      </c>
      <c r="L101">
        <v>8.8078751879942878</v>
      </c>
      <c r="M101">
        <v>2959.243091908957</v>
      </c>
      <c r="N101">
        <v>3.4600116578703169E-2</v>
      </c>
      <c r="O101">
        <v>1.4633528343463971E-5</v>
      </c>
      <c r="P101">
        <v>0.78882471522054753</v>
      </c>
      <c r="Q101">
        <v>91.843321173589928</v>
      </c>
    </row>
    <row r="102" spans="3:17" x14ac:dyDescent="0.3">
      <c r="C102" t="s">
        <v>129</v>
      </c>
      <c r="D102">
        <v>1.7695857690178609</v>
      </c>
      <c r="E102">
        <v>135.2136098174075</v>
      </c>
      <c r="F102">
        <v>19384.37139352001</v>
      </c>
      <c r="G102">
        <v>0.1076795180214532</v>
      </c>
      <c r="H102">
        <v>0.23204973906097959</v>
      </c>
      <c r="I102">
        <v>2.5268322508637691</v>
      </c>
      <c r="J102">
        <v>5.9025388049810458E-7</v>
      </c>
      <c r="K102">
        <v>1.141048972050746E-5</v>
      </c>
      <c r="L102">
        <v>8.8597704713514371</v>
      </c>
      <c r="M102">
        <v>3005.9361654971458</v>
      </c>
      <c r="N102">
        <v>3.4421256198973023E-2</v>
      </c>
      <c r="O102">
        <v>1.474295922453929E-5</v>
      </c>
      <c r="P102">
        <v>0.79659112067563642</v>
      </c>
      <c r="Q102">
        <v>92.482930273736059</v>
      </c>
    </row>
    <row r="103" spans="3:17" x14ac:dyDescent="0.3">
      <c r="C103" t="s">
        <v>130</v>
      </c>
      <c r="D103">
        <v>3.118039529378611E-2</v>
      </c>
      <c r="E103">
        <v>4.0449819043082904</v>
      </c>
      <c r="F103">
        <v>244.68277598205739</v>
      </c>
      <c r="G103">
        <v>2.1717135284959289E-3</v>
      </c>
      <c r="H103">
        <v>7.9168395491054974E-3</v>
      </c>
      <c r="I103">
        <v>7.0308083739099275E-2</v>
      </c>
      <c r="J103">
        <v>9.7040614912443602E-8</v>
      </c>
      <c r="K103">
        <v>3.3919539927161181E-7</v>
      </c>
      <c r="L103">
        <v>0.38227577681244779</v>
      </c>
      <c r="M103">
        <v>147.30857497988919</v>
      </c>
      <c r="N103">
        <v>1.5255542436747781E-4</v>
      </c>
      <c r="O103">
        <v>7.4817630137504342E-7</v>
      </c>
      <c r="P103">
        <v>2.630874991011543E-2</v>
      </c>
      <c r="Q103">
        <v>4.7630886157906529</v>
      </c>
    </row>
    <row r="104" spans="3:17" x14ac:dyDescent="0.3">
      <c r="C104" t="s">
        <v>131</v>
      </c>
      <c r="D104">
        <v>3.118039529378611E-2</v>
      </c>
      <c r="E104">
        <v>4.0449819043082904</v>
      </c>
      <c r="F104">
        <v>244.68277598205739</v>
      </c>
      <c r="G104">
        <v>2.1717135284959289E-3</v>
      </c>
      <c r="H104">
        <v>7.9168395491054974E-3</v>
      </c>
      <c r="I104">
        <v>7.0308083739099275E-2</v>
      </c>
      <c r="J104">
        <v>9.7040614912443602E-8</v>
      </c>
      <c r="K104">
        <v>3.3919539927161181E-7</v>
      </c>
      <c r="L104">
        <v>0.38227577681244779</v>
      </c>
      <c r="M104">
        <v>147.30857497988919</v>
      </c>
      <c r="N104">
        <v>1.5255542436747781E-4</v>
      </c>
      <c r="O104">
        <v>7.4817630137504342E-7</v>
      </c>
      <c r="P104">
        <v>2.630874991011543E-2</v>
      </c>
      <c r="Q104">
        <v>4.7630886157906529</v>
      </c>
    </row>
    <row r="105" spans="3:17" x14ac:dyDescent="0.3">
      <c r="C105" t="s">
        <v>132</v>
      </c>
      <c r="D105">
        <v>3.118039529378611E-2</v>
      </c>
      <c r="E105">
        <v>4.0449819043082904</v>
      </c>
      <c r="F105">
        <v>244.68277598205739</v>
      </c>
      <c r="G105">
        <v>2.1717135284959289E-3</v>
      </c>
      <c r="H105">
        <v>7.9168395491054974E-3</v>
      </c>
      <c r="I105">
        <v>7.0308083739099275E-2</v>
      </c>
      <c r="J105">
        <v>9.7040614912443602E-8</v>
      </c>
      <c r="K105">
        <v>3.3919539927161181E-7</v>
      </c>
      <c r="L105">
        <v>0.38227577681244779</v>
      </c>
      <c r="M105">
        <v>147.30857497988919</v>
      </c>
      <c r="N105">
        <v>1.5255542436747781E-4</v>
      </c>
      <c r="O105">
        <v>7.4817630137504342E-7</v>
      </c>
      <c r="P105">
        <v>2.630874991011543E-2</v>
      </c>
      <c r="Q105">
        <v>4.7630886157906529</v>
      </c>
    </row>
    <row r="106" spans="3:17" x14ac:dyDescent="0.3">
      <c r="C106" t="s">
        <v>133</v>
      </c>
      <c r="D106">
        <v>3.118039529378611E-2</v>
      </c>
      <c r="E106">
        <v>4.0449819043082904</v>
      </c>
      <c r="F106">
        <v>244.68277598205739</v>
      </c>
      <c r="G106">
        <v>2.1717135284959289E-3</v>
      </c>
      <c r="H106">
        <v>7.9168395491054974E-3</v>
      </c>
      <c r="I106">
        <v>7.0308083739099275E-2</v>
      </c>
      <c r="J106">
        <v>9.7040614912443602E-8</v>
      </c>
      <c r="K106">
        <v>3.3919539927161181E-7</v>
      </c>
      <c r="L106">
        <v>0.38227577681244779</v>
      </c>
      <c r="M106">
        <v>147.30857497988919</v>
      </c>
      <c r="N106">
        <v>1.5255542436747781E-4</v>
      </c>
      <c r="O106">
        <v>7.4817630137504342E-7</v>
      </c>
      <c r="P106">
        <v>2.630874991011543E-2</v>
      </c>
      <c r="Q106">
        <v>4.7630886157906529</v>
      </c>
    </row>
    <row r="107" spans="3:17" x14ac:dyDescent="0.3">
      <c r="C107" t="s">
        <v>134</v>
      </c>
      <c r="D107">
        <v>3.118039529378611E-2</v>
      </c>
      <c r="E107">
        <v>4.0449819043082904</v>
      </c>
      <c r="F107">
        <v>244.68277598205739</v>
      </c>
      <c r="G107">
        <v>2.1717135284959289E-3</v>
      </c>
      <c r="H107">
        <v>7.9168395491054974E-3</v>
      </c>
      <c r="I107">
        <v>7.0308083739099275E-2</v>
      </c>
      <c r="J107">
        <v>9.7040614912443602E-8</v>
      </c>
      <c r="K107">
        <v>3.3919539927161181E-7</v>
      </c>
      <c r="L107">
        <v>0.38227577681244779</v>
      </c>
      <c r="M107">
        <v>147.30857497988919</v>
      </c>
      <c r="N107">
        <v>1.5255542436747781E-4</v>
      </c>
      <c r="O107">
        <v>7.4817630137504342E-7</v>
      </c>
      <c r="P107">
        <v>2.630874991011543E-2</v>
      </c>
      <c r="Q107">
        <v>4.7630886157906529</v>
      </c>
    </row>
    <row r="108" spans="3:17" x14ac:dyDescent="0.3">
      <c r="C108" t="s">
        <v>135</v>
      </c>
      <c r="D108">
        <v>3.118039529378611E-2</v>
      </c>
      <c r="E108">
        <v>4.0449819043082904</v>
      </c>
      <c r="F108">
        <v>244.68277598205739</v>
      </c>
      <c r="G108">
        <v>2.1717135284959289E-3</v>
      </c>
      <c r="H108">
        <v>7.9168395491054974E-3</v>
      </c>
      <c r="I108">
        <v>7.0308083739099275E-2</v>
      </c>
      <c r="J108">
        <v>9.7040614912443602E-8</v>
      </c>
      <c r="K108">
        <v>3.3919539927161181E-7</v>
      </c>
      <c r="L108">
        <v>0.38227577681244779</v>
      </c>
      <c r="M108">
        <v>147.30857497988919</v>
      </c>
      <c r="N108">
        <v>1.5255542436747781E-4</v>
      </c>
      <c r="O108">
        <v>7.4817630137504342E-7</v>
      </c>
      <c r="P108">
        <v>2.630874991011543E-2</v>
      </c>
      <c r="Q108">
        <v>4.7630886157906529</v>
      </c>
    </row>
    <row r="109" spans="3:17" x14ac:dyDescent="0.3">
      <c r="C109" t="s">
        <v>136</v>
      </c>
      <c r="D109">
        <v>3.118039529378611E-2</v>
      </c>
      <c r="E109">
        <v>4.0449819043082904</v>
      </c>
      <c r="F109">
        <v>244.68277598205739</v>
      </c>
      <c r="G109">
        <v>2.1717135284959289E-3</v>
      </c>
      <c r="H109">
        <v>7.9168395491054974E-3</v>
      </c>
      <c r="I109">
        <v>7.0308083739099275E-2</v>
      </c>
      <c r="J109">
        <v>9.7040614912443602E-8</v>
      </c>
      <c r="K109">
        <v>3.3919539927161181E-7</v>
      </c>
      <c r="L109">
        <v>0.38227577681244779</v>
      </c>
      <c r="M109">
        <v>147.30857497988919</v>
      </c>
      <c r="N109">
        <v>1.5255542436747781E-4</v>
      </c>
      <c r="O109">
        <v>7.4817630137504342E-7</v>
      </c>
      <c r="P109">
        <v>2.630874991011543E-2</v>
      </c>
      <c r="Q109">
        <v>4.7630886157906529</v>
      </c>
    </row>
    <row r="110" spans="3:17" x14ac:dyDescent="0.3">
      <c r="C110" t="s">
        <v>137</v>
      </c>
      <c r="D110">
        <v>3.118039529378611E-2</v>
      </c>
      <c r="E110">
        <v>4.0449819043082904</v>
      </c>
      <c r="F110">
        <v>244.68277598205739</v>
      </c>
      <c r="G110">
        <v>2.1717135284959289E-3</v>
      </c>
      <c r="H110">
        <v>7.9168395491054974E-3</v>
      </c>
      <c r="I110">
        <v>7.0308083739099275E-2</v>
      </c>
      <c r="J110">
        <v>9.7040614912443602E-8</v>
      </c>
      <c r="K110">
        <v>3.3919539927161181E-7</v>
      </c>
      <c r="L110">
        <v>0.38227577681244779</v>
      </c>
      <c r="M110">
        <v>147.30857497988919</v>
      </c>
      <c r="N110">
        <v>1.5255542436747781E-4</v>
      </c>
      <c r="O110">
        <v>7.4817630137504342E-7</v>
      </c>
      <c r="P110">
        <v>2.630874991011543E-2</v>
      </c>
      <c r="Q110">
        <v>4.7630886157906529</v>
      </c>
    </row>
    <row r="111" spans="3:17" x14ac:dyDescent="0.3">
      <c r="C111" t="s">
        <v>138</v>
      </c>
      <c r="D111">
        <v>3.118039529378611E-2</v>
      </c>
      <c r="E111">
        <v>4.0449819043082904</v>
      </c>
      <c r="F111">
        <v>244.68277598205739</v>
      </c>
      <c r="G111">
        <v>2.1717135284959289E-3</v>
      </c>
      <c r="H111">
        <v>7.9168395491054974E-3</v>
      </c>
      <c r="I111">
        <v>7.0308083739099275E-2</v>
      </c>
      <c r="J111">
        <v>9.7040614912443602E-8</v>
      </c>
      <c r="K111">
        <v>3.3919539927161181E-7</v>
      </c>
      <c r="L111">
        <v>0.38227577681244779</v>
      </c>
      <c r="M111">
        <v>147.30857497988919</v>
      </c>
      <c r="N111">
        <v>1.5255542436747781E-4</v>
      </c>
      <c r="O111">
        <v>7.4817630137504342E-7</v>
      </c>
      <c r="P111">
        <v>2.630874991011543E-2</v>
      </c>
      <c r="Q111">
        <v>4.7630886157906529</v>
      </c>
    </row>
    <row r="112" spans="3:17" x14ac:dyDescent="0.3">
      <c r="C112" t="s">
        <v>139</v>
      </c>
      <c r="D112">
        <v>3.118039529378611E-2</v>
      </c>
      <c r="E112">
        <v>4.0449819043082904</v>
      </c>
      <c r="F112">
        <v>244.68277598205739</v>
      </c>
      <c r="G112">
        <v>2.1717135284959289E-3</v>
      </c>
      <c r="H112">
        <v>7.9168395491054974E-3</v>
      </c>
      <c r="I112">
        <v>7.0308083739099275E-2</v>
      </c>
      <c r="J112">
        <v>9.7040614912443602E-8</v>
      </c>
      <c r="K112">
        <v>3.3919539927161181E-7</v>
      </c>
      <c r="L112">
        <v>0.38227577681244779</v>
      </c>
      <c r="M112">
        <v>147.30857497988919</v>
      </c>
      <c r="N112">
        <v>1.5255542436747781E-4</v>
      </c>
      <c r="O112">
        <v>7.4817630137504342E-7</v>
      </c>
      <c r="P112">
        <v>2.630874991011543E-2</v>
      </c>
      <c r="Q112">
        <v>4.7630886157906529</v>
      </c>
    </row>
    <row r="113" spans="3:17" x14ac:dyDescent="0.3">
      <c r="C113" t="s">
        <v>140</v>
      </c>
      <c r="D113">
        <v>3.118039529378611E-2</v>
      </c>
      <c r="E113">
        <v>4.0449819043082904</v>
      </c>
      <c r="F113">
        <v>244.68277598205739</v>
      </c>
      <c r="G113">
        <v>2.1717135284959289E-3</v>
      </c>
      <c r="H113">
        <v>7.9168395491054974E-3</v>
      </c>
      <c r="I113">
        <v>7.0308083739099275E-2</v>
      </c>
      <c r="J113">
        <v>9.7040614912443602E-8</v>
      </c>
      <c r="K113">
        <v>3.3919539927161181E-7</v>
      </c>
      <c r="L113">
        <v>0.38227577681244779</v>
      </c>
      <c r="M113">
        <v>147.30857497988919</v>
      </c>
      <c r="N113">
        <v>1.5255542436747781E-4</v>
      </c>
      <c r="O113">
        <v>7.4817630137504342E-7</v>
      </c>
      <c r="P113">
        <v>2.630874991011543E-2</v>
      </c>
      <c r="Q113">
        <v>4.7630886157906529</v>
      </c>
    </row>
    <row r="114" spans="3:17" x14ac:dyDescent="0.3">
      <c r="C114" t="s">
        <v>141</v>
      </c>
      <c r="D114">
        <v>3.118039529378611E-2</v>
      </c>
      <c r="E114">
        <v>4.0449819043082904</v>
      </c>
      <c r="F114">
        <v>244.68277598205739</v>
      </c>
      <c r="G114">
        <v>2.1717135284959289E-3</v>
      </c>
      <c r="H114">
        <v>7.9168395491054974E-3</v>
      </c>
      <c r="I114">
        <v>7.0308083739099275E-2</v>
      </c>
      <c r="J114">
        <v>9.7040614912443602E-8</v>
      </c>
      <c r="K114">
        <v>3.3919539927161181E-7</v>
      </c>
      <c r="L114">
        <v>0.38227577681244779</v>
      </c>
      <c r="M114">
        <v>147.30857497988919</v>
      </c>
      <c r="N114">
        <v>1.5255542436747781E-4</v>
      </c>
      <c r="O114">
        <v>7.4817630137504342E-7</v>
      </c>
      <c r="P114">
        <v>2.630874991011543E-2</v>
      </c>
      <c r="Q114">
        <v>4.7630886157906529</v>
      </c>
    </row>
    <row r="115" spans="3:17" x14ac:dyDescent="0.3">
      <c r="C115" t="s">
        <v>142</v>
      </c>
      <c r="D115">
        <v>3.118039529378611E-2</v>
      </c>
      <c r="E115">
        <v>4.0449819043082904</v>
      </c>
      <c r="F115">
        <v>244.68277598205739</v>
      </c>
      <c r="G115">
        <v>2.1717135284959289E-3</v>
      </c>
      <c r="H115">
        <v>7.9168395491054974E-3</v>
      </c>
      <c r="I115">
        <v>7.0308083739099275E-2</v>
      </c>
      <c r="J115">
        <v>9.7040614912443602E-8</v>
      </c>
      <c r="K115">
        <v>3.3919539927161181E-7</v>
      </c>
      <c r="L115">
        <v>0.38227577681244779</v>
      </c>
      <c r="M115">
        <v>147.30857497988919</v>
      </c>
      <c r="N115">
        <v>1.5255542436747781E-4</v>
      </c>
      <c r="O115">
        <v>7.4817630137504342E-7</v>
      </c>
      <c r="P115">
        <v>2.630874991011543E-2</v>
      </c>
      <c r="Q115">
        <v>4.7630886157906529</v>
      </c>
    </row>
    <row r="116" spans="3:17" x14ac:dyDescent="0.3">
      <c r="C116" t="s">
        <v>143</v>
      </c>
      <c r="D116">
        <v>4.2270332235311754</v>
      </c>
      <c r="E116">
        <v>480.91301086942741</v>
      </c>
      <c r="F116">
        <v>29185.56261706142</v>
      </c>
      <c r="G116">
        <v>0.23588441054362649</v>
      </c>
      <c r="H116">
        <v>0.82380017480540657</v>
      </c>
      <c r="I116">
        <v>7.0159406701826494</v>
      </c>
      <c r="J116">
        <v>5.5568286998393587E-6</v>
      </c>
      <c r="K116">
        <v>4.4453702956248091E-5</v>
      </c>
      <c r="L116">
        <v>24.37193667054402</v>
      </c>
      <c r="M116">
        <v>5638.8707686107882</v>
      </c>
      <c r="N116">
        <v>5.3200266301397278E-2</v>
      </c>
      <c r="O116">
        <v>6.3076654353627697E-5</v>
      </c>
      <c r="P116">
        <v>2.4381374697655551</v>
      </c>
      <c r="Q116">
        <v>439.42489781471153</v>
      </c>
    </row>
    <row r="117" spans="3:17" x14ac:dyDescent="0.3">
      <c r="C117" t="s">
        <v>144</v>
      </c>
      <c r="D117">
        <v>2.6685421940381602</v>
      </c>
      <c r="E117">
        <v>306.32169572638759</v>
      </c>
      <c r="F117">
        <v>20738.983197947429</v>
      </c>
      <c r="G117">
        <v>0.16653693797634231</v>
      </c>
      <c r="H117">
        <v>0.58827074311844174</v>
      </c>
      <c r="I117">
        <v>5.0949083485800521</v>
      </c>
      <c r="J117">
        <v>3.3440999959536672E-6</v>
      </c>
      <c r="K117">
        <v>2.936010370410646E-5</v>
      </c>
      <c r="L117">
        <v>23.679594262680251</v>
      </c>
      <c r="M117">
        <v>10298.19299243446</v>
      </c>
      <c r="N117">
        <v>2.971551496538738E-2</v>
      </c>
      <c r="O117">
        <v>5.591291586596273E-5</v>
      </c>
      <c r="P117">
        <v>1.980559638411217</v>
      </c>
      <c r="Q117">
        <v>276.90119317782052</v>
      </c>
    </row>
  </sheetData>
  <sortState xmlns:xlrd2="http://schemas.microsoft.com/office/spreadsheetml/2017/richdata2" ref="AY3:AZ115">
    <sortCondition ref="AY3:AY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C2:Q115"/>
  <sheetViews>
    <sheetView zoomScale="59" workbookViewId="0">
      <selection activeCell="O3" sqref="O3"/>
    </sheetView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2" spans="3:17" x14ac:dyDescent="0.3">
      <c r="D2" t="s">
        <v>148</v>
      </c>
    </row>
    <row r="3" spans="3:17" x14ac:dyDescent="0.3">
      <c r="C3" t="s">
        <v>145</v>
      </c>
      <c r="D3">
        <f>Mult_split!H3</f>
        <v>0.12000000017089527</v>
      </c>
      <c r="E3">
        <f>D3</f>
        <v>0.12000000017089527</v>
      </c>
      <c r="F3">
        <f t="shared" ref="F3:Q18" si="0">E3</f>
        <v>0.12000000017089527</v>
      </c>
      <c r="G3">
        <f t="shared" si="0"/>
        <v>0.12000000017089527</v>
      </c>
      <c r="H3">
        <f t="shared" si="0"/>
        <v>0.12000000017089527</v>
      </c>
      <c r="I3">
        <f t="shared" si="0"/>
        <v>0.12000000017089527</v>
      </c>
      <c r="J3">
        <f t="shared" si="0"/>
        <v>0.12000000017089527</v>
      </c>
      <c r="K3">
        <f t="shared" si="0"/>
        <v>0.12000000017089527</v>
      </c>
      <c r="L3">
        <f t="shared" si="0"/>
        <v>0.12000000017089527</v>
      </c>
      <c r="M3">
        <f t="shared" si="0"/>
        <v>0.12000000017089527</v>
      </c>
      <c r="N3">
        <f t="shared" si="0"/>
        <v>0.12000000017089527</v>
      </c>
      <c r="O3">
        <f t="shared" si="0"/>
        <v>0.12000000017089527</v>
      </c>
      <c r="P3">
        <f t="shared" si="0"/>
        <v>0.12000000017089527</v>
      </c>
      <c r="Q3">
        <f t="shared" si="0"/>
        <v>0.12000000017089527</v>
      </c>
    </row>
    <row r="4" spans="3:17" x14ac:dyDescent="0.3">
      <c r="C4" t="s">
        <v>146</v>
      </c>
      <c r="D4">
        <f>Mult_split!H4</f>
        <v>3.0757010043843417E-9</v>
      </c>
      <c r="E4">
        <f t="shared" ref="E4:E67" si="1">D4</f>
        <v>3.0757010043843417E-9</v>
      </c>
      <c r="F4">
        <f t="shared" si="0"/>
        <v>3.0757010043843417E-9</v>
      </c>
      <c r="G4">
        <f t="shared" si="0"/>
        <v>3.0757010043843417E-9</v>
      </c>
      <c r="H4">
        <f t="shared" si="0"/>
        <v>3.0757010043843417E-9</v>
      </c>
      <c r="I4">
        <f t="shared" si="0"/>
        <v>3.0757010043843417E-9</v>
      </c>
      <c r="J4">
        <f t="shared" si="0"/>
        <v>3.0757010043843417E-9</v>
      </c>
      <c r="K4">
        <f t="shared" si="0"/>
        <v>3.0757010043843417E-9</v>
      </c>
      <c r="L4">
        <f t="shared" si="0"/>
        <v>3.0757010043843417E-9</v>
      </c>
      <c r="M4">
        <f t="shared" si="0"/>
        <v>3.0757010043843417E-9</v>
      </c>
      <c r="N4">
        <f t="shared" si="0"/>
        <v>3.0757010043843417E-9</v>
      </c>
      <c r="O4">
        <f t="shared" si="0"/>
        <v>3.0757010043843417E-9</v>
      </c>
      <c r="P4">
        <f t="shared" si="0"/>
        <v>3.0757010043843417E-9</v>
      </c>
      <c r="Q4">
        <f t="shared" si="0"/>
        <v>3.0757010043843417E-9</v>
      </c>
    </row>
    <row r="5" spans="3:17" x14ac:dyDescent="0.3">
      <c r="C5" t="s">
        <v>35</v>
      </c>
      <c r="D5">
        <f>Mult_split!H5</f>
        <v>9.3530583182113339E-5</v>
      </c>
      <c r="E5">
        <f t="shared" si="1"/>
        <v>9.3530583182113339E-5</v>
      </c>
      <c r="F5">
        <f t="shared" si="0"/>
        <v>9.3530583182113339E-5</v>
      </c>
      <c r="G5">
        <f t="shared" si="0"/>
        <v>9.3530583182113339E-5</v>
      </c>
      <c r="H5">
        <f t="shared" si="0"/>
        <v>9.3530583182113339E-5</v>
      </c>
      <c r="I5">
        <f t="shared" si="0"/>
        <v>9.3530583182113339E-5</v>
      </c>
      <c r="J5">
        <f t="shared" si="0"/>
        <v>9.3530583182113339E-5</v>
      </c>
      <c r="K5">
        <f t="shared" si="0"/>
        <v>9.3530583182113339E-5</v>
      </c>
      <c r="L5">
        <f t="shared" si="0"/>
        <v>9.3530583182113339E-5</v>
      </c>
      <c r="M5">
        <f t="shared" si="0"/>
        <v>9.3530583182113339E-5</v>
      </c>
      <c r="N5">
        <f t="shared" si="0"/>
        <v>9.3530583182113339E-5</v>
      </c>
      <c r="O5">
        <f t="shared" si="0"/>
        <v>9.3530583182113339E-5</v>
      </c>
      <c r="P5">
        <f t="shared" si="0"/>
        <v>9.3530583182113339E-5</v>
      </c>
      <c r="Q5">
        <f t="shared" si="0"/>
        <v>9.3530583182113339E-5</v>
      </c>
    </row>
    <row r="6" spans="3:17" x14ac:dyDescent="0.3">
      <c r="C6" t="s">
        <v>36</v>
      </c>
      <c r="D6">
        <f>Mult_split!H6</f>
        <v>1.4346558721689757E-8</v>
      </c>
      <c r="E6">
        <f t="shared" si="1"/>
        <v>1.4346558721689757E-8</v>
      </c>
      <c r="F6">
        <f t="shared" si="0"/>
        <v>1.4346558721689757E-8</v>
      </c>
      <c r="G6">
        <f t="shared" si="0"/>
        <v>1.4346558721689757E-8</v>
      </c>
      <c r="H6">
        <f t="shared" si="0"/>
        <v>1.4346558721689757E-8</v>
      </c>
      <c r="I6">
        <f t="shared" si="0"/>
        <v>1.4346558721689757E-8</v>
      </c>
      <c r="J6">
        <f t="shared" si="0"/>
        <v>1.4346558721689757E-8</v>
      </c>
      <c r="K6">
        <f t="shared" si="0"/>
        <v>1.4346558721689757E-8</v>
      </c>
      <c r="L6">
        <f t="shared" si="0"/>
        <v>1.4346558721689757E-8</v>
      </c>
      <c r="M6">
        <f t="shared" si="0"/>
        <v>1.4346558721689757E-8</v>
      </c>
      <c r="N6">
        <f t="shared" si="0"/>
        <v>1.4346558721689757E-8</v>
      </c>
      <c r="O6">
        <f t="shared" si="0"/>
        <v>1.4346558721689757E-8</v>
      </c>
      <c r="P6">
        <f t="shared" si="0"/>
        <v>1.4346558721689757E-8</v>
      </c>
      <c r="Q6">
        <f t="shared" si="0"/>
        <v>1.4346558721689757E-8</v>
      </c>
    </row>
    <row r="7" spans="3:17" x14ac:dyDescent="0.3">
      <c r="C7" t="s">
        <v>37</v>
      </c>
      <c r="D7">
        <f>Mult_split!H7</f>
        <v>4.6340761818043309E-9</v>
      </c>
      <c r="E7">
        <f t="shared" si="1"/>
        <v>4.6340761818043309E-9</v>
      </c>
      <c r="F7">
        <f t="shared" si="0"/>
        <v>4.6340761818043309E-9</v>
      </c>
      <c r="G7">
        <f t="shared" si="0"/>
        <v>4.6340761818043309E-9</v>
      </c>
      <c r="H7">
        <f t="shared" si="0"/>
        <v>4.6340761818043309E-9</v>
      </c>
      <c r="I7">
        <f t="shared" si="0"/>
        <v>4.6340761818043309E-9</v>
      </c>
      <c r="J7">
        <f t="shared" si="0"/>
        <v>4.6340761818043309E-9</v>
      </c>
      <c r="K7">
        <f t="shared" si="0"/>
        <v>4.6340761818043309E-9</v>
      </c>
      <c r="L7">
        <f t="shared" si="0"/>
        <v>4.6340761818043309E-9</v>
      </c>
      <c r="M7">
        <f t="shared" si="0"/>
        <v>4.6340761818043309E-9</v>
      </c>
      <c r="N7">
        <f t="shared" si="0"/>
        <v>4.6340761818043309E-9</v>
      </c>
      <c r="O7">
        <f t="shared" si="0"/>
        <v>4.6340761818043309E-9</v>
      </c>
      <c r="P7">
        <f t="shared" si="0"/>
        <v>4.6340761818043309E-9</v>
      </c>
      <c r="Q7">
        <f t="shared" si="0"/>
        <v>4.6340761818043309E-9</v>
      </c>
    </row>
    <row r="8" spans="3:17" x14ac:dyDescent="0.3">
      <c r="C8" t="s">
        <v>38</v>
      </c>
      <c r="D8">
        <f>Mult_split!H8</f>
        <v>1.3768557999316315</v>
      </c>
      <c r="E8">
        <f t="shared" si="1"/>
        <v>1.3768557999316315</v>
      </c>
      <c r="F8">
        <f t="shared" si="0"/>
        <v>1.3768557999316315</v>
      </c>
      <c r="G8">
        <f t="shared" si="0"/>
        <v>1.3768557999316315</v>
      </c>
      <c r="H8">
        <f t="shared" si="0"/>
        <v>1.3768557999316315</v>
      </c>
      <c r="I8">
        <f t="shared" si="0"/>
        <v>1.3768557999316315</v>
      </c>
      <c r="J8">
        <f t="shared" si="0"/>
        <v>1.3768557999316315</v>
      </c>
      <c r="K8">
        <f t="shared" si="0"/>
        <v>1.3768557999316315</v>
      </c>
      <c r="L8">
        <f t="shared" si="0"/>
        <v>1.3768557999316315</v>
      </c>
      <c r="M8">
        <f t="shared" si="0"/>
        <v>1.3768557999316315</v>
      </c>
      <c r="N8">
        <f t="shared" si="0"/>
        <v>1.3768557999316315</v>
      </c>
      <c r="O8">
        <f t="shared" si="0"/>
        <v>1.3768557999316315</v>
      </c>
      <c r="P8">
        <f t="shared" si="0"/>
        <v>1.3768557999316315</v>
      </c>
      <c r="Q8">
        <f t="shared" si="0"/>
        <v>1.3768557999316315</v>
      </c>
    </row>
    <row r="9" spans="3:17" x14ac:dyDescent="0.3">
      <c r="C9" t="s">
        <v>39</v>
      </c>
      <c r="D9">
        <f>Mult_split!H9</f>
        <v>175.5601202790466</v>
      </c>
      <c r="E9">
        <f t="shared" si="1"/>
        <v>175.5601202790466</v>
      </c>
      <c r="F9">
        <f t="shared" si="0"/>
        <v>175.5601202790466</v>
      </c>
      <c r="G9">
        <f t="shared" si="0"/>
        <v>175.5601202790466</v>
      </c>
      <c r="H9">
        <f t="shared" si="0"/>
        <v>175.5601202790466</v>
      </c>
      <c r="I9">
        <f t="shared" si="0"/>
        <v>175.5601202790466</v>
      </c>
      <c r="J9">
        <f t="shared" si="0"/>
        <v>175.5601202790466</v>
      </c>
      <c r="K9">
        <f t="shared" si="0"/>
        <v>175.5601202790466</v>
      </c>
      <c r="L9">
        <f t="shared" si="0"/>
        <v>175.5601202790466</v>
      </c>
      <c r="M9">
        <f t="shared" si="0"/>
        <v>175.5601202790466</v>
      </c>
      <c r="N9">
        <f t="shared" si="0"/>
        <v>175.5601202790466</v>
      </c>
      <c r="O9">
        <f t="shared" si="0"/>
        <v>175.5601202790466</v>
      </c>
      <c r="P9">
        <f t="shared" si="0"/>
        <v>175.5601202790466</v>
      </c>
      <c r="Q9">
        <f t="shared" si="0"/>
        <v>175.5601202790466</v>
      </c>
    </row>
    <row r="10" spans="3:17" x14ac:dyDescent="0.3">
      <c r="C10" t="s">
        <v>40</v>
      </c>
      <c r="D10">
        <f>Mult_split!H10</f>
        <v>0.14732447717361652</v>
      </c>
      <c r="E10">
        <f t="shared" si="1"/>
        <v>0.14732447717361652</v>
      </c>
      <c r="F10">
        <f t="shared" si="0"/>
        <v>0.14732447717361652</v>
      </c>
      <c r="G10">
        <f t="shared" si="0"/>
        <v>0.14732447717361652</v>
      </c>
      <c r="H10">
        <f t="shared" si="0"/>
        <v>0.14732447717361652</v>
      </c>
      <c r="I10">
        <f t="shared" si="0"/>
        <v>0.14732447717361652</v>
      </c>
      <c r="J10">
        <f t="shared" si="0"/>
        <v>0.14732447717361652</v>
      </c>
      <c r="K10">
        <f t="shared" si="0"/>
        <v>0.14732447717361652</v>
      </c>
      <c r="L10">
        <f t="shared" si="0"/>
        <v>0.14732447717361652</v>
      </c>
      <c r="M10">
        <f t="shared" si="0"/>
        <v>0.14732447717361652</v>
      </c>
      <c r="N10">
        <f t="shared" si="0"/>
        <v>0.14732447717361652</v>
      </c>
      <c r="O10">
        <f t="shared" si="0"/>
        <v>0.14732447717361652</v>
      </c>
      <c r="P10">
        <f t="shared" si="0"/>
        <v>0.14732447717361652</v>
      </c>
      <c r="Q10">
        <f t="shared" si="0"/>
        <v>0.14732447717361652</v>
      </c>
    </row>
    <row r="11" spans="3:17" x14ac:dyDescent="0.3">
      <c r="C11" t="s">
        <v>41</v>
      </c>
      <c r="D11">
        <f>Mult_split!H11</f>
        <v>3.7233892560275812E-8</v>
      </c>
      <c r="E11">
        <f t="shared" si="1"/>
        <v>3.7233892560275812E-8</v>
      </c>
      <c r="F11">
        <f t="shared" si="0"/>
        <v>3.7233892560275812E-8</v>
      </c>
      <c r="G11">
        <f t="shared" si="0"/>
        <v>3.7233892560275812E-8</v>
      </c>
      <c r="H11">
        <f t="shared" si="0"/>
        <v>3.7233892560275812E-8</v>
      </c>
      <c r="I11">
        <f t="shared" si="0"/>
        <v>3.7233892560275812E-8</v>
      </c>
      <c r="J11">
        <f t="shared" si="0"/>
        <v>3.7233892560275812E-8</v>
      </c>
      <c r="K11">
        <f t="shared" si="0"/>
        <v>3.7233892560275812E-8</v>
      </c>
      <c r="L11">
        <f t="shared" si="0"/>
        <v>3.7233892560275812E-8</v>
      </c>
      <c r="M11">
        <f t="shared" si="0"/>
        <v>3.7233892560275812E-8</v>
      </c>
      <c r="N11">
        <f t="shared" si="0"/>
        <v>3.7233892560275812E-8</v>
      </c>
      <c r="O11">
        <f t="shared" si="0"/>
        <v>3.7233892560275812E-8</v>
      </c>
      <c r="P11">
        <f t="shared" si="0"/>
        <v>3.7233892560275812E-8</v>
      </c>
      <c r="Q11">
        <f t="shared" si="0"/>
        <v>3.7233892560275812E-8</v>
      </c>
    </row>
    <row r="12" spans="3:17" x14ac:dyDescent="0.3">
      <c r="C12" t="s">
        <v>42</v>
      </c>
      <c r="D12">
        <f>Mult_split!H12</f>
        <v>2.9914191600541903E-8</v>
      </c>
      <c r="E12">
        <f t="shared" si="1"/>
        <v>2.9914191600541903E-8</v>
      </c>
      <c r="F12">
        <f t="shared" si="0"/>
        <v>2.9914191600541903E-8</v>
      </c>
      <c r="G12">
        <f t="shared" si="0"/>
        <v>2.9914191600541903E-8</v>
      </c>
      <c r="H12">
        <f t="shared" si="0"/>
        <v>2.9914191600541903E-8</v>
      </c>
      <c r="I12">
        <f t="shared" si="0"/>
        <v>2.9914191600541903E-8</v>
      </c>
      <c r="J12">
        <f t="shared" si="0"/>
        <v>2.9914191600541903E-8</v>
      </c>
      <c r="K12">
        <f t="shared" si="0"/>
        <v>2.9914191600541903E-8</v>
      </c>
      <c r="L12">
        <f t="shared" si="0"/>
        <v>2.9914191600541903E-8</v>
      </c>
      <c r="M12">
        <f t="shared" si="0"/>
        <v>2.9914191600541903E-8</v>
      </c>
      <c r="N12">
        <f t="shared" si="0"/>
        <v>2.9914191600541903E-8</v>
      </c>
      <c r="O12">
        <f t="shared" si="0"/>
        <v>2.9914191600541903E-8</v>
      </c>
      <c r="P12">
        <f t="shared" si="0"/>
        <v>2.9914191600541903E-8</v>
      </c>
      <c r="Q12">
        <f t="shared" si="0"/>
        <v>2.9914191600541903E-8</v>
      </c>
    </row>
    <row r="13" spans="3:17" x14ac:dyDescent="0.3">
      <c r="C13" t="s">
        <v>43</v>
      </c>
      <c r="D13">
        <f>Mult_split!H13</f>
        <v>8.7325841376033837E-7</v>
      </c>
      <c r="E13">
        <f t="shared" si="1"/>
        <v>8.7325841376033837E-7</v>
      </c>
      <c r="F13">
        <f t="shared" si="0"/>
        <v>8.7325841376033837E-7</v>
      </c>
      <c r="G13">
        <f t="shared" si="0"/>
        <v>8.7325841376033837E-7</v>
      </c>
      <c r="H13">
        <f t="shared" si="0"/>
        <v>8.7325841376033837E-7</v>
      </c>
      <c r="I13">
        <f t="shared" si="0"/>
        <v>8.7325841376033837E-7</v>
      </c>
      <c r="J13">
        <f t="shared" si="0"/>
        <v>8.7325841376033837E-7</v>
      </c>
      <c r="K13">
        <f t="shared" si="0"/>
        <v>8.7325841376033837E-7</v>
      </c>
      <c r="L13">
        <f t="shared" si="0"/>
        <v>8.7325841376033837E-7</v>
      </c>
      <c r="M13">
        <f t="shared" si="0"/>
        <v>8.7325841376033837E-7</v>
      </c>
      <c r="N13">
        <f t="shared" si="0"/>
        <v>8.7325841376033837E-7</v>
      </c>
      <c r="O13">
        <f t="shared" si="0"/>
        <v>8.7325841376033837E-7</v>
      </c>
      <c r="P13">
        <f t="shared" si="0"/>
        <v>8.7325841376033837E-7</v>
      </c>
      <c r="Q13">
        <f t="shared" si="0"/>
        <v>8.7325841376033837E-7</v>
      </c>
    </row>
    <row r="14" spans="3:17" x14ac:dyDescent="0.3">
      <c r="C14" t="s">
        <v>44</v>
      </c>
      <c r="D14">
        <f>Mult_split!H14</f>
        <v>3.0374205696011765E-7</v>
      </c>
      <c r="E14">
        <f t="shared" si="1"/>
        <v>3.0374205696011765E-7</v>
      </c>
      <c r="F14">
        <f t="shared" si="0"/>
        <v>3.0374205696011765E-7</v>
      </c>
      <c r="G14">
        <f t="shared" si="0"/>
        <v>3.0374205696011765E-7</v>
      </c>
      <c r="H14">
        <f t="shared" si="0"/>
        <v>3.0374205696011765E-7</v>
      </c>
      <c r="I14">
        <f t="shared" si="0"/>
        <v>3.0374205696011765E-7</v>
      </c>
      <c r="J14">
        <f t="shared" si="0"/>
        <v>3.0374205696011765E-7</v>
      </c>
      <c r="K14">
        <f t="shared" si="0"/>
        <v>3.0374205696011765E-7</v>
      </c>
      <c r="L14">
        <f t="shared" si="0"/>
        <v>3.0374205696011765E-7</v>
      </c>
      <c r="M14">
        <f t="shared" si="0"/>
        <v>3.0374205696011765E-7</v>
      </c>
      <c r="N14">
        <f t="shared" si="0"/>
        <v>3.0374205696011765E-7</v>
      </c>
      <c r="O14">
        <f t="shared" si="0"/>
        <v>3.0374205696011765E-7</v>
      </c>
      <c r="P14">
        <f t="shared" si="0"/>
        <v>3.0374205696011765E-7</v>
      </c>
      <c r="Q14">
        <f t="shared" si="0"/>
        <v>3.0374205696011765E-7</v>
      </c>
    </row>
    <row r="15" spans="3:17" x14ac:dyDescent="0.3">
      <c r="C15" t="s">
        <v>45</v>
      </c>
      <c r="D15">
        <f>Mult_split!H15</f>
        <v>0.69571635956199529</v>
      </c>
      <c r="E15">
        <f t="shared" si="1"/>
        <v>0.69571635956199529</v>
      </c>
      <c r="F15">
        <f t="shared" si="0"/>
        <v>0.69571635956199529</v>
      </c>
      <c r="G15">
        <f t="shared" si="0"/>
        <v>0.69571635956199529</v>
      </c>
      <c r="H15">
        <f t="shared" si="0"/>
        <v>0.69571635956199529</v>
      </c>
      <c r="I15">
        <f t="shared" si="0"/>
        <v>0.69571635956199529</v>
      </c>
      <c r="J15">
        <f t="shared" si="0"/>
        <v>0.69571635956199529</v>
      </c>
      <c r="K15">
        <f t="shared" si="0"/>
        <v>0.69571635956199529</v>
      </c>
      <c r="L15">
        <f t="shared" si="0"/>
        <v>0.69571635956199529</v>
      </c>
      <c r="M15">
        <f t="shared" si="0"/>
        <v>0.69571635956199529</v>
      </c>
      <c r="N15">
        <f t="shared" si="0"/>
        <v>0.69571635956199529</v>
      </c>
      <c r="O15">
        <f t="shared" si="0"/>
        <v>0.69571635956199529</v>
      </c>
      <c r="P15">
        <f t="shared" si="0"/>
        <v>0.69571635956199529</v>
      </c>
      <c r="Q15">
        <f t="shared" si="0"/>
        <v>0.69571635956199529</v>
      </c>
    </row>
    <row r="16" spans="3:17" x14ac:dyDescent="0.3">
      <c r="C16" t="s">
        <v>46</v>
      </c>
      <c r="D16">
        <f>Mult_split!H16</f>
        <v>0.40838598003583354</v>
      </c>
      <c r="E16">
        <f t="shared" si="1"/>
        <v>0.40838598003583354</v>
      </c>
      <c r="F16">
        <f t="shared" si="0"/>
        <v>0.40838598003583354</v>
      </c>
      <c r="G16">
        <f t="shared" si="0"/>
        <v>0.40838598003583354</v>
      </c>
      <c r="H16">
        <f t="shared" si="0"/>
        <v>0.40838598003583354</v>
      </c>
      <c r="I16">
        <f t="shared" si="0"/>
        <v>0.40838598003583354</v>
      </c>
      <c r="J16">
        <f t="shared" si="0"/>
        <v>0.40838598003583354</v>
      </c>
      <c r="K16">
        <f t="shared" si="0"/>
        <v>0.40838598003583354</v>
      </c>
      <c r="L16">
        <f t="shared" si="0"/>
        <v>0.40838598003583354</v>
      </c>
      <c r="M16">
        <f t="shared" si="0"/>
        <v>0.40838598003583354</v>
      </c>
      <c r="N16">
        <f t="shared" si="0"/>
        <v>0.40838598003583354</v>
      </c>
      <c r="O16">
        <f t="shared" si="0"/>
        <v>0.40838598003583354</v>
      </c>
      <c r="P16">
        <f t="shared" si="0"/>
        <v>0.40838598003583354</v>
      </c>
      <c r="Q16">
        <f t="shared" si="0"/>
        <v>0.40838598003583354</v>
      </c>
    </row>
    <row r="17" spans="3:17" x14ac:dyDescent="0.3">
      <c r="C17" t="s">
        <v>47</v>
      </c>
      <c r="D17">
        <f>Mult_split!H17</f>
        <v>6.2679263791330315E-9</v>
      </c>
      <c r="E17">
        <f t="shared" si="1"/>
        <v>6.2679263791330315E-9</v>
      </c>
      <c r="F17">
        <f t="shared" si="0"/>
        <v>6.2679263791330315E-9</v>
      </c>
      <c r="G17">
        <f t="shared" si="0"/>
        <v>6.2679263791330315E-9</v>
      </c>
      <c r="H17">
        <f t="shared" si="0"/>
        <v>6.2679263791330315E-9</v>
      </c>
      <c r="I17">
        <f t="shared" si="0"/>
        <v>6.2679263791330315E-9</v>
      </c>
      <c r="J17">
        <f t="shared" si="0"/>
        <v>6.2679263791330315E-9</v>
      </c>
      <c r="K17">
        <f t="shared" si="0"/>
        <v>6.2679263791330315E-9</v>
      </c>
      <c r="L17">
        <f t="shared" si="0"/>
        <v>6.2679263791330315E-9</v>
      </c>
      <c r="M17">
        <f t="shared" si="0"/>
        <v>6.2679263791330315E-9</v>
      </c>
      <c r="N17">
        <f t="shared" si="0"/>
        <v>6.2679263791330315E-9</v>
      </c>
      <c r="O17">
        <f t="shared" si="0"/>
        <v>6.2679263791330315E-9</v>
      </c>
      <c r="P17">
        <f t="shared" si="0"/>
        <v>6.2679263791330315E-9</v>
      </c>
      <c r="Q17">
        <f t="shared" si="0"/>
        <v>6.2679263791330315E-9</v>
      </c>
    </row>
    <row r="18" spans="3:17" x14ac:dyDescent="0.3">
      <c r="C18" t="s">
        <v>49</v>
      </c>
      <c r="D18">
        <f>Mult_split!H18</f>
        <v>5.2498414425825521E-9</v>
      </c>
      <c r="E18">
        <f t="shared" si="1"/>
        <v>5.2498414425825521E-9</v>
      </c>
      <c r="F18">
        <f t="shared" si="0"/>
        <v>5.2498414425825521E-9</v>
      </c>
      <c r="G18">
        <f t="shared" si="0"/>
        <v>5.2498414425825521E-9</v>
      </c>
      <c r="H18">
        <f t="shared" si="0"/>
        <v>5.2498414425825521E-9</v>
      </c>
      <c r="I18">
        <f t="shared" si="0"/>
        <v>5.2498414425825521E-9</v>
      </c>
      <c r="J18">
        <f t="shared" si="0"/>
        <v>5.2498414425825521E-9</v>
      </c>
      <c r="K18">
        <f t="shared" si="0"/>
        <v>5.2498414425825521E-9</v>
      </c>
      <c r="L18">
        <f t="shared" si="0"/>
        <v>5.2498414425825521E-9</v>
      </c>
      <c r="M18">
        <f t="shared" si="0"/>
        <v>5.2498414425825521E-9</v>
      </c>
      <c r="N18">
        <f t="shared" si="0"/>
        <v>5.2498414425825521E-9</v>
      </c>
      <c r="O18">
        <f t="shared" si="0"/>
        <v>5.2498414425825521E-9</v>
      </c>
      <c r="P18">
        <f t="shared" si="0"/>
        <v>5.2498414425825521E-9</v>
      </c>
      <c r="Q18">
        <f t="shared" si="0"/>
        <v>5.2498414425825521E-9</v>
      </c>
    </row>
    <row r="19" spans="3:17" x14ac:dyDescent="0.3">
      <c r="C19" t="s">
        <v>48</v>
      </c>
      <c r="D19">
        <f>Mult_split!H19</f>
        <v>5.2498414425825521E-9</v>
      </c>
      <c r="E19">
        <f t="shared" si="1"/>
        <v>5.2498414425825521E-9</v>
      </c>
      <c r="F19">
        <f t="shared" ref="F19:Q34" si="2">E19</f>
        <v>5.2498414425825521E-9</v>
      </c>
      <c r="G19">
        <f t="shared" si="2"/>
        <v>5.2498414425825521E-9</v>
      </c>
      <c r="H19">
        <f t="shared" si="2"/>
        <v>5.2498414425825521E-9</v>
      </c>
      <c r="I19">
        <f t="shared" si="2"/>
        <v>5.2498414425825521E-9</v>
      </c>
      <c r="J19">
        <f t="shared" si="2"/>
        <v>5.2498414425825521E-9</v>
      </c>
      <c r="K19">
        <f t="shared" si="2"/>
        <v>5.2498414425825521E-9</v>
      </c>
      <c r="L19">
        <f t="shared" si="2"/>
        <v>5.2498414425825521E-9</v>
      </c>
      <c r="M19">
        <f t="shared" si="2"/>
        <v>5.2498414425825521E-9</v>
      </c>
      <c r="N19">
        <f t="shared" si="2"/>
        <v>5.2498414425825521E-9</v>
      </c>
      <c r="O19">
        <f t="shared" si="2"/>
        <v>5.2498414425825521E-9</v>
      </c>
      <c r="P19">
        <f t="shared" si="2"/>
        <v>5.2498414425825521E-9</v>
      </c>
      <c r="Q19">
        <f t="shared" si="2"/>
        <v>5.2498414425825521E-9</v>
      </c>
    </row>
    <row r="20" spans="3:17" x14ac:dyDescent="0.3">
      <c r="C20" t="s">
        <v>50</v>
      </c>
      <c r="D20">
        <f>Mult_split!H20</f>
        <v>6.2078439594753142E-9</v>
      </c>
      <c r="E20">
        <f t="shared" si="1"/>
        <v>6.2078439594753142E-9</v>
      </c>
      <c r="F20">
        <f t="shared" si="2"/>
        <v>6.2078439594753142E-9</v>
      </c>
      <c r="G20">
        <f t="shared" si="2"/>
        <v>6.2078439594753142E-9</v>
      </c>
      <c r="H20">
        <f t="shared" si="2"/>
        <v>6.2078439594753142E-9</v>
      </c>
      <c r="I20">
        <f t="shared" si="2"/>
        <v>6.2078439594753142E-9</v>
      </c>
      <c r="J20">
        <f t="shared" si="2"/>
        <v>6.2078439594753142E-9</v>
      </c>
      <c r="K20">
        <f t="shared" si="2"/>
        <v>6.2078439594753142E-9</v>
      </c>
      <c r="L20">
        <f t="shared" si="2"/>
        <v>6.2078439594753142E-9</v>
      </c>
      <c r="M20">
        <f t="shared" si="2"/>
        <v>6.2078439594753142E-9</v>
      </c>
      <c r="N20">
        <f t="shared" si="2"/>
        <v>6.2078439594753142E-9</v>
      </c>
      <c r="O20">
        <f t="shared" si="2"/>
        <v>6.2078439594753142E-9</v>
      </c>
      <c r="P20">
        <f t="shared" si="2"/>
        <v>6.2078439594753142E-9</v>
      </c>
      <c r="Q20">
        <f t="shared" si="2"/>
        <v>6.2078439594753142E-9</v>
      </c>
    </row>
    <row r="21" spans="3:17" x14ac:dyDescent="0.3">
      <c r="C21" t="s">
        <v>51</v>
      </c>
      <c r="D21">
        <f>Mult_split!H21</f>
        <v>17.696460125670832</v>
      </c>
      <c r="E21">
        <f t="shared" si="1"/>
        <v>17.696460125670832</v>
      </c>
      <c r="F21">
        <f t="shared" si="2"/>
        <v>17.696460125670832</v>
      </c>
      <c r="G21">
        <f t="shared" si="2"/>
        <v>17.696460125670832</v>
      </c>
      <c r="H21">
        <f t="shared" si="2"/>
        <v>17.696460125670832</v>
      </c>
      <c r="I21">
        <f t="shared" si="2"/>
        <v>17.696460125670832</v>
      </c>
      <c r="J21">
        <f t="shared" si="2"/>
        <v>17.696460125670832</v>
      </c>
      <c r="K21">
        <f t="shared" si="2"/>
        <v>17.696460125670832</v>
      </c>
      <c r="L21">
        <f t="shared" si="2"/>
        <v>17.696460125670832</v>
      </c>
      <c r="M21">
        <f t="shared" si="2"/>
        <v>17.696460125670832</v>
      </c>
      <c r="N21">
        <f t="shared" si="2"/>
        <v>17.696460125670832</v>
      </c>
      <c r="O21">
        <f t="shared" si="2"/>
        <v>17.696460125670832</v>
      </c>
      <c r="P21">
        <f t="shared" si="2"/>
        <v>17.696460125670832</v>
      </c>
      <c r="Q21">
        <f t="shared" si="2"/>
        <v>17.696460125670832</v>
      </c>
    </row>
    <row r="22" spans="3:17" x14ac:dyDescent="0.3">
      <c r="C22" t="s">
        <v>52</v>
      </c>
      <c r="D22">
        <f>Mult_split!H22</f>
        <v>7.2151570466451052E-9</v>
      </c>
      <c r="E22">
        <f t="shared" si="1"/>
        <v>7.2151570466451052E-9</v>
      </c>
      <c r="F22">
        <f t="shared" si="2"/>
        <v>7.2151570466451052E-9</v>
      </c>
      <c r="G22">
        <f t="shared" si="2"/>
        <v>7.2151570466451052E-9</v>
      </c>
      <c r="H22">
        <f t="shared" si="2"/>
        <v>7.2151570466451052E-9</v>
      </c>
      <c r="I22">
        <f t="shared" si="2"/>
        <v>7.2151570466451052E-9</v>
      </c>
      <c r="J22">
        <f t="shared" si="2"/>
        <v>7.2151570466451052E-9</v>
      </c>
      <c r="K22">
        <f t="shared" si="2"/>
        <v>7.2151570466451052E-9</v>
      </c>
      <c r="L22">
        <f t="shared" si="2"/>
        <v>7.2151570466451052E-9</v>
      </c>
      <c r="M22">
        <f t="shared" si="2"/>
        <v>7.2151570466451052E-9</v>
      </c>
      <c r="N22">
        <f t="shared" si="2"/>
        <v>7.2151570466451052E-9</v>
      </c>
      <c r="O22">
        <f t="shared" si="2"/>
        <v>7.2151570466451052E-9</v>
      </c>
      <c r="P22">
        <f t="shared" si="2"/>
        <v>7.2151570466451052E-9</v>
      </c>
      <c r="Q22">
        <f t="shared" si="2"/>
        <v>7.2151570466451052E-9</v>
      </c>
    </row>
    <row r="23" spans="3:17" x14ac:dyDescent="0.3">
      <c r="C23" t="s">
        <v>53</v>
      </c>
      <c r="D23">
        <f>Mult_split!H23</f>
        <v>9.5618511970214587E-9</v>
      </c>
      <c r="E23">
        <f t="shared" si="1"/>
        <v>9.5618511970214587E-9</v>
      </c>
      <c r="F23">
        <f t="shared" si="2"/>
        <v>9.5618511970214587E-9</v>
      </c>
      <c r="G23">
        <f t="shared" si="2"/>
        <v>9.5618511970214587E-9</v>
      </c>
      <c r="H23">
        <f t="shared" si="2"/>
        <v>9.5618511970214587E-9</v>
      </c>
      <c r="I23">
        <f t="shared" si="2"/>
        <v>9.5618511970214587E-9</v>
      </c>
      <c r="J23">
        <f t="shared" si="2"/>
        <v>9.5618511970214587E-9</v>
      </c>
      <c r="K23">
        <f t="shared" si="2"/>
        <v>9.5618511970214587E-9</v>
      </c>
      <c r="L23">
        <f t="shared" si="2"/>
        <v>9.5618511970214587E-9</v>
      </c>
      <c r="M23">
        <f t="shared" si="2"/>
        <v>9.5618511970214587E-9</v>
      </c>
      <c r="N23">
        <f t="shared" si="2"/>
        <v>9.5618511970214587E-9</v>
      </c>
      <c r="O23">
        <f t="shared" si="2"/>
        <v>9.5618511970214587E-9</v>
      </c>
      <c r="P23">
        <f t="shared" si="2"/>
        <v>9.5618511970214587E-9</v>
      </c>
      <c r="Q23">
        <f t="shared" si="2"/>
        <v>9.5618511970214587E-9</v>
      </c>
    </row>
    <row r="24" spans="3:17" x14ac:dyDescent="0.3">
      <c r="C24" t="s">
        <v>54</v>
      </c>
      <c r="D24">
        <f>Mult_split!H24</f>
        <v>7.3270089576545842E-9</v>
      </c>
      <c r="E24">
        <f t="shared" si="1"/>
        <v>7.3270089576545842E-9</v>
      </c>
      <c r="F24">
        <f t="shared" si="2"/>
        <v>7.3270089576545842E-9</v>
      </c>
      <c r="G24">
        <f t="shared" si="2"/>
        <v>7.3270089576545842E-9</v>
      </c>
      <c r="H24">
        <f t="shared" si="2"/>
        <v>7.3270089576545842E-9</v>
      </c>
      <c r="I24">
        <f t="shared" si="2"/>
        <v>7.3270089576545842E-9</v>
      </c>
      <c r="J24">
        <f t="shared" si="2"/>
        <v>7.3270089576545842E-9</v>
      </c>
      <c r="K24">
        <f t="shared" si="2"/>
        <v>7.3270089576545842E-9</v>
      </c>
      <c r="L24">
        <f t="shared" si="2"/>
        <v>7.3270089576545842E-9</v>
      </c>
      <c r="M24">
        <f t="shared" si="2"/>
        <v>7.3270089576545842E-9</v>
      </c>
      <c r="N24">
        <f t="shared" si="2"/>
        <v>7.3270089576545842E-9</v>
      </c>
      <c r="O24">
        <f t="shared" si="2"/>
        <v>7.3270089576545842E-9</v>
      </c>
      <c r="P24">
        <f t="shared" si="2"/>
        <v>7.3270089576545842E-9</v>
      </c>
      <c r="Q24">
        <f t="shared" si="2"/>
        <v>7.3270089576545842E-9</v>
      </c>
    </row>
    <row r="25" spans="3:17" x14ac:dyDescent="0.3">
      <c r="C25" t="s">
        <v>55</v>
      </c>
      <c r="D25">
        <f>Mult_split!H25</f>
        <v>7.1829990921400258E-9</v>
      </c>
      <c r="E25">
        <f t="shared" si="1"/>
        <v>7.1829990921400258E-9</v>
      </c>
      <c r="F25">
        <f t="shared" si="2"/>
        <v>7.1829990921400258E-9</v>
      </c>
      <c r="G25">
        <f t="shared" si="2"/>
        <v>7.1829990921400258E-9</v>
      </c>
      <c r="H25">
        <f t="shared" si="2"/>
        <v>7.1829990921400258E-9</v>
      </c>
      <c r="I25">
        <f t="shared" si="2"/>
        <v>7.1829990921400258E-9</v>
      </c>
      <c r="J25">
        <f t="shared" si="2"/>
        <v>7.1829990921400258E-9</v>
      </c>
      <c r="K25">
        <f t="shared" si="2"/>
        <v>7.1829990921400258E-9</v>
      </c>
      <c r="L25">
        <f t="shared" si="2"/>
        <v>7.1829990921400258E-9</v>
      </c>
      <c r="M25">
        <f t="shared" si="2"/>
        <v>7.1829990921400258E-9</v>
      </c>
      <c r="N25">
        <f t="shared" si="2"/>
        <v>7.1829990921400258E-9</v>
      </c>
      <c r="O25">
        <f t="shared" si="2"/>
        <v>7.1829990921400258E-9</v>
      </c>
      <c r="P25">
        <f t="shared" si="2"/>
        <v>7.1829990921400258E-9</v>
      </c>
      <c r="Q25">
        <f t="shared" si="2"/>
        <v>7.1829990921400258E-9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2.4633599505049174E-6</v>
      </c>
      <c r="E28">
        <f t="shared" si="1"/>
        <v>2.4633599505049174E-6</v>
      </c>
      <c r="F28">
        <f t="shared" si="2"/>
        <v>2.4633599505049174E-6</v>
      </c>
      <c r="G28">
        <f t="shared" si="2"/>
        <v>2.4633599505049174E-6</v>
      </c>
      <c r="H28">
        <f t="shared" si="2"/>
        <v>2.4633599505049174E-6</v>
      </c>
      <c r="I28">
        <f t="shared" si="2"/>
        <v>2.4633599505049174E-6</v>
      </c>
      <c r="J28">
        <f t="shared" si="2"/>
        <v>2.4633599505049174E-6</v>
      </c>
      <c r="K28">
        <f t="shared" si="2"/>
        <v>2.4633599505049174E-6</v>
      </c>
      <c r="L28">
        <f t="shared" si="2"/>
        <v>2.4633599505049174E-6</v>
      </c>
      <c r="M28">
        <f t="shared" si="2"/>
        <v>2.4633599505049174E-6</v>
      </c>
      <c r="N28">
        <f t="shared" si="2"/>
        <v>2.4633599505049174E-6</v>
      </c>
      <c r="O28">
        <f t="shared" si="2"/>
        <v>2.4633599505049174E-6</v>
      </c>
      <c r="P28">
        <f t="shared" si="2"/>
        <v>2.4633599505049174E-6</v>
      </c>
      <c r="Q28">
        <f t="shared" si="2"/>
        <v>2.4633599505049174E-6</v>
      </c>
    </row>
    <row r="29" spans="3:17" x14ac:dyDescent="0.3">
      <c r="C29" t="s">
        <v>59</v>
      </c>
      <c r="D29">
        <f>Mult_split!H29</f>
        <v>4.6165527866184651E-3</v>
      </c>
      <c r="E29">
        <f t="shared" si="1"/>
        <v>4.6165527866184651E-3</v>
      </c>
      <c r="F29">
        <f t="shared" si="2"/>
        <v>4.6165527866184651E-3</v>
      </c>
      <c r="G29">
        <f t="shared" si="2"/>
        <v>4.6165527866184651E-3</v>
      </c>
      <c r="H29">
        <f t="shared" si="2"/>
        <v>4.6165527866184651E-3</v>
      </c>
      <c r="I29">
        <f t="shared" si="2"/>
        <v>4.6165527866184651E-3</v>
      </c>
      <c r="J29">
        <f t="shared" si="2"/>
        <v>4.6165527866184651E-3</v>
      </c>
      <c r="K29">
        <f t="shared" si="2"/>
        <v>4.6165527866184651E-3</v>
      </c>
      <c r="L29">
        <f t="shared" si="2"/>
        <v>4.6165527866184651E-3</v>
      </c>
      <c r="M29">
        <f t="shared" si="2"/>
        <v>4.6165527866184651E-3</v>
      </c>
      <c r="N29">
        <f t="shared" si="2"/>
        <v>4.6165527866184651E-3</v>
      </c>
      <c r="O29">
        <f t="shared" si="2"/>
        <v>4.6165527866184651E-3</v>
      </c>
      <c r="P29">
        <f t="shared" si="2"/>
        <v>4.6165527866184651E-3</v>
      </c>
      <c r="Q29">
        <f t="shared" si="2"/>
        <v>4.6165527866184651E-3</v>
      </c>
    </row>
    <row r="30" spans="3:17" x14ac:dyDescent="0.3">
      <c r="C30" t="s">
        <v>60</v>
      </c>
      <c r="D30">
        <f>Mult_split!H30</f>
        <v>6.3528008747347556E-2</v>
      </c>
      <c r="E30">
        <f t="shared" si="1"/>
        <v>6.3528008747347556E-2</v>
      </c>
      <c r="F30">
        <f t="shared" si="2"/>
        <v>6.3528008747347556E-2</v>
      </c>
      <c r="G30">
        <f t="shared" si="2"/>
        <v>6.3528008747347556E-2</v>
      </c>
      <c r="H30">
        <f t="shared" si="2"/>
        <v>6.3528008747347556E-2</v>
      </c>
      <c r="I30">
        <f t="shared" si="2"/>
        <v>6.3528008747347556E-2</v>
      </c>
      <c r="J30">
        <f t="shared" si="2"/>
        <v>6.3528008747347556E-2</v>
      </c>
      <c r="K30">
        <f t="shared" si="2"/>
        <v>6.3528008747347556E-2</v>
      </c>
      <c r="L30">
        <f t="shared" si="2"/>
        <v>6.3528008747347556E-2</v>
      </c>
      <c r="M30">
        <f t="shared" si="2"/>
        <v>6.3528008747347556E-2</v>
      </c>
      <c r="N30">
        <f t="shared" si="2"/>
        <v>6.3528008747347556E-2</v>
      </c>
      <c r="O30">
        <f t="shared" si="2"/>
        <v>6.3528008747347556E-2</v>
      </c>
      <c r="P30">
        <f t="shared" si="2"/>
        <v>6.3528008747347556E-2</v>
      </c>
      <c r="Q30">
        <f t="shared" si="2"/>
        <v>6.3528008747347556E-2</v>
      </c>
    </row>
    <row r="31" spans="3:17" x14ac:dyDescent="0.3">
      <c r="C31" t="s">
        <v>61</v>
      </c>
      <c r="D31">
        <f>Mult_split!H31</f>
        <v>2.0085497006288565E-6</v>
      </c>
      <c r="E31">
        <f t="shared" si="1"/>
        <v>2.0085497006288565E-6</v>
      </c>
      <c r="F31">
        <f t="shared" si="2"/>
        <v>2.0085497006288565E-6</v>
      </c>
      <c r="G31">
        <f t="shared" si="2"/>
        <v>2.0085497006288565E-6</v>
      </c>
      <c r="H31">
        <f t="shared" si="2"/>
        <v>2.0085497006288565E-6</v>
      </c>
      <c r="I31">
        <f t="shared" si="2"/>
        <v>2.0085497006288565E-6</v>
      </c>
      <c r="J31">
        <f t="shared" si="2"/>
        <v>2.0085497006288565E-6</v>
      </c>
      <c r="K31">
        <f t="shared" si="2"/>
        <v>2.0085497006288565E-6</v>
      </c>
      <c r="L31">
        <f t="shared" si="2"/>
        <v>2.0085497006288565E-6</v>
      </c>
      <c r="M31">
        <f t="shared" si="2"/>
        <v>2.0085497006288565E-6</v>
      </c>
      <c r="N31">
        <f t="shared" si="2"/>
        <v>2.0085497006288565E-6</v>
      </c>
      <c r="O31">
        <f t="shared" si="2"/>
        <v>2.0085497006288565E-6</v>
      </c>
      <c r="P31">
        <f t="shared" si="2"/>
        <v>2.0085497006288565E-6</v>
      </c>
      <c r="Q31">
        <f t="shared" si="2"/>
        <v>2.0085497006288565E-6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8.0217999472751154E-9</v>
      </c>
      <c r="E34">
        <f t="shared" si="1"/>
        <v>8.0217999472751154E-9</v>
      </c>
      <c r="F34">
        <f t="shared" si="2"/>
        <v>8.0217999472751154E-9</v>
      </c>
      <c r="G34">
        <f t="shared" si="2"/>
        <v>8.0217999472751154E-9</v>
      </c>
      <c r="H34">
        <f t="shared" si="2"/>
        <v>8.0217999472751154E-9</v>
      </c>
      <c r="I34">
        <f t="shared" si="2"/>
        <v>8.0217999472751154E-9</v>
      </c>
      <c r="J34">
        <f t="shared" si="2"/>
        <v>8.0217999472751154E-9</v>
      </c>
      <c r="K34">
        <f t="shared" si="2"/>
        <v>8.0217999472751154E-9</v>
      </c>
      <c r="L34">
        <f t="shared" si="2"/>
        <v>8.0217999472751154E-9</v>
      </c>
      <c r="M34">
        <f t="shared" si="2"/>
        <v>8.0217999472751154E-9</v>
      </c>
      <c r="N34">
        <f t="shared" si="2"/>
        <v>8.0217999472751154E-9</v>
      </c>
      <c r="O34">
        <f t="shared" si="2"/>
        <v>8.0217999472751154E-9</v>
      </c>
      <c r="P34">
        <f t="shared" si="2"/>
        <v>8.0217999472751154E-9</v>
      </c>
      <c r="Q34">
        <f t="shared" si="2"/>
        <v>8.0217999472751154E-9</v>
      </c>
    </row>
    <row r="35" spans="3:17" x14ac:dyDescent="0.3">
      <c r="C35" t="s">
        <v>65</v>
      </c>
      <c r="D35">
        <f>Mult_split!H35</f>
        <v>1.4897628473510928E-8</v>
      </c>
      <c r="E35">
        <f t="shared" si="1"/>
        <v>1.4897628473510928E-8</v>
      </c>
      <c r="F35">
        <f t="shared" ref="F35:Q50" si="3">E35</f>
        <v>1.4897628473510928E-8</v>
      </c>
      <c r="G35">
        <f t="shared" si="3"/>
        <v>1.4897628473510928E-8</v>
      </c>
      <c r="H35">
        <f t="shared" si="3"/>
        <v>1.4897628473510928E-8</v>
      </c>
      <c r="I35">
        <f t="shared" si="3"/>
        <v>1.4897628473510928E-8</v>
      </c>
      <c r="J35">
        <f t="shared" si="3"/>
        <v>1.4897628473510928E-8</v>
      </c>
      <c r="K35">
        <f t="shared" si="3"/>
        <v>1.4897628473510928E-8</v>
      </c>
      <c r="L35">
        <f t="shared" si="3"/>
        <v>1.4897628473510928E-8</v>
      </c>
      <c r="M35">
        <f t="shared" si="3"/>
        <v>1.4897628473510928E-8</v>
      </c>
      <c r="N35">
        <f t="shared" si="3"/>
        <v>1.4897628473510928E-8</v>
      </c>
      <c r="O35">
        <f t="shared" si="3"/>
        <v>1.4897628473510928E-8</v>
      </c>
      <c r="P35">
        <f t="shared" si="3"/>
        <v>1.4897628473510928E-8</v>
      </c>
      <c r="Q35">
        <f t="shared" si="3"/>
        <v>1.4897628473510928E-8</v>
      </c>
    </row>
    <row r="36" spans="3:17" x14ac:dyDescent="0.3">
      <c r="C36" t="s">
        <v>66</v>
      </c>
      <c r="D36">
        <f>Mult_split!H36</f>
        <v>1.7345348292471075E-7</v>
      </c>
      <c r="E36">
        <f t="shared" si="1"/>
        <v>1.7345348292471075E-7</v>
      </c>
      <c r="F36">
        <f t="shared" si="3"/>
        <v>1.7345348292471075E-7</v>
      </c>
      <c r="G36">
        <f t="shared" si="3"/>
        <v>1.7345348292471075E-7</v>
      </c>
      <c r="H36">
        <f t="shared" si="3"/>
        <v>1.7345348292471075E-7</v>
      </c>
      <c r="I36">
        <f t="shared" si="3"/>
        <v>1.7345348292471075E-7</v>
      </c>
      <c r="J36">
        <f t="shared" si="3"/>
        <v>1.7345348292471075E-7</v>
      </c>
      <c r="K36">
        <f t="shared" si="3"/>
        <v>1.7345348292471075E-7</v>
      </c>
      <c r="L36">
        <f t="shared" si="3"/>
        <v>1.7345348292471075E-7</v>
      </c>
      <c r="M36">
        <f t="shared" si="3"/>
        <v>1.7345348292471075E-7</v>
      </c>
      <c r="N36">
        <f t="shared" si="3"/>
        <v>1.7345348292471075E-7</v>
      </c>
      <c r="O36">
        <f t="shared" si="3"/>
        <v>1.7345348292471075E-7</v>
      </c>
      <c r="P36">
        <f t="shared" si="3"/>
        <v>1.7345348292471075E-7</v>
      </c>
      <c r="Q36">
        <f t="shared" si="3"/>
        <v>1.7345348292471075E-7</v>
      </c>
    </row>
    <row r="37" spans="3:17" x14ac:dyDescent="0.3">
      <c r="C37" t="s">
        <v>67</v>
      </c>
      <c r="D37">
        <f>Mult_split!H37</f>
        <v>1.3009011219353308E-7</v>
      </c>
      <c r="E37">
        <f t="shared" si="1"/>
        <v>1.3009011219353308E-7</v>
      </c>
      <c r="F37">
        <f t="shared" si="3"/>
        <v>1.3009011219353308E-7</v>
      </c>
      <c r="G37">
        <f t="shared" si="3"/>
        <v>1.3009011219353308E-7</v>
      </c>
      <c r="H37">
        <f t="shared" si="3"/>
        <v>1.3009011219353308E-7</v>
      </c>
      <c r="I37">
        <f t="shared" si="3"/>
        <v>1.3009011219353308E-7</v>
      </c>
      <c r="J37">
        <f t="shared" si="3"/>
        <v>1.3009011219353308E-7</v>
      </c>
      <c r="K37">
        <f t="shared" si="3"/>
        <v>1.3009011219353308E-7</v>
      </c>
      <c r="L37">
        <f t="shared" si="3"/>
        <v>1.3009011219353308E-7</v>
      </c>
      <c r="M37">
        <f t="shared" si="3"/>
        <v>1.3009011219353308E-7</v>
      </c>
      <c r="N37">
        <f t="shared" si="3"/>
        <v>1.3009011219353308E-7</v>
      </c>
      <c r="O37">
        <f t="shared" si="3"/>
        <v>1.3009011219353308E-7</v>
      </c>
      <c r="P37">
        <f t="shared" si="3"/>
        <v>1.3009011219353308E-7</v>
      </c>
      <c r="Q37">
        <f t="shared" si="3"/>
        <v>1.3009011219353308E-7</v>
      </c>
    </row>
    <row r="38" spans="3:17" x14ac:dyDescent="0.3">
      <c r="C38" t="s">
        <v>68</v>
      </c>
      <c r="D38">
        <f>Mult_split!H38</f>
        <v>5.6035340538918526E-8</v>
      </c>
      <c r="E38">
        <f t="shared" si="1"/>
        <v>5.6035340538918526E-8</v>
      </c>
      <c r="F38">
        <f t="shared" si="3"/>
        <v>5.6035340538918526E-8</v>
      </c>
      <c r="G38">
        <f t="shared" si="3"/>
        <v>5.6035340538918526E-8</v>
      </c>
      <c r="H38">
        <f t="shared" si="3"/>
        <v>5.6035340538918526E-8</v>
      </c>
      <c r="I38">
        <f t="shared" si="3"/>
        <v>5.6035340538918526E-8</v>
      </c>
      <c r="J38">
        <f t="shared" si="3"/>
        <v>5.6035340538918526E-8</v>
      </c>
      <c r="K38">
        <f t="shared" si="3"/>
        <v>5.6035340538918526E-8</v>
      </c>
      <c r="L38">
        <f t="shared" si="3"/>
        <v>5.6035340538918526E-8</v>
      </c>
      <c r="M38">
        <f t="shared" si="3"/>
        <v>5.6035340538918526E-8</v>
      </c>
      <c r="N38">
        <f t="shared" si="3"/>
        <v>5.6035340538918526E-8</v>
      </c>
      <c r="O38">
        <f t="shared" si="3"/>
        <v>5.6035340538918526E-8</v>
      </c>
      <c r="P38">
        <f t="shared" si="3"/>
        <v>5.6035340538918526E-8</v>
      </c>
      <c r="Q38">
        <f t="shared" si="3"/>
        <v>5.6035340538918526E-8</v>
      </c>
    </row>
    <row r="39" spans="3:17" x14ac:dyDescent="0.3">
      <c r="C39" t="s">
        <v>69</v>
      </c>
      <c r="D39">
        <f>Mult_split!H39</f>
        <v>2.2100273595176935E-8</v>
      </c>
      <c r="E39">
        <f t="shared" si="1"/>
        <v>2.2100273595176935E-8</v>
      </c>
      <c r="F39">
        <f t="shared" si="3"/>
        <v>2.2100273595176935E-8</v>
      </c>
      <c r="G39">
        <f t="shared" si="3"/>
        <v>2.2100273595176935E-8</v>
      </c>
      <c r="H39">
        <f t="shared" si="3"/>
        <v>2.2100273595176935E-8</v>
      </c>
      <c r="I39">
        <f t="shared" si="3"/>
        <v>2.2100273595176935E-8</v>
      </c>
      <c r="J39">
        <f t="shared" si="3"/>
        <v>2.2100273595176935E-8</v>
      </c>
      <c r="K39">
        <f t="shared" si="3"/>
        <v>2.2100273595176935E-8</v>
      </c>
      <c r="L39">
        <f t="shared" si="3"/>
        <v>2.2100273595176935E-8</v>
      </c>
      <c r="M39">
        <f t="shared" si="3"/>
        <v>2.2100273595176935E-8</v>
      </c>
      <c r="N39">
        <f t="shared" si="3"/>
        <v>2.2100273595176935E-8</v>
      </c>
      <c r="O39">
        <f t="shared" si="3"/>
        <v>2.2100273595176935E-8</v>
      </c>
      <c r="P39">
        <f t="shared" si="3"/>
        <v>2.2100273595176935E-8</v>
      </c>
      <c r="Q39">
        <f t="shared" si="3"/>
        <v>2.2100273595176935E-8</v>
      </c>
    </row>
    <row r="40" spans="3:17" x14ac:dyDescent="0.3">
      <c r="C40" t="s">
        <v>70</v>
      </c>
      <c r="D40">
        <f>Mult_split!H40</f>
        <v>1.5470191516623851E-8</v>
      </c>
      <c r="E40">
        <f t="shared" si="1"/>
        <v>1.5470191516623851E-8</v>
      </c>
      <c r="F40">
        <f t="shared" si="3"/>
        <v>1.5470191516623851E-8</v>
      </c>
      <c r="G40">
        <f t="shared" si="3"/>
        <v>1.5470191516623851E-8</v>
      </c>
      <c r="H40">
        <f t="shared" si="3"/>
        <v>1.5470191516623851E-8</v>
      </c>
      <c r="I40">
        <f t="shared" si="3"/>
        <v>1.5470191516623851E-8</v>
      </c>
      <c r="J40">
        <f t="shared" si="3"/>
        <v>1.5470191516623851E-8</v>
      </c>
      <c r="K40">
        <f t="shared" si="3"/>
        <v>1.5470191516623851E-8</v>
      </c>
      <c r="L40">
        <f t="shared" si="3"/>
        <v>1.5470191516623851E-8</v>
      </c>
      <c r="M40">
        <f t="shared" si="3"/>
        <v>1.5470191516623851E-8</v>
      </c>
      <c r="N40">
        <f t="shared" si="3"/>
        <v>1.5470191516623851E-8</v>
      </c>
      <c r="O40">
        <f t="shared" si="3"/>
        <v>1.5470191516623851E-8</v>
      </c>
      <c r="P40">
        <f t="shared" si="3"/>
        <v>1.5470191516623851E-8</v>
      </c>
      <c r="Q40">
        <f t="shared" si="3"/>
        <v>1.5470191516623851E-8</v>
      </c>
    </row>
    <row r="41" spans="3:17" x14ac:dyDescent="0.3">
      <c r="C41" t="s">
        <v>71</v>
      </c>
      <c r="D41">
        <f>Mult_split!H41</f>
        <v>1.2015173308746187E-6</v>
      </c>
      <c r="E41">
        <f t="shared" si="1"/>
        <v>1.2015173308746187E-6</v>
      </c>
      <c r="F41">
        <f t="shared" si="3"/>
        <v>1.2015173308746187E-6</v>
      </c>
      <c r="G41">
        <f t="shared" si="3"/>
        <v>1.2015173308746187E-6</v>
      </c>
      <c r="H41">
        <f t="shared" si="3"/>
        <v>1.2015173308746187E-6</v>
      </c>
      <c r="I41">
        <f t="shared" si="3"/>
        <v>1.2015173308746187E-6</v>
      </c>
      <c r="J41">
        <f t="shared" si="3"/>
        <v>1.2015173308746187E-6</v>
      </c>
      <c r="K41">
        <f t="shared" si="3"/>
        <v>1.2015173308746187E-6</v>
      </c>
      <c r="L41">
        <f t="shared" si="3"/>
        <v>1.2015173308746187E-6</v>
      </c>
      <c r="M41">
        <f t="shared" si="3"/>
        <v>1.2015173308746187E-6</v>
      </c>
      <c r="N41">
        <f t="shared" si="3"/>
        <v>1.2015173308746187E-6</v>
      </c>
      <c r="O41">
        <f t="shared" si="3"/>
        <v>1.2015173308746187E-6</v>
      </c>
      <c r="P41">
        <f t="shared" si="3"/>
        <v>1.2015173308746187E-6</v>
      </c>
      <c r="Q41">
        <f t="shared" si="3"/>
        <v>1.2015173308746187E-6</v>
      </c>
    </row>
    <row r="42" spans="3:17" x14ac:dyDescent="0.3">
      <c r="C42" t="s">
        <v>72</v>
      </c>
      <c r="D42">
        <f>Mult_split!H42</f>
        <v>1.0360151235402768</v>
      </c>
      <c r="E42">
        <f t="shared" si="1"/>
        <v>1.0360151235402768</v>
      </c>
      <c r="F42">
        <f t="shared" si="3"/>
        <v>1.0360151235402768</v>
      </c>
      <c r="G42">
        <f t="shared" si="3"/>
        <v>1.0360151235402768</v>
      </c>
      <c r="H42">
        <f t="shared" si="3"/>
        <v>1.0360151235402768</v>
      </c>
      <c r="I42">
        <f t="shared" si="3"/>
        <v>1.0360151235402768</v>
      </c>
      <c r="J42">
        <f t="shared" si="3"/>
        <v>1.0360151235402768</v>
      </c>
      <c r="K42">
        <f t="shared" si="3"/>
        <v>1.0360151235402768</v>
      </c>
      <c r="L42">
        <f t="shared" si="3"/>
        <v>1.0360151235402768</v>
      </c>
      <c r="M42">
        <f t="shared" si="3"/>
        <v>1.0360151235402768</v>
      </c>
      <c r="N42">
        <f t="shared" si="3"/>
        <v>1.0360151235402768</v>
      </c>
      <c r="O42">
        <f t="shared" si="3"/>
        <v>1.0360151235402768</v>
      </c>
      <c r="P42">
        <f t="shared" si="3"/>
        <v>1.0360151235402768</v>
      </c>
      <c r="Q42">
        <f t="shared" si="3"/>
        <v>1.0360151235402768</v>
      </c>
    </row>
    <row r="43" spans="3:17" x14ac:dyDescent="0.3">
      <c r="C43" t="s">
        <v>73</v>
      </c>
      <c r="D43">
        <f>Mult_split!H43</f>
        <v>1.5186653348637933E-7</v>
      </c>
      <c r="E43">
        <f t="shared" si="1"/>
        <v>1.5186653348637933E-7</v>
      </c>
      <c r="F43">
        <f t="shared" si="3"/>
        <v>1.5186653348637933E-7</v>
      </c>
      <c r="G43">
        <f t="shared" si="3"/>
        <v>1.5186653348637933E-7</v>
      </c>
      <c r="H43">
        <f t="shared" si="3"/>
        <v>1.5186653348637933E-7</v>
      </c>
      <c r="I43">
        <f t="shared" si="3"/>
        <v>1.5186653348637933E-7</v>
      </c>
      <c r="J43">
        <f t="shared" si="3"/>
        <v>1.5186653348637933E-7</v>
      </c>
      <c r="K43">
        <f t="shared" si="3"/>
        <v>1.5186653348637933E-7</v>
      </c>
      <c r="L43">
        <f t="shared" si="3"/>
        <v>1.5186653348637933E-7</v>
      </c>
      <c r="M43">
        <f t="shared" si="3"/>
        <v>1.5186653348637933E-7</v>
      </c>
      <c r="N43">
        <f t="shared" si="3"/>
        <v>1.5186653348637933E-7</v>
      </c>
      <c r="O43">
        <f t="shared" si="3"/>
        <v>1.5186653348637933E-7</v>
      </c>
      <c r="P43">
        <f t="shared" si="3"/>
        <v>1.5186653348637933E-7</v>
      </c>
      <c r="Q43">
        <f t="shared" si="3"/>
        <v>1.5186653348637933E-7</v>
      </c>
    </row>
    <row r="44" spans="3:17" x14ac:dyDescent="0.3">
      <c r="C44" t="s">
        <v>74</v>
      </c>
      <c r="D44">
        <f>Mult_split!H44</f>
        <v>4.4396015413742907E-7</v>
      </c>
      <c r="E44">
        <f t="shared" si="1"/>
        <v>4.4396015413742907E-7</v>
      </c>
      <c r="F44">
        <f t="shared" si="3"/>
        <v>4.4396015413742907E-7</v>
      </c>
      <c r="G44">
        <f t="shared" si="3"/>
        <v>4.4396015413742907E-7</v>
      </c>
      <c r="H44">
        <f t="shared" si="3"/>
        <v>4.4396015413742907E-7</v>
      </c>
      <c r="I44">
        <f t="shared" si="3"/>
        <v>4.4396015413742907E-7</v>
      </c>
      <c r="J44">
        <f t="shared" si="3"/>
        <v>4.4396015413742907E-7</v>
      </c>
      <c r="K44">
        <f t="shared" si="3"/>
        <v>4.4396015413742907E-7</v>
      </c>
      <c r="L44">
        <f t="shared" si="3"/>
        <v>4.4396015413742907E-7</v>
      </c>
      <c r="M44">
        <f t="shared" si="3"/>
        <v>4.4396015413742907E-7</v>
      </c>
      <c r="N44">
        <f t="shared" si="3"/>
        <v>4.4396015413742907E-7</v>
      </c>
      <c r="O44">
        <f t="shared" si="3"/>
        <v>4.4396015413742907E-7</v>
      </c>
      <c r="P44">
        <f t="shared" si="3"/>
        <v>4.4396015413742907E-7</v>
      </c>
      <c r="Q44">
        <f t="shared" si="3"/>
        <v>4.4396015413742907E-7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77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78</v>
      </c>
      <c r="D48">
        <f>Mult_split!H48</f>
        <v>4.7120627720834864E-8</v>
      </c>
      <c r="E48">
        <f t="shared" si="1"/>
        <v>4.7120627720834864E-8</v>
      </c>
      <c r="F48">
        <f t="shared" si="3"/>
        <v>4.7120627720834864E-8</v>
      </c>
      <c r="G48">
        <f t="shared" si="3"/>
        <v>4.7120627720834864E-8</v>
      </c>
      <c r="H48">
        <f t="shared" si="3"/>
        <v>4.7120627720834864E-8</v>
      </c>
      <c r="I48">
        <f t="shared" si="3"/>
        <v>4.7120627720834864E-8</v>
      </c>
      <c r="J48">
        <f t="shared" si="3"/>
        <v>4.7120627720834864E-8</v>
      </c>
      <c r="K48">
        <f t="shared" si="3"/>
        <v>4.7120627720834864E-8</v>
      </c>
      <c r="L48">
        <f t="shared" si="3"/>
        <v>4.7120627720834864E-8</v>
      </c>
      <c r="M48">
        <f t="shared" si="3"/>
        <v>4.7120627720834864E-8</v>
      </c>
      <c r="N48">
        <f t="shared" si="3"/>
        <v>4.7120627720834864E-8</v>
      </c>
      <c r="O48">
        <f t="shared" si="3"/>
        <v>4.7120627720834864E-8</v>
      </c>
      <c r="P48">
        <f t="shared" si="3"/>
        <v>4.7120627720834864E-8</v>
      </c>
      <c r="Q48">
        <f t="shared" si="3"/>
        <v>4.7120627720834864E-8</v>
      </c>
    </row>
    <row r="49" spans="3:17" x14ac:dyDescent="0.3">
      <c r="C49" t="s">
        <v>79</v>
      </c>
      <c r="D49">
        <f>Mult_split!H49</f>
        <v>4.6038399159192982E-9</v>
      </c>
      <c r="E49">
        <f t="shared" si="1"/>
        <v>4.6038399159192982E-9</v>
      </c>
      <c r="F49">
        <f t="shared" si="3"/>
        <v>4.6038399159192982E-9</v>
      </c>
      <c r="G49">
        <f t="shared" si="3"/>
        <v>4.6038399159192982E-9</v>
      </c>
      <c r="H49">
        <f t="shared" si="3"/>
        <v>4.6038399159192982E-9</v>
      </c>
      <c r="I49">
        <f t="shared" si="3"/>
        <v>4.6038399159192982E-9</v>
      </c>
      <c r="J49">
        <f t="shared" si="3"/>
        <v>4.6038399159192982E-9</v>
      </c>
      <c r="K49">
        <f t="shared" si="3"/>
        <v>4.6038399159192982E-9</v>
      </c>
      <c r="L49">
        <f t="shared" si="3"/>
        <v>4.6038399159192982E-9</v>
      </c>
      <c r="M49">
        <f t="shared" si="3"/>
        <v>4.6038399159192982E-9</v>
      </c>
      <c r="N49">
        <f t="shared" si="3"/>
        <v>4.6038399159192982E-9</v>
      </c>
      <c r="O49">
        <f t="shared" si="3"/>
        <v>4.6038399159192982E-9</v>
      </c>
      <c r="P49">
        <f t="shared" si="3"/>
        <v>4.6038399159192982E-9</v>
      </c>
      <c r="Q49">
        <f t="shared" si="3"/>
        <v>4.6038399159192982E-9</v>
      </c>
    </row>
    <row r="50" spans="3:17" x14ac:dyDescent="0.3">
      <c r="C50" t="s">
        <v>80</v>
      </c>
      <c r="D50">
        <f>Mult_split!H50</f>
        <v>3.968615045631977E-2</v>
      </c>
      <c r="E50">
        <f t="shared" si="1"/>
        <v>3.968615045631977E-2</v>
      </c>
      <c r="F50">
        <f t="shared" si="3"/>
        <v>3.968615045631977E-2</v>
      </c>
      <c r="G50">
        <f t="shared" si="3"/>
        <v>3.968615045631977E-2</v>
      </c>
      <c r="H50">
        <f t="shared" si="3"/>
        <v>3.968615045631977E-2</v>
      </c>
      <c r="I50">
        <f t="shared" si="3"/>
        <v>3.968615045631977E-2</v>
      </c>
      <c r="J50">
        <f t="shared" si="3"/>
        <v>3.968615045631977E-2</v>
      </c>
      <c r="K50">
        <f t="shared" si="3"/>
        <v>3.968615045631977E-2</v>
      </c>
      <c r="L50">
        <f t="shared" si="3"/>
        <v>3.968615045631977E-2</v>
      </c>
      <c r="M50">
        <f t="shared" si="3"/>
        <v>3.968615045631977E-2</v>
      </c>
      <c r="N50">
        <f t="shared" si="3"/>
        <v>3.968615045631977E-2</v>
      </c>
      <c r="O50">
        <f t="shared" si="3"/>
        <v>3.968615045631977E-2</v>
      </c>
      <c r="P50">
        <f t="shared" si="3"/>
        <v>3.968615045631977E-2</v>
      </c>
      <c r="Q50">
        <f t="shared" si="3"/>
        <v>3.968615045631977E-2</v>
      </c>
    </row>
    <row r="51" spans="3:17" x14ac:dyDescent="0.3">
      <c r="C51" t="s">
        <v>81</v>
      </c>
      <c r="D51">
        <f>Mult_split!H51</f>
        <v>4.4303643618811245E-9</v>
      </c>
      <c r="E51">
        <f t="shared" si="1"/>
        <v>4.4303643618811245E-9</v>
      </c>
      <c r="F51">
        <f t="shared" ref="F51:Q66" si="4">E51</f>
        <v>4.4303643618811245E-9</v>
      </c>
      <c r="G51">
        <f t="shared" si="4"/>
        <v>4.4303643618811245E-9</v>
      </c>
      <c r="H51">
        <f t="shared" si="4"/>
        <v>4.4303643618811245E-9</v>
      </c>
      <c r="I51">
        <f t="shared" si="4"/>
        <v>4.4303643618811245E-9</v>
      </c>
      <c r="J51">
        <f t="shared" si="4"/>
        <v>4.4303643618811245E-9</v>
      </c>
      <c r="K51">
        <f t="shared" si="4"/>
        <v>4.4303643618811245E-9</v>
      </c>
      <c r="L51">
        <f t="shared" si="4"/>
        <v>4.4303643618811245E-9</v>
      </c>
      <c r="M51">
        <f t="shared" si="4"/>
        <v>4.4303643618811245E-9</v>
      </c>
      <c r="N51">
        <f t="shared" si="4"/>
        <v>4.4303643618811245E-9</v>
      </c>
      <c r="O51">
        <f t="shared" si="4"/>
        <v>4.4303643618811245E-9</v>
      </c>
      <c r="P51">
        <f t="shared" si="4"/>
        <v>4.4303643618811245E-9</v>
      </c>
      <c r="Q51">
        <f t="shared" si="4"/>
        <v>4.4303643618811245E-9</v>
      </c>
    </row>
    <row r="52" spans="3:17" x14ac:dyDescent="0.3">
      <c r="C52" t="s">
        <v>82</v>
      </c>
      <c r="D52">
        <f>Mult_split!H52</f>
        <v>5.7605940084900841E-9</v>
      </c>
      <c r="E52">
        <f t="shared" si="1"/>
        <v>5.7605940084900841E-9</v>
      </c>
      <c r="F52">
        <f t="shared" si="4"/>
        <v>5.7605940084900841E-9</v>
      </c>
      <c r="G52">
        <f t="shared" si="4"/>
        <v>5.7605940084900841E-9</v>
      </c>
      <c r="H52">
        <f t="shared" si="4"/>
        <v>5.7605940084900841E-9</v>
      </c>
      <c r="I52">
        <f t="shared" si="4"/>
        <v>5.7605940084900841E-9</v>
      </c>
      <c r="J52">
        <f t="shared" si="4"/>
        <v>5.7605940084900841E-9</v>
      </c>
      <c r="K52">
        <f t="shared" si="4"/>
        <v>5.7605940084900841E-9</v>
      </c>
      <c r="L52">
        <f t="shared" si="4"/>
        <v>5.7605940084900841E-9</v>
      </c>
      <c r="M52">
        <f t="shared" si="4"/>
        <v>5.7605940084900841E-9</v>
      </c>
      <c r="N52">
        <f t="shared" si="4"/>
        <v>5.7605940084900841E-9</v>
      </c>
      <c r="O52">
        <f t="shared" si="4"/>
        <v>5.7605940084900841E-9</v>
      </c>
      <c r="P52">
        <f t="shared" si="4"/>
        <v>5.7605940084900841E-9</v>
      </c>
      <c r="Q52">
        <f t="shared" si="4"/>
        <v>5.7605940084900841E-9</v>
      </c>
    </row>
    <row r="53" spans="3:17" x14ac:dyDescent="0.3">
      <c r="C53" t="s">
        <v>83</v>
      </c>
      <c r="D53">
        <f>Mult_split!H53</f>
        <v>1.502447448731819E-8</v>
      </c>
      <c r="E53">
        <f t="shared" si="1"/>
        <v>1.502447448731819E-8</v>
      </c>
      <c r="F53">
        <f t="shared" si="4"/>
        <v>1.502447448731819E-8</v>
      </c>
      <c r="G53">
        <f t="shared" si="4"/>
        <v>1.502447448731819E-8</v>
      </c>
      <c r="H53">
        <f t="shared" si="4"/>
        <v>1.502447448731819E-8</v>
      </c>
      <c r="I53">
        <f t="shared" si="4"/>
        <v>1.502447448731819E-8</v>
      </c>
      <c r="J53">
        <f t="shared" si="4"/>
        <v>1.502447448731819E-8</v>
      </c>
      <c r="K53">
        <f t="shared" si="4"/>
        <v>1.502447448731819E-8</v>
      </c>
      <c r="L53">
        <f t="shared" si="4"/>
        <v>1.502447448731819E-8</v>
      </c>
      <c r="M53">
        <f t="shared" si="4"/>
        <v>1.502447448731819E-8</v>
      </c>
      <c r="N53">
        <f t="shared" si="4"/>
        <v>1.502447448731819E-8</v>
      </c>
      <c r="O53">
        <f t="shared" si="4"/>
        <v>1.502447448731819E-8</v>
      </c>
      <c r="P53">
        <f t="shared" si="4"/>
        <v>1.502447448731819E-8</v>
      </c>
      <c r="Q53">
        <f t="shared" si="4"/>
        <v>1.502447448731819E-8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0.26319593166760435</v>
      </c>
      <c r="E55">
        <f t="shared" si="1"/>
        <v>0.26319593166760435</v>
      </c>
      <c r="F55">
        <f t="shared" si="4"/>
        <v>0.26319593166760435</v>
      </c>
      <c r="G55">
        <f t="shared" si="4"/>
        <v>0.26319593166760435</v>
      </c>
      <c r="H55">
        <f t="shared" si="4"/>
        <v>0.26319593166760435</v>
      </c>
      <c r="I55">
        <f t="shared" si="4"/>
        <v>0.26319593166760435</v>
      </c>
      <c r="J55">
        <f t="shared" si="4"/>
        <v>0.26319593166760435</v>
      </c>
      <c r="K55">
        <f t="shared" si="4"/>
        <v>0.26319593166760435</v>
      </c>
      <c r="L55">
        <f t="shared" si="4"/>
        <v>0.26319593166760435</v>
      </c>
      <c r="M55">
        <f t="shared" si="4"/>
        <v>0.26319593166760435</v>
      </c>
      <c r="N55">
        <f t="shared" si="4"/>
        <v>0.26319593166760435</v>
      </c>
      <c r="O55">
        <f t="shared" si="4"/>
        <v>0.26319593166760435</v>
      </c>
      <c r="P55">
        <f t="shared" si="4"/>
        <v>0.26319593166760435</v>
      </c>
      <c r="Q55">
        <f t="shared" si="4"/>
        <v>0.26319593166760435</v>
      </c>
    </row>
    <row r="56" spans="3:17" x14ac:dyDescent="0.3">
      <c r="C56" t="s">
        <v>86</v>
      </c>
      <c r="D56">
        <f>Mult_split!H56</f>
        <v>1.0677134277886016E-8</v>
      </c>
      <c r="E56">
        <f t="shared" si="1"/>
        <v>1.0677134277886016E-8</v>
      </c>
      <c r="F56">
        <f t="shared" si="4"/>
        <v>1.0677134277886016E-8</v>
      </c>
      <c r="G56">
        <f t="shared" si="4"/>
        <v>1.0677134277886016E-8</v>
      </c>
      <c r="H56">
        <f t="shared" si="4"/>
        <v>1.0677134277886016E-8</v>
      </c>
      <c r="I56">
        <f t="shared" si="4"/>
        <v>1.0677134277886016E-8</v>
      </c>
      <c r="J56">
        <f t="shared" si="4"/>
        <v>1.0677134277886016E-8</v>
      </c>
      <c r="K56">
        <f t="shared" si="4"/>
        <v>1.0677134277886016E-8</v>
      </c>
      <c r="L56">
        <f t="shared" si="4"/>
        <v>1.0677134277886016E-8</v>
      </c>
      <c r="M56">
        <f t="shared" si="4"/>
        <v>1.0677134277886016E-8</v>
      </c>
      <c r="N56">
        <f t="shared" si="4"/>
        <v>1.0677134277886016E-8</v>
      </c>
      <c r="O56">
        <f t="shared" si="4"/>
        <v>1.0677134277886016E-8</v>
      </c>
      <c r="P56">
        <f t="shared" si="4"/>
        <v>1.0677134277886016E-8</v>
      </c>
      <c r="Q56">
        <f t="shared" si="4"/>
        <v>1.0677134277886016E-8</v>
      </c>
    </row>
    <row r="57" spans="3:17" x14ac:dyDescent="0.3">
      <c r="C57" t="s">
        <v>87</v>
      </c>
      <c r="D57">
        <f>Mult_split!H57</f>
        <v>2.5459418665855035E-2</v>
      </c>
      <c r="E57">
        <f t="shared" si="1"/>
        <v>2.5459418665855035E-2</v>
      </c>
      <c r="F57">
        <f t="shared" si="4"/>
        <v>2.5459418665855035E-2</v>
      </c>
      <c r="G57">
        <f t="shared" si="4"/>
        <v>2.5459418665855035E-2</v>
      </c>
      <c r="H57">
        <f t="shared" si="4"/>
        <v>2.5459418665855035E-2</v>
      </c>
      <c r="I57">
        <f t="shared" si="4"/>
        <v>2.5459418665855035E-2</v>
      </c>
      <c r="J57">
        <f t="shared" si="4"/>
        <v>2.5459418665855035E-2</v>
      </c>
      <c r="K57">
        <f t="shared" si="4"/>
        <v>2.5459418665855035E-2</v>
      </c>
      <c r="L57">
        <f t="shared" si="4"/>
        <v>2.5459418665855035E-2</v>
      </c>
      <c r="M57">
        <f t="shared" si="4"/>
        <v>2.5459418665855035E-2</v>
      </c>
      <c r="N57">
        <f t="shared" si="4"/>
        <v>2.5459418665855035E-2</v>
      </c>
      <c r="O57">
        <f t="shared" si="4"/>
        <v>2.5459418665855035E-2</v>
      </c>
      <c r="P57">
        <f t="shared" si="4"/>
        <v>2.5459418665855035E-2</v>
      </c>
      <c r="Q57">
        <f t="shared" si="4"/>
        <v>2.5459418665855035E-2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3.1264495621646404E-2</v>
      </c>
      <c r="E59">
        <f t="shared" si="1"/>
        <v>3.1264495621646404E-2</v>
      </c>
      <c r="F59">
        <f t="shared" si="4"/>
        <v>3.1264495621646404E-2</v>
      </c>
      <c r="G59">
        <f t="shared" si="4"/>
        <v>3.1264495621646404E-2</v>
      </c>
      <c r="H59">
        <f t="shared" si="4"/>
        <v>3.1264495621646404E-2</v>
      </c>
      <c r="I59">
        <f t="shared" si="4"/>
        <v>3.1264495621646404E-2</v>
      </c>
      <c r="J59">
        <f t="shared" si="4"/>
        <v>3.1264495621646404E-2</v>
      </c>
      <c r="K59">
        <f t="shared" si="4"/>
        <v>3.1264495621646404E-2</v>
      </c>
      <c r="L59">
        <f t="shared" si="4"/>
        <v>3.1264495621646404E-2</v>
      </c>
      <c r="M59">
        <f t="shared" si="4"/>
        <v>3.1264495621646404E-2</v>
      </c>
      <c r="N59">
        <f t="shared" si="4"/>
        <v>3.1264495621646404E-2</v>
      </c>
      <c r="O59">
        <f t="shared" si="4"/>
        <v>3.1264495621646404E-2</v>
      </c>
      <c r="P59">
        <f t="shared" si="4"/>
        <v>3.1264495621646404E-2</v>
      </c>
      <c r="Q59">
        <f t="shared" si="4"/>
        <v>3.1264495621646404E-2</v>
      </c>
    </row>
    <row r="60" spans="3:17" x14ac:dyDescent="0.3">
      <c r="C60" t="s">
        <v>90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91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92</v>
      </c>
      <c r="D62">
        <f>Mult_split!H62</f>
        <v>2.5364625569887115E-2</v>
      </c>
      <c r="E62">
        <f t="shared" si="1"/>
        <v>2.5364625569887115E-2</v>
      </c>
      <c r="F62">
        <f t="shared" si="4"/>
        <v>2.5364625569887115E-2</v>
      </c>
      <c r="G62">
        <f t="shared" si="4"/>
        <v>2.5364625569887115E-2</v>
      </c>
      <c r="H62">
        <f t="shared" si="4"/>
        <v>2.5364625569887115E-2</v>
      </c>
      <c r="I62">
        <f t="shared" si="4"/>
        <v>2.5364625569887115E-2</v>
      </c>
      <c r="J62">
        <f t="shared" si="4"/>
        <v>2.5364625569887115E-2</v>
      </c>
      <c r="K62">
        <f t="shared" si="4"/>
        <v>2.5364625569887115E-2</v>
      </c>
      <c r="L62">
        <f t="shared" si="4"/>
        <v>2.5364625569887115E-2</v>
      </c>
      <c r="M62">
        <f t="shared" si="4"/>
        <v>2.5364625569887115E-2</v>
      </c>
      <c r="N62">
        <f t="shared" si="4"/>
        <v>2.5364625569887115E-2</v>
      </c>
      <c r="O62">
        <f t="shared" si="4"/>
        <v>2.5364625569887115E-2</v>
      </c>
      <c r="P62">
        <f t="shared" si="4"/>
        <v>2.5364625569887115E-2</v>
      </c>
      <c r="Q62">
        <f t="shared" si="4"/>
        <v>2.5364625569887115E-2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1.7113205950044421E-2</v>
      </c>
      <c r="E64">
        <f t="shared" si="1"/>
        <v>1.7113205950044421E-2</v>
      </c>
      <c r="F64">
        <f t="shared" si="4"/>
        <v>1.7113205950044421E-2</v>
      </c>
      <c r="G64">
        <f t="shared" si="4"/>
        <v>1.7113205950044421E-2</v>
      </c>
      <c r="H64">
        <f t="shared" si="4"/>
        <v>1.7113205950044421E-2</v>
      </c>
      <c r="I64">
        <f t="shared" si="4"/>
        <v>1.7113205950044421E-2</v>
      </c>
      <c r="J64">
        <f t="shared" si="4"/>
        <v>1.7113205950044421E-2</v>
      </c>
      <c r="K64">
        <f t="shared" si="4"/>
        <v>1.7113205950044421E-2</v>
      </c>
      <c r="L64">
        <f t="shared" si="4"/>
        <v>1.7113205950044421E-2</v>
      </c>
      <c r="M64">
        <f t="shared" si="4"/>
        <v>1.7113205950044421E-2</v>
      </c>
      <c r="N64">
        <f t="shared" si="4"/>
        <v>1.7113205950044421E-2</v>
      </c>
      <c r="O64">
        <f t="shared" si="4"/>
        <v>1.7113205950044421E-2</v>
      </c>
      <c r="P64">
        <f t="shared" si="4"/>
        <v>1.7113205950044421E-2</v>
      </c>
      <c r="Q64">
        <f t="shared" si="4"/>
        <v>1.7113205950044421E-2</v>
      </c>
    </row>
    <row r="65" spans="3:17" x14ac:dyDescent="0.3">
      <c r="C65" t="s">
        <v>95</v>
      </c>
      <c r="D65">
        <f>Mult_split!H65</f>
        <v>8.2687382219763655E-2</v>
      </c>
      <c r="E65">
        <f t="shared" si="1"/>
        <v>8.2687382219763655E-2</v>
      </c>
      <c r="F65">
        <f t="shared" si="4"/>
        <v>8.2687382219763655E-2</v>
      </c>
      <c r="G65">
        <f t="shared" si="4"/>
        <v>8.2687382219763655E-2</v>
      </c>
      <c r="H65">
        <f t="shared" si="4"/>
        <v>8.2687382219763655E-2</v>
      </c>
      <c r="I65">
        <f t="shared" si="4"/>
        <v>8.2687382219763655E-2</v>
      </c>
      <c r="J65">
        <f t="shared" si="4"/>
        <v>8.2687382219763655E-2</v>
      </c>
      <c r="K65">
        <f t="shared" si="4"/>
        <v>8.2687382219763655E-2</v>
      </c>
      <c r="L65">
        <f t="shared" si="4"/>
        <v>8.2687382219763655E-2</v>
      </c>
      <c r="M65">
        <f t="shared" si="4"/>
        <v>8.2687382219763655E-2</v>
      </c>
      <c r="N65">
        <f t="shared" si="4"/>
        <v>8.2687382219763655E-2</v>
      </c>
      <c r="O65">
        <f t="shared" si="4"/>
        <v>8.2687382219763655E-2</v>
      </c>
      <c r="P65">
        <f t="shared" si="4"/>
        <v>8.2687382219763655E-2</v>
      </c>
      <c r="Q65">
        <f t="shared" si="4"/>
        <v>8.2687382219763655E-2</v>
      </c>
    </row>
    <row r="66" spans="3:17" x14ac:dyDescent="0.3">
      <c r="C66" t="s">
        <v>96</v>
      </c>
      <c r="D66">
        <f>Mult_split!H66</f>
        <v>1.3412201436746871E-7</v>
      </c>
      <c r="E66">
        <f t="shared" si="1"/>
        <v>1.3412201436746871E-7</v>
      </c>
      <c r="F66">
        <f t="shared" si="4"/>
        <v>1.3412201436746871E-7</v>
      </c>
      <c r="G66">
        <f t="shared" si="4"/>
        <v>1.3412201436746871E-7</v>
      </c>
      <c r="H66">
        <f t="shared" si="4"/>
        <v>1.3412201436746871E-7</v>
      </c>
      <c r="I66">
        <f t="shared" si="4"/>
        <v>1.3412201436746871E-7</v>
      </c>
      <c r="J66">
        <f t="shared" si="4"/>
        <v>1.3412201436746871E-7</v>
      </c>
      <c r="K66">
        <f t="shared" si="4"/>
        <v>1.3412201436746871E-7</v>
      </c>
      <c r="L66">
        <f t="shared" si="4"/>
        <v>1.3412201436746871E-7</v>
      </c>
      <c r="M66">
        <f t="shared" si="4"/>
        <v>1.3412201436746871E-7</v>
      </c>
      <c r="N66">
        <f t="shared" si="4"/>
        <v>1.3412201436746871E-7</v>
      </c>
      <c r="O66">
        <f t="shared" si="4"/>
        <v>1.3412201436746871E-7</v>
      </c>
      <c r="P66">
        <f t="shared" si="4"/>
        <v>1.3412201436746871E-7</v>
      </c>
      <c r="Q66">
        <f t="shared" si="4"/>
        <v>1.3412201436746871E-7</v>
      </c>
    </row>
    <row r="67" spans="3:17" x14ac:dyDescent="0.3">
      <c r="C67" t="s">
        <v>97</v>
      </c>
      <c r="D67">
        <f>Mult_split!H67</f>
        <v>5.6176380313441735E-5</v>
      </c>
      <c r="E67">
        <f t="shared" si="1"/>
        <v>5.6176380313441735E-5</v>
      </c>
      <c r="F67">
        <f t="shared" ref="F67:Q82" si="5">E67</f>
        <v>5.6176380313441735E-5</v>
      </c>
      <c r="G67">
        <f t="shared" si="5"/>
        <v>5.6176380313441735E-5</v>
      </c>
      <c r="H67">
        <f t="shared" si="5"/>
        <v>5.6176380313441735E-5</v>
      </c>
      <c r="I67">
        <f t="shared" si="5"/>
        <v>5.6176380313441735E-5</v>
      </c>
      <c r="J67">
        <f t="shared" si="5"/>
        <v>5.6176380313441735E-5</v>
      </c>
      <c r="K67">
        <f t="shared" si="5"/>
        <v>5.6176380313441735E-5</v>
      </c>
      <c r="L67">
        <f t="shared" si="5"/>
        <v>5.6176380313441735E-5</v>
      </c>
      <c r="M67">
        <f t="shared" si="5"/>
        <v>5.6176380313441735E-5</v>
      </c>
      <c r="N67">
        <f t="shared" si="5"/>
        <v>5.6176380313441735E-5</v>
      </c>
      <c r="O67">
        <f t="shared" si="5"/>
        <v>5.6176380313441735E-5</v>
      </c>
      <c r="P67">
        <f t="shared" si="5"/>
        <v>5.6176380313441735E-5</v>
      </c>
      <c r="Q67">
        <f t="shared" si="5"/>
        <v>5.6176380313441735E-5</v>
      </c>
    </row>
    <row r="68" spans="3:17" x14ac:dyDescent="0.3">
      <c r="C68" t="s">
        <v>98</v>
      </c>
      <c r="D68">
        <f>Mult_split!H68</f>
        <v>2.0285390262521399E-8</v>
      </c>
      <c r="E68">
        <f t="shared" ref="E68:E115" si="6">D68</f>
        <v>2.0285390262521399E-8</v>
      </c>
      <c r="F68">
        <f t="shared" si="5"/>
        <v>2.0285390262521399E-8</v>
      </c>
      <c r="G68">
        <f t="shared" si="5"/>
        <v>2.0285390262521399E-8</v>
      </c>
      <c r="H68">
        <f t="shared" si="5"/>
        <v>2.0285390262521399E-8</v>
      </c>
      <c r="I68">
        <f t="shared" si="5"/>
        <v>2.0285390262521399E-8</v>
      </c>
      <c r="J68">
        <f t="shared" si="5"/>
        <v>2.0285390262521399E-8</v>
      </c>
      <c r="K68">
        <f t="shared" si="5"/>
        <v>2.0285390262521399E-8</v>
      </c>
      <c r="L68">
        <f t="shared" si="5"/>
        <v>2.0285390262521399E-8</v>
      </c>
      <c r="M68">
        <f t="shared" si="5"/>
        <v>2.0285390262521399E-8</v>
      </c>
      <c r="N68">
        <f t="shared" si="5"/>
        <v>2.0285390262521399E-8</v>
      </c>
      <c r="O68">
        <f t="shared" si="5"/>
        <v>2.0285390262521399E-8</v>
      </c>
      <c r="P68">
        <f t="shared" si="5"/>
        <v>2.0285390262521399E-8</v>
      </c>
      <c r="Q68">
        <f t="shared" si="5"/>
        <v>2.0285390262521399E-8</v>
      </c>
    </row>
    <row r="69" spans="3:17" x14ac:dyDescent="0.3">
      <c r="C69" t="s">
        <v>99</v>
      </c>
      <c r="D69">
        <f>Mult_split!H69</f>
        <v>2.8750001429789533E-3</v>
      </c>
      <c r="E69">
        <f t="shared" si="6"/>
        <v>2.8750001429789533E-3</v>
      </c>
      <c r="F69">
        <f t="shared" si="5"/>
        <v>2.8750001429789533E-3</v>
      </c>
      <c r="G69">
        <f t="shared" si="5"/>
        <v>2.8750001429789533E-3</v>
      </c>
      <c r="H69">
        <f t="shared" si="5"/>
        <v>2.8750001429789533E-3</v>
      </c>
      <c r="I69">
        <f t="shared" si="5"/>
        <v>2.8750001429789533E-3</v>
      </c>
      <c r="J69">
        <f t="shared" si="5"/>
        <v>2.8750001429789533E-3</v>
      </c>
      <c r="K69">
        <f t="shared" si="5"/>
        <v>2.8750001429789533E-3</v>
      </c>
      <c r="L69">
        <f t="shared" si="5"/>
        <v>2.8750001429789533E-3</v>
      </c>
      <c r="M69">
        <f t="shared" si="5"/>
        <v>2.8750001429789533E-3</v>
      </c>
      <c r="N69">
        <f t="shared" si="5"/>
        <v>2.8750001429789533E-3</v>
      </c>
      <c r="O69">
        <f t="shared" si="5"/>
        <v>2.8750001429789533E-3</v>
      </c>
      <c r="P69">
        <f t="shared" si="5"/>
        <v>2.8750001429789533E-3</v>
      </c>
      <c r="Q69">
        <f t="shared" si="5"/>
        <v>2.8750001429789533E-3</v>
      </c>
    </row>
    <row r="70" spans="3:17" x14ac:dyDescent="0.3">
      <c r="C70" t="s">
        <v>100</v>
      </c>
      <c r="D70">
        <f>Mult_split!H70</f>
        <v>8.4171485738460137E-7</v>
      </c>
      <c r="E70">
        <f t="shared" si="6"/>
        <v>8.4171485738460137E-7</v>
      </c>
      <c r="F70">
        <f t="shared" si="5"/>
        <v>8.4171485738460137E-7</v>
      </c>
      <c r="G70">
        <f t="shared" si="5"/>
        <v>8.4171485738460137E-7</v>
      </c>
      <c r="H70">
        <f t="shared" si="5"/>
        <v>8.4171485738460137E-7</v>
      </c>
      <c r="I70">
        <f t="shared" si="5"/>
        <v>8.4171485738460137E-7</v>
      </c>
      <c r="J70">
        <f t="shared" si="5"/>
        <v>8.4171485738460137E-7</v>
      </c>
      <c r="K70">
        <f t="shared" si="5"/>
        <v>8.4171485738460137E-7</v>
      </c>
      <c r="L70">
        <f t="shared" si="5"/>
        <v>8.4171485738460137E-7</v>
      </c>
      <c r="M70">
        <f t="shared" si="5"/>
        <v>8.4171485738460137E-7</v>
      </c>
      <c r="N70">
        <f t="shared" si="5"/>
        <v>8.4171485738460137E-7</v>
      </c>
      <c r="O70">
        <f t="shared" si="5"/>
        <v>8.4171485738460137E-7</v>
      </c>
      <c r="P70">
        <f t="shared" si="5"/>
        <v>8.4171485738460137E-7</v>
      </c>
      <c r="Q70">
        <f t="shared" si="5"/>
        <v>8.4171485738460137E-7</v>
      </c>
    </row>
    <row r="71" spans="3:17" x14ac:dyDescent="0.3">
      <c r="C71" t="s">
        <v>101</v>
      </c>
      <c r="D71">
        <f>Mult_split!H71</f>
        <v>0.10149320476879688</v>
      </c>
      <c r="E71">
        <f t="shared" si="6"/>
        <v>0.10149320476879688</v>
      </c>
      <c r="F71">
        <f t="shared" si="5"/>
        <v>0.10149320476879688</v>
      </c>
      <c r="G71">
        <f t="shared" si="5"/>
        <v>0.10149320476879688</v>
      </c>
      <c r="H71">
        <f t="shared" si="5"/>
        <v>0.10149320476879688</v>
      </c>
      <c r="I71">
        <f t="shared" si="5"/>
        <v>0.10149320476879688</v>
      </c>
      <c r="J71">
        <f t="shared" si="5"/>
        <v>0.10149320476879688</v>
      </c>
      <c r="K71">
        <f t="shared" si="5"/>
        <v>0.10149320476879688</v>
      </c>
      <c r="L71">
        <f t="shared" si="5"/>
        <v>0.10149320476879688</v>
      </c>
      <c r="M71">
        <f t="shared" si="5"/>
        <v>0.10149320476879688</v>
      </c>
      <c r="N71">
        <f t="shared" si="5"/>
        <v>0.10149320476879688</v>
      </c>
      <c r="O71">
        <f t="shared" si="5"/>
        <v>0.10149320476879688</v>
      </c>
      <c r="P71">
        <f t="shared" si="5"/>
        <v>0.10149320476879688</v>
      </c>
      <c r="Q71">
        <f t="shared" si="5"/>
        <v>0.10149320476879688</v>
      </c>
    </row>
    <row r="72" spans="3:17" x14ac:dyDescent="0.3">
      <c r="C72" t="s">
        <v>102</v>
      </c>
      <c r="D72">
        <f>Mult_split!H72</f>
        <v>2.7814549427241411E-7</v>
      </c>
      <c r="E72">
        <f t="shared" si="6"/>
        <v>2.7814549427241411E-7</v>
      </c>
      <c r="F72">
        <f t="shared" si="5"/>
        <v>2.7814549427241411E-7</v>
      </c>
      <c r="G72">
        <f t="shared" si="5"/>
        <v>2.7814549427241411E-7</v>
      </c>
      <c r="H72">
        <f t="shared" si="5"/>
        <v>2.7814549427241411E-7</v>
      </c>
      <c r="I72">
        <f t="shared" si="5"/>
        <v>2.7814549427241411E-7</v>
      </c>
      <c r="J72">
        <f t="shared" si="5"/>
        <v>2.7814549427241411E-7</v>
      </c>
      <c r="K72">
        <f t="shared" si="5"/>
        <v>2.7814549427241411E-7</v>
      </c>
      <c r="L72">
        <f t="shared" si="5"/>
        <v>2.7814549427241411E-7</v>
      </c>
      <c r="M72">
        <f t="shared" si="5"/>
        <v>2.7814549427241411E-7</v>
      </c>
      <c r="N72">
        <f t="shared" si="5"/>
        <v>2.7814549427241411E-7</v>
      </c>
      <c r="O72">
        <f t="shared" si="5"/>
        <v>2.7814549427241411E-7</v>
      </c>
      <c r="P72">
        <f t="shared" si="5"/>
        <v>2.7814549427241411E-7</v>
      </c>
      <c r="Q72">
        <f t="shared" si="5"/>
        <v>2.7814549427241411E-7</v>
      </c>
    </row>
    <row r="73" spans="3:17" x14ac:dyDescent="0.3">
      <c r="C73" t="s">
        <v>103</v>
      </c>
      <c r="D73">
        <f>Mult_split!H73</f>
        <v>0.16595477393921551</v>
      </c>
      <c r="E73">
        <f t="shared" si="6"/>
        <v>0.16595477393921551</v>
      </c>
      <c r="F73">
        <f t="shared" si="5"/>
        <v>0.16595477393921551</v>
      </c>
      <c r="G73">
        <f t="shared" si="5"/>
        <v>0.16595477393921551</v>
      </c>
      <c r="H73">
        <f t="shared" si="5"/>
        <v>0.16595477393921551</v>
      </c>
      <c r="I73">
        <f t="shared" si="5"/>
        <v>0.16595477393921551</v>
      </c>
      <c r="J73">
        <f t="shared" si="5"/>
        <v>0.16595477393921551</v>
      </c>
      <c r="K73">
        <f t="shared" si="5"/>
        <v>0.16595477393921551</v>
      </c>
      <c r="L73">
        <f t="shared" si="5"/>
        <v>0.16595477393921551</v>
      </c>
      <c r="M73">
        <f t="shared" si="5"/>
        <v>0.16595477393921551</v>
      </c>
      <c r="N73">
        <f t="shared" si="5"/>
        <v>0.16595477393921551</v>
      </c>
      <c r="O73">
        <f t="shared" si="5"/>
        <v>0.16595477393921551</v>
      </c>
      <c r="P73">
        <f t="shared" si="5"/>
        <v>0.16595477393921551</v>
      </c>
      <c r="Q73">
        <f t="shared" si="5"/>
        <v>0.16595477393921551</v>
      </c>
    </row>
    <row r="74" spans="3:17" x14ac:dyDescent="0.3">
      <c r="C74" t="s">
        <v>104</v>
      </c>
      <c r="D74">
        <f>Mult_split!H74</f>
        <v>1.967073292174761E-7</v>
      </c>
      <c r="E74">
        <f t="shared" si="6"/>
        <v>1.967073292174761E-7</v>
      </c>
      <c r="F74">
        <f t="shared" si="5"/>
        <v>1.967073292174761E-7</v>
      </c>
      <c r="G74">
        <f t="shared" si="5"/>
        <v>1.967073292174761E-7</v>
      </c>
      <c r="H74">
        <f t="shared" si="5"/>
        <v>1.967073292174761E-7</v>
      </c>
      <c r="I74">
        <f t="shared" si="5"/>
        <v>1.967073292174761E-7</v>
      </c>
      <c r="J74">
        <f t="shared" si="5"/>
        <v>1.967073292174761E-7</v>
      </c>
      <c r="K74">
        <f t="shared" si="5"/>
        <v>1.967073292174761E-7</v>
      </c>
      <c r="L74">
        <f t="shared" si="5"/>
        <v>1.967073292174761E-7</v>
      </c>
      <c r="M74">
        <f t="shared" si="5"/>
        <v>1.967073292174761E-7</v>
      </c>
      <c r="N74">
        <f t="shared" si="5"/>
        <v>1.967073292174761E-7</v>
      </c>
      <c r="O74">
        <f t="shared" si="5"/>
        <v>1.967073292174761E-7</v>
      </c>
      <c r="P74">
        <f t="shared" si="5"/>
        <v>1.967073292174761E-7</v>
      </c>
      <c r="Q74">
        <f t="shared" si="5"/>
        <v>1.967073292174761E-7</v>
      </c>
    </row>
    <row r="75" spans="3:17" x14ac:dyDescent="0.3">
      <c r="C75" t="s">
        <v>105</v>
      </c>
      <c r="D75">
        <f>Mult_split!H75</f>
        <v>8.8149095228479413E-2</v>
      </c>
      <c r="E75">
        <f t="shared" si="6"/>
        <v>8.8149095228479413E-2</v>
      </c>
      <c r="F75">
        <f t="shared" si="5"/>
        <v>8.8149095228479413E-2</v>
      </c>
      <c r="G75">
        <f t="shared" si="5"/>
        <v>8.8149095228479413E-2</v>
      </c>
      <c r="H75">
        <f t="shared" si="5"/>
        <v>8.8149095228479413E-2</v>
      </c>
      <c r="I75">
        <f t="shared" si="5"/>
        <v>8.8149095228479413E-2</v>
      </c>
      <c r="J75">
        <f t="shared" si="5"/>
        <v>8.8149095228479413E-2</v>
      </c>
      <c r="K75">
        <f t="shared" si="5"/>
        <v>8.8149095228479413E-2</v>
      </c>
      <c r="L75">
        <f t="shared" si="5"/>
        <v>8.8149095228479413E-2</v>
      </c>
      <c r="M75">
        <f t="shared" si="5"/>
        <v>8.8149095228479413E-2</v>
      </c>
      <c r="N75">
        <f t="shared" si="5"/>
        <v>8.8149095228479413E-2</v>
      </c>
      <c r="O75">
        <f t="shared" si="5"/>
        <v>8.8149095228479413E-2</v>
      </c>
      <c r="P75">
        <f t="shared" si="5"/>
        <v>8.8149095228479413E-2</v>
      </c>
      <c r="Q75">
        <f t="shared" si="5"/>
        <v>8.8149095228479413E-2</v>
      </c>
    </row>
    <row r="76" spans="3:17" x14ac:dyDescent="0.3">
      <c r="C76" t="s">
        <v>106</v>
      </c>
      <c r="D76">
        <f>Mult_split!H76</f>
        <v>4.2671358194746198E-9</v>
      </c>
      <c r="E76">
        <f t="shared" si="6"/>
        <v>4.2671358194746198E-9</v>
      </c>
      <c r="F76">
        <f t="shared" si="5"/>
        <v>4.2671358194746198E-9</v>
      </c>
      <c r="G76">
        <f t="shared" si="5"/>
        <v>4.2671358194746198E-9</v>
      </c>
      <c r="H76">
        <f t="shared" si="5"/>
        <v>4.2671358194746198E-9</v>
      </c>
      <c r="I76">
        <f t="shared" si="5"/>
        <v>4.2671358194746198E-9</v>
      </c>
      <c r="J76">
        <f t="shared" si="5"/>
        <v>4.2671358194746198E-9</v>
      </c>
      <c r="K76">
        <f t="shared" si="5"/>
        <v>4.2671358194746198E-9</v>
      </c>
      <c r="L76">
        <f t="shared" si="5"/>
        <v>4.2671358194746198E-9</v>
      </c>
      <c r="M76">
        <f t="shared" si="5"/>
        <v>4.2671358194746198E-9</v>
      </c>
      <c r="N76">
        <f t="shared" si="5"/>
        <v>4.2671358194746198E-9</v>
      </c>
      <c r="O76">
        <f t="shared" si="5"/>
        <v>4.2671358194746198E-9</v>
      </c>
      <c r="P76">
        <f t="shared" si="5"/>
        <v>4.2671358194746198E-9</v>
      </c>
      <c r="Q76">
        <f t="shared" si="5"/>
        <v>4.2671358194746198E-9</v>
      </c>
    </row>
    <row r="77" spans="3:17" x14ac:dyDescent="0.3">
      <c r="C77" t="s">
        <v>107</v>
      </c>
      <c r="D77">
        <f>Mult_split!H77</f>
        <v>0.17766797008070151</v>
      </c>
      <c r="E77">
        <f t="shared" si="6"/>
        <v>0.17766797008070151</v>
      </c>
      <c r="F77">
        <f t="shared" si="5"/>
        <v>0.17766797008070151</v>
      </c>
      <c r="G77">
        <f t="shared" si="5"/>
        <v>0.17766797008070151</v>
      </c>
      <c r="H77">
        <f t="shared" si="5"/>
        <v>0.17766797008070151</v>
      </c>
      <c r="I77">
        <f t="shared" si="5"/>
        <v>0.17766797008070151</v>
      </c>
      <c r="J77">
        <f t="shared" si="5"/>
        <v>0.17766797008070151</v>
      </c>
      <c r="K77">
        <f t="shared" si="5"/>
        <v>0.17766797008070151</v>
      </c>
      <c r="L77">
        <f t="shared" si="5"/>
        <v>0.17766797008070151</v>
      </c>
      <c r="M77">
        <f t="shared" si="5"/>
        <v>0.17766797008070151</v>
      </c>
      <c r="N77">
        <f t="shared" si="5"/>
        <v>0.17766797008070151</v>
      </c>
      <c r="O77">
        <f t="shared" si="5"/>
        <v>0.17766797008070151</v>
      </c>
      <c r="P77">
        <f t="shared" si="5"/>
        <v>0.17766797008070151</v>
      </c>
      <c r="Q77">
        <f t="shared" si="5"/>
        <v>0.17766797008070151</v>
      </c>
    </row>
    <row r="78" spans="3:17" x14ac:dyDescent="0.3">
      <c r="C78" t="s">
        <v>108</v>
      </c>
      <c r="D78">
        <f>Mult_split!H78</f>
        <v>0.6108586201206414</v>
      </c>
      <c r="E78">
        <f t="shared" si="6"/>
        <v>0.6108586201206414</v>
      </c>
      <c r="F78">
        <f t="shared" si="5"/>
        <v>0.6108586201206414</v>
      </c>
      <c r="G78">
        <f t="shared" si="5"/>
        <v>0.6108586201206414</v>
      </c>
      <c r="H78">
        <f t="shared" si="5"/>
        <v>0.6108586201206414</v>
      </c>
      <c r="I78">
        <f t="shared" si="5"/>
        <v>0.6108586201206414</v>
      </c>
      <c r="J78">
        <f t="shared" si="5"/>
        <v>0.6108586201206414</v>
      </c>
      <c r="K78">
        <f t="shared" si="5"/>
        <v>0.6108586201206414</v>
      </c>
      <c r="L78">
        <f t="shared" si="5"/>
        <v>0.6108586201206414</v>
      </c>
      <c r="M78">
        <f t="shared" si="5"/>
        <v>0.6108586201206414</v>
      </c>
      <c r="N78">
        <f t="shared" si="5"/>
        <v>0.6108586201206414</v>
      </c>
      <c r="O78">
        <f t="shared" si="5"/>
        <v>0.6108586201206414</v>
      </c>
      <c r="P78">
        <f t="shared" si="5"/>
        <v>0.6108586201206414</v>
      </c>
      <c r="Q78">
        <f t="shared" si="5"/>
        <v>0.6108586201206414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2.5746507100114266E-2</v>
      </c>
      <c r="E80">
        <f t="shared" si="6"/>
        <v>2.5746507100114266E-2</v>
      </c>
      <c r="F80">
        <f t="shared" si="5"/>
        <v>2.5746507100114266E-2</v>
      </c>
      <c r="G80">
        <f t="shared" si="5"/>
        <v>2.5746507100114266E-2</v>
      </c>
      <c r="H80">
        <f t="shared" si="5"/>
        <v>2.5746507100114266E-2</v>
      </c>
      <c r="I80">
        <f t="shared" si="5"/>
        <v>2.5746507100114266E-2</v>
      </c>
      <c r="J80">
        <f t="shared" si="5"/>
        <v>2.5746507100114266E-2</v>
      </c>
      <c r="K80">
        <f t="shared" si="5"/>
        <v>2.5746507100114266E-2</v>
      </c>
      <c r="L80">
        <f t="shared" si="5"/>
        <v>2.5746507100114266E-2</v>
      </c>
      <c r="M80">
        <f t="shared" si="5"/>
        <v>2.5746507100114266E-2</v>
      </c>
      <c r="N80">
        <f t="shared" si="5"/>
        <v>2.5746507100114266E-2</v>
      </c>
      <c r="O80">
        <f t="shared" si="5"/>
        <v>2.5746507100114266E-2</v>
      </c>
      <c r="P80">
        <f t="shared" si="5"/>
        <v>2.5746507100114266E-2</v>
      </c>
      <c r="Q80">
        <f t="shared" si="5"/>
        <v>2.5746507100114266E-2</v>
      </c>
    </row>
    <row r="81" spans="3:17" x14ac:dyDescent="0.3">
      <c r="C81" t="s">
        <v>111</v>
      </c>
      <c r="D81">
        <f>Mult_split!H81</f>
        <v>8.1292900208724192E-2</v>
      </c>
      <c r="E81">
        <f t="shared" si="6"/>
        <v>8.1292900208724192E-2</v>
      </c>
      <c r="F81">
        <f t="shared" si="5"/>
        <v>8.1292900208724192E-2</v>
      </c>
      <c r="G81">
        <f t="shared" si="5"/>
        <v>8.1292900208724192E-2</v>
      </c>
      <c r="H81">
        <f t="shared" si="5"/>
        <v>8.1292900208724192E-2</v>
      </c>
      <c r="I81">
        <f t="shared" si="5"/>
        <v>8.1292900208724192E-2</v>
      </c>
      <c r="J81">
        <f t="shared" si="5"/>
        <v>8.1292900208724192E-2</v>
      </c>
      <c r="K81">
        <f t="shared" si="5"/>
        <v>8.1292900208724192E-2</v>
      </c>
      <c r="L81">
        <f t="shared" si="5"/>
        <v>8.1292900208724192E-2</v>
      </c>
      <c r="M81">
        <f t="shared" si="5"/>
        <v>8.1292900208724192E-2</v>
      </c>
      <c r="N81">
        <f t="shared" si="5"/>
        <v>8.1292900208724192E-2</v>
      </c>
      <c r="O81">
        <f t="shared" si="5"/>
        <v>8.1292900208724192E-2</v>
      </c>
      <c r="P81">
        <f t="shared" si="5"/>
        <v>8.1292900208724192E-2</v>
      </c>
      <c r="Q81">
        <f t="shared" si="5"/>
        <v>8.1292900208724192E-2</v>
      </c>
    </row>
    <row r="82" spans="3:17" x14ac:dyDescent="0.3">
      <c r="C82" t="s">
        <v>112</v>
      </c>
      <c r="D82">
        <f>Mult_split!H82</f>
        <v>1.2049854305304005E-4</v>
      </c>
      <c r="E82">
        <f t="shared" si="6"/>
        <v>1.2049854305304005E-4</v>
      </c>
      <c r="F82">
        <f t="shared" si="5"/>
        <v>1.2049854305304005E-4</v>
      </c>
      <c r="G82">
        <f t="shared" si="5"/>
        <v>1.2049854305304005E-4</v>
      </c>
      <c r="H82">
        <f t="shared" si="5"/>
        <v>1.2049854305304005E-4</v>
      </c>
      <c r="I82">
        <f t="shared" si="5"/>
        <v>1.2049854305304005E-4</v>
      </c>
      <c r="J82">
        <f t="shared" si="5"/>
        <v>1.2049854305304005E-4</v>
      </c>
      <c r="K82">
        <f t="shared" si="5"/>
        <v>1.2049854305304005E-4</v>
      </c>
      <c r="L82">
        <f t="shared" si="5"/>
        <v>1.2049854305304005E-4</v>
      </c>
      <c r="M82">
        <f t="shared" si="5"/>
        <v>1.2049854305304005E-4</v>
      </c>
      <c r="N82">
        <f t="shared" si="5"/>
        <v>1.2049854305304005E-4</v>
      </c>
      <c r="O82">
        <f t="shared" si="5"/>
        <v>1.2049854305304005E-4</v>
      </c>
      <c r="P82">
        <f t="shared" si="5"/>
        <v>1.2049854305304005E-4</v>
      </c>
      <c r="Q82">
        <f t="shared" si="5"/>
        <v>1.2049854305304005E-4</v>
      </c>
    </row>
    <row r="83" spans="3:17" x14ac:dyDescent="0.3">
      <c r="C83" t="s">
        <v>113</v>
      </c>
      <c r="D83">
        <f>Mult_split!H83</f>
        <v>0.24460288698085034</v>
      </c>
      <c r="E83">
        <f t="shared" si="6"/>
        <v>0.24460288698085034</v>
      </c>
      <c r="F83">
        <f t="shared" ref="F83:Q98" si="7">E83</f>
        <v>0.24460288698085034</v>
      </c>
      <c r="G83">
        <f t="shared" si="7"/>
        <v>0.24460288698085034</v>
      </c>
      <c r="H83">
        <f t="shared" si="7"/>
        <v>0.24460288698085034</v>
      </c>
      <c r="I83">
        <f t="shared" si="7"/>
        <v>0.24460288698085034</v>
      </c>
      <c r="J83">
        <f t="shared" si="7"/>
        <v>0.24460288698085034</v>
      </c>
      <c r="K83">
        <f t="shared" si="7"/>
        <v>0.24460288698085034</v>
      </c>
      <c r="L83">
        <f t="shared" si="7"/>
        <v>0.24460288698085034</v>
      </c>
      <c r="M83">
        <f t="shared" si="7"/>
        <v>0.24460288698085034</v>
      </c>
      <c r="N83">
        <f t="shared" si="7"/>
        <v>0.24460288698085034</v>
      </c>
      <c r="O83">
        <f t="shared" si="7"/>
        <v>0.24460288698085034</v>
      </c>
      <c r="P83">
        <f t="shared" si="7"/>
        <v>0.24460288698085034</v>
      </c>
      <c r="Q83">
        <f t="shared" si="7"/>
        <v>0.24460288698085034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6.3051870589879005E-8</v>
      </c>
      <c r="E85">
        <f t="shared" si="6"/>
        <v>6.3051870589879005E-8</v>
      </c>
      <c r="F85">
        <f t="shared" si="7"/>
        <v>6.3051870589879005E-8</v>
      </c>
      <c r="G85">
        <f t="shared" si="7"/>
        <v>6.3051870589879005E-8</v>
      </c>
      <c r="H85">
        <f t="shared" si="7"/>
        <v>6.3051870589879005E-8</v>
      </c>
      <c r="I85">
        <f t="shared" si="7"/>
        <v>6.3051870589879005E-8</v>
      </c>
      <c r="J85">
        <f t="shared" si="7"/>
        <v>6.3051870589879005E-8</v>
      </c>
      <c r="K85">
        <f t="shared" si="7"/>
        <v>6.3051870589879005E-8</v>
      </c>
      <c r="L85">
        <f t="shared" si="7"/>
        <v>6.3051870589879005E-8</v>
      </c>
      <c r="M85">
        <f t="shared" si="7"/>
        <v>6.3051870589879005E-8</v>
      </c>
      <c r="N85">
        <f t="shared" si="7"/>
        <v>6.3051870589879005E-8</v>
      </c>
      <c r="O85">
        <f t="shared" si="7"/>
        <v>6.3051870589879005E-8</v>
      </c>
      <c r="P85">
        <f t="shared" si="7"/>
        <v>6.3051870589879005E-8</v>
      </c>
      <c r="Q85">
        <f t="shared" si="7"/>
        <v>6.3051870589879005E-8</v>
      </c>
    </row>
    <row r="86" spans="3:17" x14ac:dyDescent="0.3">
      <c r="C86" t="s">
        <v>116</v>
      </c>
      <c r="D86">
        <f>Mult_split!H86</f>
        <v>4.8856191651270238E-6</v>
      </c>
      <c r="E86">
        <f t="shared" si="6"/>
        <v>4.8856191651270238E-6</v>
      </c>
      <c r="F86">
        <f t="shared" si="7"/>
        <v>4.8856191651270238E-6</v>
      </c>
      <c r="G86">
        <f t="shared" si="7"/>
        <v>4.8856191651270238E-6</v>
      </c>
      <c r="H86">
        <f t="shared" si="7"/>
        <v>4.8856191651270238E-6</v>
      </c>
      <c r="I86">
        <f t="shared" si="7"/>
        <v>4.8856191651270238E-6</v>
      </c>
      <c r="J86">
        <f t="shared" si="7"/>
        <v>4.8856191651270238E-6</v>
      </c>
      <c r="K86">
        <f t="shared" si="7"/>
        <v>4.8856191651270238E-6</v>
      </c>
      <c r="L86">
        <f t="shared" si="7"/>
        <v>4.8856191651270238E-6</v>
      </c>
      <c r="M86">
        <f t="shared" si="7"/>
        <v>4.8856191651270238E-6</v>
      </c>
      <c r="N86">
        <f t="shared" si="7"/>
        <v>4.8856191651270238E-6</v>
      </c>
      <c r="O86">
        <f t="shared" si="7"/>
        <v>4.8856191651270238E-6</v>
      </c>
      <c r="P86">
        <f t="shared" si="7"/>
        <v>4.8856191651270238E-6</v>
      </c>
      <c r="Q86">
        <f t="shared" si="7"/>
        <v>4.8856191651270238E-6</v>
      </c>
    </row>
    <row r="87" spans="3:17" x14ac:dyDescent="0.3">
      <c r="C87" t="s">
        <v>117</v>
      </c>
      <c r="D87">
        <f>Mult_split!H87</f>
        <v>0.13000027392304617</v>
      </c>
      <c r="E87">
        <f t="shared" si="6"/>
        <v>0.13000027392304617</v>
      </c>
      <c r="F87">
        <f t="shared" si="7"/>
        <v>0.13000027392304617</v>
      </c>
      <c r="G87">
        <f t="shared" si="7"/>
        <v>0.13000027392304617</v>
      </c>
      <c r="H87">
        <f t="shared" si="7"/>
        <v>0.13000027392304617</v>
      </c>
      <c r="I87">
        <f t="shared" si="7"/>
        <v>0.13000027392304617</v>
      </c>
      <c r="J87">
        <f t="shared" si="7"/>
        <v>0.13000027392304617</v>
      </c>
      <c r="K87">
        <f t="shared" si="7"/>
        <v>0.13000027392304617</v>
      </c>
      <c r="L87">
        <f t="shared" si="7"/>
        <v>0.13000027392304617</v>
      </c>
      <c r="M87">
        <f t="shared" si="7"/>
        <v>0.13000027392304617</v>
      </c>
      <c r="N87">
        <f t="shared" si="7"/>
        <v>0.13000027392304617</v>
      </c>
      <c r="O87">
        <f t="shared" si="7"/>
        <v>0.13000027392304617</v>
      </c>
      <c r="P87">
        <f t="shared" si="7"/>
        <v>0.13000027392304617</v>
      </c>
      <c r="Q87">
        <f t="shared" si="7"/>
        <v>0.13000027392304617</v>
      </c>
    </row>
    <row r="88" spans="3:17" x14ac:dyDescent="0.3">
      <c r="C88" t="s">
        <v>118</v>
      </c>
      <c r="D88">
        <f>Mult_split!H88</f>
        <v>2.3669998877166303</v>
      </c>
      <c r="E88">
        <f t="shared" si="6"/>
        <v>2.3669998877166303</v>
      </c>
      <c r="F88">
        <f t="shared" si="7"/>
        <v>2.3669998877166303</v>
      </c>
      <c r="G88">
        <f t="shared" si="7"/>
        <v>2.3669998877166303</v>
      </c>
      <c r="H88">
        <f t="shared" si="7"/>
        <v>2.3669998877166303</v>
      </c>
      <c r="I88">
        <f t="shared" si="7"/>
        <v>2.3669998877166303</v>
      </c>
      <c r="J88">
        <f t="shared" si="7"/>
        <v>2.3669998877166303</v>
      </c>
      <c r="K88">
        <f t="shared" si="7"/>
        <v>2.3669998877166303</v>
      </c>
      <c r="L88">
        <f t="shared" si="7"/>
        <v>2.3669998877166303</v>
      </c>
      <c r="M88">
        <f t="shared" si="7"/>
        <v>2.3669998877166303</v>
      </c>
      <c r="N88">
        <f t="shared" si="7"/>
        <v>2.3669998877166303</v>
      </c>
      <c r="O88">
        <f t="shared" si="7"/>
        <v>2.3669998877166303</v>
      </c>
      <c r="P88">
        <f t="shared" si="7"/>
        <v>2.3669998877166303</v>
      </c>
      <c r="Q88">
        <f t="shared" si="7"/>
        <v>2.3669998877166303</v>
      </c>
    </row>
    <row r="89" spans="3:17" x14ac:dyDescent="0.3">
      <c r="C89" t="s">
        <v>147</v>
      </c>
      <c r="D89">
        <f>Mult_split!H89</f>
        <v>2.3703122260144987E-9</v>
      </c>
      <c r="E89">
        <f t="shared" si="6"/>
        <v>2.3703122260144987E-9</v>
      </c>
      <c r="F89">
        <f t="shared" si="7"/>
        <v>2.3703122260144987E-9</v>
      </c>
      <c r="G89">
        <f t="shared" si="7"/>
        <v>2.3703122260144987E-9</v>
      </c>
      <c r="H89">
        <f t="shared" si="7"/>
        <v>2.3703122260144987E-9</v>
      </c>
      <c r="I89">
        <f t="shared" si="7"/>
        <v>2.3703122260144987E-9</v>
      </c>
      <c r="J89">
        <f t="shared" si="7"/>
        <v>2.3703122260144987E-9</v>
      </c>
      <c r="K89">
        <f t="shared" si="7"/>
        <v>2.3703122260144987E-9</v>
      </c>
      <c r="L89">
        <f t="shared" si="7"/>
        <v>2.3703122260144987E-9</v>
      </c>
      <c r="M89">
        <f t="shared" si="7"/>
        <v>2.3703122260144987E-9</v>
      </c>
      <c r="N89">
        <f t="shared" si="7"/>
        <v>2.3703122260144987E-9</v>
      </c>
      <c r="O89">
        <f t="shared" si="7"/>
        <v>2.3703122260144987E-9</v>
      </c>
      <c r="P89">
        <f t="shared" si="7"/>
        <v>2.3703122260144987E-9</v>
      </c>
      <c r="Q89">
        <f t="shared" si="7"/>
        <v>2.3703122260144987E-9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1.537064707261665E-8</v>
      </c>
      <c r="E91">
        <f t="shared" si="6"/>
        <v>1.537064707261665E-8</v>
      </c>
      <c r="F91">
        <f t="shared" si="7"/>
        <v>1.537064707261665E-8</v>
      </c>
      <c r="G91">
        <f t="shared" si="7"/>
        <v>1.537064707261665E-8</v>
      </c>
      <c r="H91">
        <f t="shared" si="7"/>
        <v>1.537064707261665E-8</v>
      </c>
      <c r="I91">
        <f t="shared" si="7"/>
        <v>1.537064707261665E-8</v>
      </c>
      <c r="J91">
        <f t="shared" si="7"/>
        <v>1.537064707261665E-8</v>
      </c>
      <c r="K91">
        <f t="shared" si="7"/>
        <v>1.537064707261665E-8</v>
      </c>
      <c r="L91">
        <f t="shared" si="7"/>
        <v>1.537064707261665E-8</v>
      </c>
      <c r="M91">
        <f t="shared" si="7"/>
        <v>1.537064707261665E-8</v>
      </c>
      <c r="N91">
        <f t="shared" si="7"/>
        <v>1.537064707261665E-8</v>
      </c>
      <c r="O91">
        <f t="shared" si="7"/>
        <v>1.537064707261665E-8</v>
      </c>
      <c r="P91">
        <f t="shared" si="7"/>
        <v>1.537064707261665E-8</v>
      </c>
      <c r="Q91">
        <f t="shared" si="7"/>
        <v>1.537064707261665E-8</v>
      </c>
    </row>
    <row r="92" spans="3:17" x14ac:dyDescent="0.3">
      <c r="C92" t="s">
        <v>121</v>
      </c>
      <c r="D92">
        <f>Mult_split!H92</f>
        <v>1.2713753107364782E-7</v>
      </c>
      <c r="E92">
        <f t="shared" si="6"/>
        <v>1.2713753107364782E-7</v>
      </c>
      <c r="F92">
        <f t="shared" si="7"/>
        <v>1.2713753107364782E-7</v>
      </c>
      <c r="G92">
        <f t="shared" si="7"/>
        <v>1.2713753107364782E-7</v>
      </c>
      <c r="H92">
        <f t="shared" si="7"/>
        <v>1.2713753107364782E-7</v>
      </c>
      <c r="I92">
        <f t="shared" si="7"/>
        <v>1.2713753107364782E-7</v>
      </c>
      <c r="J92">
        <f t="shared" si="7"/>
        <v>1.2713753107364782E-7</v>
      </c>
      <c r="K92">
        <f t="shared" si="7"/>
        <v>1.2713753107364782E-7</v>
      </c>
      <c r="L92">
        <f t="shared" si="7"/>
        <v>1.2713753107364782E-7</v>
      </c>
      <c r="M92">
        <f t="shared" si="7"/>
        <v>1.2713753107364782E-7</v>
      </c>
      <c r="N92">
        <f t="shared" si="7"/>
        <v>1.2713753107364782E-7</v>
      </c>
      <c r="O92">
        <f t="shared" si="7"/>
        <v>1.2713753107364782E-7</v>
      </c>
      <c r="P92">
        <f t="shared" si="7"/>
        <v>1.2713753107364782E-7</v>
      </c>
      <c r="Q92">
        <f t="shared" si="7"/>
        <v>1.2713753107364782E-7</v>
      </c>
    </row>
    <row r="93" spans="3:17" x14ac:dyDescent="0.3">
      <c r="C93" t="s">
        <v>122</v>
      </c>
      <c r="D93">
        <f>Mult_split!H93</f>
        <v>0.19326051415464041</v>
      </c>
      <c r="E93">
        <f t="shared" si="6"/>
        <v>0.19326051415464041</v>
      </c>
      <c r="F93">
        <f t="shared" si="7"/>
        <v>0.19326051415464041</v>
      </c>
      <c r="G93">
        <f t="shared" si="7"/>
        <v>0.19326051415464041</v>
      </c>
      <c r="H93">
        <f t="shared" si="7"/>
        <v>0.19326051415464041</v>
      </c>
      <c r="I93">
        <f t="shared" si="7"/>
        <v>0.19326051415464041</v>
      </c>
      <c r="J93">
        <f t="shared" si="7"/>
        <v>0.19326051415464041</v>
      </c>
      <c r="K93">
        <f t="shared" si="7"/>
        <v>0.19326051415464041</v>
      </c>
      <c r="L93">
        <f t="shared" si="7"/>
        <v>0.19326051415464041</v>
      </c>
      <c r="M93">
        <f t="shared" si="7"/>
        <v>0.19326051415464041</v>
      </c>
      <c r="N93">
        <f t="shared" si="7"/>
        <v>0.19326051415464041</v>
      </c>
      <c r="O93">
        <f t="shared" si="7"/>
        <v>0.19326051415464041</v>
      </c>
      <c r="P93">
        <f t="shared" si="7"/>
        <v>0.19326051415464041</v>
      </c>
      <c r="Q93">
        <f t="shared" si="7"/>
        <v>0.19326051415464041</v>
      </c>
    </row>
    <row r="94" spans="3:17" x14ac:dyDescent="0.3">
      <c r="C94" t="s">
        <v>123</v>
      </c>
      <c r="D94">
        <f>Mult_split!H94</f>
        <v>0.41310723562319585</v>
      </c>
      <c r="E94">
        <f t="shared" si="6"/>
        <v>0.41310723562319585</v>
      </c>
      <c r="F94">
        <f t="shared" si="7"/>
        <v>0.41310723562319585</v>
      </c>
      <c r="G94">
        <f t="shared" si="7"/>
        <v>0.41310723562319585</v>
      </c>
      <c r="H94">
        <f t="shared" si="7"/>
        <v>0.41310723562319585</v>
      </c>
      <c r="I94">
        <f t="shared" si="7"/>
        <v>0.41310723562319585</v>
      </c>
      <c r="J94">
        <f t="shared" si="7"/>
        <v>0.41310723562319585</v>
      </c>
      <c r="K94">
        <f t="shared" si="7"/>
        <v>0.41310723562319585</v>
      </c>
      <c r="L94">
        <f t="shared" si="7"/>
        <v>0.41310723562319585</v>
      </c>
      <c r="M94">
        <f t="shared" si="7"/>
        <v>0.41310723562319585</v>
      </c>
      <c r="N94">
        <f t="shared" si="7"/>
        <v>0.41310723562319585</v>
      </c>
      <c r="O94">
        <f t="shared" si="7"/>
        <v>0.41310723562319585</v>
      </c>
      <c r="P94">
        <f t="shared" si="7"/>
        <v>0.41310723562319585</v>
      </c>
      <c r="Q94">
        <f t="shared" si="7"/>
        <v>0.41310723562319585</v>
      </c>
    </row>
    <row r="95" spans="3:17" x14ac:dyDescent="0.3">
      <c r="C95" t="s">
        <v>124</v>
      </c>
      <c r="D95">
        <f>Mult_split!H95</f>
        <v>0.26544432059188355</v>
      </c>
      <c r="E95">
        <f t="shared" si="6"/>
        <v>0.26544432059188355</v>
      </c>
      <c r="F95">
        <f t="shared" si="7"/>
        <v>0.26544432059188355</v>
      </c>
      <c r="G95">
        <f t="shared" si="7"/>
        <v>0.26544432059188355</v>
      </c>
      <c r="H95">
        <f t="shared" si="7"/>
        <v>0.26544432059188355</v>
      </c>
      <c r="I95">
        <f t="shared" si="7"/>
        <v>0.26544432059188355</v>
      </c>
      <c r="J95">
        <f t="shared" si="7"/>
        <v>0.26544432059188355</v>
      </c>
      <c r="K95">
        <f t="shared" si="7"/>
        <v>0.26544432059188355</v>
      </c>
      <c r="L95">
        <f t="shared" si="7"/>
        <v>0.26544432059188355</v>
      </c>
      <c r="M95">
        <f t="shared" si="7"/>
        <v>0.26544432059188355</v>
      </c>
      <c r="N95">
        <f t="shared" si="7"/>
        <v>0.26544432059188355</v>
      </c>
      <c r="O95">
        <f t="shared" si="7"/>
        <v>0.26544432059188355</v>
      </c>
      <c r="P95">
        <f t="shared" si="7"/>
        <v>0.26544432059188355</v>
      </c>
      <c r="Q95">
        <f t="shared" si="7"/>
        <v>0.26544432059188355</v>
      </c>
    </row>
    <row r="96" spans="3:17" x14ac:dyDescent="0.3">
      <c r="C96" t="s">
        <v>125</v>
      </c>
      <c r="D96">
        <f>Mult_split!H96</f>
        <v>1.4699668133089389E-8</v>
      </c>
      <c r="E96">
        <f t="shared" si="6"/>
        <v>1.4699668133089389E-8</v>
      </c>
      <c r="F96">
        <f t="shared" si="7"/>
        <v>1.4699668133089389E-8</v>
      </c>
      <c r="G96">
        <f t="shared" si="7"/>
        <v>1.4699668133089389E-8</v>
      </c>
      <c r="H96">
        <f t="shared" si="7"/>
        <v>1.4699668133089389E-8</v>
      </c>
      <c r="I96">
        <f t="shared" si="7"/>
        <v>1.4699668133089389E-8</v>
      </c>
      <c r="J96">
        <f t="shared" si="7"/>
        <v>1.4699668133089389E-8</v>
      </c>
      <c r="K96">
        <f t="shared" si="7"/>
        <v>1.4699668133089389E-8</v>
      </c>
      <c r="L96">
        <f t="shared" si="7"/>
        <v>1.4699668133089389E-8</v>
      </c>
      <c r="M96">
        <f t="shared" si="7"/>
        <v>1.4699668133089389E-8</v>
      </c>
      <c r="N96">
        <f t="shared" si="7"/>
        <v>1.4699668133089389E-8</v>
      </c>
      <c r="O96">
        <f t="shared" si="7"/>
        <v>1.4699668133089389E-8</v>
      </c>
      <c r="P96">
        <f t="shared" si="7"/>
        <v>1.4699668133089389E-8</v>
      </c>
      <c r="Q96">
        <f t="shared" si="7"/>
        <v>1.4699668133089389E-8</v>
      </c>
    </row>
    <row r="97" spans="3:17" x14ac:dyDescent="0.3">
      <c r="C97" t="s">
        <v>126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127</v>
      </c>
      <c r="D98">
        <f>Mult_split!H98</f>
        <v>3.4311745290487097</v>
      </c>
      <c r="E98">
        <f t="shared" si="6"/>
        <v>3.4311745290487097</v>
      </c>
      <c r="F98">
        <f t="shared" si="7"/>
        <v>3.4311745290487097</v>
      </c>
      <c r="G98">
        <f t="shared" si="7"/>
        <v>3.4311745290487097</v>
      </c>
      <c r="H98">
        <f t="shared" si="7"/>
        <v>3.4311745290487097</v>
      </c>
      <c r="I98">
        <f t="shared" si="7"/>
        <v>3.4311745290487097</v>
      </c>
      <c r="J98">
        <f t="shared" si="7"/>
        <v>3.4311745290487097</v>
      </c>
      <c r="K98">
        <f t="shared" si="7"/>
        <v>3.4311745290487097</v>
      </c>
      <c r="L98">
        <f t="shared" si="7"/>
        <v>3.4311745290487097</v>
      </c>
      <c r="M98">
        <f t="shared" si="7"/>
        <v>3.4311745290487097</v>
      </c>
      <c r="N98">
        <f t="shared" si="7"/>
        <v>3.4311745290487097</v>
      </c>
      <c r="O98">
        <f t="shared" si="7"/>
        <v>3.4311745290487097</v>
      </c>
      <c r="P98">
        <f t="shared" si="7"/>
        <v>3.4311745290487097</v>
      </c>
      <c r="Q98">
        <f t="shared" si="7"/>
        <v>3.4311745290487097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130</v>
      </c>
      <c r="D101">
        <f>Mult_split!H101</f>
        <v>3.4610785245184128E-6</v>
      </c>
      <c r="E101">
        <f t="shared" si="6"/>
        <v>3.4610785245184128E-6</v>
      </c>
      <c r="F101">
        <f t="shared" si="8"/>
        <v>3.4610785245184128E-6</v>
      </c>
      <c r="G101">
        <f t="shared" si="8"/>
        <v>3.4610785245184128E-6</v>
      </c>
      <c r="H101">
        <f t="shared" si="8"/>
        <v>3.4610785245184128E-6</v>
      </c>
      <c r="I101">
        <f t="shared" si="8"/>
        <v>3.4610785245184128E-6</v>
      </c>
      <c r="J101">
        <f t="shared" si="8"/>
        <v>3.4610785245184128E-6</v>
      </c>
      <c r="K101">
        <f t="shared" si="8"/>
        <v>3.4610785245184128E-6</v>
      </c>
      <c r="L101">
        <f t="shared" si="8"/>
        <v>3.4610785245184128E-6</v>
      </c>
      <c r="M101">
        <f t="shared" si="8"/>
        <v>3.4610785245184128E-6</v>
      </c>
      <c r="N101">
        <f t="shared" si="8"/>
        <v>3.4610785245184128E-6</v>
      </c>
      <c r="O101">
        <f t="shared" si="8"/>
        <v>3.4610785245184128E-6</v>
      </c>
      <c r="P101">
        <f t="shared" si="8"/>
        <v>3.4610785245184128E-6</v>
      </c>
      <c r="Q101">
        <f t="shared" si="8"/>
        <v>3.4610785245184128E-6</v>
      </c>
    </row>
    <row r="102" spans="3:17" x14ac:dyDescent="0.3">
      <c r="C102" t="s">
        <v>131</v>
      </c>
      <c r="D102">
        <f>Mult_split!H102</f>
        <v>2.7194188406930384E-6</v>
      </c>
      <c r="E102">
        <f t="shared" si="6"/>
        <v>2.7194188406930384E-6</v>
      </c>
      <c r="F102">
        <f t="shared" si="8"/>
        <v>2.7194188406930384E-6</v>
      </c>
      <c r="G102">
        <f t="shared" si="8"/>
        <v>2.7194188406930384E-6</v>
      </c>
      <c r="H102">
        <f t="shared" si="8"/>
        <v>2.7194188406930384E-6</v>
      </c>
      <c r="I102">
        <f t="shared" si="8"/>
        <v>2.7194188406930384E-6</v>
      </c>
      <c r="J102">
        <f t="shared" si="8"/>
        <v>2.7194188406930384E-6</v>
      </c>
      <c r="K102">
        <f t="shared" si="8"/>
        <v>2.7194188406930384E-6</v>
      </c>
      <c r="L102">
        <f t="shared" si="8"/>
        <v>2.7194188406930384E-6</v>
      </c>
      <c r="M102">
        <f t="shared" si="8"/>
        <v>2.7194188406930384E-6</v>
      </c>
      <c r="N102">
        <f t="shared" si="8"/>
        <v>2.7194188406930384E-6</v>
      </c>
      <c r="O102">
        <f t="shared" si="8"/>
        <v>2.7194188406930384E-6</v>
      </c>
      <c r="P102">
        <f t="shared" si="8"/>
        <v>2.7194188406930384E-6</v>
      </c>
      <c r="Q102">
        <f t="shared" si="8"/>
        <v>2.7194188406930384E-6</v>
      </c>
    </row>
    <row r="103" spans="3:17" x14ac:dyDescent="0.3">
      <c r="C103" t="s">
        <v>132</v>
      </c>
      <c r="D103">
        <f>Mult_split!H103</f>
        <v>2.7194188406930384E-6</v>
      </c>
      <c r="E103">
        <f t="shared" si="6"/>
        <v>2.7194188406930384E-6</v>
      </c>
      <c r="F103">
        <f t="shared" si="8"/>
        <v>2.7194188406930384E-6</v>
      </c>
      <c r="G103">
        <f t="shared" si="8"/>
        <v>2.7194188406930384E-6</v>
      </c>
      <c r="H103">
        <f t="shared" si="8"/>
        <v>2.7194188406930384E-6</v>
      </c>
      <c r="I103">
        <f t="shared" si="8"/>
        <v>2.7194188406930384E-6</v>
      </c>
      <c r="J103">
        <f t="shared" si="8"/>
        <v>2.7194188406930384E-6</v>
      </c>
      <c r="K103">
        <f t="shared" si="8"/>
        <v>2.7194188406930384E-6</v>
      </c>
      <c r="L103">
        <f t="shared" si="8"/>
        <v>2.7194188406930384E-6</v>
      </c>
      <c r="M103">
        <f t="shared" si="8"/>
        <v>2.7194188406930384E-6</v>
      </c>
      <c r="N103">
        <f t="shared" si="8"/>
        <v>2.7194188406930384E-6</v>
      </c>
      <c r="O103">
        <f t="shared" si="8"/>
        <v>2.7194188406930384E-6</v>
      </c>
      <c r="P103">
        <f t="shared" si="8"/>
        <v>2.7194188406930384E-6</v>
      </c>
      <c r="Q103">
        <f t="shared" si="8"/>
        <v>2.7194188406930384E-6</v>
      </c>
    </row>
    <row r="104" spans="3:17" x14ac:dyDescent="0.3">
      <c r="C104" t="s">
        <v>133</v>
      </c>
      <c r="D104">
        <f>Mult_split!H104</f>
        <v>2.7194188406930384E-6</v>
      </c>
      <c r="E104">
        <f t="shared" si="6"/>
        <v>2.7194188406930384E-6</v>
      </c>
      <c r="F104">
        <f t="shared" si="8"/>
        <v>2.7194188406930384E-6</v>
      </c>
      <c r="G104">
        <f t="shared" si="8"/>
        <v>2.7194188406930384E-6</v>
      </c>
      <c r="H104">
        <f t="shared" si="8"/>
        <v>2.7194188406930384E-6</v>
      </c>
      <c r="I104">
        <f t="shared" si="8"/>
        <v>2.7194188406930384E-6</v>
      </c>
      <c r="J104">
        <f t="shared" si="8"/>
        <v>2.7194188406930384E-6</v>
      </c>
      <c r="K104">
        <f t="shared" si="8"/>
        <v>2.7194188406930384E-6</v>
      </c>
      <c r="L104">
        <f t="shared" si="8"/>
        <v>2.7194188406930384E-6</v>
      </c>
      <c r="M104">
        <f t="shared" si="8"/>
        <v>2.7194188406930384E-6</v>
      </c>
      <c r="N104">
        <f t="shared" si="8"/>
        <v>2.7194188406930384E-6</v>
      </c>
      <c r="O104">
        <f t="shared" si="8"/>
        <v>2.7194188406930384E-6</v>
      </c>
      <c r="P104">
        <f t="shared" si="8"/>
        <v>2.7194188406930384E-6</v>
      </c>
      <c r="Q104">
        <f t="shared" si="8"/>
        <v>2.7194188406930384E-6</v>
      </c>
    </row>
    <row r="105" spans="3:17" x14ac:dyDescent="0.3">
      <c r="C105" t="s">
        <v>134</v>
      </c>
      <c r="D105">
        <f>Mult_split!H105</f>
        <v>2.7194188406930384E-6</v>
      </c>
      <c r="E105">
        <f t="shared" si="6"/>
        <v>2.7194188406930384E-6</v>
      </c>
      <c r="F105">
        <f t="shared" si="8"/>
        <v>2.7194188406930384E-6</v>
      </c>
      <c r="G105">
        <f t="shared" si="8"/>
        <v>2.7194188406930384E-6</v>
      </c>
      <c r="H105">
        <f t="shared" si="8"/>
        <v>2.7194188406930384E-6</v>
      </c>
      <c r="I105">
        <f t="shared" si="8"/>
        <v>2.7194188406930384E-6</v>
      </c>
      <c r="J105">
        <f t="shared" si="8"/>
        <v>2.7194188406930384E-6</v>
      </c>
      <c r="K105">
        <f t="shared" si="8"/>
        <v>2.7194188406930384E-6</v>
      </c>
      <c r="L105">
        <f t="shared" si="8"/>
        <v>2.7194188406930384E-6</v>
      </c>
      <c r="M105">
        <f t="shared" si="8"/>
        <v>2.7194188406930384E-6</v>
      </c>
      <c r="N105">
        <f t="shared" si="8"/>
        <v>2.7194188406930384E-6</v>
      </c>
      <c r="O105">
        <f t="shared" si="8"/>
        <v>2.7194188406930384E-6</v>
      </c>
      <c r="P105">
        <f t="shared" si="8"/>
        <v>2.7194188406930384E-6</v>
      </c>
      <c r="Q105">
        <f t="shared" si="8"/>
        <v>2.7194188406930384E-6</v>
      </c>
    </row>
    <row r="106" spans="3:17" x14ac:dyDescent="0.3">
      <c r="C106" t="s">
        <v>135</v>
      </c>
      <c r="D106">
        <f>Mult_split!H106</f>
        <v>2.7194188406930384E-6</v>
      </c>
      <c r="E106">
        <f t="shared" si="6"/>
        <v>2.7194188406930384E-6</v>
      </c>
      <c r="F106">
        <f t="shared" si="8"/>
        <v>2.7194188406930384E-6</v>
      </c>
      <c r="G106">
        <f t="shared" si="8"/>
        <v>2.7194188406930384E-6</v>
      </c>
      <c r="H106">
        <f t="shared" si="8"/>
        <v>2.7194188406930384E-6</v>
      </c>
      <c r="I106">
        <f t="shared" si="8"/>
        <v>2.7194188406930384E-6</v>
      </c>
      <c r="J106">
        <f t="shared" si="8"/>
        <v>2.7194188406930384E-6</v>
      </c>
      <c r="K106">
        <f t="shared" si="8"/>
        <v>2.7194188406930384E-6</v>
      </c>
      <c r="L106">
        <f t="shared" si="8"/>
        <v>2.7194188406930384E-6</v>
      </c>
      <c r="M106">
        <f t="shared" si="8"/>
        <v>2.7194188406930384E-6</v>
      </c>
      <c r="N106">
        <f t="shared" si="8"/>
        <v>2.7194188406930384E-6</v>
      </c>
      <c r="O106">
        <f t="shared" si="8"/>
        <v>2.7194188406930384E-6</v>
      </c>
      <c r="P106">
        <f t="shared" si="8"/>
        <v>2.7194188406930384E-6</v>
      </c>
      <c r="Q106">
        <f t="shared" si="8"/>
        <v>2.7194188406930384E-6</v>
      </c>
    </row>
    <row r="107" spans="3:17" x14ac:dyDescent="0.3">
      <c r="C107" t="s">
        <v>136</v>
      </c>
      <c r="D107">
        <f>Mult_split!H107</f>
        <v>2.7194188406930384E-6</v>
      </c>
      <c r="E107">
        <f t="shared" si="6"/>
        <v>2.7194188406930384E-6</v>
      </c>
      <c r="F107">
        <f t="shared" si="8"/>
        <v>2.7194188406930384E-6</v>
      </c>
      <c r="G107">
        <f t="shared" si="8"/>
        <v>2.7194188406930384E-6</v>
      </c>
      <c r="H107">
        <f t="shared" si="8"/>
        <v>2.7194188406930384E-6</v>
      </c>
      <c r="I107">
        <f t="shared" si="8"/>
        <v>2.7194188406930384E-6</v>
      </c>
      <c r="J107">
        <f t="shared" si="8"/>
        <v>2.7194188406930384E-6</v>
      </c>
      <c r="K107">
        <f t="shared" si="8"/>
        <v>2.7194188406930384E-6</v>
      </c>
      <c r="L107">
        <f t="shared" si="8"/>
        <v>2.7194188406930384E-6</v>
      </c>
      <c r="M107">
        <f t="shared" si="8"/>
        <v>2.7194188406930384E-6</v>
      </c>
      <c r="N107">
        <f t="shared" si="8"/>
        <v>2.7194188406930384E-6</v>
      </c>
      <c r="O107">
        <f t="shared" si="8"/>
        <v>2.7194188406930384E-6</v>
      </c>
      <c r="P107">
        <f t="shared" si="8"/>
        <v>2.7194188406930384E-6</v>
      </c>
      <c r="Q107">
        <f t="shared" si="8"/>
        <v>2.7194188406930384E-6</v>
      </c>
    </row>
    <row r="108" spans="3:17" x14ac:dyDescent="0.3">
      <c r="C108" t="s">
        <v>137</v>
      </c>
      <c r="D108">
        <f>Mult_split!H108</f>
        <v>2.7194188406930384E-6</v>
      </c>
      <c r="E108">
        <f t="shared" si="6"/>
        <v>2.7194188406930384E-6</v>
      </c>
      <c r="F108">
        <f t="shared" si="8"/>
        <v>2.7194188406930384E-6</v>
      </c>
      <c r="G108">
        <f t="shared" si="8"/>
        <v>2.7194188406930384E-6</v>
      </c>
      <c r="H108">
        <f t="shared" si="8"/>
        <v>2.7194188406930384E-6</v>
      </c>
      <c r="I108">
        <f t="shared" si="8"/>
        <v>2.7194188406930384E-6</v>
      </c>
      <c r="J108">
        <f t="shared" si="8"/>
        <v>2.7194188406930384E-6</v>
      </c>
      <c r="K108">
        <f t="shared" si="8"/>
        <v>2.7194188406930384E-6</v>
      </c>
      <c r="L108">
        <f t="shared" si="8"/>
        <v>2.7194188406930384E-6</v>
      </c>
      <c r="M108">
        <f t="shared" si="8"/>
        <v>2.7194188406930384E-6</v>
      </c>
      <c r="N108">
        <f t="shared" si="8"/>
        <v>2.7194188406930384E-6</v>
      </c>
      <c r="O108">
        <f t="shared" si="8"/>
        <v>2.7194188406930384E-6</v>
      </c>
      <c r="P108">
        <f t="shared" si="8"/>
        <v>2.7194188406930384E-6</v>
      </c>
      <c r="Q108">
        <f t="shared" si="8"/>
        <v>2.7194188406930384E-6</v>
      </c>
    </row>
    <row r="109" spans="3:17" x14ac:dyDescent="0.3">
      <c r="C109" t="s">
        <v>138</v>
      </c>
      <c r="D109">
        <f>Mult_split!H109</f>
        <v>3.1081936330956697</v>
      </c>
      <c r="E109">
        <f t="shared" si="6"/>
        <v>3.1081936330956697</v>
      </c>
      <c r="F109">
        <f t="shared" si="8"/>
        <v>3.1081936330956697</v>
      </c>
      <c r="G109">
        <f t="shared" si="8"/>
        <v>3.1081936330956697</v>
      </c>
      <c r="H109">
        <f t="shared" si="8"/>
        <v>3.1081936330956697</v>
      </c>
      <c r="I109">
        <f t="shared" si="8"/>
        <v>3.1081936330956697</v>
      </c>
      <c r="J109">
        <f t="shared" si="8"/>
        <v>3.1081936330956697</v>
      </c>
      <c r="K109">
        <f t="shared" si="8"/>
        <v>3.1081936330956697</v>
      </c>
      <c r="L109">
        <f t="shared" si="8"/>
        <v>3.1081936330956697</v>
      </c>
      <c r="M109">
        <f t="shared" si="8"/>
        <v>3.1081936330956697</v>
      </c>
      <c r="N109">
        <f t="shared" si="8"/>
        <v>3.1081936330956697</v>
      </c>
      <c r="O109">
        <f t="shared" si="8"/>
        <v>3.1081936330956697</v>
      </c>
      <c r="P109">
        <f t="shared" si="8"/>
        <v>3.1081936330956697</v>
      </c>
      <c r="Q109">
        <f t="shared" si="8"/>
        <v>3.1081936330956697</v>
      </c>
    </row>
    <row r="110" spans="3:17" x14ac:dyDescent="0.3">
      <c r="C110" t="s">
        <v>139</v>
      </c>
      <c r="D110">
        <f>Mult_split!H110</f>
        <v>2.9666387353014968E-6</v>
      </c>
      <c r="E110">
        <f t="shared" si="6"/>
        <v>2.9666387353014968E-6</v>
      </c>
      <c r="F110">
        <f t="shared" si="8"/>
        <v>2.9666387353014968E-6</v>
      </c>
      <c r="G110">
        <f t="shared" si="8"/>
        <v>2.9666387353014968E-6</v>
      </c>
      <c r="H110">
        <f t="shared" si="8"/>
        <v>2.9666387353014968E-6</v>
      </c>
      <c r="I110">
        <f t="shared" si="8"/>
        <v>2.9666387353014968E-6</v>
      </c>
      <c r="J110">
        <f t="shared" si="8"/>
        <v>2.9666387353014968E-6</v>
      </c>
      <c r="K110">
        <f t="shared" si="8"/>
        <v>2.9666387353014968E-6</v>
      </c>
      <c r="L110">
        <f t="shared" si="8"/>
        <v>2.9666387353014968E-6</v>
      </c>
      <c r="M110">
        <f t="shared" si="8"/>
        <v>2.9666387353014968E-6</v>
      </c>
      <c r="N110">
        <f t="shared" si="8"/>
        <v>2.9666387353014968E-6</v>
      </c>
      <c r="O110">
        <f t="shared" si="8"/>
        <v>2.9666387353014968E-6</v>
      </c>
      <c r="P110">
        <f t="shared" si="8"/>
        <v>2.9666387353014968E-6</v>
      </c>
      <c r="Q110">
        <f t="shared" si="8"/>
        <v>2.9666387353014968E-6</v>
      </c>
    </row>
    <row r="111" spans="3:17" x14ac:dyDescent="0.3">
      <c r="C111" t="s">
        <v>140</v>
      </c>
      <c r="D111">
        <f>Mult_split!H111</f>
        <v>4.0791282610395578E-5</v>
      </c>
      <c r="E111">
        <f t="shared" si="6"/>
        <v>4.0791282610395578E-5</v>
      </c>
      <c r="F111">
        <f t="shared" si="8"/>
        <v>4.0791282610395578E-5</v>
      </c>
      <c r="G111">
        <f t="shared" si="8"/>
        <v>4.0791282610395578E-5</v>
      </c>
      <c r="H111">
        <f t="shared" si="8"/>
        <v>4.0791282610395578E-5</v>
      </c>
      <c r="I111">
        <f t="shared" si="8"/>
        <v>4.0791282610395578E-5</v>
      </c>
      <c r="J111">
        <f t="shared" si="8"/>
        <v>4.0791282610395578E-5</v>
      </c>
      <c r="K111">
        <f t="shared" si="8"/>
        <v>4.0791282610395578E-5</v>
      </c>
      <c r="L111">
        <f t="shared" si="8"/>
        <v>4.0791282610395578E-5</v>
      </c>
      <c r="M111">
        <f t="shared" si="8"/>
        <v>4.0791282610395578E-5</v>
      </c>
      <c r="N111">
        <f t="shared" si="8"/>
        <v>4.0791282610395578E-5</v>
      </c>
      <c r="O111">
        <f t="shared" si="8"/>
        <v>4.0791282610395578E-5</v>
      </c>
      <c r="P111">
        <f t="shared" si="8"/>
        <v>4.0791282610395578E-5</v>
      </c>
      <c r="Q111">
        <f t="shared" si="8"/>
        <v>4.0791282610395578E-5</v>
      </c>
    </row>
    <row r="112" spans="3:17" x14ac:dyDescent="0.3">
      <c r="C112" t="s">
        <v>141</v>
      </c>
      <c r="D112">
        <f>Mult_split!H112</f>
        <v>31.778905579993911</v>
      </c>
      <c r="E112">
        <f t="shared" si="6"/>
        <v>31.778905579993911</v>
      </c>
      <c r="F112">
        <f t="shared" si="8"/>
        <v>31.778905579993911</v>
      </c>
      <c r="G112">
        <f t="shared" si="8"/>
        <v>31.778905579993911</v>
      </c>
      <c r="H112">
        <f t="shared" si="8"/>
        <v>31.778905579993911</v>
      </c>
      <c r="I112">
        <f t="shared" si="8"/>
        <v>31.778905579993911</v>
      </c>
      <c r="J112">
        <f t="shared" si="8"/>
        <v>31.778905579993911</v>
      </c>
      <c r="K112">
        <f t="shared" si="8"/>
        <v>31.778905579993911</v>
      </c>
      <c r="L112">
        <f t="shared" si="8"/>
        <v>31.778905579993911</v>
      </c>
      <c r="M112">
        <f t="shared" si="8"/>
        <v>31.778905579993911</v>
      </c>
      <c r="N112">
        <f t="shared" si="8"/>
        <v>31.778905579993911</v>
      </c>
      <c r="O112">
        <f t="shared" si="8"/>
        <v>31.778905579993911</v>
      </c>
      <c r="P112">
        <f t="shared" si="8"/>
        <v>31.778905579993911</v>
      </c>
      <c r="Q112">
        <f t="shared" si="8"/>
        <v>31.778905579993911</v>
      </c>
    </row>
    <row r="113" spans="3:17" x14ac:dyDescent="0.3">
      <c r="C113" t="s">
        <v>142</v>
      </c>
      <c r="D113">
        <f>Mult_split!H113</f>
        <v>0.87969021480200915</v>
      </c>
      <c r="E113">
        <f t="shared" si="6"/>
        <v>0.87969021480200915</v>
      </c>
      <c r="F113">
        <f t="shared" si="8"/>
        <v>0.87969021480200915</v>
      </c>
      <c r="G113">
        <f t="shared" si="8"/>
        <v>0.87969021480200915</v>
      </c>
      <c r="H113">
        <f t="shared" si="8"/>
        <v>0.87969021480200915</v>
      </c>
      <c r="I113">
        <f t="shared" si="8"/>
        <v>0.87969021480200915</v>
      </c>
      <c r="J113">
        <f t="shared" si="8"/>
        <v>0.87969021480200915</v>
      </c>
      <c r="K113">
        <f t="shared" si="8"/>
        <v>0.87969021480200915</v>
      </c>
      <c r="L113">
        <f t="shared" si="8"/>
        <v>0.87969021480200915</v>
      </c>
      <c r="M113">
        <f t="shared" si="8"/>
        <v>0.87969021480200915</v>
      </c>
      <c r="N113">
        <f t="shared" si="8"/>
        <v>0.87969021480200915</v>
      </c>
      <c r="O113">
        <f t="shared" si="8"/>
        <v>0.87969021480200915</v>
      </c>
      <c r="P113">
        <f t="shared" si="8"/>
        <v>0.87969021480200915</v>
      </c>
      <c r="Q113">
        <f t="shared" si="8"/>
        <v>0.87969021480200915</v>
      </c>
    </row>
    <row r="114" spans="3:17" x14ac:dyDescent="0.3">
      <c r="C114" t="s">
        <v>143</v>
      </c>
      <c r="D114">
        <f>Mult_split!H114</f>
        <v>0.19999999130819937</v>
      </c>
      <c r="E114">
        <f t="shared" si="6"/>
        <v>0.19999999130819937</v>
      </c>
      <c r="F114">
        <f t="shared" si="8"/>
        <v>0.19999999130819937</v>
      </c>
      <c r="G114">
        <f t="shared" si="8"/>
        <v>0.19999999130819937</v>
      </c>
      <c r="H114">
        <f t="shared" si="8"/>
        <v>0.19999999130819937</v>
      </c>
      <c r="I114">
        <f t="shared" si="8"/>
        <v>0.19999999130819937</v>
      </c>
      <c r="J114">
        <f t="shared" si="8"/>
        <v>0.19999999130819937</v>
      </c>
      <c r="K114">
        <f t="shared" si="8"/>
        <v>0.19999999130819937</v>
      </c>
      <c r="L114">
        <f t="shared" si="8"/>
        <v>0.19999999130819937</v>
      </c>
      <c r="M114">
        <f t="shared" si="8"/>
        <v>0.19999999130819937</v>
      </c>
      <c r="N114">
        <f t="shared" si="8"/>
        <v>0.19999999130819937</v>
      </c>
      <c r="O114">
        <f t="shared" si="8"/>
        <v>0.19999999130819937</v>
      </c>
      <c r="P114">
        <f t="shared" si="8"/>
        <v>0.19999999130819937</v>
      </c>
      <c r="Q114">
        <f t="shared" si="8"/>
        <v>0.19999999130819937</v>
      </c>
    </row>
    <row r="115" spans="3:17" x14ac:dyDescent="0.3">
      <c r="C115" t="s">
        <v>144</v>
      </c>
      <c r="D115">
        <f>Mult_split!H115</f>
        <v>0.33333333039524565</v>
      </c>
      <c r="E115">
        <f t="shared" si="6"/>
        <v>0.33333333039524565</v>
      </c>
      <c r="F115">
        <f t="shared" ref="F115:Q115" si="9">E115</f>
        <v>0.33333333039524565</v>
      </c>
      <c r="G115">
        <f t="shared" si="9"/>
        <v>0.33333333039524565</v>
      </c>
      <c r="H115">
        <f t="shared" si="9"/>
        <v>0.33333333039524565</v>
      </c>
      <c r="I115">
        <f t="shared" si="9"/>
        <v>0.33333333039524565</v>
      </c>
      <c r="J115">
        <f t="shared" si="9"/>
        <v>0.33333333039524565</v>
      </c>
      <c r="K115">
        <f t="shared" si="9"/>
        <v>0.33333333039524565</v>
      </c>
      <c r="L115">
        <f t="shared" si="9"/>
        <v>0.33333333039524565</v>
      </c>
      <c r="M115">
        <f t="shared" si="9"/>
        <v>0.33333333039524565</v>
      </c>
      <c r="N115">
        <f t="shared" si="9"/>
        <v>0.33333333039524565</v>
      </c>
      <c r="O115">
        <f t="shared" si="9"/>
        <v>0.33333333039524565</v>
      </c>
      <c r="P115">
        <f t="shared" si="9"/>
        <v>0.33333333039524565</v>
      </c>
      <c r="Q115">
        <f t="shared" si="9"/>
        <v>0.33333333039524565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2024-06-12T14:35:55Z</dcterms:modified>
</cp:coreProperties>
</file>