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Documents\PhD\UCLxVUB\DB_ANNE_VF_10_04_24\DATA_VF_05_06_24\"/>
    </mc:Choice>
  </mc:AlternateContent>
  <xr:revisionPtr revIDLastSave="0" documentId="13_ncr:1_{FE6F51CE-ED93-49B9-80E5-E373E002DF5D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Data_split" sheetId="7" r:id="rId1"/>
    <sheet name="Results_split" sheetId="8" r:id="rId2"/>
    <sheet name="Mult_split" sheetId="14" r:id="rId3"/>
    <sheet name="LCA_res_data" sheetId="4" r:id="rId4"/>
    <sheet name="Mult_res" sheetId="9" r:id="rId5"/>
    <sheet name="LCA_res_results" sheetId="10" r:id="rId6"/>
    <sheet name="LCA_tech_data" sheetId="5" r:id="rId7"/>
    <sheet name="Mult_tech" sheetId="12" r:id="rId8"/>
    <sheet name="LCA_tech_results" sheetId="11" r:id="rId9"/>
    <sheet name="Mult_op" sheetId="13" r:id="rId10"/>
    <sheet name="LCA_op" sheetId="6" r:id="rId11"/>
    <sheet name="LCA_op_results" sheetId="15" r:id="rId12"/>
    <sheet name="Final_results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6" l="1"/>
  <c r="F2" i="16"/>
  <c r="E3" i="16"/>
  <c r="D3" i="16"/>
  <c r="K152" i="16"/>
  <c r="K153" i="16" s="1"/>
  <c r="D3" i="14"/>
  <c r="D3" i="9" s="1"/>
  <c r="E3" i="9" s="1"/>
  <c r="H3" i="14"/>
  <c r="D3" i="12" s="1"/>
  <c r="L153" i="16"/>
  <c r="L152" i="16"/>
  <c r="J152" i="16"/>
  <c r="J153" i="16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F105" i="15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30" i="15" l="1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G115" i="13"/>
  <c r="H115" i="13" s="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D39" i="10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G72" i="13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35" i="10"/>
  <c r="J3" i="10" l="1"/>
  <c r="F102" i="11"/>
  <c r="E57" i="11"/>
  <c r="I3" i="10"/>
  <c r="G3" i="10"/>
  <c r="K3" i="10"/>
  <c r="H3" i="10"/>
  <c r="F118" i="15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E2" i="16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D2" i="16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H99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34" i="11" l="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35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H35" i="11" l="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93" i="11" l="1"/>
  <c r="J26" i="13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I115" i="11" l="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73" i="13" l="1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9" i="13" l="1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M63" i="13"/>
  <c r="M64" i="15"/>
  <c r="K39" i="10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73" i="13" l="1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10" i="15" l="1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73" i="13" l="1"/>
  <c r="P74" i="15"/>
  <c r="P10" i="15"/>
  <c r="P9" i="13"/>
  <c r="P36" i="9"/>
  <c r="O36" i="10"/>
  <c r="P69" i="12"/>
  <c r="N70" i="11"/>
  <c r="P59" i="12"/>
  <c r="N60" i="11"/>
  <c r="N39" i="10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P37" i="12"/>
  <c r="N38" i="11"/>
  <c r="P31" i="15"/>
  <c r="P30" i="13"/>
  <c r="P103" i="12"/>
  <c r="N104" i="11"/>
  <c r="Q9" i="13" l="1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P39" i="10" l="1"/>
  <c r="O118" i="11"/>
  <c r="P118" i="11"/>
  <c r="Q39" i="10"/>
</calcChain>
</file>

<file path=xl/sharedStrings.xml><?xml version="1.0" encoding="utf-8"?>
<sst xmlns="http://schemas.openxmlformats.org/spreadsheetml/2006/main" count="1774" uniqueCount="175">
  <si>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</si>
  <si>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</si>
  <si>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</si>
  <si>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</si>
  <si>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</si>
  <si>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</si>
  <si>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</si>
  <si>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</si>
  <si>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</si>
  <si>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</si>
  <si>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</si>
  <si>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</si>
  <si>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</si>
  <si>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</si>
  <si>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</si>
  <si>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</si>
  <si>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</si>
  <si>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</si>
  <si>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</si>
  <si>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</si>
  <si>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</si>
  <si>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</si>
  <si>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</si>
  <si>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</si>
  <si>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</si>
  <si>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</si>
  <si>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</si>
  <si>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</si>
  <si>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</si>
  <si>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</si>
  <si>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</si>
  <si>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</si>
  <si>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</si>
  <si>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</si>
  <si>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</si>
  <si>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</si>
  <si>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</si>
  <si>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</si>
  <si>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</si>
  <si>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</si>
  <si>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</si>
  <si>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</si>
  <si>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</si>
  <si>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</si>
  <si>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</si>
  <si>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</si>
  <si>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</si>
  <si>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</si>
  <si>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</si>
  <si>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</si>
  <si>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</si>
  <si>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</si>
  <si>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</si>
  <si>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</si>
  <si>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</si>
  <si>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</si>
  <si>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</si>
  <si>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</si>
  <si>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</si>
  <si>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</si>
  <si>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</si>
  <si>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</si>
  <si>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</si>
  <si>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</si>
  <si>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</si>
  <si>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</si>
  <si>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</si>
  <si>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</si>
  <si>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</si>
  <si>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</si>
  <si>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</si>
  <si>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</si>
  <si>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</si>
  <si>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</si>
  <si>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</si>
  <si>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</si>
  <si>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</si>
  <si>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</si>
  <si>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</si>
  <si>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</si>
  <si>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</si>
  <si>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</si>
  <si>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</si>
  <si>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</si>
  <si>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</si>
  <si>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</si>
  <si>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</si>
  <si>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</si>
  <si>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</si>
  <si>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</si>
  <si>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</si>
  <si>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</si>
  <si>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</si>
  <si>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</si>
  <si>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</si>
  <si>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</si>
  <si>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</si>
  <si>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</si>
  <si>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</si>
  <si>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</si>
  <si>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</si>
  <si>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</si>
  <si>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</si>
  <si>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</si>
  <si>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</si>
  <si>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</si>
  <si>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</si>
  <si>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</si>
  <si>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</si>
  <si>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</si>
  <si>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</si>
  <si>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</si>
  <si>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</si>
  <si>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</si>
  <si>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</si>
  <si>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</si>
  <si>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</si>
  <si>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</si>
  <si>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</si>
  <si>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</si>
  <si>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</si>
  <si>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</si>
  <si>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</si>
  <si>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</si>
  <si>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</si>
  <si>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</si>
  <si>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</si>
  <si>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</si>
  <si>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</si>
  <si>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</si>
  <si>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</si>
  <si>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</si>
  <si>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</si>
  <si>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</si>
  <si>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</si>
  <si>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</si>
  <si>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</si>
  <si>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</si>
  <si>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</si>
  <si>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</si>
  <si>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</si>
  <si>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</si>
  <si>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</si>
  <si>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</si>
  <si>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</si>
  <si>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</si>
  <si>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</si>
  <si>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</si>
  <si>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Name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</si>
  <si>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</si>
  <si>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</si>
  <si>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</si>
  <si>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</si>
  <si>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</si>
  <si>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</si>
  <si>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</si>
  <si>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</si>
  <si>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</si>
  <si>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</si>
  <si>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</si>
  <si>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</si>
  <si>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</si>
  <si>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</si>
  <si>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</si>
  <si>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</si>
  <si>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</si>
  <si>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</si>
  <si>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CO2_tot</t>
  </si>
  <si>
    <t>Res</t>
  </si>
  <si>
    <t>Tech</t>
  </si>
  <si>
    <t>Op</t>
  </si>
  <si>
    <t>OK</t>
  </si>
  <si>
    <t>remind - SSP2-PkBudg1150 - 2035</t>
  </si>
  <si>
    <t>LFO_RE</t>
  </si>
  <si>
    <t>WOOD_PROD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</si>
</sst>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11" fontId="0" fillId="0" borderId="0" xfId="0" applyNumberFormat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tabSelected="1" workbookViewId="0">
      <selection activeCell="B8" sqref="B8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171</v>
      </c>
    </row>
    <row r="2" spans="1:9" x14ac:dyDescent="0.3">
      <c r="D2" t="s">
        <v>150</v>
      </c>
      <c r="H2" t="s">
        <v>149</v>
      </c>
      <c r="I2" t="s">
        <v>151</v>
      </c>
    </row>
    <row r="3" spans="1:9" x14ac:dyDescent="0.3">
      <c r="C3" t="s">
        <v>20</v>
      </c>
      <c r="D3">
        <v>0.495068022</v>
      </c>
      <c r="G3" t="s">
        <v>145</v>
      </c>
      <c r="H3">
        <v>881.57216289999997</v>
      </c>
      <c r="I3">
        <v>3.1084628999999999E-2</v>
      </c>
    </row>
    <row r="4" spans="1:9" x14ac:dyDescent="0.3">
      <c r="C4" t="s">
        <v>23</v>
      </c>
      <c r="D4">
        <v>0</v>
      </c>
      <c r="G4" t="s">
        <v>146</v>
      </c>
      <c r="H4">
        <v>881.57216289999997</v>
      </c>
      <c r="I4">
        <v>3.1084628999999999E-2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70.666639779999997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1074.742004</v>
      </c>
      <c r="I7">
        <v>-0.97383254799999996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80.923608509999994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80.923608509999994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90.513989319999993</v>
      </c>
      <c r="I10">
        <v>0.61529926300000004</v>
      </c>
    </row>
    <row r="11" spans="1:9" x14ac:dyDescent="0.3">
      <c r="C11" t="s">
        <v>27</v>
      </c>
      <c r="D11">
        <v>0</v>
      </c>
      <c r="G11" t="s">
        <v>41</v>
      </c>
      <c r="H11">
        <v>2167.0282080000002</v>
      </c>
      <c r="I11">
        <v>0.61634828799999997</v>
      </c>
    </row>
    <row r="12" spans="1:9" x14ac:dyDescent="0.3">
      <c r="C12" t="s">
        <v>33</v>
      </c>
      <c r="D12">
        <v>0</v>
      </c>
      <c r="G12" t="s">
        <v>42</v>
      </c>
      <c r="H12">
        <v>1863.8583980000001</v>
      </c>
      <c r="I12">
        <v>0.842709233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31.14597577</v>
      </c>
      <c r="I13">
        <v>2.9364570999999999E-2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31.14597577</v>
      </c>
      <c r="I14">
        <v>3.3241763000000001E-2</v>
      </c>
    </row>
    <row r="15" spans="1:9" x14ac:dyDescent="0.3">
      <c r="C15" t="s">
        <v>26</v>
      </c>
      <c r="D15">
        <v>0</v>
      </c>
      <c r="G15" t="s">
        <v>45</v>
      </c>
      <c r="H15">
        <v>31.14597577</v>
      </c>
      <c r="I15">
        <v>3.3740681000000002E-2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181.9234869</v>
      </c>
      <c r="I16">
        <v>7.3667363999999999E-2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179.02422749999999</v>
      </c>
      <c r="I17">
        <v>7.4050669E-2</v>
      </c>
    </row>
    <row r="18" spans="3:9" x14ac:dyDescent="0.3">
      <c r="C18" t="s">
        <v>10</v>
      </c>
      <c r="D18">
        <v>0</v>
      </c>
      <c r="G18" t="s">
        <v>49</v>
      </c>
      <c r="H18">
        <v>260.18343399999998</v>
      </c>
      <c r="I18">
        <v>3.0157959999999998E-3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260.18343399999998</v>
      </c>
      <c r="I19">
        <v>3.0157959999999998E-3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181.57004069999999</v>
      </c>
      <c r="I20">
        <v>5.5910689999999999E-2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4763.8583360000002</v>
      </c>
      <c r="I21">
        <v>8.5742549999999994E-3</v>
      </c>
    </row>
    <row r="22" spans="3:9" x14ac:dyDescent="0.3">
      <c r="C22" t="s">
        <v>19</v>
      </c>
      <c r="D22">
        <v>0</v>
      </c>
      <c r="G22" t="s">
        <v>52</v>
      </c>
      <c r="H22">
        <v>164.09389830000001</v>
      </c>
      <c r="I22">
        <v>0.12568394699999999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434.34674460000002</v>
      </c>
      <c r="I23">
        <v>8.1714509999999997E-3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161.43849879999999</v>
      </c>
      <c r="I24">
        <v>0.141528934</v>
      </c>
    </row>
    <row r="25" spans="3:9" x14ac:dyDescent="0.3">
      <c r="C25" t="s">
        <v>7</v>
      </c>
      <c r="D25">
        <v>0</v>
      </c>
      <c r="G25" t="s">
        <v>55</v>
      </c>
      <c r="H25">
        <v>170.5737814</v>
      </c>
      <c r="I25">
        <v>9.9117291999999996E-2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161.43849879999999</v>
      </c>
      <c r="I26">
        <v>0.13150642300000001</v>
      </c>
    </row>
    <row r="27" spans="3:9" x14ac:dyDescent="0.3">
      <c r="C27" t="s">
        <v>24</v>
      </c>
      <c r="D27">
        <v>0</v>
      </c>
      <c r="G27" t="s">
        <v>57</v>
      </c>
      <c r="H27">
        <v>165.84442949999999</v>
      </c>
      <c r="I27">
        <v>9.7730689999999995E-2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195.74716330000001</v>
      </c>
      <c r="I28">
        <v>3.8558587999999998E-2</v>
      </c>
    </row>
    <row r="29" spans="3:9" x14ac:dyDescent="0.3">
      <c r="C29" t="s">
        <v>31</v>
      </c>
      <c r="D29">
        <v>0</v>
      </c>
      <c r="G29" t="s">
        <v>59</v>
      </c>
      <c r="H29">
        <v>127.5539789</v>
      </c>
      <c r="I29">
        <v>0.36448858000000001</v>
      </c>
    </row>
    <row r="30" spans="3:9" x14ac:dyDescent="0.3">
      <c r="C30" t="s">
        <v>30</v>
      </c>
      <c r="D30">
        <v>0</v>
      </c>
      <c r="G30" t="s">
        <v>60</v>
      </c>
      <c r="H30">
        <v>160.71801819999999</v>
      </c>
      <c r="I30">
        <v>3.282859E-3</v>
      </c>
    </row>
    <row r="31" spans="3:9" x14ac:dyDescent="0.3">
      <c r="C31" t="s">
        <v>29</v>
      </c>
      <c r="D31">
        <v>0</v>
      </c>
      <c r="G31" t="s">
        <v>61</v>
      </c>
      <c r="H31">
        <v>3415.554271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281.49766749999998</v>
      </c>
      <c r="I32">
        <v>0.59172180799999996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172.09415010000001</v>
      </c>
      <c r="I33">
        <v>0.65215337299999998</v>
      </c>
    </row>
    <row r="34" spans="3:9" x14ac:dyDescent="0.3">
      <c r="C34" t="s">
        <v>16</v>
      </c>
      <c r="D34">
        <v>0</v>
      </c>
      <c r="G34" t="s">
        <v>64</v>
      </c>
      <c r="H34">
        <v>1127.601756</v>
      </c>
      <c r="I34">
        <v>0.93109401300000005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1127.601756</v>
      </c>
      <c r="I35">
        <v>5.4938360000000002E-3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29.689323720000001</v>
      </c>
      <c r="I36">
        <v>0.20785295600000001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29.689323720000001</v>
      </c>
      <c r="I37">
        <v>0.28724300899999999</v>
      </c>
    </row>
    <row r="38" spans="3:9" x14ac:dyDescent="0.3">
      <c r="G38" t="s">
        <v>68</v>
      </c>
      <c r="H38">
        <v>232.1246112</v>
      </c>
      <c r="I38">
        <v>0.44191462500000001</v>
      </c>
    </row>
    <row r="39" spans="3:9" x14ac:dyDescent="0.3">
      <c r="G39" t="s">
        <v>69</v>
      </c>
      <c r="H39">
        <v>531.21690690000003</v>
      </c>
      <c r="I39">
        <v>0.39686793300000001</v>
      </c>
    </row>
    <row r="40" spans="3:9" x14ac:dyDescent="0.3">
      <c r="G40" t="s">
        <v>70</v>
      </c>
      <c r="H40">
        <v>531.21690690000003</v>
      </c>
      <c r="I40">
        <v>0.60008375700000005</v>
      </c>
    </row>
    <row r="41" spans="3:9" x14ac:dyDescent="0.3">
      <c r="G41" t="s">
        <v>71</v>
      </c>
      <c r="H41">
        <v>1.0151434429999999</v>
      </c>
      <c r="I41">
        <v>0</v>
      </c>
    </row>
    <row r="42" spans="3:9" x14ac:dyDescent="0.3">
      <c r="G42" t="s">
        <v>72</v>
      </c>
      <c r="H42">
        <v>122.9901857</v>
      </c>
      <c r="I42">
        <v>1.7639307E-2</v>
      </c>
    </row>
    <row r="43" spans="3:9" x14ac:dyDescent="0.3">
      <c r="G43" t="s">
        <v>73</v>
      </c>
      <c r="H43">
        <v>458.1548267</v>
      </c>
      <c r="I43">
        <v>0</v>
      </c>
    </row>
    <row r="44" spans="3:9" x14ac:dyDescent="0.3">
      <c r="G44" t="s">
        <v>74</v>
      </c>
      <c r="H44">
        <v>297.12371910000002</v>
      </c>
      <c r="I44">
        <v>0.12558200999999999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</v>
      </c>
      <c r="I46">
        <v>0.203012203</v>
      </c>
    </row>
    <row r="47" spans="3:9" x14ac:dyDescent="0.3">
      <c r="G47" t="s">
        <v>77</v>
      </c>
      <c r="H47">
        <v>8.835203624</v>
      </c>
      <c r="I47">
        <v>0.28119725200000001</v>
      </c>
    </row>
    <row r="48" spans="3:9" x14ac:dyDescent="0.3">
      <c r="G48" t="s">
        <v>78</v>
      </c>
      <c r="H48">
        <v>58.082755939999998</v>
      </c>
      <c r="I48">
        <v>0.43476050100000002</v>
      </c>
    </row>
    <row r="49" spans="7:9" x14ac:dyDescent="0.3">
      <c r="G49" t="s">
        <v>79</v>
      </c>
      <c r="H49">
        <v>281.79676810000001</v>
      </c>
      <c r="I49">
        <v>2.8580649849999999</v>
      </c>
    </row>
    <row r="50" spans="7:9" x14ac:dyDescent="0.3">
      <c r="G50" t="s">
        <v>80</v>
      </c>
      <c r="H50">
        <v>159.4424736</v>
      </c>
      <c r="I50">
        <v>0.39686793300000001</v>
      </c>
    </row>
    <row r="51" spans="7:9" x14ac:dyDescent="0.3">
      <c r="G51" t="s">
        <v>81</v>
      </c>
      <c r="H51">
        <v>854.95971669999994</v>
      </c>
      <c r="I51">
        <v>1.3775137340000001</v>
      </c>
    </row>
    <row r="52" spans="7:9" x14ac:dyDescent="0.3">
      <c r="G52" t="s">
        <v>82</v>
      </c>
      <c r="H52">
        <v>3997.9395089999998</v>
      </c>
      <c r="I52">
        <v>2.2285821619999999</v>
      </c>
    </row>
    <row r="53" spans="7:9" x14ac:dyDescent="0.3">
      <c r="G53" t="s">
        <v>83</v>
      </c>
      <c r="H53">
        <v>89.553368789999993</v>
      </c>
      <c r="I53">
        <v>0.65070260899999999</v>
      </c>
    </row>
    <row r="54" spans="7:9" x14ac:dyDescent="0.3">
      <c r="G54" t="s">
        <v>84</v>
      </c>
      <c r="H54">
        <v>614.44697580000002</v>
      </c>
      <c r="I54" s="6">
        <v>2.0999999999999999E-5</v>
      </c>
    </row>
    <row r="55" spans="7:9" x14ac:dyDescent="0.3">
      <c r="G55" t="s">
        <v>85</v>
      </c>
      <c r="H55">
        <v>122.9901857</v>
      </c>
      <c r="I55">
        <v>1.3504251E-2</v>
      </c>
    </row>
    <row r="56" spans="7:9" x14ac:dyDescent="0.3">
      <c r="G56" t="s">
        <v>86</v>
      </c>
      <c r="H56">
        <v>1786.8038240000001</v>
      </c>
      <c r="I56">
        <v>0</v>
      </c>
    </row>
    <row r="57" spans="7:9" x14ac:dyDescent="0.3">
      <c r="G57" t="s">
        <v>87</v>
      </c>
      <c r="H57">
        <v>2.4105834999999999E-2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28.158767770000001</v>
      </c>
      <c r="I59">
        <v>0</v>
      </c>
    </row>
    <row r="60" spans="7:9" x14ac:dyDescent="0.3">
      <c r="G60" t="s">
        <v>90</v>
      </c>
      <c r="H60">
        <v>844.53131450000001</v>
      </c>
      <c r="I60">
        <v>0.29873016499999999</v>
      </c>
    </row>
    <row r="61" spans="7:9" x14ac:dyDescent="0.3">
      <c r="G61" t="s">
        <v>91</v>
      </c>
      <c r="H61">
        <v>90.513989319999993</v>
      </c>
      <c r="I61">
        <v>0.40042783900000001</v>
      </c>
    </row>
    <row r="62" spans="7:9" x14ac:dyDescent="0.3">
      <c r="G62" t="s">
        <v>92</v>
      </c>
      <c r="H62">
        <v>2.6768793999999999E-2</v>
      </c>
      <c r="I62">
        <v>0</v>
      </c>
    </row>
    <row r="63" spans="7:9" x14ac:dyDescent="0.3">
      <c r="G63" t="s">
        <v>93</v>
      </c>
      <c r="H63">
        <v>6692.0027600000003</v>
      </c>
      <c r="I63" s="6">
        <v>5.84E-6</v>
      </c>
    </row>
    <row r="64" spans="7:9" x14ac:dyDescent="0.3">
      <c r="G64" t="s">
        <v>94</v>
      </c>
      <c r="H64">
        <v>1397.6675580000001</v>
      </c>
      <c r="I64">
        <v>0</v>
      </c>
    </row>
    <row r="65" spans="7:9" x14ac:dyDescent="0.3">
      <c r="G65" t="s">
        <v>95</v>
      </c>
      <c r="H65">
        <v>90.513989319999993</v>
      </c>
      <c r="I65">
        <v>3.1658199999999999E-4</v>
      </c>
    </row>
    <row r="66" spans="7:9" x14ac:dyDescent="0.3">
      <c r="G66" t="s">
        <v>96</v>
      </c>
      <c r="H66">
        <v>153.0000254</v>
      </c>
      <c r="I66">
        <v>1.05859E-4</v>
      </c>
    </row>
    <row r="67" spans="7:9" x14ac:dyDescent="0.3">
      <c r="G67" t="s">
        <v>97</v>
      </c>
      <c r="H67">
        <v>11.067502790000001</v>
      </c>
      <c r="I67">
        <v>0</v>
      </c>
    </row>
    <row r="68" spans="7:9" x14ac:dyDescent="0.3">
      <c r="G68" t="s">
        <v>98</v>
      </c>
      <c r="H68">
        <v>2112.8100250000002</v>
      </c>
      <c r="I68">
        <v>1.1627409999999999E-3</v>
      </c>
    </row>
    <row r="69" spans="7:9" x14ac:dyDescent="0.3">
      <c r="G69" t="s">
        <v>99</v>
      </c>
      <c r="H69">
        <v>1061.3136730000001</v>
      </c>
      <c r="I69" s="6">
        <v>2.0699999999999998E-5</v>
      </c>
    </row>
    <row r="70" spans="7:9" x14ac:dyDescent="0.3">
      <c r="G70" t="s">
        <v>100</v>
      </c>
      <c r="H70">
        <v>85.481769450000002</v>
      </c>
      <c r="I70">
        <v>0.40611779799999997</v>
      </c>
    </row>
    <row r="71" spans="7:9" x14ac:dyDescent="0.3">
      <c r="G71" t="s">
        <v>101</v>
      </c>
      <c r="H71">
        <v>8.835203624</v>
      </c>
      <c r="I71">
        <v>0.203012203</v>
      </c>
    </row>
    <row r="72" spans="7:9" x14ac:dyDescent="0.3">
      <c r="G72" t="s">
        <v>102</v>
      </c>
      <c r="H72">
        <v>8.835203624</v>
      </c>
      <c r="I72">
        <v>0.28119725200000001</v>
      </c>
    </row>
    <row r="73" spans="7:9" x14ac:dyDescent="0.3">
      <c r="G73" t="s">
        <v>103</v>
      </c>
      <c r="H73">
        <v>65.600228920000006</v>
      </c>
      <c r="I73">
        <v>0.33601345799999999</v>
      </c>
    </row>
    <row r="74" spans="7:9" x14ac:dyDescent="0.3">
      <c r="G74" t="s">
        <v>104</v>
      </c>
      <c r="H74">
        <v>62.239306370000001</v>
      </c>
      <c r="I74">
        <v>0.43476050100000002</v>
      </c>
    </row>
    <row r="75" spans="7:9" x14ac:dyDescent="0.3">
      <c r="G75" t="s">
        <v>105</v>
      </c>
      <c r="H75">
        <v>343.2943583</v>
      </c>
      <c r="I75">
        <v>0.39686793300000001</v>
      </c>
    </row>
    <row r="76" spans="7:9" x14ac:dyDescent="0.3">
      <c r="G76" t="s">
        <v>106</v>
      </c>
      <c r="H76">
        <v>295.88801640000003</v>
      </c>
      <c r="I76">
        <v>1.3775137340000001</v>
      </c>
    </row>
    <row r="77" spans="7:9" x14ac:dyDescent="0.3">
      <c r="G77" t="s">
        <v>107</v>
      </c>
      <c r="H77">
        <v>166.0263535</v>
      </c>
      <c r="I77">
        <v>0.59180709300000001</v>
      </c>
    </row>
    <row r="78" spans="7:9" x14ac:dyDescent="0.3">
      <c r="G78" t="s">
        <v>108</v>
      </c>
      <c r="H78">
        <v>1.0151434429999999</v>
      </c>
      <c r="I78">
        <v>0</v>
      </c>
    </row>
    <row r="79" spans="7:9" x14ac:dyDescent="0.3">
      <c r="G79" t="s">
        <v>109</v>
      </c>
      <c r="H79">
        <v>0</v>
      </c>
      <c r="I79">
        <v>-0.97383254799999996</v>
      </c>
    </row>
    <row r="80" spans="7:9" x14ac:dyDescent="0.3">
      <c r="G80" t="s">
        <v>110</v>
      </c>
      <c r="H80">
        <v>2.1571982999999999E-2</v>
      </c>
      <c r="I80">
        <v>0</v>
      </c>
    </row>
    <row r="81" spans="7:9" x14ac:dyDescent="0.3">
      <c r="G81" t="s">
        <v>111</v>
      </c>
      <c r="H81">
        <v>1992.7976140000001</v>
      </c>
      <c r="I81">
        <v>4.131816E-3</v>
      </c>
    </row>
    <row r="82" spans="7:9" x14ac:dyDescent="0.3">
      <c r="G82" t="s">
        <v>112</v>
      </c>
      <c r="H82">
        <v>66.705221550000005</v>
      </c>
      <c r="I82">
        <v>0</v>
      </c>
    </row>
    <row r="83" spans="7:9" x14ac:dyDescent="0.3">
      <c r="G83" t="s">
        <v>113</v>
      </c>
      <c r="H83">
        <v>844.53131450000001</v>
      </c>
      <c r="I83">
        <v>0</v>
      </c>
    </row>
    <row r="84" spans="7:9" x14ac:dyDescent="0.3">
      <c r="G84" t="s">
        <v>114</v>
      </c>
      <c r="H84">
        <v>264.55567719999999</v>
      </c>
      <c r="I84">
        <v>9.3293499999999997E-4</v>
      </c>
    </row>
    <row r="85" spans="7:9" x14ac:dyDescent="0.3">
      <c r="G85" t="s">
        <v>115</v>
      </c>
      <c r="H85">
        <v>844.53131450000001</v>
      </c>
      <c r="I85">
        <v>0.212727264</v>
      </c>
    </row>
    <row r="86" spans="7:9" x14ac:dyDescent="0.3">
      <c r="G86" t="s">
        <v>116</v>
      </c>
      <c r="H86">
        <v>80.923608509999994</v>
      </c>
      <c r="I86">
        <v>0</v>
      </c>
    </row>
    <row r="87" spans="7:9" x14ac:dyDescent="0.3">
      <c r="G87" t="s">
        <v>117</v>
      </c>
      <c r="H87">
        <v>1.215648632</v>
      </c>
      <c r="I87">
        <v>0</v>
      </c>
    </row>
    <row r="88" spans="7:9" x14ac:dyDescent="0.3">
      <c r="G88" t="s">
        <v>118</v>
      </c>
      <c r="H88">
        <v>555.34602129999996</v>
      </c>
      <c r="I88">
        <v>0</v>
      </c>
    </row>
    <row r="89" spans="7:9" x14ac:dyDescent="0.3">
      <c r="G89" t="s">
        <v>147</v>
      </c>
      <c r="H89">
        <v>1100.251804</v>
      </c>
      <c r="I89">
        <v>0.93561390200000005</v>
      </c>
    </row>
    <row r="90" spans="7:9" x14ac:dyDescent="0.3">
      <c r="G90" t="s">
        <v>119</v>
      </c>
      <c r="H90">
        <v>0</v>
      </c>
      <c r="I90">
        <v>0.257628843</v>
      </c>
    </row>
    <row r="91" spans="7:9" x14ac:dyDescent="0.3">
      <c r="G91" t="s">
        <v>120</v>
      </c>
      <c r="H91">
        <v>86.979907870000005</v>
      </c>
      <c r="I91" s="6">
        <v>4.6900000000000002E-5</v>
      </c>
    </row>
    <row r="92" spans="7:9" x14ac:dyDescent="0.3">
      <c r="G92" t="s">
        <v>121</v>
      </c>
      <c r="H92">
        <v>2160.233937</v>
      </c>
      <c r="I92">
        <v>6.1539519999999999E-3</v>
      </c>
    </row>
    <row r="93" spans="7:9" x14ac:dyDescent="0.3">
      <c r="G93" t="s">
        <v>122</v>
      </c>
      <c r="H93">
        <v>164.02791740000001</v>
      </c>
      <c r="I93">
        <v>2.2765070000000001E-3</v>
      </c>
    </row>
    <row r="94" spans="7:9" x14ac:dyDescent="0.3">
      <c r="G94" t="s">
        <v>123</v>
      </c>
      <c r="H94">
        <v>52.388611939999997</v>
      </c>
      <c r="I94">
        <v>1.1674E-4</v>
      </c>
    </row>
    <row r="95" spans="7:9" x14ac:dyDescent="0.3">
      <c r="G95" t="s">
        <v>124</v>
      </c>
      <c r="H95">
        <v>26.895109909999999</v>
      </c>
      <c r="I95">
        <v>0</v>
      </c>
    </row>
    <row r="96" spans="7:9" x14ac:dyDescent="0.3">
      <c r="G96" t="s">
        <v>125</v>
      </c>
      <c r="H96">
        <v>148.87765390000001</v>
      </c>
      <c r="I96">
        <v>0.14253943399999999</v>
      </c>
    </row>
    <row r="97" spans="7:9" x14ac:dyDescent="0.3">
      <c r="G97" t="s">
        <v>126</v>
      </c>
      <c r="H97">
        <v>217.0694283</v>
      </c>
      <c r="I97">
        <v>3.4164999999999998E-4</v>
      </c>
    </row>
    <row r="98" spans="7:9" x14ac:dyDescent="0.3">
      <c r="G98" t="s">
        <v>127</v>
      </c>
      <c r="H98">
        <v>233.04722520000001</v>
      </c>
      <c r="I98">
        <v>3.4164999999999998E-4</v>
      </c>
    </row>
    <row r="99" spans="7:9" x14ac:dyDescent="0.3">
      <c r="G99" t="s">
        <v>128</v>
      </c>
      <c r="H99">
        <v>145.28097199999999</v>
      </c>
      <c r="I99">
        <v>0.16380265399999999</v>
      </c>
    </row>
    <row r="100" spans="7:9" x14ac:dyDescent="0.3">
      <c r="G100" t="s">
        <v>129</v>
      </c>
      <c r="H100">
        <v>147.61174170000001</v>
      </c>
      <c r="I100">
        <v>0.15931752299999999</v>
      </c>
    </row>
    <row r="101" spans="7:9" x14ac:dyDescent="0.3">
      <c r="G101" t="s">
        <v>130</v>
      </c>
      <c r="H101">
        <v>5.7723206429999996</v>
      </c>
      <c r="I101">
        <v>0</v>
      </c>
    </row>
    <row r="102" spans="7:9" x14ac:dyDescent="0.3">
      <c r="G102" t="s">
        <v>131</v>
      </c>
      <c r="H102">
        <v>5.7723206429999996</v>
      </c>
      <c r="I102">
        <v>0</v>
      </c>
    </row>
    <row r="103" spans="7:9" x14ac:dyDescent="0.3">
      <c r="G103" t="s">
        <v>132</v>
      </c>
      <c r="H103">
        <v>5.7723206429999996</v>
      </c>
      <c r="I103">
        <v>0</v>
      </c>
    </row>
    <row r="104" spans="7:9" x14ac:dyDescent="0.3">
      <c r="G104" t="s">
        <v>133</v>
      </c>
      <c r="H104">
        <v>5.7723206429999996</v>
      </c>
      <c r="I104">
        <v>0</v>
      </c>
    </row>
    <row r="105" spans="7:9" x14ac:dyDescent="0.3">
      <c r="G105" t="s">
        <v>134</v>
      </c>
      <c r="H105">
        <v>5.7723206429999996</v>
      </c>
      <c r="I105">
        <v>0</v>
      </c>
    </row>
    <row r="106" spans="7:9" x14ac:dyDescent="0.3">
      <c r="G106" t="s">
        <v>135</v>
      </c>
      <c r="H106">
        <v>5.7723206429999996</v>
      </c>
      <c r="I106">
        <v>0</v>
      </c>
    </row>
    <row r="107" spans="7:9" x14ac:dyDescent="0.3">
      <c r="G107" t="s">
        <v>136</v>
      </c>
      <c r="H107">
        <v>5.7723206429999996</v>
      </c>
      <c r="I107">
        <v>0</v>
      </c>
    </row>
    <row r="108" spans="7:9" x14ac:dyDescent="0.3">
      <c r="G108" t="s">
        <v>137</v>
      </c>
      <c r="H108">
        <v>5.7723206429999996</v>
      </c>
      <c r="I108">
        <v>0</v>
      </c>
    </row>
    <row r="109" spans="7:9" x14ac:dyDescent="0.3">
      <c r="G109" t="s">
        <v>138</v>
      </c>
      <c r="H109">
        <v>5.7723206429999996</v>
      </c>
      <c r="I109">
        <v>0</v>
      </c>
    </row>
    <row r="110" spans="7:9" x14ac:dyDescent="0.3">
      <c r="G110" t="s">
        <v>139</v>
      </c>
      <c r="H110">
        <v>5.7723206429999996</v>
      </c>
      <c r="I110">
        <v>0</v>
      </c>
    </row>
    <row r="111" spans="7:9" x14ac:dyDescent="0.3">
      <c r="G111" t="s">
        <v>140</v>
      </c>
      <c r="H111">
        <v>5.7723206429999996</v>
      </c>
      <c r="I111">
        <v>0</v>
      </c>
    </row>
    <row r="112" spans="7:9" x14ac:dyDescent="0.3">
      <c r="G112" t="s">
        <v>141</v>
      </c>
      <c r="H112">
        <v>5.7723206429999996</v>
      </c>
      <c r="I112">
        <v>0</v>
      </c>
    </row>
    <row r="113" spans="7:9" x14ac:dyDescent="0.3">
      <c r="G113" t="s">
        <v>142</v>
      </c>
      <c r="H113">
        <v>5.7723206429999996</v>
      </c>
      <c r="I113">
        <v>0</v>
      </c>
    </row>
    <row r="114" spans="7:9" x14ac:dyDescent="0.3">
      <c r="G114" t="s">
        <v>143</v>
      </c>
      <c r="H114">
        <v>591.31630319999999</v>
      </c>
      <c r="I114">
        <v>1.57689E-4</v>
      </c>
    </row>
    <row r="115" spans="7:9" x14ac:dyDescent="0.3">
      <c r="G115" t="s">
        <v>144</v>
      </c>
      <c r="H115">
        <v>400.82574</v>
      </c>
      <c r="I115">
        <v>1.09073E-4</v>
      </c>
    </row>
  </sheetData>
  <sortState xmlns:xlrd2="http://schemas.microsoft.com/office/spreadsheetml/2017/richdata2" ref="K3:L91">
    <sortCondition ref="K3:K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1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171</v>
      </c>
    </row>
    <row r="2" spans="2:17" x14ac:dyDescent="0.3">
      <c r="D2" t="s">
        <v>151</v>
      </c>
    </row>
    <row r="3" spans="2:17" x14ac:dyDescent="0.3">
      <c r="C3" t="s">
        <v>145</v>
      </c>
      <c r="D3">
        <f>Mult_split!I3</f>
        <v>2.2519168557552996E-4</v>
      </c>
      <c r="E3">
        <f t="shared" ref="E3:Q3" si="0">D3</f>
        <v>2.2519168557552996E-4</v>
      </c>
      <c r="F3">
        <f t="shared" si="0"/>
        <v>2.2519168557552996E-4</v>
      </c>
      <c r="G3">
        <f t="shared" si="0"/>
        <v>2.2519168557552996E-4</v>
      </c>
      <c r="H3">
        <f t="shared" si="0"/>
        <v>2.2519168557552996E-4</v>
      </c>
      <c r="I3">
        <f t="shared" si="0"/>
        <v>2.2519168557552996E-4</v>
      </c>
      <c r="J3">
        <f t="shared" si="0"/>
        <v>2.2519168557552996E-4</v>
      </c>
      <c r="K3">
        <f t="shared" si="0"/>
        <v>2.2519168557552996E-4</v>
      </c>
      <c r="L3">
        <f t="shared" si="0"/>
        <v>2.2519168557552996E-4</v>
      </c>
      <c r="M3">
        <f t="shared" si="0"/>
        <v>2.2519168557552996E-4</v>
      </c>
      <c r="N3">
        <f t="shared" si="0"/>
        <v>2.2519168557552996E-4</v>
      </c>
      <c r="O3">
        <f t="shared" si="0"/>
        <v>2.2519168557552996E-4</v>
      </c>
      <c r="P3">
        <f t="shared" si="0"/>
        <v>2.2519168557552996E-4</v>
      </c>
      <c r="Q3">
        <f t="shared" si="0"/>
        <v>2.2519168557552996E-4</v>
      </c>
    </row>
    <row r="4" spans="2:17" x14ac:dyDescent="0.3">
      <c r="C4" t="s">
        <v>146</v>
      </c>
      <c r="D4">
        <f>Mult_split!I4</f>
        <v>9.6510722389512842E-5</v>
      </c>
      <c r="E4">
        <f t="shared" ref="E4:Q4" si="1">D4</f>
        <v>9.6510722389512842E-5</v>
      </c>
      <c r="F4">
        <f t="shared" si="1"/>
        <v>9.6510722389512842E-5</v>
      </c>
      <c r="G4">
        <f t="shared" si="1"/>
        <v>9.6510722389512842E-5</v>
      </c>
      <c r="H4">
        <f t="shared" si="1"/>
        <v>9.6510722389512842E-5</v>
      </c>
      <c r="I4">
        <f t="shared" si="1"/>
        <v>9.6510722389512842E-5</v>
      </c>
      <c r="J4">
        <f t="shared" si="1"/>
        <v>9.6510722389512842E-5</v>
      </c>
      <c r="K4">
        <f t="shared" si="1"/>
        <v>9.6510722389512842E-5</v>
      </c>
      <c r="L4">
        <f t="shared" si="1"/>
        <v>9.6510722389512842E-5</v>
      </c>
      <c r="M4">
        <f t="shared" si="1"/>
        <v>9.6510722389512842E-5</v>
      </c>
      <c r="N4">
        <f t="shared" si="1"/>
        <v>9.6510722389512842E-5</v>
      </c>
      <c r="O4">
        <f t="shared" si="1"/>
        <v>9.6510722389512842E-5</v>
      </c>
      <c r="P4">
        <f t="shared" si="1"/>
        <v>9.6510722389512842E-5</v>
      </c>
      <c r="Q4">
        <f t="shared" si="1"/>
        <v>9.6510722389512842E-5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1.9099792914294749E-4</v>
      </c>
      <c r="E7">
        <f t="shared" ref="E7:Q7" si="4">D7</f>
        <v>1.9099792914294749E-4</v>
      </c>
      <c r="F7">
        <f t="shared" si="4"/>
        <v>1.9099792914294749E-4</v>
      </c>
      <c r="G7">
        <f t="shared" si="4"/>
        <v>1.9099792914294749E-4</v>
      </c>
      <c r="H7">
        <f t="shared" si="4"/>
        <v>1.9099792914294749E-4</v>
      </c>
      <c r="I7">
        <f t="shared" si="4"/>
        <v>1.9099792914294749E-4</v>
      </c>
      <c r="J7">
        <f t="shared" si="4"/>
        <v>1.9099792914294749E-4</v>
      </c>
      <c r="K7">
        <f t="shared" si="4"/>
        <v>1.9099792914294749E-4</v>
      </c>
      <c r="L7">
        <f t="shared" si="4"/>
        <v>1.9099792914294749E-4</v>
      </c>
      <c r="M7">
        <f t="shared" si="4"/>
        <v>1.9099792914294749E-4</v>
      </c>
      <c r="N7">
        <f t="shared" si="4"/>
        <v>1.9099792914294749E-4</v>
      </c>
      <c r="O7">
        <f t="shared" si="4"/>
        <v>1.9099792914294749E-4</v>
      </c>
      <c r="P7">
        <f t="shared" si="4"/>
        <v>1.9099792914294749E-4</v>
      </c>
      <c r="Q7">
        <f t="shared" si="4"/>
        <v>1.9099792914294749E-4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16454.644532866929</v>
      </c>
      <c r="E10">
        <f t="shared" ref="E10:Q10" si="7">D10</f>
        <v>16454.644532866929</v>
      </c>
      <c r="F10">
        <f t="shared" si="7"/>
        <v>16454.644532866929</v>
      </c>
      <c r="G10">
        <f t="shared" si="7"/>
        <v>16454.644532866929</v>
      </c>
      <c r="H10">
        <f t="shared" si="7"/>
        <v>16454.644532866929</v>
      </c>
      <c r="I10">
        <f t="shared" si="7"/>
        <v>16454.644532866929</v>
      </c>
      <c r="J10">
        <f t="shared" si="7"/>
        <v>16454.644532866929</v>
      </c>
      <c r="K10">
        <f t="shared" si="7"/>
        <v>16454.644532866929</v>
      </c>
      <c r="L10">
        <f t="shared" si="7"/>
        <v>16454.644532866929</v>
      </c>
      <c r="M10">
        <f t="shared" si="7"/>
        <v>16454.644532866929</v>
      </c>
      <c r="N10">
        <f t="shared" si="7"/>
        <v>16454.644532866929</v>
      </c>
      <c r="O10">
        <f t="shared" si="7"/>
        <v>16454.644532866929</v>
      </c>
      <c r="P10">
        <f t="shared" si="7"/>
        <v>16454.644532866929</v>
      </c>
      <c r="Q10">
        <f t="shared" si="7"/>
        <v>16454.644532866929</v>
      </c>
    </row>
    <row r="11" spans="2:17" x14ac:dyDescent="0.3">
      <c r="C11" t="s">
        <v>41</v>
      </c>
      <c r="D11">
        <f>Mult_split!I11</f>
        <v>1.6321940363692548E-3</v>
      </c>
      <c r="E11">
        <f t="shared" ref="E11:Q11" si="8">D11</f>
        <v>1.6321940363692548E-3</v>
      </c>
      <c r="F11">
        <f t="shared" si="8"/>
        <v>1.6321940363692548E-3</v>
      </c>
      <c r="G11">
        <f t="shared" si="8"/>
        <v>1.6321940363692548E-3</v>
      </c>
      <c r="H11">
        <f t="shared" si="8"/>
        <v>1.6321940363692548E-3</v>
      </c>
      <c r="I11">
        <f t="shared" si="8"/>
        <v>1.6321940363692548E-3</v>
      </c>
      <c r="J11">
        <f t="shared" si="8"/>
        <v>1.6321940363692548E-3</v>
      </c>
      <c r="K11">
        <f t="shared" si="8"/>
        <v>1.6321940363692548E-3</v>
      </c>
      <c r="L11">
        <f t="shared" si="8"/>
        <v>1.6321940363692548E-3</v>
      </c>
      <c r="M11">
        <f t="shared" si="8"/>
        <v>1.6321940363692548E-3</v>
      </c>
      <c r="N11">
        <f t="shared" si="8"/>
        <v>1.6321940363692548E-3</v>
      </c>
      <c r="O11">
        <f t="shared" si="8"/>
        <v>1.6321940363692548E-3</v>
      </c>
      <c r="P11">
        <f t="shared" si="8"/>
        <v>1.6321940363692548E-3</v>
      </c>
      <c r="Q11">
        <f t="shared" si="8"/>
        <v>1.6321940363692548E-3</v>
      </c>
    </row>
    <row r="12" spans="2:17" x14ac:dyDescent="0.3">
      <c r="C12" t="s">
        <v>42</v>
      </c>
      <c r="D12">
        <f>Mult_split!I12</f>
        <v>1.8495110044676584E-2</v>
      </c>
      <c r="E12">
        <f t="shared" ref="E12:Q12" si="9">D12</f>
        <v>1.8495110044676584E-2</v>
      </c>
      <c r="F12">
        <f t="shared" si="9"/>
        <v>1.8495110044676584E-2</v>
      </c>
      <c r="G12">
        <f t="shared" si="9"/>
        <v>1.8495110044676584E-2</v>
      </c>
      <c r="H12">
        <f t="shared" si="9"/>
        <v>1.8495110044676584E-2</v>
      </c>
      <c r="I12">
        <f t="shared" si="9"/>
        <v>1.8495110044676584E-2</v>
      </c>
      <c r="J12">
        <f t="shared" si="9"/>
        <v>1.8495110044676584E-2</v>
      </c>
      <c r="K12">
        <f t="shared" si="9"/>
        <v>1.8495110044676584E-2</v>
      </c>
      <c r="L12">
        <f t="shared" si="9"/>
        <v>1.8495110044676584E-2</v>
      </c>
      <c r="M12">
        <f t="shared" si="9"/>
        <v>1.8495110044676584E-2</v>
      </c>
      <c r="N12">
        <f t="shared" si="9"/>
        <v>1.8495110044676584E-2</v>
      </c>
      <c r="O12">
        <f t="shared" si="9"/>
        <v>1.8495110044676584E-2</v>
      </c>
      <c r="P12">
        <f t="shared" si="9"/>
        <v>1.8495110044676584E-2</v>
      </c>
      <c r="Q12">
        <f t="shared" si="9"/>
        <v>1.8495110044676584E-2</v>
      </c>
    </row>
    <row r="13" spans="2:17" x14ac:dyDescent="0.3">
      <c r="C13" t="s">
        <v>43</v>
      </c>
      <c r="D13">
        <f>Mult_split!I13</f>
        <v>3.4599517902032348E-2</v>
      </c>
      <c r="E13">
        <f t="shared" ref="E13:Q13" si="10">D13</f>
        <v>3.4599517902032348E-2</v>
      </c>
      <c r="F13">
        <f t="shared" si="10"/>
        <v>3.4599517902032348E-2</v>
      </c>
      <c r="G13">
        <f t="shared" si="10"/>
        <v>3.4599517902032348E-2</v>
      </c>
      <c r="H13">
        <f t="shared" si="10"/>
        <v>3.4599517902032348E-2</v>
      </c>
      <c r="I13">
        <f t="shared" si="10"/>
        <v>3.4599517902032348E-2</v>
      </c>
      <c r="J13">
        <f t="shared" si="10"/>
        <v>3.4599517902032348E-2</v>
      </c>
      <c r="K13">
        <f t="shared" si="10"/>
        <v>3.4599517902032348E-2</v>
      </c>
      <c r="L13">
        <f t="shared" si="10"/>
        <v>3.4599517902032348E-2</v>
      </c>
      <c r="M13">
        <f t="shared" si="10"/>
        <v>3.4599517902032348E-2</v>
      </c>
      <c r="N13">
        <f t="shared" si="10"/>
        <v>3.4599517902032348E-2</v>
      </c>
      <c r="O13">
        <f t="shared" si="10"/>
        <v>3.4599517902032348E-2</v>
      </c>
      <c r="P13">
        <f t="shared" si="10"/>
        <v>3.4599517902032348E-2</v>
      </c>
      <c r="Q13">
        <f t="shared" si="10"/>
        <v>3.4599517902032348E-2</v>
      </c>
    </row>
    <row r="14" spans="2:17" x14ac:dyDescent="0.3">
      <c r="C14" t="s">
        <v>44</v>
      </c>
      <c r="D14">
        <f>Mult_split!I14</f>
        <v>6.0165280644110237E-5</v>
      </c>
      <c r="E14">
        <f t="shared" ref="E14:Q14" si="11">D14</f>
        <v>6.0165280644110237E-5</v>
      </c>
      <c r="F14">
        <f t="shared" si="11"/>
        <v>6.0165280644110237E-5</v>
      </c>
      <c r="G14">
        <f t="shared" si="11"/>
        <v>6.0165280644110237E-5</v>
      </c>
      <c r="H14">
        <f t="shared" si="11"/>
        <v>6.0165280644110237E-5</v>
      </c>
      <c r="I14">
        <f t="shared" si="11"/>
        <v>6.0165280644110237E-5</v>
      </c>
      <c r="J14">
        <f t="shared" si="11"/>
        <v>6.0165280644110237E-5</v>
      </c>
      <c r="K14">
        <f t="shared" si="11"/>
        <v>6.0165280644110237E-5</v>
      </c>
      <c r="L14">
        <f t="shared" si="11"/>
        <v>6.0165280644110237E-5</v>
      </c>
      <c r="M14">
        <f t="shared" si="11"/>
        <v>6.0165280644110237E-5</v>
      </c>
      <c r="N14">
        <f t="shared" si="11"/>
        <v>6.0165280644110237E-5</v>
      </c>
      <c r="O14">
        <f t="shared" si="11"/>
        <v>6.0165280644110237E-5</v>
      </c>
      <c r="P14">
        <f t="shared" si="11"/>
        <v>6.0165280644110237E-5</v>
      </c>
      <c r="Q14">
        <f t="shared" si="11"/>
        <v>6.0165280644110237E-5</v>
      </c>
    </row>
    <row r="15" spans="2:17" x14ac:dyDescent="0.3">
      <c r="C15" t="s">
        <v>45</v>
      </c>
      <c r="D15">
        <f>Mult_split!I15</f>
        <v>25410.359470812102</v>
      </c>
      <c r="E15">
        <f t="shared" ref="E15:Q15" si="12">D15</f>
        <v>25410.359470812102</v>
      </c>
      <c r="F15">
        <f t="shared" si="12"/>
        <v>25410.359470812102</v>
      </c>
      <c r="G15">
        <f t="shared" si="12"/>
        <v>25410.359470812102</v>
      </c>
      <c r="H15">
        <f t="shared" si="12"/>
        <v>25410.359470812102</v>
      </c>
      <c r="I15">
        <f t="shared" si="12"/>
        <v>25410.359470812102</v>
      </c>
      <c r="J15">
        <f t="shared" si="12"/>
        <v>25410.359470812102</v>
      </c>
      <c r="K15">
        <f t="shared" si="12"/>
        <v>25410.359470812102</v>
      </c>
      <c r="L15">
        <f t="shared" si="12"/>
        <v>25410.359470812102</v>
      </c>
      <c r="M15">
        <f t="shared" si="12"/>
        <v>25410.359470812102</v>
      </c>
      <c r="N15">
        <f t="shared" si="12"/>
        <v>25410.359470812102</v>
      </c>
      <c r="O15">
        <f t="shared" si="12"/>
        <v>25410.359470812102</v>
      </c>
      <c r="P15">
        <f t="shared" si="12"/>
        <v>25410.359470812102</v>
      </c>
      <c r="Q15">
        <f t="shared" si="12"/>
        <v>25410.359470812102</v>
      </c>
    </row>
    <row r="16" spans="2:17" x14ac:dyDescent="0.3">
      <c r="C16" t="s">
        <v>46</v>
      </c>
      <c r="D16">
        <f>Mult_split!I16</f>
        <v>15120.290458607968</v>
      </c>
      <c r="E16">
        <f t="shared" ref="E16:Q16" si="13">D16</f>
        <v>15120.290458607968</v>
      </c>
      <c r="F16">
        <f t="shared" si="13"/>
        <v>15120.290458607968</v>
      </c>
      <c r="G16">
        <f t="shared" si="13"/>
        <v>15120.290458607968</v>
      </c>
      <c r="H16">
        <f t="shared" si="13"/>
        <v>15120.290458607968</v>
      </c>
      <c r="I16">
        <f t="shared" si="13"/>
        <v>15120.290458607968</v>
      </c>
      <c r="J16">
        <f t="shared" si="13"/>
        <v>15120.290458607968</v>
      </c>
      <c r="K16">
        <f t="shared" si="13"/>
        <v>15120.290458607968</v>
      </c>
      <c r="L16">
        <f t="shared" si="13"/>
        <v>15120.290458607968</v>
      </c>
      <c r="M16">
        <f t="shared" si="13"/>
        <v>15120.290458607968</v>
      </c>
      <c r="N16">
        <f t="shared" si="13"/>
        <v>15120.290458607968</v>
      </c>
      <c r="O16">
        <f t="shared" si="13"/>
        <v>15120.290458607968</v>
      </c>
      <c r="P16">
        <f t="shared" si="13"/>
        <v>15120.290458607968</v>
      </c>
      <c r="Q16">
        <f t="shared" si="13"/>
        <v>15120.290458607968</v>
      </c>
    </row>
    <row r="17" spans="3:17" x14ac:dyDescent="0.3">
      <c r="C17" t="s">
        <v>47</v>
      </c>
      <c r="D17">
        <f>Mult_split!I17</f>
        <v>1.3504266922963249E-3</v>
      </c>
      <c r="E17">
        <f t="shared" ref="E17:Q17" si="14">D17</f>
        <v>1.3504266922963249E-3</v>
      </c>
      <c r="F17">
        <f t="shared" si="14"/>
        <v>1.3504266922963249E-3</v>
      </c>
      <c r="G17">
        <f t="shared" si="14"/>
        <v>1.3504266922963249E-3</v>
      </c>
      <c r="H17">
        <f t="shared" si="14"/>
        <v>1.3504266922963249E-3</v>
      </c>
      <c r="I17">
        <f t="shared" si="14"/>
        <v>1.3504266922963249E-3</v>
      </c>
      <c r="J17">
        <f t="shared" si="14"/>
        <v>1.3504266922963249E-3</v>
      </c>
      <c r="K17">
        <f t="shared" si="14"/>
        <v>1.3504266922963249E-3</v>
      </c>
      <c r="L17">
        <f t="shared" si="14"/>
        <v>1.3504266922963249E-3</v>
      </c>
      <c r="M17">
        <f t="shared" si="14"/>
        <v>1.3504266922963249E-3</v>
      </c>
      <c r="N17">
        <f t="shared" si="14"/>
        <v>1.3504266922963249E-3</v>
      </c>
      <c r="O17">
        <f t="shared" si="14"/>
        <v>1.3504266922963249E-3</v>
      </c>
      <c r="P17">
        <f t="shared" si="14"/>
        <v>1.3504266922963249E-3</v>
      </c>
      <c r="Q17">
        <f t="shared" si="14"/>
        <v>1.3504266922963249E-3</v>
      </c>
    </row>
    <row r="18" spans="3:17" x14ac:dyDescent="0.3">
      <c r="C18" t="s">
        <v>49</v>
      </c>
      <c r="D18">
        <f>Mult_split!I18</f>
        <v>9.94762245191651E-4</v>
      </c>
      <c r="E18">
        <f t="shared" ref="E18:Q18" si="15">D18</f>
        <v>9.94762245191651E-4</v>
      </c>
      <c r="F18">
        <f t="shared" si="15"/>
        <v>9.94762245191651E-4</v>
      </c>
      <c r="G18">
        <f t="shared" si="15"/>
        <v>9.94762245191651E-4</v>
      </c>
      <c r="H18">
        <f t="shared" si="15"/>
        <v>9.94762245191651E-4</v>
      </c>
      <c r="I18">
        <f t="shared" si="15"/>
        <v>9.94762245191651E-4</v>
      </c>
      <c r="J18">
        <f t="shared" si="15"/>
        <v>9.94762245191651E-4</v>
      </c>
      <c r="K18">
        <f t="shared" si="15"/>
        <v>9.94762245191651E-4</v>
      </c>
      <c r="L18">
        <f t="shared" si="15"/>
        <v>9.94762245191651E-4</v>
      </c>
      <c r="M18">
        <f t="shared" si="15"/>
        <v>9.94762245191651E-4</v>
      </c>
      <c r="N18">
        <f t="shared" si="15"/>
        <v>9.94762245191651E-4</v>
      </c>
      <c r="O18">
        <f t="shared" si="15"/>
        <v>9.94762245191651E-4</v>
      </c>
      <c r="P18">
        <f t="shared" si="15"/>
        <v>9.94762245191651E-4</v>
      </c>
      <c r="Q18">
        <f t="shared" si="15"/>
        <v>9.94762245191651E-4</v>
      </c>
    </row>
    <row r="19" spans="3:17" x14ac:dyDescent="0.3">
      <c r="C19" t="s">
        <v>48</v>
      </c>
      <c r="D19">
        <f>Mult_split!I19</f>
        <v>3.3158741506388365E-4</v>
      </c>
      <c r="E19">
        <f t="shared" ref="E19:Q19" si="16">D19</f>
        <v>3.3158741506388365E-4</v>
      </c>
      <c r="F19">
        <f t="shared" si="16"/>
        <v>3.3158741506388365E-4</v>
      </c>
      <c r="G19">
        <f t="shared" si="16"/>
        <v>3.3158741506388365E-4</v>
      </c>
      <c r="H19">
        <f t="shared" si="16"/>
        <v>3.3158741506388365E-4</v>
      </c>
      <c r="I19">
        <f t="shared" si="16"/>
        <v>3.3158741506388365E-4</v>
      </c>
      <c r="J19">
        <f t="shared" si="16"/>
        <v>3.3158741506388365E-4</v>
      </c>
      <c r="K19">
        <f t="shared" si="16"/>
        <v>3.3158741506388365E-4</v>
      </c>
      <c r="L19">
        <f t="shared" si="16"/>
        <v>3.3158741506388365E-4</v>
      </c>
      <c r="M19">
        <f t="shared" si="16"/>
        <v>3.3158741506388365E-4</v>
      </c>
      <c r="N19">
        <f t="shared" si="16"/>
        <v>3.3158741506388365E-4</v>
      </c>
      <c r="O19">
        <f t="shared" si="16"/>
        <v>3.3158741506388365E-4</v>
      </c>
      <c r="P19">
        <f t="shared" si="16"/>
        <v>3.3158741506388365E-4</v>
      </c>
      <c r="Q19">
        <f t="shared" si="16"/>
        <v>3.3158741506388365E-4</v>
      </c>
    </row>
    <row r="20" spans="3:17" x14ac:dyDescent="0.3">
      <c r="C20" t="s">
        <v>50</v>
      </c>
      <c r="D20">
        <f>Mult_split!I20</f>
        <v>4.4893024929579649E-3</v>
      </c>
      <c r="E20">
        <f t="shared" ref="E20:Q20" si="17">D20</f>
        <v>4.4893024929579649E-3</v>
      </c>
      <c r="F20">
        <f t="shared" si="17"/>
        <v>4.4893024929579649E-3</v>
      </c>
      <c r="G20">
        <f t="shared" si="17"/>
        <v>4.4893024929579649E-3</v>
      </c>
      <c r="H20">
        <f t="shared" si="17"/>
        <v>4.4893024929579649E-3</v>
      </c>
      <c r="I20">
        <f t="shared" si="17"/>
        <v>4.4893024929579649E-3</v>
      </c>
      <c r="J20">
        <f t="shared" si="17"/>
        <v>4.4893024929579649E-3</v>
      </c>
      <c r="K20">
        <f t="shared" si="17"/>
        <v>4.4893024929579649E-3</v>
      </c>
      <c r="L20">
        <f t="shared" si="17"/>
        <v>4.4893024929579649E-3</v>
      </c>
      <c r="M20">
        <f t="shared" si="17"/>
        <v>4.4893024929579649E-3</v>
      </c>
      <c r="N20">
        <f t="shared" si="17"/>
        <v>4.4893024929579649E-3</v>
      </c>
      <c r="O20">
        <f t="shared" si="17"/>
        <v>4.4893024929579649E-3</v>
      </c>
      <c r="P20">
        <f t="shared" si="17"/>
        <v>4.4893024929579649E-3</v>
      </c>
      <c r="Q20">
        <f t="shared" si="17"/>
        <v>4.4893024929579649E-3</v>
      </c>
    </row>
    <row r="21" spans="3:17" x14ac:dyDescent="0.3">
      <c r="C21" t="s">
        <v>51</v>
      </c>
      <c r="D21">
        <f>Mult_split!I21</f>
        <v>5.0383386078440638E-2</v>
      </c>
      <c r="E21">
        <f t="shared" ref="E21:Q21" si="18">D21</f>
        <v>5.0383386078440638E-2</v>
      </c>
      <c r="F21">
        <f t="shared" si="18"/>
        <v>5.0383386078440638E-2</v>
      </c>
      <c r="G21">
        <f t="shared" si="18"/>
        <v>5.0383386078440638E-2</v>
      </c>
      <c r="H21">
        <f t="shared" si="18"/>
        <v>5.0383386078440638E-2</v>
      </c>
      <c r="I21">
        <f t="shared" si="18"/>
        <v>5.0383386078440638E-2</v>
      </c>
      <c r="J21">
        <f t="shared" si="18"/>
        <v>5.0383386078440638E-2</v>
      </c>
      <c r="K21">
        <f t="shared" si="18"/>
        <v>5.0383386078440638E-2</v>
      </c>
      <c r="L21">
        <f t="shared" si="18"/>
        <v>5.0383386078440638E-2</v>
      </c>
      <c r="M21">
        <f t="shared" si="18"/>
        <v>5.0383386078440638E-2</v>
      </c>
      <c r="N21">
        <f t="shared" si="18"/>
        <v>5.0383386078440638E-2</v>
      </c>
      <c r="O21">
        <f t="shared" si="18"/>
        <v>5.0383386078440638E-2</v>
      </c>
      <c r="P21">
        <f t="shared" si="18"/>
        <v>5.0383386078440638E-2</v>
      </c>
      <c r="Q21">
        <f t="shared" si="18"/>
        <v>5.0383386078440638E-2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3.2062849058263954E-2</v>
      </c>
      <c r="E23">
        <f t="shared" ref="E23:Q23" si="20">D23</f>
        <v>3.2062849058263954E-2</v>
      </c>
      <c r="F23">
        <f t="shared" si="20"/>
        <v>3.2062849058263954E-2</v>
      </c>
      <c r="G23">
        <f t="shared" si="20"/>
        <v>3.2062849058263954E-2</v>
      </c>
      <c r="H23">
        <f t="shared" si="20"/>
        <v>3.2062849058263954E-2</v>
      </c>
      <c r="I23">
        <f t="shared" si="20"/>
        <v>3.2062849058263954E-2</v>
      </c>
      <c r="J23">
        <f t="shared" si="20"/>
        <v>3.2062849058263954E-2</v>
      </c>
      <c r="K23">
        <f t="shared" si="20"/>
        <v>3.2062849058263954E-2</v>
      </c>
      <c r="L23">
        <f t="shared" si="20"/>
        <v>3.2062849058263954E-2</v>
      </c>
      <c r="M23">
        <f t="shared" si="20"/>
        <v>3.2062849058263954E-2</v>
      </c>
      <c r="N23">
        <f t="shared" si="20"/>
        <v>3.2062849058263954E-2</v>
      </c>
      <c r="O23">
        <f t="shared" si="20"/>
        <v>3.2062849058263954E-2</v>
      </c>
      <c r="P23">
        <f t="shared" si="20"/>
        <v>3.2062849058263954E-2</v>
      </c>
      <c r="Q23">
        <f t="shared" si="20"/>
        <v>3.2062849058263954E-2</v>
      </c>
    </row>
    <row r="24" spans="3:17" x14ac:dyDescent="0.3">
      <c r="C24" t="s">
        <v>54</v>
      </c>
      <c r="D24">
        <f>Mult_split!I24</f>
        <v>75601.361612742738</v>
      </c>
      <c r="E24">
        <f t="shared" ref="E24:Q24" si="21">D24</f>
        <v>75601.361612742738</v>
      </c>
      <c r="F24">
        <f t="shared" si="21"/>
        <v>75601.361612742738</v>
      </c>
      <c r="G24">
        <f t="shared" si="21"/>
        <v>75601.361612742738</v>
      </c>
      <c r="H24">
        <f t="shared" si="21"/>
        <v>75601.361612742738</v>
      </c>
      <c r="I24">
        <f t="shared" si="21"/>
        <v>75601.361612742738</v>
      </c>
      <c r="J24">
        <f t="shared" si="21"/>
        <v>75601.361612742738</v>
      </c>
      <c r="K24">
        <f t="shared" si="21"/>
        <v>75601.361612742738</v>
      </c>
      <c r="L24">
        <f t="shared" si="21"/>
        <v>75601.361612742738</v>
      </c>
      <c r="M24">
        <f t="shared" si="21"/>
        <v>75601.361612742738</v>
      </c>
      <c r="N24">
        <f t="shared" si="21"/>
        <v>75601.361612742738</v>
      </c>
      <c r="O24">
        <f t="shared" si="21"/>
        <v>75601.361612742738</v>
      </c>
      <c r="P24">
        <f t="shared" si="21"/>
        <v>75601.361612742738</v>
      </c>
      <c r="Q24">
        <f t="shared" si="21"/>
        <v>75601.361612742738</v>
      </c>
    </row>
    <row r="25" spans="3:17" x14ac:dyDescent="0.3">
      <c r="C25" t="s">
        <v>55</v>
      </c>
      <c r="D25">
        <f>Mult_split!I25</f>
        <v>1.8341905466908844E-2</v>
      </c>
      <c r="E25">
        <f t="shared" ref="E25:Q25" si="22">D25</f>
        <v>1.8341905466908844E-2</v>
      </c>
      <c r="F25">
        <f t="shared" si="22"/>
        <v>1.8341905466908844E-2</v>
      </c>
      <c r="G25">
        <f t="shared" si="22"/>
        <v>1.8341905466908844E-2</v>
      </c>
      <c r="H25">
        <f t="shared" si="22"/>
        <v>1.8341905466908844E-2</v>
      </c>
      <c r="I25">
        <f t="shared" si="22"/>
        <v>1.8341905466908844E-2</v>
      </c>
      <c r="J25">
        <f t="shared" si="22"/>
        <v>1.8341905466908844E-2</v>
      </c>
      <c r="K25">
        <f t="shared" si="22"/>
        <v>1.8341905466908844E-2</v>
      </c>
      <c r="L25">
        <f t="shared" si="22"/>
        <v>1.8341905466908844E-2</v>
      </c>
      <c r="M25">
        <f t="shared" si="22"/>
        <v>1.8341905466908844E-2</v>
      </c>
      <c r="N25">
        <f t="shared" si="22"/>
        <v>1.8341905466908844E-2</v>
      </c>
      <c r="O25">
        <f t="shared" si="22"/>
        <v>1.8341905466908844E-2</v>
      </c>
      <c r="P25">
        <f t="shared" si="22"/>
        <v>1.8341905466908844E-2</v>
      </c>
      <c r="Q25">
        <f t="shared" si="22"/>
        <v>1.8341905466908844E-2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2.6116101554341152E-2</v>
      </c>
      <c r="E28">
        <f t="shared" ref="E28:Q28" si="25">D28</f>
        <v>2.6116101554341152E-2</v>
      </c>
      <c r="F28">
        <f t="shared" si="25"/>
        <v>2.6116101554341152E-2</v>
      </c>
      <c r="G28">
        <f t="shared" si="25"/>
        <v>2.6116101554341152E-2</v>
      </c>
      <c r="H28">
        <f t="shared" si="25"/>
        <v>2.6116101554341152E-2</v>
      </c>
      <c r="I28">
        <f t="shared" si="25"/>
        <v>2.6116101554341152E-2</v>
      </c>
      <c r="J28">
        <f t="shared" si="25"/>
        <v>2.6116101554341152E-2</v>
      </c>
      <c r="K28">
        <f t="shared" si="25"/>
        <v>2.6116101554341152E-2</v>
      </c>
      <c r="L28">
        <f t="shared" si="25"/>
        <v>2.6116101554341152E-2</v>
      </c>
      <c r="M28">
        <f t="shared" si="25"/>
        <v>2.6116101554341152E-2</v>
      </c>
      <c r="N28">
        <f t="shared" si="25"/>
        <v>2.6116101554341152E-2</v>
      </c>
      <c r="O28">
        <f t="shared" si="25"/>
        <v>2.6116101554341152E-2</v>
      </c>
      <c r="P28">
        <f t="shared" si="25"/>
        <v>2.6116101554341152E-2</v>
      </c>
      <c r="Q28">
        <f t="shared" si="25"/>
        <v>2.6116101554341152E-2</v>
      </c>
    </row>
    <row r="29" spans="3:17" x14ac:dyDescent="0.3">
      <c r="C29" t="s">
        <v>59</v>
      </c>
      <c r="D29">
        <f>Mult_split!I29</f>
        <v>7.4460494756790454E-3</v>
      </c>
      <c r="E29">
        <f t="shared" ref="E29:Q29" si="26">D29</f>
        <v>7.4460494756790454E-3</v>
      </c>
      <c r="F29">
        <f t="shared" si="26"/>
        <v>7.4460494756790454E-3</v>
      </c>
      <c r="G29">
        <f t="shared" si="26"/>
        <v>7.4460494756790454E-3</v>
      </c>
      <c r="H29">
        <f t="shared" si="26"/>
        <v>7.4460494756790454E-3</v>
      </c>
      <c r="I29">
        <f t="shared" si="26"/>
        <v>7.4460494756790454E-3</v>
      </c>
      <c r="J29">
        <f t="shared" si="26"/>
        <v>7.4460494756790454E-3</v>
      </c>
      <c r="K29">
        <f t="shared" si="26"/>
        <v>7.4460494756790454E-3</v>
      </c>
      <c r="L29">
        <f t="shared" si="26"/>
        <v>7.4460494756790454E-3</v>
      </c>
      <c r="M29">
        <f t="shared" si="26"/>
        <v>7.4460494756790454E-3</v>
      </c>
      <c r="N29">
        <f t="shared" si="26"/>
        <v>7.4460494756790454E-3</v>
      </c>
      <c r="O29">
        <f t="shared" si="26"/>
        <v>7.4460494756790454E-3</v>
      </c>
      <c r="P29">
        <f t="shared" si="26"/>
        <v>7.4460494756790454E-3</v>
      </c>
      <c r="Q29">
        <f t="shared" si="26"/>
        <v>7.4460494756790454E-3</v>
      </c>
    </row>
    <row r="30" spans="3:17" x14ac:dyDescent="0.3">
      <c r="C30" t="s">
        <v>60</v>
      </c>
      <c r="D30">
        <f>Mult_split!I30</f>
        <v>3.0461253437933213E-4</v>
      </c>
      <c r="E30">
        <f t="shared" ref="E30:Q30" si="27">D30</f>
        <v>3.0461253437933213E-4</v>
      </c>
      <c r="F30">
        <f t="shared" si="27"/>
        <v>3.0461253437933213E-4</v>
      </c>
      <c r="G30">
        <f t="shared" si="27"/>
        <v>3.0461253437933213E-4</v>
      </c>
      <c r="H30">
        <f t="shared" si="27"/>
        <v>3.0461253437933213E-4</v>
      </c>
      <c r="I30">
        <f t="shared" si="27"/>
        <v>3.0461253437933213E-4</v>
      </c>
      <c r="J30">
        <f t="shared" si="27"/>
        <v>3.0461253437933213E-4</v>
      </c>
      <c r="K30">
        <f t="shared" si="27"/>
        <v>3.0461253437933213E-4</v>
      </c>
      <c r="L30">
        <f t="shared" si="27"/>
        <v>3.0461253437933213E-4</v>
      </c>
      <c r="M30">
        <f t="shared" si="27"/>
        <v>3.0461253437933213E-4</v>
      </c>
      <c r="N30">
        <f t="shared" si="27"/>
        <v>3.0461253437933213E-4</v>
      </c>
      <c r="O30">
        <f t="shared" si="27"/>
        <v>3.0461253437933213E-4</v>
      </c>
      <c r="P30">
        <f t="shared" si="27"/>
        <v>3.0461253437933213E-4</v>
      </c>
      <c r="Q30">
        <f t="shared" si="27"/>
        <v>3.0461253437933213E-4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8.2805816516403697E-4</v>
      </c>
      <c r="E34">
        <f t="shared" ref="E34:Q34" si="31">D34</f>
        <v>8.2805816516403697E-4</v>
      </c>
      <c r="F34">
        <f t="shared" si="31"/>
        <v>8.2805816516403697E-4</v>
      </c>
      <c r="G34">
        <f t="shared" si="31"/>
        <v>8.2805816516403697E-4</v>
      </c>
      <c r="H34">
        <f t="shared" si="31"/>
        <v>8.2805816516403697E-4</v>
      </c>
      <c r="I34">
        <f t="shared" si="31"/>
        <v>8.2805816516403697E-4</v>
      </c>
      <c r="J34">
        <f t="shared" si="31"/>
        <v>8.2805816516403697E-4</v>
      </c>
      <c r="K34">
        <f t="shared" si="31"/>
        <v>8.2805816516403697E-4</v>
      </c>
      <c r="L34">
        <f t="shared" si="31"/>
        <v>8.2805816516403697E-4</v>
      </c>
      <c r="M34">
        <f t="shared" si="31"/>
        <v>8.2805816516403697E-4</v>
      </c>
      <c r="N34">
        <f t="shared" si="31"/>
        <v>8.2805816516403697E-4</v>
      </c>
      <c r="O34">
        <f t="shared" si="31"/>
        <v>8.2805816516403697E-4</v>
      </c>
      <c r="P34">
        <f t="shared" si="31"/>
        <v>8.2805816516403697E-4</v>
      </c>
      <c r="Q34">
        <f t="shared" si="31"/>
        <v>8.2805816516403697E-4</v>
      </c>
    </row>
    <row r="35" spans="3:17" x14ac:dyDescent="0.3">
      <c r="C35" t="s">
        <v>65</v>
      </c>
      <c r="D35">
        <f>Mult_split!I35</f>
        <v>1.8202217903847147E-4</v>
      </c>
      <c r="E35">
        <f t="shared" ref="E35:Q35" si="32">D35</f>
        <v>1.8202217903847147E-4</v>
      </c>
      <c r="F35">
        <f t="shared" si="32"/>
        <v>1.8202217903847147E-4</v>
      </c>
      <c r="G35">
        <f t="shared" si="32"/>
        <v>1.8202217903847147E-4</v>
      </c>
      <c r="H35">
        <f t="shared" si="32"/>
        <v>1.8202217903847147E-4</v>
      </c>
      <c r="I35">
        <f t="shared" si="32"/>
        <v>1.8202217903847147E-4</v>
      </c>
      <c r="J35">
        <f t="shared" si="32"/>
        <v>1.8202217903847147E-4</v>
      </c>
      <c r="K35">
        <f t="shared" si="32"/>
        <v>1.8202217903847147E-4</v>
      </c>
      <c r="L35">
        <f t="shared" si="32"/>
        <v>1.8202217903847147E-4</v>
      </c>
      <c r="M35">
        <f t="shared" si="32"/>
        <v>1.8202217903847147E-4</v>
      </c>
      <c r="N35">
        <f t="shared" si="32"/>
        <v>1.8202217903847147E-4</v>
      </c>
      <c r="O35">
        <f t="shared" si="32"/>
        <v>1.8202217903847147E-4</v>
      </c>
      <c r="P35">
        <f t="shared" si="32"/>
        <v>1.8202217903847147E-4</v>
      </c>
      <c r="Q35">
        <f t="shared" si="32"/>
        <v>1.8202217903847147E-4</v>
      </c>
    </row>
    <row r="36" spans="3:17" x14ac:dyDescent="0.3">
      <c r="C36" t="s">
        <v>66</v>
      </c>
      <c r="D36">
        <f>Mult_split!I36</f>
        <v>1.5154944440626576E-3</v>
      </c>
      <c r="E36">
        <f t="shared" ref="E36:Q36" si="33">D36</f>
        <v>1.5154944440626576E-3</v>
      </c>
      <c r="F36">
        <f t="shared" si="33"/>
        <v>1.5154944440626576E-3</v>
      </c>
      <c r="G36">
        <f t="shared" si="33"/>
        <v>1.5154944440626576E-3</v>
      </c>
      <c r="H36">
        <f t="shared" si="33"/>
        <v>1.5154944440626576E-3</v>
      </c>
      <c r="I36">
        <f t="shared" si="33"/>
        <v>1.5154944440626576E-3</v>
      </c>
      <c r="J36">
        <f t="shared" si="33"/>
        <v>1.5154944440626576E-3</v>
      </c>
      <c r="K36">
        <f t="shared" si="33"/>
        <v>1.5154944440626576E-3</v>
      </c>
      <c r="L36">
        <f t="shared" si="33"/>
        <v>1.5154944440626576E-3</v>
      </c>
      <c r="M36">
        <f t="shared" si="33"/>
        <v>1.5154944440626576E-3</v>
      </c>
      <c r="N36">
        <f t="shared" si="33"/>
        <v>1.5154944440626576E-3</v>
      </c>
      <c r="O36">
        <f t="shared" si="33"/>
        <v>1.5154944440626576E-3</v>
      </c>
      <c r="P36">
        <f t="shared" si="33"/>
        <v>1.5154944440626576E-3</v>
      </c>
      <c r="Q36">
        <f t="shared" si="33"/>
        <v>1.5154944440626576E-3</v>
      </c>
    </row>
    <row r="37" spans="3:17" x14ac:dyDescent="0.3">
      <c r="C37" t="s">
        <v>67</v>
      </c>
      <c r="D37">
        <f>Mult_split!I37</f>
        <v>9.538961486091381E-4</v>
      </c>
      <c r="E37">
        <f t="shared" ref="E37:Q37" si="34">D37</f>
        <v>9.538961486091381E-4</v>
      </c>
      <c r="F37">
        <f t="shared" si="34"/>
        <v>9.538961486091381E-4</v>
      </c>
      <c r="G37">
        <f t="shared" si="34"/>
        <v>9.538961486091381E-4</v>
      </c>
      <c r="H37">
        <f t="shared" si="34"/>
        <v>9.538961486091381E-4</v>
      </c>
      <c r="I37">
        <f t="shared" si="34"/>
        <v>9.538961486091381E-4</v>
      </c>
      <c r="J37">
        <f t="shared" si="34"/>
        <v>9.538961486091381E-4</v>
      </c>
      <c r="K37">
        <f t="shared" si="34"/>
        <v>9.538961486091381E-4</v>
      </c>
      <c r="L37">
        <f t="shared" si="34"/>
        <v>9.538961486091381E-4</v>
      </c>
      <c r="M37">
        <f t="shared" si="34"/>
        <v>9.538961486091381E-4</v>
      </c>
      <c r="N37">
        <f t="shared" si="34"/>
        <v>9.538961486091381E-4</v>
      </c>
      <c r="O37">
        <f t="shared" si="34"/>
        <v>9.538961486091381E-4</v>
      </c>
      <c r="P37">
        <f t="shared" si="34"/>
        <v>9.538961486091381E-4</v>
      </c>
      <c r="Q37">
        <f t="shared" si="34"/>
        <v>9.538961486091381E-4</v>
      </c>
    </row>
    <row r="38" spans="3:17" x14ac:dyDescent="0.3">
      <c r="C38" t="s">
        <v>68</v>
      </c>
      <c r="D38">
        <f>Mult_split!I38</f>
        <v>1.2083782020113048E-3</v>
      </c>
      <c r="E38">
        <f t="shared" ref="E38:Q38" si="35">D38</f>
        <v>1.2083782020113048E-3</v>
      </c>
      <c r="F38">
        <f t="shared" si="35"/>
        <v>1.2083782020113048E-3</v>
      </c>
      <c r="G38">
        <f t="shared" si="35"/>
        <v>1.2083782020113048E-3</v>
      </c>
      <c r="H38">
        <f t="shared" si="35"/>
        <v>1.2083782020113048E-3</v>
      </c>
      <c r="I38">
        <f t="shared" si="35"/>
        <v>1.2083782020113048E-3</v>
      </c>
      <c r="J38">
        <f t="shared" si="35"/>
        <v>1.2083782020113048E-3</v>
      </c>
      <c r="K38">
        <f t="shared" si="35"/>
        <v>1.2083782020113048E-3</v>
      </c>
      <c r="L38">
        <f t="shared" si="35"/>
        <v>1.2083782020113048E-3</v>
      </c>
      <c r="M38">
        <f t="shared" si="35"/>
        <v>1.2083782020113048E-3</v>
      </c>
      <c r="N38">
        <f t="shared" si="35"/>
        <v>1.2083782020113048E-3</v>
      </c>
      <c r="O38">
        <f t="shared" si="35"/>
        <v>1.2083782020113048E-3</v>
      </c>
      <c r="P38">
        <f t="shared" si="35"/>
        <v>1.2083782020113048E-3</v>
      </c>
      <c r="Q38">
        <f t="shared" si="35"/>
        <v>1.2083782020113048E-3</v>
      </c>
    </row>
    <row r="39" spans="3:17" x14ac:dyDescent="0.3">
      <c r="C39" t="s">
        <v>69</v>
      </c>
      <c r="D39">
        <f>Mult_split!I39</f>
        <v>2.706189920363256E-3</v>
      </c>
      <c r="E39">
        <f t="shared" ref="E39:Q39" si="36">D39</f>
        <v>2.706189920363256E-3</v>
      </c>
      <c r="F39">
        <f t="shared" si="36"/>
        <v>2.706189920363256E-3</v>
      </c>
      <c r="G39">
        <f t="shared" si="36"/>
        <v>2.706189920363256E-3</v>
      </c>
      <c r="H39">
        <f t="shared" si="36"/>
        <v>2.706189920363256E-3</v>
      </c>
      <c r="I39">
        <f t="shared" si="36"/>
        <v>2.706189920363256E-3</v>
      </c>
      <c r="J39">
        <f t="shared" si="36"/>
        <v>2.706189920363256E-3</v>
      </c>
      <c r="K39">
        <f t="shared" si="36"/>
        <v>2.706189920363256E-3</v>
      </c>
      <c r="L39">
        <f t="shared" si="36"/>
        <v>2.706189920363256E-3</v>
      </c>
      <c r="M39">
        <f t="shared" si="36"/>
        <v>2.706189920363256E-3</v>
      </c>
      <c r="N39">
        <f t="shared" si="36"/>
        <v>2.706189920363256E-3</v>
      </c>
      <c r="O39">
        <f t="shared" si="36"/>
        <v>2.706189920363256E-3</v>
      </c>
      <c r="P39">
        <f t="shared" si="36"/>
        <v>2.706189920363256E-3</v>
      </c>
      <c r="Q39">
        <f t="shared" si="36"/>
        <v>2.706189920363256E-3</v>
      </c>
    </row>
    <row r="40" spans="3:17" x14ac:dyDescent="0.3">
      <c r="C40" t="s">
        <v>70</v>
      </c>
      <c r="D40">
        <f>Mult_split!I40</f>
        <v>7.3823028007738586E-4</v>
      </c>
      <c r="E40">
        <f t="shared" ref="E40:Q40" si="37">D40</f>
        <v>7.3823028007738586E-4</v>
      </c>
      <c r="F40">
        <f t="shared" si="37"/>
        <v>7.3823028007738586E-4</v>
      </c>
      <c r="G40">
        <f t="shared" si="37"/>
        <v>7.3823028007738586E-4</v>
      </c>
      <c r="H40">
        <f t="shared" si="37"/>
        <v>7.3823028007738586E-4</v>
      </c>
      <c r="I40">
        <f t="shared" si="37"/>
        <v>7.3823028007738586E-4</v>
      </c>
      <c r="J40">
        <f t="shared" si="37"/>
        <v>7.3823028007738586E-4</v>
      </c>
      <c r="K40">
        <f t="shared" si="37"/>
        <v>7.3823028007738586E-4</v>
      </c>
      <c r="L40">
        <f t="shared" si="37"/>
        <v>7.3823028007738586E-4</v>
      </c>
      <c r="M40">
        <f t="shared" si="37"/>
        <v>7.3823028007738586E-4</v>
      </c>
      <c r="N40">
        <f t="shared" si="37"/>
        <v>7.3823028007738586E-4</v>
      </c>
      <c r="O40">
        <f t="shared" si="37"/>
        <v>7.3823028007738586E-4</v>
      </c>
      <c r="P40">
        <f t="shared" si="37"/>
        <v>7.3823028007738586E-4</v>
      </c>
      <c r="Q40">
        <f t="shared" si="37"/>
        <v>7.3823028007738586E-4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77022.383872563703</v>
      </c>
      <c r="E42">
        <f t="shared" ref="E42:Q42" si="39">D42</f>
        <v>77022.383872563703</v>
      </c>
      <c r="F42">
        <f t="shared" si="39"/>
        <v>77022.383872563703</v>
      </c>
      <c r="G42">
        <f t="shared" si="39"/>
        <v>77022.383872563703</v>
      </c>
      <c r="H42">
        <f t="shared" si="39"/>
        <v>77022.383872563703</v>
      </c>
      <c r="I42">
        <f t="shared" si="39"/>
        <v>77022.383872563703</v>
      </c>
      <c r="J42">
        <f t="shared" si="39"/>
        <v>77022.383872563703</v>
      </c>
      <c r="K42">
        <f t="shared" si="39"/>
        <v>77022.383872563703</v>
      </c>
      <c r="L42">
        <f t="shared" si="39"/>
        <v>77022.383872563703</v>
      </c>
      <c r="M42">
        <f t="shared" si="39"/>
        <v>77022.383872563703</v>
      </c>
      <c r="N42">
        <f t="shared" si="39"/>
        <v>77022.383872563703</v>
      </c>
      <c r="O42">
        <f t="shared" si="39"/>
        <v>77022.383872563703</v>
      </c>
      <c r="P42">
        <f t="shared" si="39"/>
        <v>77022.383872563703</v>
      </c>
      <c r="Q42">
        <f t="shared" si="39"/>
        <v>77022.383872563703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0.2334092279618713</v>
      </c>
      <c r="E44">
        <f t="shared" ref="E44:Q44" si="41">D44</f>
        <v>0.2334092279618713</v>
      </c>
      <c r="F44">
        <f t="shared" si="41"/>
        <v>0.2334092279618713</v>
      </c>
      <c r="G44">
        <f t="shared" si="41"/>
        <v>0.2334092279618713</v>
      </c>
      <c r="H44">
        <f t="shared" si="41"/>
        <v>0.2334092279618713</v>
      </c>
      <c r="I44">
        <f t="shared" si="41"/>
        <v>0.2334092279618713</v>
      </c>
      <c r="J44">
        <f t="shared" si="41"/>
        <v>0.2334092279618713</v>
      </c>
      <c r="K44">
        <f t="shared" si="41"/>
        <v>0.2334092279618713</v>
      </c>
      <c r="L44">
        <f t="shared" si="41"/>
        <v>0.2334092279618713</v>
      </c>
      <c r="M44">
        <f t="shared" si="41"/>
        <v>0.2334092279618713</v>
      </c>
      <c r="N44">
        <f t="shared" si="41"/>
        <v>0.2334092279618713</v>
      </c>
      <c r="O44">
        <f t="shared" si="41"/>
        <v>0.2334092279618713</v>
      </c>
      <c r="P44">
        <f t="shared" si="41"/>
        <v>0.2334092279618713</v>
      </c>
      <c r="Q44">
        <f t="shared" si="41"/>
        <v>0.2334092279618713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9.6545920444004042E-4</v>
      </c>
      <c r="E46">
        <f t="shared" ref="E46:Q46" si="43">D46</f>
        <v>9.6545920444004042E-4</v>
      </c>
      <c r="F46">
        <f t="shared" si="43"/>
        <v>9.6545920444004042E-4</v>
      </c>
      <c r="G46">
        <f t="shared" si="43"/>
        <v>9.6545920444004042E-4</v>
      </c>
      <c r="H46">
        <f t="shared" si="43"/>
        <v>9.6545920444004042E-4</v>
      </c>
      <c r="I46">
        <f t="shared" si="43"/>
        <v>9.6545920444004042E-4</v>
      </c>
      <c r="J46">
        <f t="shared" si="43"/>
        <v>9.6545920444004042E-4</v>
      </c>
      <c r="K46">
        <f t="shared" si="43"/>
        <v>9.6545920444004042E-4</v>
      </c>
      <c r="L46">
        <f t="shared" si="43"/>
        <v>9.6545920444004042E-4</v>
      </c>
      <c r="M46">
        <f t="shared" si="43"/>
        <v>9.6545920444004042E-4</v>
      </c>
      <c r="N46">
        <f t="shared" si="43"/>
        <v>9.6545920444004042E-4</v>
      </c>
      <c r="O46">
        <f t="shared" si="43"/>
        <v>9.6545920444004042E-4</v>
      </c>
      <c r="P46">
        <f t="shared" si="43"/>
        <v>9.6545920444004042E-4</v>
      </c>
      <c r="Q46">
        <f t="shared" si="43"/>
        <v>9.6545920444004042E-4</v>
      </c>
    </row>
    <row r="47" spans="3:17" x14ac:dyDescent="0.3">
      <c r="C47" t="s">
        <v>77</v>
      </c>
      <c r="D47">
        <f>Mult_split!I47</f>
        <v>5.1209604281623631E-4</v>
      </c>
      <c r="E47">
        <f t="shared" ref="E47:Q47" si="44">D47</f>
        <v>5.1209604281623631E-4</v>
      </c>
      <c r="F47">
        <f t="shared" si="44"/>
        <v>5.1209604281623631E-4</v>
      </c>
      <c r="G47">
        <f t="shared" si="44"/>
        <v>5.1209604281623631E-4</v>
      </c>
      <c r="H47">
        <f t="shared" si="44"/>
        <v>5.1209604281623631E-4</v>
      </c>
      <c r="I47">
        <f t="shared" si="44"/>
        <v>5.1209604281623631E-4</v>
      </c>
      <c r="J47">
        <f t="shared" si="44"/>
        <v>5.1209604281623631E-4</v>
      </c>
      <c r="K47">
        <f t="shared" si="44"/>
        <v>5.1209604281623631E-4</v>
      </c>
      <c r="L47">
        <f t="shared" si="44"/>
        <v>5.1209604281623631E-4</v>
      </c>
      <c r="M47">
        <f t="shared" si="44"/>
        <v>5.1209604281623631E-4</v>
      </c>
      <c r="N47">
        <f t="shared" si="44"/>
        <v>5.1209604281623631E-4</v>
      </c>
      <c r="O47">
        <f t="shared" si="44"/>
        <v>5.1209604281623631E-4</v>
      </c>
      <c r="P47">
        <f t="shared" si="44"/>
        <v>5.1209604281623631E-4</v>
      </c>
      <c r="Q47">
        <f t="shared" si="44"/>
        <v>5.1209604281623631E-4</v>
      </c>
    </row>
    <row r="48" spans="3:17" x14ac:dyDescent="0.3">
      <c r="C48" t="s">
        <v>78</v>
      </c>
      <c r="D48">
        <f>Mult_split!I48</f>
        <v>9.7754970615419358E-4</v>
      </c>
      <c r="E48">
        <f t="shared" ref="E48:Q48" si="45">D48</f>
        <v>9.7754970615419358E-4</v>
      </c>
      <c r="F48">
        <f t="shared" si="45"/>
        <v>9.7754970615419358E-4</v>
      </c>
      <c r="G48">
        <f t="shared" si="45"/>
        <v>9.7754970615419358E-4</v>
      </c>
      <c r="H48">
        <f t="shared" si="45"/>
        <v>9.7754970615419358E-4</v>
      </c>
      <c r="I48">
        <f t="shared" si="45"/>
        <v>9.7754970615419358E-4</v>
      </c>
      <c r="J48">
        <f t="shared" si="45"/>
        <v>9.7754970615419358E-4</v>
      </c>
      <c r="K48">
        <f t="shared" si="45"/>
        <v>9.7754970615419358E-4</v>
      </c>
      <c r="L48">
        <f t="shared" si="45"/>
        <v>9.7754970615419358E-4</v>
      </c>
      <c r="M48">
        <f t="shared" si="45"/>
        <v>9.7754970615419358E-4</v>
      </c>
      <c r="N48">
        <f t="shared" si="45"/>
        <v>9.7754970615419358E-4</v>
      </c>
      <c r="O48">
        <f t="shared" si="45"/>
        <v>9.7754970615419358E-4</v>
      </c>
      <c r="P48">
        <f t="shared" si="45"/>
        <v>9.7754970615419358E-4</v>
      </c>
      <c r="Q48">
        <f t="shared" si="45"/>
        <v>9.7754970615419358E-4</v>
      </c>
    </row>
    <row r="49" spans="3:17" x14ac:dyDescent="0.3">
      <c r="C49" t="s">
        <v>79</v>
      </c>
      <c r="D49">
        <f>Mult_split!I49</f>
        <v>1.9838597196907335E-4</v>
      </c>
      <c r="E49">
        <f t="shared" ref="E49:Q49" si="46">D49</f>
        <v>1.9838597196907335E-4</v>
      </c>
      <c r="F49">
        <f t="shared" si="46"/>
        <v>1.9838597196907335E-4</v>
      </c>
      <c r="G49">
        <f t="shared" si="46"/>
        <v>1.9838597196907335E-4</v>
      </c>
      <c r="H49">
        <f t="shared" si="46"/>
        <v>1.9838597196907335E-4</v>
      </c>
      <c r="I49">
        <f t="shared" si="46"/>
        <v>1.9838597196907335E-4</v>
      </c>
      <c r="J49">
        <f t="shared" si="46"/>
        <v>1.9838597196907335E-4</v>
      </c>
      <c r="K49">
        <f t="shared" si="46"/>
        <v>1.9838597196907335E-4</v>
      </c>
      <c r="L49">
        <f t="shared" si="46"/>
        <v>1.9838597196907335E-4</v>
      </c>
      <c r="M49">
        <f t="shared" si="46"/>
        <v>1.9838597196907335E-4</v>
      </c>
      <c r="N49">
        <f t="shared" si="46"/>
        <v>1.9838597196907335E-4</v>
      </c>
      <c r="O49">
        <f t="shared" si="46"/>
        <v>1.9838597196907335E-4</v>
      </c>
      <c r="P49">
        <f t="shared" si="46"/>
        <v>1.9838597196907335E-4</v>
      </c>
      <c r="Q49">
        <f t="shared" si="46"/>
        <v>1.9838597196907335E-4</v>
      </c>
    </row>
    <row r="50" spans="3:17" x14ac:dyDescent="0.3">
      <c r="C50" t="s">
        <v>80</v>
      </c>
      <c r="D50">
        <f>Mult_split!I50</f>
        <v>58.085300129300187</v>
      </c>
      <c r="E50">
        <f t="shared" ref="E50:Q50" si="47">D50</f>
        <v>58.085300129300187</v>
      </c>
      <c r="F50">
        <f t="shared" si="47"/>
        <v>58.085300129300187</v>
      </c>
      <c r="G50">
        <f t="shared" si="47"/>
        <v>58.085300129300187</v>
      </c>
      <c r="H50">
        <f t="shared" si="47"/>
        <v>58.085300129300187</v>
      </c>
      <c r="I50">
        <f t="shared" si="47"/>
        <v>58.085300129300187</v>
      </c>
      <c r="J50">
        <f t="shared" si="47"/>
        <v>58.085300129300187</v>
      </c>
      <c r="K50">
        <f t="shared" si="47"/>
        <v>58.085300129300187</v>
      </c>
      <c r="L50">
        <f t="shared" si="47"/>
        <v>58.085300129300187</v>
      </c>
      <c r="M50">
        <f t="shared" si="47"/>
        <v>58.085300129300187</v>
      </c>
      <c r="N50">
        <f t="shared" si="47"/>
        <v>58.085300129300187</v>
      </c>
      <c r="O50">
        <f t="shared" si="47"/>
        <v>58.085300129300187</v>
      </c>
      <c r="P50">
        <f t="shared" si="47"/>
        <v>58.085300129300187</v>
      </c>
      <c r="Q50">
        <f t="shared" si="47"/>
        <v>58.085300129300187</v>
      </c>
    </row>
    <row r="51" spans="3:17" x14ac:dyDescent="0.3">
      <c r="C51" t="s">
        <v>81</v>
      </c>
      <c r="D51">
        <f>Mult_split!I51</f>
        <v>3.0126741371567335E-4</v>
      </c>
      <c r="E51">
        <f t="shared" ref="E51:Q51" si="48">D51</f>
        <v>3.0126741371567335E-4</v>
      </c>
      <c r="F51">
        <f t="shared" si="48"/>
        <v>3.0126741371567335E-4</v>
      </c>
      <c r="G51">
        <f t="shared" si="48"/>
        <v>3.0126741371567335E-4</v>
      </c>
      <c r="H51">
        <f t="shared" si="48"/>
        <v>3.0126741371567335E-4</v>
      </c>
      <c r="I51">
        <f t="shared" si="48"/>
        <v>3.0126741371567335E-4</v>
      </c>
      <c r="J51">
        <f t="shared" si="48"/>
        <v>3.0126741371567335E-4</v>
      </c>
      <c r="K51">
        <f t="shared" si="48"/>
        <v>3.0126741371567335E-4</v>
      </c>
      <c r="L51">
        <f t="shared" si="48"/>
        <v>3.0126741371567335E-4</v>
      </c>
      <c r="M51">
        <f t="shared" si="48"/>
        <v>3.0126741371567335E-4</v>
      </c>
      <c r="N51">
        <f t="shared" si="48"/>
        <v>3.0126741371567335E-4</v>
      </c>
      <c r="O51">
        <f t="shared" si="48"/>
        <v>3.0126741371567335E-4</v>
      </c>
      <c r="P51">
        <f t="shared" si="48"/>
        <v>3.0126741371567335E-4</v>
      </c>
      <c r="Q51">
        <f t="shared" si="48"/>
        <v>3.0126741371567335E-4</v>
      </c>
    </row>
    <row r="52" spans="3:17" x14ac:dyDescent="0.3">
      <c r="C52" t="s">
        <v>82</v>
      </c>
      <c r="D52">
        <f>Mult_split!I52</f>
        <v>9.4454673284780609E-4</v>
      </c>
      <c r="E52">
        <f t="shared" ref="E52:Q52" si="49">D52</f>
        <v>9.4454673284780609E-4</v>
      </c>
      <c r="F52">
        <f t="shared" si="49"/>
        <v>9.4454673284780609E-4</v>
      </c>
      <c r="G52">
        <f t="shared" si="49"/>
        <v>9.4454673284780609E-4</v>
      </c>
      <c r="H52">
        <f t="shared" si="49"/>
        <v>9.4454673284780609E-4</v>
      </c>
      <c r="I52">
        <f t="shared" si="49"/>
        <v>9.4454673284780609E-4</v>
      </c>
      <c r="J52">
        <f t="shared" si="49"/>
        <v>9.4454673284780609E-4</v>
      </c>
      <c r="K52">
        <f t="shared" si="49"/>
        <v>9.4454673284780609E-4</v>
      </c>
      <c r="L52">
        <f t="shared" si="49"/>
        <v>9.4454673284780609E-4</v>
      </c>
      <c r="M52">
        <f t="shared" si="49"/>
        <v>9.4454673284780609E-4</v>
      </c>
      <c r="N52">
        <f t="shared" si="49"/>
        <v>9.4454673284780609E-4</v>
      </c>
      <c r="O52">
        <f t="shared" si="49"/>
        <v>9.4454673284780609E-4</v>
      </c>
      <c r="P52">
        <f t="shared" si="49"/>
        <v>9.4454673284780609E-4</v>
      </c>
      <c r="Q52">
        <f t="shared" si="49"/>
        <v>9.4454673284780609E-4</v>
      </c>
    </row>
    <row r="53" spans="3:17" x14ac:dyDescent="0.3">
      <c r="C53" t="s">
        <v>83</v>
      </c>
      <c r="D53">
        <f>Mult_split!I53</f>
        <v>6.6236095266678115E-4</v>
      </c>
      <c r="E53">
        <f t="shared" ref="E53:Q53" si="50">D53</f>
        <v>6.6236095266678115E-4</v>
      </c>
      <c r="F53">
        <f t="shared" si="50"/>
        <v>6.6236095266678115E-4</v>
      </c>
      <c r="G53">
        <f t="shared" si="50"/>
        <v>6.6236095266678115E-4</v>
      </c>
      <c r="H53">
        <f t="shared" si="50"/>
        <v>6.6236095266678115E-4</v>
      </c>
      <c r="I53">
        <f t="shared" si="50"/>
        <v>6.6236095266678115E-4</v>
      </c>
      <c r="J53">
        <f t="shared" si="50"/>
        <v>6.6236095266678115E-4</v>
      </c>
      <c r="K53">
        <f t="shared" si="50"/>
        <v>6.6236095266678115E-4</v>
      </c>
      <c r="L53">
        <f t="shared" si="50"/>
        <v>6.6236095266678115E-4</v>
      </c>
      <c r="M53">
        <f t="shared" si="50"/>
        <v>6.6236095266678115E-4</v>
      </c>
      <c r="N53">
        <f t="shared" si="50"/>
        <v>6.6236095266678115E-4</v>
      </c>
      <c r="O53">
        <f t="shared" si="50"/>
        <v>6.6236095266678115E-4</v>
      </c>
      <c r="P53">
        <f t="shared" si="50"/>
        <v>6.6236095266678115E-4</v>
      </c>
      <c r="Q53">
        <f t="shared" si="50"/>
        <v>6.6236095266678115E-4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45460.354224754861</v>
      </c>
      <c r="E55">
        <f t="shared" ref="E55:Q55" si="52">D55</f>
        <v>45460.354224754861</v>
      </c>
      <c r="F55">
        <f t="shared" si="52"/>
        <v>45460.354224754861</v>
      </c>
      <c r="G55">
        <f t="shared" si="52"/>
        <v>45460.354224754861</v>
      </c>
      <c r="H55">
        <f t="shared" si="52"/>
        <v>45460.354224754861</v>
      </c>
      <c r="I55">
        <f t="shared" si="52"/>
        <v>45460.354224754861</v>
      </c>
      <c r="J55">
        <f t="shared" si="52"/>
        <v>45460.354224754861</v>
      </c>
      <c r="K55">
        <f t="shared" si="52"/>
        <v>45460.354224754861</v>
      </c>
      <c r="L55">
        <f t="shared" si="52"/>
        <v>45460.354224754861</v>
      </c>
      <c r="M55">
        <f t="shared" si="52"/>
        <v>45460.354224754861</v>
      </c>
      <c r="N55">
        <f t="shared" si="52"/>
        <v>45460.354224754861</v>
      </c>
      <c r="O55">
        <f t="shared" si="52"/>
        <v>45460.354224754861</v>
      </c>
      <c r="P55">
        <f t="shared" si="52"/>
        <v>45460.354224754861</v>
      </c>
      <c r="Q55">
        <f t="shared" si="52"/>
        <v>45460.354224754861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2.7416046183350784E-3</v>
      </c>
      <c r="E60">
        <f t="shared" ref="E60:Q60" si="57">D60</f>
        <v>2.7416046183350784E-3</v>
      </c>
      <c r="F60">
        <f t="shared" si="57"/>
        <v>2.7416046183350784E-3</v>
      </c>
      <c r="G60">
        <f t="shared" si="57"/>
        <v>2.7416046183350784E-3</v>
      </c>
      <c r="H60">
        <f t="shared" si="57"/>
        <v>2.7416046183350784E-3</v>
      </c>
      <c r="I60">
        <f t="shared" si="57"/>
        <v>2.7416046183350784E-3</v>
      </c>
      <c r="J60">
        <f t="shared" si="57"/>
        <v>2.7416046183350784E-3</v>
      </c>
      <c r="K60">
        <f t="shared" si="57"/>
        <v>2.7416046183350784E-3</v>
      </c>
      <c r="L60">
        <f t="shared" si="57"/>
        <v>2.7416046183350784E-3</v>
      </c>
      <c r="M60">
        <f t="shared" si="57"/>
        <v>2.7416046183350784E-3</v>
      </c>
      <c r="N60">
        <f t="shared" si="57"/>
        <v>2.7416046183350784E-3</v>
      </c>
      <c r="O60">
        <f t="shared" si="57"/>
        <v>2.7416046183350784E-3</v>
      </c>
      <c r="P60">
        <f t="shared" si="57"/>
        <v>2.7416046183350784E-3</v>
      </c>
      <c r="Q60">
        <f t="shared" si="57"/>
        <v>2.7416046183350784E-3</v>
      </c>
    </row>
    <row r="61" spans="3:17" x14ac:dyDescent="0.3">
      <c r="C61" t="s">
        <v>91</v>
      </c>
      <c r="D61">
        <f>Mult_split!I61</f>
        <v>7.0424673944810318E-4</v>
      </c>
      <c r="E61">
        <f t="shared" ref="E61:Q61" si="58">D61</f>
        <v>7.0424673944810318E-4</v>
      </c>
      <c r="F61">
        <f t="shared" si="58"/>
        <v>7.0424673944810318E-4</v>
      </c>
      <c r="G61">
        <f t="shared" si="58"/>
        <v>7.0424673944810318E-4</v>
      </c>
      <c r="H61">
        <f t="shared" si="58"/>
        <v>7.0424673944810318E-4</v>
      </c>
      <c r="I61">
        <f t="shared" si="58"/>
        <v>7.0424673944810318E-4</v>
      </c>
      <c r="J61">
        <f t="shared" si="58"/>
        <v>7.0424673944810318E-4</v>
      </c>
      <c r="K61">
        <f t="shared" si="58"/>
        <v>7.0424673944810318E-4</v>
      </c>
      <c r="L61">
        <f t="shared" si="58"/>
        <v>7.0424673944810318E-4</v>
      </c>
      <c r="M61">
        <f t="shared" si="58"/>
        <v>7.0424673944810318E-4</v>
      </c>
      <c r="N61">
        <f t="shared" si="58"/>
        <v>7.0424673944810318E-4</v>
      </c>
      <c r="O61">
        <f t="shared" si="58"/>
        <v>7.0424673944810318E-4</v>
      </c>
      <c r="P61">
        <f t="shared" si="58"/>
        <v>7.0424673944810318E-4</v>
      </c>
      <c r="Q61">
        <f t="shared" si="58"/>
        <v>7.0424673944810318E-4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13548.919395290952</v>
      </c>
      <c r="E65">
        <f t="shared" ref="E65:Q65" si="62">D65</f>
        <v>13548.919395290952</v>
      </c>
      <c r="F65">
        <f t="shared" si="62"/>
        <v>13548.919395290952</v>
      </c>
      <c r="G65">
        <f t="shared" si="62"/>
        <v>13548.919395290952</v>
      </c>
      <c r="H65">
        <f t="shared" si="62"/>
        <v>13548.919395290952</v>
      </c>
      <c r="I65">
        <f t="shared" si="62"/>
        <v>13548.919395290952</v>
      </c>
      <c r="J65">
        <f t="shared" si="62"/>
        <v>13548.919395290952</v>
      </c>
      <c r="K65">
        <f t="shared" si="62"/>
        <v>13548.919395290952</v>
      </c>
      <c r="L65">
        <f t="shared" si="62"/>
        <v>13548.919395290952</v>
      </c>
      <c r="M65">
        <f t="shared" si="62"/>
        <v>13548.919395290952</v>
      </c>
      <c r="N65">
        <f t="shared" si="62"/>
        <v>13548.919395290952</v>
      </c>
      <c r="O65">
        <f t="shared" si="62"/>
        <v>13548.919395290952</v>
      </c>
      <c r="P65">
        <f t="shared" si="62"/>
        <v>13548.919395290952</v>
      </c>
      <c r="Q65">
        <f t="shared" si="62"/>
        <v>13548.919395290952</v>
      </c>
    </row>
    <row r="66" spans="3:17" x14ac:dyDescent="0.3">
      <c r="C66" t="s">
        <v>96</v>
      </c>
      <c r="D66">
        <f>Mult_split!I66</f>
        <v>1021.7742468755608</v>
      </c>
      <c r="E66">
        <f t="shared" ref="E66:Q66" si="63">D66</f>
        <v>1021.7742468755608</v>
      </c>
      <c r="F66">
        <f t="shared" si="63"/>
        <v>1021.7742468755608</v>
      </c>
      <c r="G66">
        <f t="shared" si="63"/>
        <v>1021.7742468755608</v>
      </c>
      <c r="H66">
        <f t="shared" si="63"/>
        <v>1021.7742468755608</v>
      </c>
      <c r="I66">
        <f t="shared" si="63"/>
        <v>1021.7742468755608</v>
      </c>
      <c r="J66">
        <f t="shared" si="63"/>
        <v>1021.7742468755608</v>
      </c>
      <c r="K66">
        <f t="shared" si="63"/>
        <v>1021.7742468755608</v>
      </c>
      <c r="L66">
        <f t="shared" si="63"/>
        <v>1021.7742468755608</v>
      </c>
      <c r="M66">
        <f t="shared" si="63"/>
        <v>1021.7742468755608</v>
      </c>
      <c r="N66">
        <f t="shared" si="63"/>
        <v>1021.7742468755608</v>
      </c>
      <c r="O66">
        <f t="shared" si="63"/>
        <v>1021.7742468755608</v>
      </c>
      <c r="P66">
        <f t="shared" si="63"/>
        <v>1021.7742468755608</v>
      </c>
      <c r="Q66">
        <f t="shared" si="63"/>
        <v>1021.7742468755608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10164.195637721557</v>
      </c>
      <c r="E68">
        <f t="shared" ref="E68:Q68" si="65">D68</f>
        <v>10164.195637721557</v>
      </c>
      <c r="F68">
        <f t="shared" si="65"/>
        <v>10164.195637721557</v>
      </c>
      <c r="G68">
        <f t="shared" si="65"/>
        <v>10164.195637721557</v>
      </c>
      <c r="H68">
        <f t="shared" si="65"/>
        <v>10164.195637721557</v>
      </c>
      <c r="I68">
        <f t="shared" si="65"/>
        <v>10164.195637721557</v>
      </c>
      <c r="J68">
        <f t="shared" si="65"/>
        <v>10164.195637721557</v>
      </c>
      <c r="K68">
        <f t="shared" si="65"/>
        <v>10164.195637721557</v>
      </c>
      <c r="L68">
        <f t="shared" si="65"/>
        <v>10164.195637721557</v>
      </c>
      <c r="M68">
        <f t="shared" si="65"/>
        <v>10164.195637721557</v>
      </c>
      <c r="N68">
        <f t="shared" si="65"/>
        <v>10164.195637721557</v>
      </c>
      <c r="O68">
        <f t="shared" si="65"/>
        <v>10164.195637721557</v>
      </c>
      <c r="P68">
        <f t="shared" si="65"/>
        <v>10164.195637721557</v>
      </c>
      <c r="Q68">
        <f t="shared" si="65"/>
        <v>10164.195637721557</v>
      </c>
    </row>
    <row r="69" spans="3:17" x14ac:dyDescent="0.3">
      <c r="C69" t="s">
        <v>99</v>
      </c>
      <c r="D69">
        <f>Mult_split!I69</f>
        <v>470.24154589371983</v>
      </c>
      <c r="E69">
        <f t="shared" ref="E69:Q69" si="66">D69</f>
        <v>470.24154589371983</v>
      </c>
      <c r="F69">
        <f t="shared" si="66"/>
        <v>470.24154589371983</v>
      </c>
      <c r="G69">
        <f t="shared" si="66"/>
        <v>470.24154589371983</v>
      </c>
      <c r="H69">
        <f t="shared" si="66"/>
        <v>470.24154589371983</v>
      </c>
      <c r="I69">
        <f t="shared" si="66"/>
        <v>470.24154589371983</v>
      </c>
      <c r="J69">
        <f t="shared" si="66"/>
        <v>470.24154589371983</v>
      </c>
      <c r="K69">
        <f t="shared" si="66"/>
        <v>470.24154589371983</v>
      </c>
      <c r="L69">
        <f t="shared" si="66"/>
        <v>470.24154589371983</v>
      </c>
      <c r="M69">
        <f t="shared" si="66"/>
        <v>470.24154589371983</v>
      </c>
      <c r="N69">
        <f t="shared" si="66"/>
        <v>470.24154589371983</v>
      </c>
      <c r="O69">
        <f t="shared" si="66"/>
        <v>470.24154589371983</v>
      </c>
      <c r="P69">
        <f t="shared" si="66"/>
        <v>470.24154589371983</v>
      </c>
      <c r="Q69">
        <f t="shared" si="66"/>
        <v>470.24154589371983</v>
      </c>
    </row>
    <row r="70" spans="3:17" x14ac:dyDescent="0.3">
      <c r="C70" t="s">
        <v>100</v>
      </c>
      <c r="D70">
        <f>Mult_split!I70</f>
        <v>1.550289110944111E-2</v>
      </c>
      <c r="E70">
        <f t="shared" ref="E70:Q70" si="67">D70</f>
        <v>1.550289110944111E-2</v>
      </c>
      <c r="F70">
        <f t="shared" si="67"/>
        <v>1.550289110944111E-2</v>
      </c>
      <c r="G70">
        <f t="shared" si="67"/>
        <v>1.550289110944111E-2</v>
      </c>
      <c r="H70">
        <f t="shared" si="67"/>
        <v>1.550289110944111E-2</v>
      </c>
      <c r="I70">
        <f t="shared" si="67"/>
        <v>1.550289110944111E-2</v>
      </c>
      <c r="J70">
        <f t="shared" si="67"/>
        <v>1.550289110944111E-2</v>
      </c>
      <c r="K70">
        <f t="shared" si="67"/>
        <v>1.550289110944111E-2</v>
      </c>
      <c r="L70">
        <f t="shared" si="67"/>
        <v>1.550289110944111E-2</v>
      </c>
      <c r="M70">
        <f t="shared" si="67"/>
        <v>1.550289110944111E-2</v>
      </c>
      <c r="N70">
        <f t="shared" si="67"/>
        <v>1.550289110944111E-2</v>
      </c>
      <c r="O70">
        <f t="shared" si="67"/>
        <v>1.550289110944111E-2</v>
      </c>
      <c r="P70">
        <f t="shared" si="67"/>
        <v>1.550289110944111E-2</v>
      </c>
      <c r="Q70">
        <f t="shared" si="67"/>
        <v>1.550289110944111E-2</v>
      </c>
    </row>
    <row r="71" spans="3:17" x14ac:dyDescent="0.3">
      <c r="C71" t="s">
        <v>101</v>
      </c>
      <c r="D71">
        <f>Mult_split!I71</f>
        <v>13180.396618818033</v>
      </c>
      <c r="E71">
        <f t="shared" ref="E71:Q71" si="68">D71</f>
        <v>13180.396618818033</v>
      </c>
      <c r="F71">
        <f t="shared" si="68"/>
        <v>13180.396618818033</v>
      </c>
      <c r="G71">
        <f t="shared" si="68"/>
        <v>13180.396618818033</v>
      </c>
      <c r="H71">
        <f t="shared" si="68"/>
        <v>13180.396618818033</v>
      </c>
      <c r="I71">
        <f t="shared" si="68"/>
        <v>13180.396618818033</v>
      </c>
      <c r="J71">
        <f t="shared" si="68"/>
        <v>13180.396618818033</v>
      </c>
      <c r="K71">
        <f t="shared" si="68"/>
        <v>13180.396618818033</v>
      </c>
      <c r="L71">
        <f t="shared" si="68"/>
        <v>13180.396618818033</v>
      </c>
      <c r="M71">
        <f t="shared" si="68"/>
        <v>13180.396618818033</v>
      </c>
      <c r="N71">
        <f t="shared" si="68"/>
        <v>13180.396618818033</v>
      </c>
      <c r="O71">
        <f t="shared" si="68"/>
        <v>13180.396618818033</v>
      </c>
      <c r="P71">
        <f t="shared" si="68"/>
        <v>13180.396618818033</v>
      </c>
      <c r="Q71">
        <f t="shared" si="68"/>
        <v>13180.396618818033</v>
      </c>
    </row>
    <row r="72" spans="3:17" x14ac:dyDescent="0.3">
      <c r="C72" t="s">
        <v>102</v>
      </c>
      <c r="D72">
        <f>Mult_split!I72</f>
        <v>1.4758323456162366E-3</v>
      </c>
      <c r="E72">
        <f t="shared" ref="E72:Q72" si="69">D72</f>
        <v>1.4758323456162366E-3</v>
      </c>
      <c r="F72">
        <f t="shared" si="69"/>
        <v>1.4758323456162366E-3</v>
      </c>
      <c r="G72">
        <f t="shared" si="69"/>
        <v>1.4758323456162366E-3</v>
      </c>
      <c r="H72">
        <f t="shared" si="69"/>
        <v>1.4758323456162366E-3</v>
      </c>
      <c r="I72">
        <f t="shared" si="69"/>
        <v>1.4758323456162366E-3</v>
      </c>
      <c r="J72">
        <f t="shared" si="69"/>
        <v>1.4758323456162366E-3</v>
      </c>
      <c r="K72">
        <f t="shared" si="69"/>
        <v>1.4758323456162366E-3</v>
      </c>
      <c r="L72">
        <f t="shared" si="69"/>
        <v>1.4758323456162366E-3</v>
      </c>
      <c r="M72">
        <f t="shared" si="69"/>
        <v>1.4758323456162366E-3</v>
      </c>
      <c r="N72">
        <f t="shared" si="69"/>
        <v>1.4758323456162366E-3</v>
      </c>
      <c r="O72">
        <f t="shared" si="69"/>
        <v>1.4758323456162366E-3</v>
      </c>
      <c r="P72">
        <f t="shared" si="69"/>
        <v>1.4758323456162366E-3</v>
      </c>
      <c r="Q72">
        <f t="shared" si="69"/>
        <v>1.4758323456162366E-3</v>
      </c>
    </row>
    <row r="73" spans="3:17" x14ac:dyDescent="0.3">
      <c r="C73" t="s">
        <v>103</v>
      </c>
      <c r="D73">
        <f>Mult_split!I73</f>
        <v>14596.144613350576</v>
      </c>
      <c r="E73">
        <f t="shared" ref="E73:Q73" si="70">D73</f>
        <v>14596.144613350576</v>
      </c>
      <c r="F73">
        <f t="shared" si="70"/>
        <v>14596.144613350576</v>
      </c>
      <c r="G73">
        <f t="shared" si="70"/>
        <v>14596.144613350576</v>
      </c>
      <c r="H73">
        <f t="shared" si="70"/>
        <v>14596.144613350576</v>
      </c>
      <c r="I73">
        <f t="shared" si="70"/>
        <v>14596.144613350576</v>
      </c>
      <c r="J73">
        <f t="shared" si="70"/>
        <v>14596.144613350576</v>
      </c>
      <c r="K73">
        <f t="shared" si="70"/>
        <v>14596.144613350576</v>
      </c>
      <c r="L73">
        <f t="shared" si="70"/>
        <v>14596.144613350576</v>
      </c>
      <c r="M73">
        <f t="shared" si="70"/>
        <v>14596.144613350576</v>
      </c>
      <c r="N73">
        <f t="shared" si="70"/>
        <v>14596.144613350576</v>
      </c>
      <c r="O73">
        <f t="shared" si="70"/>
        <v>14596.144613350576</v>
      </c>
      <c r="P73">
        <f t="shared" si="70"/>
        <v>14596.144613350576</v>
      </c>
      <c r="Q73">
        <f t="shared" si="70"/>
        <v>14596.144613350576</v>
      </c>
    </row>
    <row r="74" spans="3:17" x14ac:dyDescent="0.3">
      <c r="C74" t="s">
        <v>104</v>
      </c>
      <c r="D74">
        <f>Mult_split!I74</f>
        <v>2.6681356685620342E-3</v>
      </c>
      <c r="E74">
        <f t="shared" ref="E74:Q74" si="71">D74</f>
        <v>2.6681356685620342E-3</v>
      </c>
      <c r="F74">
        <f t="shared" si="71"/>
        <v>2.6681356685620342E-3</v>
      </c>
      <c r="G74">
        <f t="shared" si="71"/>
        <v>2.6681356685620342E-3</v>
      </c>
      <c r="H74">
        <f t="shared" si="71"/>
        <v>2.6681356685620342E-3</v>
      </c>
      <c r="I74">
        <f t="shared" si="71"/>
        <v>2.6681356685620342E-3</v>
      </c>
      <c r="J74">
        <f t="shared" si="71"/>
        <v>2.6681356685620342E-3</v>
      </c>
      <c r="K74">
        <f t="shared" si="71"/>
        <v>2.6681356685620342E-3</v>
      </c>
      <c r="L74">
        <f t="shared" si="71"/>
        <v>2.6681356685620342E-3</v>
      </c>
      <c r="M74">
        <f t="shared" si="71"/>
        <v>2.6681356685620342E-3</v>
      </c>
      <c r="N74">
        <f t="shared" si="71"/>
        <v>2.6681356685620342E-3</v>
      </c>
      <c r="O74">
        <f t="shared" si="71"/>
        <v>2.6681356685620342E-3</v>
      </c>
      <c r="P74">
        <f t="shared" si="71"/>
        <v>2.6681356685620342E-3</v>
      </c>
      <c r="Q74">
        <f t="shared" si="71"/>
        <v>2.6681356685620342E-3</v>
      </c>
    </row>
    <row r="75" spans="3:17" x14ac:dyDescent="0.3">
      <c r="C75" t="s">
        <v>105</v>
      </c>
      <c r="D75">
        <f>Mult_split!I75</f>
        <v>44781.347784024671</v>
      </c>
      <c r="E75">
        <f t="shared" ref="E75:Q75" si="72">D75</f>
        <v>44781.347784024671</v>
      </c>
      <c r="F75">
        <f t="shared" si="72"/>
        <v>44781.347784024671</v>
      </c>
      <c r="G75">
        <f t="shared" si="72"/>
        <v>44781.347784024671</v>
      </c>
      <c r="H75">
        <f t="shared" si="72"/>
        <v>44781.347784024671</v>
      </c>
      <c r="I75">
        <f t="shared" si="72"/>
        <v>44781.347784024671</v>
      </c>
      <c r="J75">
        <f t="shared" si="72"/>
        <v>44781.347784024671</v>
      </c>
      <c r="K75">
        <f t="shared" si="72"/>
        <v>44781.347784024671</v>
      </c>
      <c r="L75">
        <f t="shared" si="72"/>
        <v>44781.347784024671</v>
      </c>
      <c r="M75">
        <f t="shared" si="72"/>
        <v>44781.347784024671</v>
      </c>
      <c r="N75">
        <f t="shared" si="72"/>
        <v>44781.347784024671</v>
      </c>
      <c r="O75">
        <f t="shared" si="72"/>
        <v>44781.347784024671</v>
      </c>
      <c r="P75">
        <f t="shared" si="72"/>
        <v>44781.347784024671</v>
      </c>
      <c r="Q75">
        <f t="shared" si="72"/>
        <v>44781.347784024671</v>
      </c>
    </row>
    <row r="76" spans="3:17" x14ac:dyDescent="0.3">
      <c r="C76" t="s">
        <v>106</v>
      </c>
      <c r="D76">
        <f>Mult_split!I76</f>
        <v>3.8838088274189208E-4</v>
      </c>
      <c r="E76">
        <f t="shared" ref="E76:Q76" si="73">D76</f>
        <v>3.8838088274189208E-4</v>
      </c>
      <c r="F76">
        <f t="shared" si="73"/>
        <v>3.8838088274189208E-4</v>
      </c>
      <c r="G76">
        <f t="shared" si="73"/>
        <v>3.8838088274189208E-4</v>
      </c>
      <c r="H76">
        <f t="shared" si="73"/>
        <v>3.8838088274189208E-4</v>
      </c>
      <c r="I76">
        <f t="shared" si="73"/>
        <v>3.8838088274189208E-4</v>
      </c>
      <c r="J76">
        <f t="shared" si="73"/>
        <v>3.8838088274189208E-4</v>
      </c>
      <c r="K76">
        <f t="shared" si="73"/>
        <v>3.8838088274189208E-4</v>
      </c>
      <c r="L76">
        <f t="shared" si="73"/>
        <v>3.8838088274189208E-4</v>
      </c>
      <c r="M76">
        <f t="shared" si="73"/>
        <v>3.8838088274189208E-4</v>
      </c>
      <c r="N76">
        <f t="shared" si="73"/>
        <v>3.8838088274189208E-4</v>
      </c>
      <c r="O76">
        <f t="shared" si="73"/>
        <v>3.8838088274189208E-4</v>
      </c>
      <c r="P76">
        <f t="shared" si="73"/>
        <v>3.8838088274189208E-4</v>
      </c>
      <c r="Q76">
        <f t="shared" si="73"/>
        <v>3.8838088274189208E-4</v>
      </c>
    </row>
    <row r="77" spans="3:17" x14ac:dyDescent="0.3">
      <c r="C77" t="s">
        <v>107</v>
      </c>
      <c r="D77">
        <f>Mult_split!I77</f>
        <v>1.4514864897031572E-3</v>
      </c>
      <c r="E77">
        <f t="shared" ref="E77:Q77" si="74">D77</f>
        <v>1.4514864897031572E-3</v>
      </c>
      <c r="F77">
        <f t="shared" si="74"/>
        <v>1.4514864897031572E-3</v>
      </c>
      <c r="G77">
        <f t="shared" si="74"/>
        <v>1.4514864897031572E-3</v>
      </c>
      <c r="H77">
        <f t="shared" si="74"/>
        <v>1.4514864897031572E-3</v>
      </c>
      <c r="I77">
        <f t="shared" si="74"/>
        <v>1.4514864897031572E-3</v>
      </c>
      <c r="J77">
        <f t="shared" si="74"/>
        <v>1.4514864897031572E-3</v>
      </c>
      <c r="K77">
        <f t="shared" si="74"/>
        <v>1.4514864897031572E-3</v>
      </c>
      <c r="L77">
        <f t="shared" si="74"/>
        <v>1.4514864897031572E-3</v>
      </c>
      <c r="M77">
        <f t="shared" si="74"/>
        <v>1.4514864897031572E-3</v>
      </c>
      <c r="N77">
        <f t="shared" si="74"/>
        <v>1.4514864897031572E-3</v>
      </c>
      <c r="O77">
        <f t="shared" si="74"/>
        <v>1.4514864897031572E-3</v>
      </c>
      <c r="P77">
        <f t="shared" si="74"/>
        <v>1.4514864897031572E-3</v>
      </c>
      <c r="Q77">
        <f t="shared" si="74"/>
        <v>1.4514864897031572E-3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3.5427035244256386E-4</v>
      </c>
      <c r="E79">
        <f t="shared" ref="E79:Q79" si="76">D79</f>
        <v>3.5427035244256386E-4</v>
      </c>
      <c r="F79">
        <f t="shared" si="76"/>
        <v>3.5427035244256386E-4</v>
      </c>
      <c r="G79">
        <f t="shared" si="76"/>
        <v>3.5427035244256386E-4</v>
      </c>
      <c r="H79">
        <f t="shared" si="76"/>
        <v>3.5427035244256386E-4</v>
      </c>
      <c r="I79">
        <f t="shared" si="76"/>
        <v>3.5427035244256386E-4</v>
      </c>
      <c r="J79">
        <f t="shared" si="76"/>
        <v>3.5427035244256386E-4</v>
      </c>
      <c r="K79">
        <f t="shared" si="76"/>
        <v>3.5427035244256386E-4</v>
      </c>
      <c r="L79">
        <f t="shared" si="76"/>
        <v>3.5427035244256386E-4</v>
      </c>
      <c r="M79">
        <f t="shared" si="76"/>
        <v>3.5427035244256386E-4</v>
      </c>
      <c r="N79">
        <f t="shared" si="76"/>
        <v>3.5427035244256386E-4</v>
      </c>
      <c r="O79">
        <f t="shared" si="76"/>
        <v>3.5427035244256386E-4</v>
      </c>
      <c r="P79">
        <f t="shared" si="76"/>
        <v>3.5427035244256386E-4</v>
      </c>
      <c r="Q79">
        <f t="shared" si="76"/>
        <v>3.5427035244256386E-4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50280.898520166433</v>
      </c>
      <c r="E81">
        <f t="shared" ref="E81:Q81" si="78">D81</f>
        <v>50280.898520166433</v>
      </c>
      <c r="F81">
        <f t="shared" si="78"/>
        <v>50280.898520166433</v>
      </c>
      <c r="G81">
        <f t="shared" si="78"/>
        <v>50280.898520166433</v>
      </c>
      <c r="H81">
        <f t="shared" si="78"/>
        <v>50280.898520166433</v>
      </c>
      <c r="I81">
        <f t="shared" si="78"/>
        <v>50280.898520166433</v>
      </c>
      <c r="J81">
        <f t="shared" si="78"/>
        <v>50280.898520166433</v>
      </c>
      <c r="K81">
        <f t="shared" si="78"/>
        <v>50280.898520166433</v>
      </c>
      <c r="L81">
        <f t="shared" si="78"/>
        <v>50280.898520166433</v>
      </c>
      <c r="M81">
        <f t="shared" si="78"/>
        <v>50280.898520166433</v>
      </c>
      <c r="N81">
        <f t="shared" si="78"/>
        <v>50280.898520166433</v>
      </c>
      <c r="O81">
        <f t="shared" si="78"/>
        <v>50280.898520166433</v>
      </c>
      <c r="P81">
        <f t="shared" si="78"/>
        <v>50280.898520166433</v>
      </c>
      <c r="Q81">
        <f t="shared" si="78"/>
        <v>50280.898520166433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2091.9081063346916</v>
      </c>
      <c r="E85">
        <f t="shared" ref="E85:Q85" si="82">D85</f>
        <v>2091.9081063346916</v>
      </c>
      <c r="F85">
        <f t="shared" si="82"/>
        <v>2091.9081063346916</v>
      </c>
      <c r="G85">
        <f t="shared" si="82"/>
        <v>2091.9081063346916</v>
      </c>
      <c r="H85">
        <f t="shared" si="82"/>
        <v>2091.9081063346916</v>
      </c>
      <c r="I85">
        <f t="shared" si="82"/>
        <v>2091.9081063346916</v>
      </c>
      <c r="J85">
        <f t="shared" si="82"/>
        <v>2091.9081063346916</v>
      </c>
      <c r="K85">
        <f t="shared" si="82"/>
        <v>2091.9081063346916</v>
      </c>
      <c r="L85">
        <f t="shared" si="82"/>
        <v>2091.9081063346916</v>
      </c>
      <c r="M85">
        <f t="shared" si="82"/>
        <v>2091.9081063346916</v>
      </c>
      <c r="N85">
        <f t="shared" si="82"/>
        <v>2091.9081063346916</v>
      </c>
      <c r="O85">
        <f t="shared" si="82"/>
        <v>2091.9081063346916</v>
      </c>
      <c r="P85">
        <f t="shared" si="82"/>
        <v>2091.9081063346916</v>
      </c>
      <c r="Q85">
        <f t="shared" si="82"/>
        <v>2091.9081063346916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1.8918060069611918E-4</v>
      </c>
      <c r="E89">
        <f t="shared" ref="E89:Q89" si="86">D89</f>
        <v>1.8918060069611918E-4</v>
      </c>
      <c r="F89">
        <f t="shared" si="86"/>
        <v>1.8918060069611918E-4</v>
      </c>
      <c r="G89">
        <f t="shared" si="86"/>
        <v>1.8918060069611918E-4</v>
      </c>
      <c r="H89">
        <f t="shared" si="86"/>
        <v>1.8918060069611918E-4</v>
      </c>
      <c r="I89">
        <f t="shared" si="86"/>
        <v>1.8918060069611918E-4</v>
      </c>
      <c r="J89">
        <f t="shared" si="86"/>
        <v>1.8918060069611918E-4</v>
      </c>
      <c r="K89">
        <f t="shared" si="86"/>
        <v>1.8918060069611918E-4</v>
      </c>
      <c r="L89">
        <f t="shared" si="86"/>
        <v>1.8918060069611918E-4</v>
      </c>
      <c r="M89">
        <f t="shared" si="86"/>
        <v>1.8918060069611918E-4</v>
      </c>
      <c r="N89">
        <f t="shared" si="86"/>
        <v>1.8918060069611918E-4</v>
      </c>
      <c r="O89">
        <f t="shared" si="86"/>
        <v>1.8918060069611918E-4</v>
      </c>
      <c r="P89">
        <f t="shared" si="86"/>
        <v>1.8918060069611918E-4</v>
      </c>
      <c r="Q89">
        <f t="shared" si="86"/>
        <v>1.8918060069611918E-4</v>
      </c>
    </row>
    <row r="90" spans="3:17" x14ac:dyDescent="0.3">
      <c r="C90" t="s">
        <v>119</v>
      </c>
      <c r="D90">
        <f>Mult_split!I90</f>
        <v>13685.723341155555</v>
      </c>
      <c r="E90">
        <f t="shared" ref="E90:Q90" si="87">D90</f>
        <v>13685.723341155555</v>
      </c>
      <c r="F90">
        <f t="shared" si="87"/>
        <v>13685.723341155555</v>
      </c>
      <c r="G90">
        <f t="shared" si="87"/>
        <v>13685.723341155555</v>
      </c>
      <c r="H90">
        <f t="shared" si="87"/>
        <v>13685.723341155555</v>
      </c>
      <c r="I90">
        <f t="shared" si="87"/>
        <v>13685.723341155555</v>
      </c>
      <c r="J90">
        <f t="shared" si="87"/>
        <v>13685.723341155555</v>
      </c>
      <c r="K90">
        <f t="shared" si="87"/>
        <v>13685.723341155555</v>
      </c>
      <c r="L90">
        <f t="shared" si="87"/>
        <v>13685.723341155555</v>
      </c>
      <c r="M90">
        <f t="shared" si="87"/>
        <v>13685.723341155555</v>
      </c>
      <c r="N90">
        <f t="shared" si="87"/>
        <v>13685.723341155555</v>
      </c>
      <c r="O90">
        <f t="shared" si="87"/>
        <v>13685.723341155555</v>
      </c>
      <c r="P90">
        <f t="shared" si="87"/>
        <v>13685.723341155555</v>
      </c>
      <c r="Q90">
        <f t="shared" si="87"/>
        <v>13685.723341155555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1.6249720504807319E-3</v>
      </c>
      <c r="E92">
        <f t="shared" ref="E92:Q92" si="89">D92</f>
        <v>1.6249720504807319E-3</v>
      </c>
      <c r="F92">
        <f t="shared" si="89"/>
        <v>1.6249720504807319E-3</v>
      </c>
      <c r="G92">
        <f t="shared" si="89"/>
        <v>1.6249720504807319E-3</v>
      </c>
      <c r="H92">
        <f t="shared" si="89"/>
        <v>1.6249720504807319E-3</v>
      </c>
      <c r="I92">
        <f t="shared" si="89"/>
        <v>1.6249720504807319E-3</v>
      </c>
      <c r="J92">
        <f t="shared" si="89"/>
        <v>1.6249720504807319E-3</v>
      </c>
      <c r="K92">
        <f t="shared" si="89"/>
        <v>1.6249720504807319E-3</v>
      </c>
      <c r="L92">
        <f t="shared" si="89"/>
        <v>1.6249720504807319E-3</v>
      </c>
      <c r="M92">
        <f t="shared" si="89"/>
        <v>1.6249720504807319E-3</v>
      </c>
      <c r="N92">
        <f t="shared" si="89"/>
        <v>1.6249720504807319E-3</v>
      </c>
      <c r="O92">
        <f t="shared" si="89"/>
        <v>1.6249720504807319E-3</v>
      </c>
      <c r="P92">
        <f t="shared" si="89"/>
        <v>1.6249720504807319E-3</v>
      </c>
      <c r="Q92">
        <f t="shared" si="89"/>
        <v>1.6249720504807319E-3</v>
      </c>
    </row>
    <row r="93" spans="3:17" x14ac:dyDescent="0.3">
      <c r="C93" t="s">
        <v>122</v>
      </c>
      <c r="D93">
        <f>Mult_split!I93</f>
        <v>21175.328255085529</v>
      </c>
      <c r="E93">
        <f t="shared" ref="E93:Q93" si="90">D93</f>
        <v>21175.328255085529</v>
      </c>
      <c r="F93">
        <f t="shared" si="90"/>
        <v>21175.328255085529</v>
      </c>
      <c r="G93">
        <f t="shared" si="90"/>
        <v>21175.328255085529</v>
      </c>
      <c r="H93">
        <f t="shared" si="90"/>
        <v>21175.328255085529</v>
      </c>
      <c r="I93">
        <f t="shared" si="90"/>
        <v>21175.328255085529</v>
      </c>
      <c r="J93">
        <f t="shared" si="90"/>
        <v>21175.328255085529</v>
      </c>
      <c r="K93">
        <f t="shared" si="90"/>
        <v>21175.328255085529</v>
      </c>
      <c r="L93">
        <f t="shared" si="90"/>
        <v>21175.328255085529</v>
      </c>
      <c r="M93">
        <f t="shared" si="90"/>
        <v>21175.328255085529</v>
      </c>
      <c r="N93">
        <f t="shared" si="90"/>
        <v>21175.328255085529</v>
      </c>
      <c r="O93">
        <f t="shared" si="90"/>
        <v>21175.328255085529</v>
      </c>
      <c r="P93">
        <f t="shared" si="90"/>
        <v>21175.328255085529</v>
      </c>
      <c r="Q93">
        <f t="shared" si="90"/>
        <v>21175.328255085529</v>
      </c>
    </row>
    <row r="94" spans="3:17" x14ac:dyDescent="0.3">
      <c r="C94" t="s">
        <v>123</v>
      </c>
      <c r="D94">
        <f>Mult_split!I94</f>
        <v>37800.745245845472</v>
      </c>
      <c r="E94">
        <f t="shared" ref="E94:Q94" si="91">D94</f>
        <v>37800.745245845472</v>
      </c>
      <c r="F94">
        <f t="shared" si="91"/>
        <v>37800.745245845472</v>
      </c>
      <c r="G94">
        <f t="shared" si="91"/>
        <v>37800.745245845472</v>
      </c>
      <c r="H94">
        <f t="shared" si="91"/>
        <v>37800.745245845472</v>
      </c>
      <c r="I94">
        <f t="shared" si="91"/>
        <v>37800.745245845472</v>
      </c>
      <c r="J94">
        <f t="shared" si="91"/>
        <v>37800.745245845472</v>
      </c>
      <c r="K94">
        <f t="shared" si="91"/>
        <v>37800.745245845472</v>
      </c>
      <c r="L94">
        <f t="shared" si="91"/>
        <v>37800.745245845472</v>
      </c>
      <c r="M94">
        <f t="shared" si="91"/>
        <v>37800.745245845472</v>
      </c>
      <c r="N94">
        <f t="shared" si="91"/>
        <v>37800.745245845472</v>
      </c>
      <c r="O94">
        <f t="shared" si="91"/>
        <v>37800.745245845472</v>
      </c>
      <c r="P94">
        <f t="shared" si="91"/>
        <v>37800.745245845472</v>
      </c>
      <c r="Q94">
        <f t="shared" si="91"/>
        <v>37800.745245845472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3.5078012166092934E-5</v>
      </c>
      <c r="E96">
        <f t="shared" ref="E96:Q96" si="93">D96</f>
        <v>3.5078012166092934E-5</v>
      </c>
      <c r="F96">
        <f t="shared" si="93"/>
        <v>3.5078012166092934E-5</v>
      </c>
      <c r="G96">
        <f t="shared" si="93"/>
        <v>3.5078012166092934E-5</v>
      </c>
      <c r="H96">
        <f t="shared" si="93"/>
        <v>3.5078012166092934E-5</v>
      </c>
      <c r="I96">
        <f t="shared" si="93"/>
        <v>3.5078012166092934E-5</v>
      </c>
      <c r="J96">
        <f t="shared" si="93"/>
        <v>3.5078012166092934E-5</v>
      </c>
      <c r="K96">
        <f t="shared" si="93"/>
        <v>3.5078012166092934E-5</v>
      </c>
      <c r="L96">
        <f t="shared" si="93"/>
        <v>3.5078012166092934E-5</v>
      </c>
      <c r="M96">
        <f t="shared" si="93"/>
        <v>3.5078012166092934E-5</v>
      </c>
      <c r="N96">
        <f t="shared" si="93"/>
        <v>3.5078012166092934E-5</v>
      </c>
      <c r="O96">
        <f t="shared" si="93"/>
        <v>3.5078012166092934E-5</v>
      </c>
      <c r="P96">
        <f t="shared" si="93"/>
        <v>3.5078012166092934E-5</v>
      </c>
      <c r="Q96">
        <f t="shared" si="93"/>
        <v>3.5078012166092934E-5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38115.591980096593</v>
      </c>
      <c r="E98">
        <f t="shared" ref="E98:Q98" si="95">D98</f>
        <v>38115.591980096593</v>
      </c>
      <c r="F98">
        <f t="shared" si="95"/>
        <v>38115.591980096593</v>
      </c>
      <c r="G98">
        <f t="shared" si="95"/>
        <v>38115.591980096593</v>
      </c>
      <c r="H98">
        <f t="shared" si="95"/>
        <v>38115.591980096593</v>
      </c>
      <c r="I98">
        <f t="shared" si="95"/>
        <v>38115.591980096593</v>
      </c>
      <c r="J98">
        <f t="shared" si="95"/>
        <v>38115.591980096593</v>
      </c>
      <c r="K98">
        <f t="shared" si="95"/>
        <v>38115.591980096593</v>
      </c>
      <c r="L98">
        <f t="shared" si="95"/>
        <v>38115.591980096593</v>
      </c>
      <c r="M98">
        <f t="shared" si="95"/>
        <v>38115.591980096593</v>
      </c>
      <c r="N98">
        <f t="shared" si="95"/>
        <v>38115.591980096593</v>
      </c>
      <c r="O98">
        <f t="shared" si="95"/>
        <v>38115.591980096593</v>
      </c>
      <c r="P98">
        <f t="shared" si="95"/>
        <v>38115.591980096593</v>
      </c>
      <c r="Q98">
        <f t="shared" si="95"/>
        <v>38115.591980096593</v>
      </c>
    </row>
    <row r="99" spans="3:17" x14ac:dyDescent="0.3">
      <c r="C99" t="s">
        <v>128</v>
      </c>
      <c r="D99">
        <f>Mult_split!I99</f>
        <v>3.662944313466374E-5</v>
      </c>
      <c r="E99">
        <f t="shared" ref="E99:Q99" si="96">D99</f>
        <v>3.662944313466374E-5</v>
      </c>
      <c r="F99">
        <f t="shared" si="96"/>
        <v>3.662944313466374E-5</v>
      </c>
      <c r="G99">
        <f t="shared" si="96"/>
        <v>3.662944313466374E-5</v>
      </c>
      <c r="H99">
        <f t="shared" si="96"/>
        <v>3.662944313466374E-5</v>
      </c>
      <c r="I99">
        <f t="shared" si="96"/>
        <v>3.662944313466374E-5</v>
      </c>
      <c r="J99">
        <f t="shared" si="96"/>
        <v>3.662944313466374E-5</v>
      </c>
      <c r="K99">
        <f t="shared" si="96"/>
        <v>3.662944313466374E-5</v>
      </c>
      <c r="L99">
        <f t="shared" si="96"/>
        <v>3.662944313466374E-5</v>
      </c>
      <c r="M99">
        <f t="shared" si="96"/>
        <v>3.662944313466374E-5</v>
      </c>
      <c r="N99">
        <f t="shared" si="96"/>
        <v>3.662944313466374E-5</v>
      </c>
      <c r="O99">
        <f t="shared" si="96"/>
        <v>3.662944313466374E-5</v>
      </c>
      <c r="P99">
        <f t="shared" si="96"/>
        <v>3.662944313466374E-5</v>
      </c>
      <c r="Q99">
        <f t="shared" si="96"/>
        <v>3.662944313466374E-5</v>
      </c>
    </row>
    <row r="100" spans="3:17" x14ac:dyDescent="0.3">
      <c r="C100" t="s">
        <v>129</v>
      </c>
      <c r="D100">
        <f>Mult_split!I100</f>
        <v>1.6319610994705209E-4</v>
      </c>
      <c r="E100">
        <f t="shared" ref="E100:Q100" si="97">D100</f>
        <v>1.6319610994705209E-4</v>
      </c>
      <c r="F100">
        <f t="shared" si="97"/>
        <v>1.6319610994705209E-4</v>
      </c>
      <c r="G100">
        <f t="shared" si="97"/>
        <v>1.6319610994705209E-4</v>
      </c>
      <c r="H100">
        <f t="shared" si="97"/>
        <v>1.6319610994705209E-4</v>
      </c>
      <c r="I100">
        <f t="shared" si="97"/>
        <v>1.6319610994705209E-4</v>
      </c>
      <c r="J100">
        <f t="shared" si="97"/>
        <v>1.6319610994705209E-4</v>
      </c>
      <c r="K100">
        <f t="shared" si="97"/>
        <v>1.6319610994705209E-4</v>
      </c>
      <c r="L100">
        <f t="shared" si="97"/>
        <v>1.6319610994705209E-4</v>
      </c>
      <c r="M100">
        <f t="shared" si="97"/>
        <v>1.6319610994705209E-4</v>
      </c>
      <c r="N100">
        <f t="shared" si="97"/>
        <v>1.6319610994705209E-4</v>
      </c>
      <c r="O100">
        <f t="shared" si="97"/>
        <v>1.6319610994705209E-4</v>
      </c>
      <c r="P100">
        <f t="shared" si="97"/>
        <v>1.6319610994705209E-4</v>
      </c>
      <c r="Q100">
        <f t="shared" si="97"/>
        <v>1.6319610994705209E-4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19425.24843204028</v>
      </c>
      <c r="E114">
        <f t="shared" ref="E114:Q114" si="111">D114</f>
        <v>19425.24843204028</v>
      </c>
      <c r="F114">
        <f t="shared" si="111"/>
        <v>19425.24843204028</v>
      </c>
      <c r="G114">
        <f t="shared" si="111"/>
        <v>19425.24843204028</v>
      </c>
      <c r="H114">
        <f t="shared" si="111"/>
        <v>19425.24843204028</v>
      </c>
      <c r="I114">
        <f t="shared" si="111"/>
        <v>19425.24843204028</v>
      </c>
      <c r="J114">
        <f t="shared" si="111"/>
        <v>19425.24843204028</v>
      </c>
      <c r="K114">
        <f t="shared" si="111"/>
        <v>19425.24843204028</v>
      </c>
      <c r="L114">
        <f t="shared" si="111"/>
        <v>19425.24843204028</v>
      </c>
      <c r="M114">
        <f t="shared" si="111"/>
        <v>19425.24843204028</v>
      </c>
      <c r="N114">
        <f t="shared" si="111"/>
        <v>19425.24843204028</v>
      </c>
      <c r="O114">
        <f t="shared" si="111"/>
        <v>19425.24843204028</v>
      </c>
      <c r="P114">
        <f t="shared" si="111"/>
        <v>19425.24843204028</v>
      </c>
      <c r="Q114">
        <f t="shared" si="111"/>
        <v>19425.24843204028</v>
      </c>
    </row>
    <row r="115" spans="3:17" x14ac:dyDescent="0.3">
      <c r="C115" t="s">
        <v>144</v>
      </c>
      <c r="D115">
        <f>Mult_split!I115</f>
        <v>19950.189322747148</v>
      </c>
      <c r="E115">
        <f t="shared" ref="E115:Q115" si="112">D115</f>
        <v>19950.189322747148</v>
      </c>
      <c r="F115">
        <f t="shared" si="112"/>
        <v>19950.189322747148</v>
      </c>
      <c r="G115">
        <f t="shared" si="112"/>
        <v>19950.189322747148</v>
      </c>
      <c r="H115">
        <f t="shared" si="112"/>
        <v>19950.189322747148</v>
      </c>
      <c r="I115">
        <f t="shared" si="112"/>
        <v>19950.189322747148</v>
      </c>
      <c r="J115">
        <f t="shared" si="112"/>
        <v>19950.189322747148</v>
      </c>
      <c r="K115">
        <f t="shared" si="112"/>
        <v>19950.189322747148</v>
      </c>
      <c r="L115">
        <f t="shared" si="112"/>
        <v>19950.189322747148</v>
      </c>
      <c r="M115">
        <f t="shared" si="112"/>
        <v>19950.189322747148</v>
      </c>
      <c r="N115">
        <f t="shared" si="112"/>
        <v>19950.189322747148</v>
      </c>
      <c r="O115">
        <f t="shared" si="112"/>
        <v>19950.189322747148</v>
      </c>
      <c r="P115">
        <f t="shared" si="112"/>
        <v>19950.189322747148</v>
      </c>
      <c r="Q115">
        <f t="shared" si="112"/>
        <v>19950.189322747148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Y119"/>
  <sheetViews>
    <sheetView zoomScale="61" workbookViewId="0"/>
  </sheetViews>
  <sheetFormatPr baseColWidth="10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1" max="21" width="34.33203125" bestFit="1" customWidth="1"/>
    <col min="22" max="22" width="13.77734375" bestFit="1" customWidth="1"/>
    <col min="23" max="24" width="11.6640625" bestFit="1" customWidth="1"/>
    <col min="25" max="35" width="13.77734375" bestFit="1" customWidth="1"/>
    <col min="37" max="37" width="27.21875" bestFit="1" customWidth="1"/>
    <col min="38" max="41" width="16.77734375" bestFit="1" customWidth="1"/>
  </cols>
  <sheetData>
    <row r="1" spans="1:51" x14ac:dyDescent="0.3">
      <c r="A1" s="5" t="s">
        <v>171</v>
      </c>
    </row>
    <row r="2" spans="1:51" x14ac:dyDescent="0.3">
      <c r="D2" t="s">
        <v>152</v>
      </c>
    </row>
    <row r="3" spans="1:51" x14ac:dyDescent="0.3"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  <c r="Q3" s="1" t="s">
        <v>165</v>
      </c>
      <c r="R3" s="1" t="s">
        <v>166</v>
      </c>
      <c r="V3" s="1" t="s">
        <v>153</v>
      </c>
      <c r="W3" s="1" t="s">
        <v>154</v>
      </c>
      <c r="X3" s="1" t="s">
        <v>155</v>
      </c>
      <c r="Y3" s="1" t="s">
        <v>156</v>
      </c>
      <c r="Z3" s="1" t="s">
        <v>157</v>
      </c>
      <c r="AA3" s="1" t="s">
        <v>158</v>
      </c>
      <c r="AB3" s="1" t="s">
        <v>159</v>
      </c>
      <c r="AC3" s="1" t="s">
        <v>160</v>
      </c>
      <c r="AD3" s="1" t="s">
        <v>161</v>
      </c>
      <c r="AE3" s="1" t="s">
        <v>162</v>
      </c>
      <c r="AF3" s="1" t="s">
        <v>163</v>
      </c>
      <c r="AG3" s="1" t="s">
        <v>164</v>
      </c>
      <c r="AH3" s="1" t="s">
        <v>165</v>
      </c>
      <c r="AI3" s="1" t="s">
        <v>166</v>
      </c>
    </row>
    <row r="4" spans="1:51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  <c r="U4" t="s">
        <v>145</v>
      </c>
      <c r="V4">
        <v>1.124717231762825E-4</v>
      </c>
      <c r="W4">
        <v>3.108462785932151E-2</v>
      </c>
      <c r="X4">
        <v>1.6949560393816481</v>
      </c>
      <c r="Y4">
        <v>4.5802313396081536E-6</v>
      </c>
      <c r="Z4">
        <v>2.6190962263949269E-5</v>
      </c>
      <c r="AA4">
        <v>3.0227634525445581E-4</v>
      </c>
      <c r="AB4">
        <v>1.3361651116119129E-11</v>
      </c>
      <c r="AC4">
        <v>3.4381082957009438E-10</v>
      </c>
      <c r="AD4">
        <v>2.009219664609172E-3</v>
      </c>
      <c r="AE4">
        <v>9.6439649179959078E-2</v>
      </c>
      <c r="AF4">
        <v>2.8404923044830211E-7</v>
      </c>
      <c r="AG4">
        <v>1.065359154815814E-9</v>
      </c>
      <c r="AH4">
        <v>1.142753241831991E-4</v>
      </c>
      <c r="AI4">
        <v>1.175228836915262E-2</v>
      </c>
    </row>
    <row r="5" spans="1:51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  <c r="U5" t="s">
        <v>146</v>
      </c>
      <c r="V5">
        <v>2.0449234789618351E-4</v>
      </c>
      <c r="W5">
        <v>0.26951703647180808</v>
      </c>
      <c r="X5">
        <v>3.0817127210784769</v>
      </c>
      <c r="Y5">
        <v>8.3276243494210167E-6</v>
      </c>
      <c r="Z5">
        <v>4.7619536855684012E-5</v>
      </c>
      <c r="AA5">
        <v>5.495888016019614E-4</v>
      </c>
      <c r="AB5">
        <v>2.4293709844048431E-11</v>
      </c>
      <c r="AC5">
        <v>6.2510542014838172E-10</v>
      </c>
      <c r="AD5">
        <v>3.653096396603901E-3</v>
      </c>
      <c r="AE5">
        <v>0.17534336395098349</v>
      </c>
      <c r="AF5">
        <v>5.1644886743165155E-7</v>
      </c>
      <c r="AG5">
        <v>1.9370005968479861E-9</v>
      </c>
      <c r="AH5">
        <v>2.077715952852734E-4</v>
      </c>
      <c r="AI5">
        <v>2.136762000164423E-2</v>
      </c>
      <c r="AL5" s="4" t="s">
        <v>172</v>
      </c>
      <c r="AM5" s="4" t="s">
        <v>172</v>
      </c>
      <c r="AN5" s="4" t="s">
        <v>172</v>
      </c>
      <c r="AO5" s="4" t="s">
        <v>172</v>
      </c>
      <c r="AP5" s="4" t="s">
        <v>172</v>
      </c>
      <c r="AQ5" s="4" t="s">
        <v>172</v>
      </c>
      <c r="AR5" s="4" t="s">
        <v>172</v>
      </c>
      <c r="AS5" s="4" t="s">
        <v>172</v>
      </c>
      <c r="AT5" s="4" t="s">
        <v>172</v>
      </c>
      <c r="AU5" s="4" t="s">
        <v>172</v>
      </c>
      <c r="AV5" s="4" t="s">
        <v>172</v>
      </c>
      <c r="AW5" s="4" t="s">
        <v>172</v>
      </c>
      <c r="AX5" s="4" t="s">
        <v>172</v>
      </c>
      <c r="AY5" s="4" t="s">
        <v>172</v>
      </c>
    </row>
    <row r="6" spans="1:51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 t="s">
        <v>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51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 t="s">
        <v>36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 t="s">
        <v>145</v>
      </c>
      <c r="AL7">
        <v>1.124717231762825E-4</v>
      </c>
      <c r="AM7">
        <v>3.108462785932151E-2</v>
      </c>
      <c r="AN7">
        <v>1.6949560393816481</v>
      </c>
      <c r="AO7">
        <v>4.5802313396081536E-6</v>
      </c>
      <c r="AP7">
        <v>2.6190962263949269E-5</v>
      </c>
      <c r="AQ7">
        <v>3.0227634525445581E-4</v>
      </c>
      <c r="AR7">
        <v>1.3361651116119129E-11</v>
      </c>
      <c r="AS7">
        <v>3.4381082957009438E-10</v>
      </c>
      <c r="AT7">
        <v>2.009219664609172E-3</v>
      </c>
      <c r="AU7">
        <v>9.6439649179959078E-2</v>
      </c>
      <c r="AV7">
        <v>2.8404923044830211E-7</v>
      </c>
      <c r="AW7">
        <v>1.065359154815814E-9</v>
      </c>
      <c r="AX7">
        <v>1.142753241831991E-4</v>
      </c>
      <c r="AY7">
        <v>1.175228836915262E-2</v>
      </c>
    </row>
    <row r="8" spans="1:51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  <c r="U8" t="s">
        <v>37</v>
      </c>
      <c r="V8">
        <v>3.6795672001530752E-5</v>
      </c>
      <c r="W8">
        <v>-0.9738325484736492</v>
      </c>
      <c r="X8">
        <v>8.8086824787578131</v>
      </c>
      <c r="Y8">
        <v>1.3938115392490681E-6</v>
      </c>
      <c r="Z8">
        <v>8.0981541691614418E-6</v>
      </c>
      <c r="AA8">
        <v>7.7702511694027423E-5</v>
      </c>
      <c r="AB8">
        <v>1.1111927282452831E-11</v>
      </c>
      <c r="AC8">
        <v>4.3310004037146081E-10</v>
      </c>
      <c r="AD8">
        <v>1.0510472400209519E-3</v>
      </c>
      <c r="AE8">
        <v>0.1065992098139444</v>
      </c>
      <c r="AF8">
        <v>3.0263836670533012E-7</v>
      </c>
      <c r="AG8">
        <v>7.0853794904683377E-10</v>
      </c>
      <c r="AH8">
        <v>2.173681887314774E-5</v>
      </c>
      <c r="AI8">
        <v>4.620656603415341E-3</v>
      </c>
      <c r="AK8" t="s">
        <v>146</v>
      </c>
      <c r="AL8">
        <v>2.0449234789618351E-4</v>
      </c>
      <c r="AM8">
        <v>0.26951703647180808</v>
      </c>
      <c r="AN8">
        <v>3.0817127210784769</v>
      </c>
      <c r="AO8">
        <v>8.3276243494210167E-6</v>
      </c>
      <c r="AP8">
        <v>4.7619536855684012E-5</v>
      </c>
      <c r="AQ8">
        <v>5.495888016019614E-4</v>
      </c>
      <c r="AR8">
        <v>2.4293709844048431E-11</v>
      </c>
      <c r="AS8">
        <v>6.2510542014838172E-10</v>
      </c>
      <c r="AT8">
        <v>3.653096396603901E-3</v>
      </c>
      <c r="AU8">
        <v>0.17534336395098349</v>
      </c>
      <c r="AV8">
        <v>5.1644886743165155E-7</v>
      </c>
      <c r="AW8">
        <v>1.9370005968479861E-9</v>
      </c>
      <c r="AX8">
        <v>2.077715952852734E-4</v>
      </c>
      <c r="AY8">
        <v>2.136762000164423E-2</v>
      </c>
    </row>
    <row r="9" spans="1:51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U9" t="s">
        <v>38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t="s">
        <v>35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39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 t="s">
        <v>36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  <c r="U11" t="s">
        <v>40</v>
      </c>
      <c r="V11">
        <v>3.3630219979051559E-4</v>
      </c>
      <c r="W11">
        <v>0.6152992632071681</v>
      </c>
      <c r="X11">
        <v>14.87610538113911</v>
      </c>
      <c r="Y11">
        <v>5.3314943945101717E-6</v>
      </c>
      <c r="Z11">
        <v>1.96725852751408E-4</v>
      </c>
      <c r="AA11">
        <v>1.551116670740673E-3</v>
      </c>
      <c r="AB11">
        <v>5.401969453729758E-11</v>
      </c>
      <c r="AC11">
        <v>4.0871159517558962E-9</v>
      </c>
      <c r="AD11">
        <v>8.10723044695942E-4</v>
      </c>
      <c r="AE11">
        <v>0.74404937996045462</v>
      </c>
      <c r="AF11">
        <v>5.549655681149822E-7</v>
      </c>
      <c r="AG11">
        <v>3.538045296818057E-9</v>
      </c>
      <c r="AH11">
        <v>3.2167735192349737E-4</v>
      </c>
      <c r="AI11">
        <v>4.2027755601900439E-2</v>
      </c>
      <c r="AK11" t="s">
        <v>37</v>
      </c>
      <c r="AL11">
        <v>3.6795672001530752E-5</v>
      </c>
      <c r="AM11">
        <v>-0.9738325484736492</v>
      </c>
      <c r="AN11">
        <v>8.8086824787578131</v>
      </c>
      <c r="AO11">
        <v>1.3938115392490681E-6</v>
      </c>
      <c r="AP11">
        <v>8.0981541691614418E-6</v>
      </c>
      <c r="AQ11">
        <v>7.7702511694027423E-5</v>
      </c>
      <c r="AR11">
        <v>1.1111927282452831E-11</v>
      </c>
      <c r="AS11">
        <v>4.3310004037146081E-10</v>
      </c>
      <c r="AT11">
        <v>1.0510472400209519E-3</v>
      </c>
      <c r="AU11">
        <v>0.1065992098139444</v>
      </c>
      <c r="AV11">
        <v>3.0263836670533012E-7</v>
      </c>
      <c r="AW11">
        <v>7.0853794904683377E-10</v>
      </c>
      <c r="AX11">
        <v>2.173681887314774E-5</v>
      </c>
      <c r="AY11">
        <v>4.620656603415341E-3</v>
      </c>
    </row>
    <row r="12" spans="1:51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  <c r="U12" t="s">
        <v>41</v>
      </c>
      <c r="V12">
        <v>3.6404300642162298E-4</v>
      </c>
      <c r="W12">
        <v>0.61634828816597675</v>
      </c>
      <c r="X12">
        <v>15.11081679254012</v>
      </c>
      <c r="Y12">
        <v>7.3380924085340658E-6</v>
      </c>
      <c r="Z12">
        <v>2.0422790248893029E-4</v>
      </c>
      <c r="AA12">
        <v>1.637371300671055E-3</v>
      </c>
      <c r="AB12">
        <v>5.6446711319624719E-11</v>
      </c>
      <c r="AC12">
        <v>4.1573160515673652E-9</v>
      </c>
      <c r="AD12">
        <v>8.3383954525443401E-4</v>
      </c>
      <c r="AE12">
        <v>0.74443932635311594</v>
      </c>
      <c r="AF12">
        <v>8.0610321540280029E-7</v>
      </c>
      <c r="AG12">
        <v>3.5593125128062731E-9</v>
      </c>
      <c r="AH12">
        <v>3.6119859682661322E-4</v>
      </c>
      <c r="AI12">
        <v>6.1824985495534612E-2</v>
      </c>
      <c r="AK12" t="s">
        <v>38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  <c r="U13" t="s">
        <v>42</v>
      </c>
      <c r="V13">
        <v>9.2464874570589086E-5</v>
      </c>
      <c r="W13">
        <v>0.84270923260201747</v>
      </c>
      <c r="X13">
        <v>4.3514062294403839</v>
      </c>
      <c r="Y13">
        <v>1.348377142734455E-6</v>
      </c>
      <c r="Z13">
        <v>5.2845739833258912E-5</v>
      </c>
      <c r="AA13">
        <v>3.5507019003820672E-4</v>
      </c>
      <c r="AB13">
        <v>2.200915424642852E-11</v>
      </c>
      <c r="AC13">
        <v>5.3772228730478795E-10</v>
      </c>
      <c r="AD13">
        <v>1.4609034814244699E-3</v>
      </c>
      <c r="AE13">
        <v>0.2122188363283494</v>
      </c>
      <c r="AF13">
        <v>3.7896087170465958E-8</v>
      </c>
      <c r="AG13">
        <v>1.790304855836786E-9</v>
      </c>
      <c r="AH13">
        <v>1.6482489230631111E-4</v>
      </c>
      <c r="AI13">
        <v>9.1662227250084282E-3</v>
      </c>
      <c r="AK13" t="s">
        <v>39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  <c r="U14" t="s">
        <v>43</v>
      </c>
      <c r="V14">
        <v>3.420801173952408E-4</v>
      </c>
      <c r="W14">
        <v>2.936457085488741E-2</v>
      </c>
      <c r="X14">
        <v>1.386578813765457E-3</v>
      </c>
      <c r="Y14">
        <v>8.5821112086089887E-10</v>
      </c>
      <c r="Z14">
        <v>1.7531411999305139E-4</v>
      </c>
      <c r="AA14">
        <v>1.92569655604678E-3</v>
      </c>
      <c r="AB14">
        <v>8.0543913552748159E-14</v>
      </c>
      <c r="AC14">
        <v>2.830024412773893E-11</v>
      </c>
      <c r="AD14">
        <v>5.4574055485945636E-6</v>
      </c>
      <c r="AE14">
        <v>1.8421448654566249E-4</v>
      </c>
      <c r="AF14">
        <v>1.3423346486719581E-10</v>
      </c>
      <c r="AG14">
        <v>1.3718970605010909E-10</v>
      </c>
      <c r="AH14">
        <v>4.6129288537052779E-4</v>
      </c>
      <c r="AI14">
        <v>6.8315010057412901E-6</v>
      </c>
      <c r="AK14" t="s">
        <v>40</v>
      </c>
      <c r="AL14">
        <v>3.3630219979051559E-4</v>
      </c>
      <c r="AM14">
        <v>0.6152992632071681</v>
      </c>
      <c r="AN14">
        <v>14.87610538113911</v>
      </c>
      <c r="AO14">
        <v>5.3314943945101717E-6</v>
      </c>
      <c r="AP14">
        <v>1.96725852751408E-4</v>
      </c>
      <c r="AQ14">
        <v>1.551116670740673E-3</v>
      </c>
      <c r="AR14">
        <v>5.401969453729758E-11</v>
      </c>
      <c r="AS14">
        <v>4.0871159517558962E-9</v>
      </c>
      <c r="AT14">
        <v>8.10723044695942E-4</v>
      </c>
      <c r="AU14">
        <v>0.74404937996045462</v>
      </c>
      <c r="AV14">
        <v>5.549655681149822E-7</v>
      </c>
      <c r="AW14">
        <v>3.538045296818057E-9</v>
      </c>
      <c r="AX14">
        <v>3.2167735192349737E-4</v>
      </c>
      <c r="AY14">
        <v>4.2027755601900439E-2</v>
      </c>
    </row>
    <row r="15" spans="1:51" x14ac:dyDescent="0.3">
      <c r="D15" t="s">
        <v>44</v>
      </c>
      <c r="E15">
        <v>3.9319724852144048E-4</v>
      </c>
      <c r="F15">
        <v>3.3740680658737657E-2</v>
      </c>
      <c r="G15">
        <v>1.4917349938645349E-3</v>
      </c>
      <c r="H15">
        <v>8.5821112086089887E-10</v>
      </c>
      <c r="I15">
        <v>2.015241175627314E-4</v>
      </c>
      <c r="J15">
        <v>2.213596221281402E-3</v>
      </c>
      <c r="K15">
        <v>9.0316652885287713E-14</v>
      </c>
      <c r="L15">
        <v>3.2485922326672863E-11</v>
      </c>
      <c r="M15">
        <v>5.4574055485945636E-6</v>
      </c>
      <c r="N15">
        <v>1.8421448654566249E-4</v>
      </c>
      <c r="O15">
        <v>1.3423346486719581E-10</v>
      </c>
      <c r="P15">
        <v>1.574231611215486E-10</v>
      </c>
      <c r="Q15">
        <v>5.3025296967250163E-4</v>
      </c>
      <c r="R15">
        <v>6.8315010057412901E-6</v>
      </c>
      <c r="U15" t="s">
        <v>44</v>
      </c>
      <c r="V15">
        <v>3.9319724852144048E-4</v>
      </c>
      <c r="W15">
        <v>3.3740680658737657E-2</v>
      </c>
      <c r="X15">
        <v>1.4917349938645349E-3</v>
      </c>
      <c r="Y15">
        <v>8.5821112086089887E-10</v>
      </c>
      <c r="Z15">
        <v>2.015241175627314E-4</v>
      </c>
      <c r="AA15">
        <v>2.213596221281402E-3</v>
      </c>
      <c r="AB15">
        <v>9.0316652885287713E-14</v>
      </c>
      <c r="AC15">
        <v>3.2485922326672863E-11</v>
      </c>
      <c r="AD15">
        <v>5.4574055485945636E-6</v>
      </c>
      <c r="AE15">
        <v>1.8421448654566249E-4</v>
      </c>
      <c r="AF15">
        <v>1.3423346486719581E-10</v>
      </c>
      <c r="AG15">
        <v>1.574231611215486E-10</v>
      </c>
      <c r="AH15">
        <v>5.3025296967250163E-4</v>
      </c>
      <c r="AI15">
        <v>6.8315010057412901E-6</v>
      </c>
      <c r="AK15" t="s">
        <v>41</v>
      </c>
      <c r="AL15">
        <v>3.6404300642162298E-4</v>
      </c>
      <c r="AM15">
        <v>0.61634828816597675</v>
      </c>
      <c r="AN15">
        <v>15.11081679254012</v>
      </c>
      <c r="AO15">
        <v>7.3380924085340658E-6</v>
      </c>
      <c r="AP15">
        <v>2.0422790248893029E-4</v>
      </c>
      <c r="AQ15">
        <v>1.637371300671055E-3</v>
      </c>
      <c r="AR15">
        <v>5.6446711319624719E-11</v>
      </c>
      <c r="AS15">
        <v>4.1573160515673652E-9</v>
      </c>
      <c r="AT15">
        <v>8.3383954525443401E-4</v>
      </c>
      <c r="AU15">
        <v>0.74443932635311594</v>
      </c>
      <c r="AV15">
        <v>8.0610321540280029E-7</v>
      </c>
      <c r="AW15">
        <v>3.5593125128062731E-9</v>
      </c>
      <c r="AX15">
        <v>3.6119859682661322E-4</v>
      </c>
      <c r="AY15">
        <v>6.1824985495534612E-2</v>
      </c>
    </row>
    <row r="16" spans="1:51" x14ac:dyDescent="0.3">
      <c r="D16" t="s">
        <v>45</v>
      </c>
      <c r="E16">
        <v>2.5919691477125051E-5</v>
      </c>
      <c r="F16">
        <v>3.3241763217706992E-2</v>
      </c>
      <c r="G16">
        <v>9.1682313564898151E-4</v>
      </c>
      <c r="H16">
        <v>8.5821109585703118E-10</v>
      </c>
      <c r="I16">
        <v>6.8738761517312689E-6</v>
      </c>
      <c r="J16">
        <v>1.307878118424348E-4</v>
      </c>
      <c r="K16">
        <v>6.0348589166925111E-14</v>
      </c>
      <c r="L16">
        <v>1.094932727902653E-11</v>
      </c>
      <c r="M16">
        <v>5.4574053892878476E-6</v>
      </c>
      <c r="N16">
        <v>1.8421448118967389E-4</v>
      </c>
      <c r="O16">
        <v>1.3423346096059969E-10</v>
      </c>
      <c r="P16">
        <v>1.518824759786407E-10</v>
      </c>
      <c r="Q16">
        <v>1.8774319996400709E-5</v>
      </c>
      <c r="R16">
        <v>6.8315008084978793E-6</v>
      </c>
      <c r="U16" t="s">
        <v>45</v>
      </c>
      <c r="V16">
        <v>2.5919691477125051E-5</v>
      </c>
      <c r="W16">
        <v>3.3241763217706992E-2</v>
      </c>
      <c r="X16">
        <v>9.1682313564898151E-4</v>
      </c>
      <c r="Y16">
        <v>8.5821109585703118E-10</v>
      </c>
      <c r="Z16">
        <v>6.8738761517312689E-6</v>
      </c>
      <c r="AA16">
        <v>1.307878118424348E-4</v>
      </c>
      <c r="AB16">
        <v>6.0348589166925111E-14</v>
      </c>
      <c r="AC16">
        <v>1.094932727902653E-11</v>
      </c>
      <c r="AD16">
        <v>5.4574053892878476E-6</v>
      </c>
      <c r="AE16">
        <v>1.8421448118967389E-4</v>
      </c>
      <c r="AF16">
        <v>1.3423346096059969E-10</v>
      </c>
      <c r="AG16">
        <v>1.518824759786407E-10</v>
      </c>
      <c r="AH16">
        <v>1.8774319996400709E-5</v>
      </c>
      <c r="AI16">
        <v>6.8315008084978793E-6</v>
      </c>
      <c r="AK16" t="s">
        <v>42</v>
      </c>
      <c r="AL16">
        <v>9.2464874570589086E-5</v>
      </c>
      <c r="AM16">
        <v>0.84270923260201747</v>
      </c>
      <c r="AN16">
        <v>4.3514062294403839</v>
      </c>
      <c r="AO16">
        <v>1.348377142734455E-6</v>
      </c>
      <c r="AP16">
        <v>5.2845739833258912E-5</v>
      </c>
      <c r="AQ16">
        <v>3.5507019003820672E-4</v>
      </c>
      <c r="AR16">
        <v>2.200915424642852E-11</v>
      </c>
      <c r="AS16">
        <v>5.3772228730478795E-10</v>
      </c>
      <c r="AT16">
        <v>1.4609034814244699E-3</v>
      </c>
      <c r="AU16">
        <v>0.2122188363283494</v>
      </c>
      <c r="AV16">
        <v>3.7896087170465958E-8</v>
      </c>
      <c r="AW16">
        <v>1.790304855836786E-9</v>
      </c>
      <c r="AX16">
        <v>1.6482489230631111E-4</v>
      </c>
      <c r="AY16">
        <v>9.1662227250084282E-3</v>
      </c>
    </row>
    <row r="17" spans="4:51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  <c r="U17" t="s">
        <v>46</v>
      </c>
      <c r="V17">
        <v>8.3738968038897161E-5</v>
      </c>
      <c r="W17">
        <v>7.3667363590732837E-2</v>
      </c>
      <c r="X17">
        <v>2.876924836031047E-2</v>
      </c>
      <c r="Y17">
        <v>2.5711714376647481E-9</v>
      </c>
      <c r="Z17">
        <v>4.1931326225202378E-5</v>
      </c>
      <c r="AA17">
        <v>4.7461448980384521E-4</v>
      </c>
      <c r="AB17">
        <v>6.4964985542633123E-12</v>
      </c>
      <c r="AC17">
        <v>3.1964154298659359E-10</v>
      </c>
      <c r="AD17">
        <v>1.3978547181589081E-6</v>
      </c>
      <c r="AE17">
        <v>8.9262205598458587E-5</v>
      </c>
      <c r="AF17">
        <v>8.6066256905838926E-10</v>
      </c>
      <c r="AG17">
        <v>1.3552670610655889E-9</v>
      </c>
      <c r="AH17">
        <v>1.137569821453945E-4</v>
      </c>
      <c r="AI17">
        <v>1.7180432184783859E-5</v>
      </c>
      <c r="AK17" t="s">
        <v>43</v>
      </c>
      <c r="AL17">
        <v>3.420801173952408E-4</v>
      </c>
      <c r="AM17">
        <v>2.936457085488741E-2</v>
      </c>
      <c r="AN17">
        <v>1.386578813765457E-3</v>
      </c>
      <c r="AO17">
        <v>8.5821112086089887E-10</v>
      </c>
      <c r="AP17">
        <v>1.7531411999305139E-4</v>
      </c>
      <c r="AQ17">
        <v>1.92569655604678E-3</v>
      </c>
      <c r="AR17">
        <v>8.0543913552748159E-14</v>
      </c>
      <c r="AS17">
        <v>2.830024412773893E-11</v>
      </c>
      <c r="AT17">
        <v>5.4574055485945636E-6</v>
      </c>
      <c r="AU17">
        <v>1.8421448654566249E-4</v>
      </c>
      <c r="AV17">
        <v>1.3423346486719581E-10</v>
      </c>
      <c r="AW17">
        <v>1.3718970605010909E-10</v>
      </c>
      <c r="AX17">
        <v>4.6129288537052779E-4</v>
      </c>
      <c r="AY17">
        <v>6.8315010057412901E-6</v>
      </c>
    </row>
    <row r="18" spans="4:51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  <c r="U18" t="s">
        <v>47</v>
      </c>
      <c r="V18">
        <v>3.4597221278285328E-5</v>
      </c>
      <c r="W18">
        <v>7.405066854084548E-2</v>
      </c>
      <c r="X18">
        <v>2.8215515483342449E-2</v>
      </c>
      <c r="Y18">
        <v>2.5711714376647481E-9</v>
      </c>
      <c r="Z18">
        <v>1.61253132868564E-5</v>
      </c>
      <c r="AA18">
        <v>1.892536842905366E-4</v>
      </c>
      <c r="AB18">
        <v>5.6234025786285638E-12</v>
      </c>
      <c r="AC18">
        <v>2.7974472507788812E-10</v>
      </c>
      <c r="AD18">
        <v>1.3978547181589081E-6</v>
      </c>
      <c r="AE18">
        <v>8.9262205598458587E-5</v>
      </c>
      <c r="AF18">
        <v>8.6066256905838926E-10</v>
      </c>
      <c r="AG18">
        <v>1.6966558376108951E-9</v>
      </c>
      <c r="AH18">
        <v>4.3922719446074917E-5</v>
      </c>
      <c r="AI18">
        <v>1.7180432184783859E-5</v>
      </c>
      <c r="AK18" t="s">
        <v>44</v>
      </c>
      <c r="AL18">
        <v>3.9319724852144048E-4</v>
      </c>
      <c r="AM18">
        <v>3.3740680658737657E-2</v>
      </c>
      <c r="AN18">
        <v>1.4917349938645349E-3</v>
      </c>
      <c r="AO18">
        <v>8.5821112086089887E-10</v>
      </c>
      <c r="AP18">
        <v>2.015241175627314E-4</v>
      </c>
      <c r="AQ18">
        <v>2.213596221281402E-3</v>
      </c>
      <c r="AR18">
        <v>9.0316652885287713E-14</v>
      </c>
      <c r="AS18">
        <v>3.2485922326672863E-11</v>
      </c>
      <c r="AT18">
        <v>5.4574055485945636E-6</v>
      </c>
      <c r="AU18">
        <v>1.8421448654566249E-4</v>
      </c>
      <c r="AV18">
        <v>1.3423346486719581E-10</v>
      </c>
      <c r="AW18">
        <v>1.574231611215486E-10</v>
      </c>
      <c r="AX18">
        <v>5.3025296967250163E-4</v>
      </c>
      <c r="AY18">
        <v>6.8315010057412901E-6</v>
      </c>
    </row>
    <row r="19" spans="4:51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  <c r="U19" t="s">
        <v>49</v>
      </c>
      <c r="V19">
        <v>3.3396350876792481E-7</v>
      </c>
      <c r="W19">
        <v>3.0157963639027932E-3</v>
      </c>
      <c r="X19">
        <v>1.7217980011778891E-2</v>
      </c>
      <c r="Y19">
        <v>2.5711714376647481E-9</v>
      </c>
      <c r="Z19">
        <v>2.0503784572096601E-8</v>
      </c>
      <c r="AA19">
        <v>2.2621654069935931E-7</v>
      </c>
      <c r="AB19">
        <v>3.4134373275669062E-13</v>
      </c>
      <c r="AC19">
        <v>1.043474224334675E-10</v>
      </c>
      <c r="AD19">
        <v>1.3978547181589081E-6</v>
      </c>
      <c r="AE19">
        <v>8.9262205598458587E-5</v>
      </c>
      <c r="AF19">
        <v>8.6066256905838926E-10</v>
      </c>
      <c r="AG19">
        <v>6.1817133471214869E-10</v>
      </c>
      <c r="AH19">
        <v>1.142624838711549E-7</v>
      </c>
      <c r="AI19">
        <v>1.7180432184783859E-5</v>
      </c>
      <c r="AK19" t="s">
        <v>45</v>
      </c>
      <c r="AL19">
        <v>2.5919691477125051E-5</v>
      </c>
      <c r="AM19">
        <v>3.3241763217706992E-2</v>
      </c>
      <c r="AN19">
        <v>9.1682313564898151E-4</v>
      </c>
      <c r="AO19">
        <v>8.5821109585703118E-10</v>
      </c>
      <c r="AP19">
        <v>6.8738761517312689E-6</v>
      </c>
      <c r="AQ19">
        <v>1.307878118424348E-4</v>
      </c>
      <c r="AR19">
        <v>6.0348589166925111E-14</v>
      </c>
      <c r="AS19">
        <v>1.094932727902653E-11</v>
      </c>
      <c r="AT19">
        <v>5.4574053892878476E-6</v>
      </c>
      <c r="AU19">
        <v>1.8421448118967389E-4</v>
      </c>
      <c r="AV19">
        <v>1.3423346096059969E-10</v>
      </c>
      <c r="AW19">
        <v>1.518824759786407E-10</v>
      </c>
      <c r="AX19">
        <v>1.8774319996400709E-5</v>
      </c>
      <c r="AY19">
        <v>6.8315008084978793E-6</v>
      </c>
    </row>
    <row r="20" spans="4:51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  <c r="U20" t="s">
        <v>48</v>
      </c>
      <c r="V20">
        <v>3.2886689111048068E-7</v>
      </c>
      <c r="W20">
        <v>3.0157963639027932E-3</v>
      </c>
      <c r="X20">
        <v>1.677666429221062E-2</v>
      </c>
      <c r="Y20">
        <v>2.5711714376647481E-9</v>
      </c>
      <c r="Z20">
        <v>2.0438708614753109E-8</v>
      </c>
      <c r="AA20">
        <v>2.252171209731586E-7</v>
      </c>
      <c r="AB20">
        <v>3.3449176634933242E-13</v>
      </c>
      <c r="AC20">
        <v>1.015975839299542E-10</v>
      </c>
      <c r="AD20">
        <v>1.3978547181589081E-6</v>
      </c>
      <c r="AE20">
        <v>8.9262205598458587E-5</v>
      </c>
      <c r="AF20">
        <v>8.6066256905838926E-10</v>
      </c>
      <c r="AG20">
        <v>6.0168449422069433E-10</v>
      </c>
      <c r="AH20">
        <v>1.1394696042083759E-7</v>
      </c>
      <c r="AI20">
        <v>1.7180432184783859E-5</v>
      </c>
      <c r="AK20" t="s">
        <v>46</v>
      </c>
      <c r="AL20">
        <v>8.3738968038897161E-5</v>
      </c>
      <c r="AM20">
        <v>7.3667363590732837E-2</v>
      </c>
      <c r="AN20">
        <v>2.876924836031047E-2</v>
      </c>
      <c r="AO20">
        <v>2.5711714376647481E-9</v>
      </c>
      <c r="AP20">
        <v>4.1931326225202378E-5</v>
      </c>
      <c r="AQ20">
        <v>4.7461448980384521E-4</v>
      </c>
      <c r="AR20">
        <v>6.4964985542633123E-12</v>
      </c>
      <c r="AS20">
        <v>3.1964154298659359E-10</v>
      </c>
      <c r="AT20">
        <v>1.3978547181589081E-6</v>
      </c>
      <c r="AU20">
        <v>8.9262205598458587E-5</v>
      </c>
      <c r="AV20">
        <v>8.6066256905838926E-10</v>
      </c>
      <c r="AW20">
        <v>1.3552670610655889E-9</v>
      </c>
      <c r="AX20">
        <v>1.137569821453945E-4</v>
      </c>
      <c r="AY20">
        <v>1.7180432184783859E-5</v>
      </c>
    </row>
    <row r="21" spans="4:51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  <c r="U21" t="s">
        <v>50</v>
      </c>
      <c r="V21">
        <v>2.5887512658365701E-5</v>
      </c>
      <c r="W21">
        <v>5.5910689883230731E-2</v>
      </c>
      <c r="X21">
        <v>2.8135637622983631E-2</v>
      </c>
      <c r="Y21">
        <v>2.5711714376647481E-9</v>
      </c>
      <c r="Z21">
        <v>1.2012704488762959E-5</v>
      </c>
      <c r="AA21">
        <v>1.4098819626093341E-4</v>
      </c>
      <c r="AB21">
        <v>4.3229241916714528E-12</v>
      </c>
      <c r="AC21">
        <v>2.548488177472459E-10</v>
      </c>
      <c r="AD21">
        <v>1.3978547181589081E-6</v>
      </c>
      <c r="AE21">
        <v>8.9262205598458587E-5</v>
      </c>
      <c r="AF21">
        <v>8.6066256905838926E-10</v>
      </c>
      <c r="AG21">
        <v>1.528024663580749E-9</v>
      </c>
      <c r="AH21">
        <v>3.2737951694046901E-5</v>
      </c>
      <c r="AI21">
        <v>1.7180432184783859E-5</v>
      </c>
      <c r="AK21" t="s">
        <v>47</v>
      </c>
      <c r="AL21">
        <v>3.4597221278285328E-5</v>
      </c>
      <c r="AM21">
        <v>7.405066854084548E-2</v>
      </c>
      <c r="AN21">
        <v>2.8215515483342449E-2</v>
      </c>
      <c r="AO21">
        <v>2.5711714376647481E-9</v>
      </c>
      <c r="AP21">
        <v>1.61253132868564E-5</v>
      </c>
      <c r="AQ21">
        <v>1.892536842905366E-4</v>
      </c>
      <c r="AR21">
        <v>5.6234025786285638E-12</v>
      </c>
      <c r="AS21">
        <v>2.7974472507788812E-10</v>
      </c>
      <c r="AT21">
        <v>1.3978547181589081E-6</v>
      </c>
      <c r="AU21">
        <v>8.9262205598458587E-5</v>
      </c>
      <c r="AV21">
        <v>8.6066256905838926E-10</v>
      </c>
      <c r="AW21">
        <v>1.6966558376108951E-9</v>
      </c>
      <c r="AX21">
        <v>4.3922719446074917E-5</v>
      </c>
      <c r="AY21">
        <v>1.7180432184783859E-5</v>
      </c>
    </row>
    <row r="22" spans="4:51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  <c r="U22" t="s">
        <v>51</v>
      </c>
      <c r="V22">
        <v>2.6145310725062591E-5</v>
      </c>
      <c r="W22">
        <v>8.574254855319605E-3</v>
      </c>
      <c r="X22">
        <v>0.19244669530835279</v>
      </c>
      <c r="Y22">
        <v>7.688844208021153E-7</v>
      </c>
      <c r="Z22">
        <v>5.8295449174112091E-6</v>
      </c>
      <c r="AA22">
        <v>4.6060658745285733E-5</v>
      </c>
      <c r="AB22">
        <v>7.2273272593811124E-12</v>
      </c>
      <c r="AC22">
        <v>4.6181221551699359E-10</v>
      </c>
      <c r="AD22">
        <v>7.8088118792013592E-4</v>
      </c>
      <c r="AE22">
        <v>6.4072026591017558E-2</v>
      </c>
      <c r="AF22">
        <v>3.601176091051624E-7</v>
      </c>
      <c r="AG22">
        <v>1.341234868568318E-9</v>
      </c>
      <c r="AH22">
        <v>2.0723683272293919E-5</v>
      </c>
      <c r="AI22">
        <v>4.035419072830392E-3</v>
      </c>
      <c r="AK22" t="s">
        <v>49</v>
      </c>
      <c r="AL22">
        <v>3.3396350876792481E-7</v>
      </c>
      <c r="AM22">
        <v>3.0157963639027932E-3</v>
      </c>
      <c r="AN22">
        <v>1.7217980011778891E-2</v>
      </c>
      <c r="AO22">
        <v>2.5711714376647481E-9</v>
      </c>
      <c r="AP22">
        <v>2.0503784572096601E-8</v>
      </c>
      <c r="AQ22">
        <v>2.2621654069935931E-7</v>
      </c>
      <c r="AR22">
        <v>3.4134373275669062E-13</v>
      </c>
      <c r="AS22">
        <v>1.043474224334675E-10</v>
      </c>
      <c r="AT22">
        <v>1.3978547181589081E-6</v>
      </c>
      <c r="AU22">
        <v>8.9262205598458587E-5</v>
      </c>
      <c r="AV22">
        <v>8.6066256905838926E-10</v>
      </c>
      <c r="AW22">
        <v>6.1817133471214869E-10</v>
      </c>
      <c r="AX22">
        <v>1.142624838711549E-7</v>
      </c>
      <c r="AY22">
        <v>1.7180432184783859E-5</v>
      </c>
    </row>
    <row r="23" spans="4:51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  <c r="U23" t="s">
        <v>52</v>
      </c>
      <c r="V23">
        <v>6.2336113609436211E-5</v>
      </c>
      <c r="W23">
        <v>0.12568394663379551</v>
      </c>
      <c r="X23">
        <v>0.17863135731548749</v>
      </c>
      <c r="Y23">
        <v>6.8009703823426624E-7</v>
      </c>
      <c r="Z23">
        <v>1.590375643906225E-5</v>
      </c>
      <c r="AA23">
        <v>2.3593988858097199E-4</v>
      </c>
      <c r="AB23">
        <v>7.2754780604265196E-12</v>
      </c>
      <c r="AC23">
        <v>4.8964906151941168E-10</v>
      </c>
      <c r="AD23">
        <v>6.905260653117314E-4</v>
      </c>
      <c r="AE23">
        <v>5.6654481718868388E-2</v>
      </c>
      <c r="AF23">
        <v>3.1848116762379612E-7</v>
      </c>
      <c r="AG23">
        <v>1.7405588134415969E-9</v>
      </c>
      <c r="AH23">
        <v>4.5969834327064813E-5</v>
      </c>
      <c r="AI23">
        <v>3.5699807416684228E-3</v>
      </c>
      <c r="AK23" t="s">
        <v>48</v>
      </c>
      <c r="AL23">
        <v>3.2886689111048068E-7</v>
      </c>
      <c r="AM23">
        <v>3.0157963639027932E-3</v>
      </c>
      <c r="AN23">
        <v>1.677666429221062E-2</v>
      </c>
      <c r="AO23">
        <v>2.5711714376647481E-9</v>
      </c>
      <c r="AP23">
        <v>2.0438708614753109E-8</v>
      </c>
      <c r="AQ23">
        <v>2.252171209731586E-7</v>
      </c>
      <c r="AR23">
        <v>3.3449176634933242E-13</v>
      </c>
      <c r="AS23">
        <v>1.015975839299542E-10</v>
      </c>
      <c r="AT23">
        <v>1.3978547181589081E-6</v>
      </c>
      <c r="AU23">
        <v>8.9262205598458587E-5</v>
      </c>
      <c r="AV23">
        <v>8.6066256905838926E-10</v>
      </c>
      <c r="AW23">
        <v>6.0168449422069433E-10</v>
      </c>
      <c r="AX23">
        <v>1.1394696042083759E-7</v>
      </c>
      <c r="AY23">
        <v>1.7180432184783859E-5</v>
      </c>
    </row>
    <row r="24" spans="4:51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  <c r="U24" t="s">
        <v>53</v>
      </c>
      <c r="V24">
        <v>2.4160619038216089E-5</v>
      </c>
      <c r="W24">
        <v>8.1714508111265637E-3</v>
      </c>
      <c r="X24">
        <v>0.1784303091142633</v>
      </c>
      <c r="Y24">
        <v>7.1019099076971369E-7</v>
      </c>
      <c r="Z24">
        <v>5.3845885882743571E-6</v>
      </c>
      <c r="AA24">
        <v>4.2549485201548917E-5</v>
      </c>
      <c r="AB24">
        <v>6.6902598393485468E-12</v>
      </c>
      <c r="AC24">
        <v>4.299915451229379E-10</v>
      </c>
      <c r="AD24">
        <v>7.2115139396171347E-4</v>
      </c>
      <c r="AE24">
        <v>5.9168614209951183E-2</v>
      </c>
      <c r="AF24">
        <v>3.3259359055424689E-7</v>
      </c>
      <c r="AG24">
        <v>1.260776100588014E-9</v>
      </c>
      <c r="AH24">
        <v>1.9145364179921961E-5</v>
      </c>
      <c r="AI24">
        <v>3.7277382815470539E-3</v>
      </c>
      <c r="AK24" t="s">
        <v>50</v>
      </c>
      <c r="AL24">
        <v>2.5887512658365701E-5</v>
      </c>
      <c r="AM24">
        <v>5.5910689883230731E-2</v>
      </c>
      <c r="AN24">
        <v>2.8135637622983631E-2</v>
      </c>
      <c r="AO24">
        <v>2.5711714376647481E-9</v>
      </c>
      <c r="AP24">
        <v>1.2012704488762959E-5</v>
      </c>
      <c r="AQ24">
        <v>1.4098819626093341E-4</v>
      </c>
      <c r="AR24">
        <v>4.3229241916714528E-12</v>
      </c>
      <c r="AS24">
        <v>2.548488177472459E-10</v>
      </c>
      <c r="AT24">
        <v>1.3978547181589081E-6</v>
      </c>
      <c r="AU24">
        <v>8.9262205598458587E-5</v>
      </c>
      <c r="AV24">
        <v>8.6066256905838926E-10</v>
      </c>
      <c r="AW24">
        <v>1.528024663580749E-9</v>
      </c>
      <c r="AX24">
        <v>3.2737951694046901E-5</v>
      </c>
      <c r="AY24">
        <v>1.7180432184783859E-5</v>
      </c>
    </row>
    <row r="25" spans="4:51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  <c r="U25" t="s">
        <v>54</v>
      </c>
      <c r="V25">
        <v>8.3055272246797924E-5</v>
      </c>
      <c r="W25">
        <v>0.14152893352539789</v>
      </c>
      <c r="X25">
        <v>0.17656386336232749</v>
      </c>
      <c r="Y25">
        <v>6.6997643783552972E-7</v>
      </c>
      <c r="Z25">
        <v>1.420516640650826E-5</v>
      </c>
      <c r="AA25">
        <v>3.2271809947512399E-4</v>
      </c>
      <c r="AB25">
        <v>8.3398865777816391E-12</v>
      </c>
      <c r="AC25">
        <v>6.4387893510391577E-10</v>
      </c>
      <c r="AD25">
        <v>6.8022676305220446E-4</v>
      </c>
      <c r="AE25">
        <v>5.5808978614490447E-2</v>
      </c>
      <c r="AF25">
        <v>3.1373515784097281E-7</v>
      </c>
      <c r="AG25">
        <v>1.995158321698777E-9</v>
      </c>
      <c r="AH25">
        <v>6.0926637038689871E-5</v>
      </c>
      <c r="AI25">
        <v>3.5169268591942302E-3</v>
      </c>
      <c r="AK25" t="s">
        <v>51</v>
      </c>
      <c r="AL25">
        <v>2.6145310725062591E-5</v>
      </c>
      <c r="AM25">
        <v>8.574254855319605E-3</v>
      </c>
      <c r="AN25">
        <v>0.19244669530835279</v>
      </c>
      <c r="AO25">
        <v>7.688844208021153E-7</v>
      </c>
      <c r="AP25">
        <v>5.8295449174112091E-6</v>
      </c>
      <c r="AQ25">
        <v>4.6060658745285733E-5</v>
      </c>
      <c r="AR25">
        <v>7.2273272593811124E-12</v>
      </c>
      <c r="AS25">
        <v>4.6181221551699359E-10</v>
      </c>
      <c r="AT25">
        <v>7.8088118792013592E-4</v>
      </c>
      <c r="AU25">
        <v>6.4072026591017558E-2</v>
      </c>
      <c r="AV25">
        <v>3.601176091051624E-7</v>
      </c>
      <c r="AW25">
        <v>1.341234868568318E-9</v>
      </c>
      <c r="AX25">
        <v>2.0723683272293919E-5</v>
      </c>
      <c r="AY25">
        <v>4.035419072830392E-3</v>
      </c>
    </row>
    <row r="26" spans="4:51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  <c r="U26" t="s">
        <v>55</v>
      </c>
      <c r="V26">
        <v>6.3964533360850995E-5</v>
      </c>
      <c r="W26">
        <v>9.9117292432779253E-2</v>
      </c>
      <c r="X26">
        <v>0.17633665812185681</v>
      </c>
      <c r="Y26">
        <v>6.6997643783552972E-7</v>
      </c>
      <c r="Z26">
        <v>1.1309039619627271E-5</v>
      </c>
      <c r="AA26">
        <v>2.3304153496171329E-4</v>
      </c>
      <c r="AB26">
        <v>7.7392367801040794E-12</v>
      </c>
      <c r="AC26">
        <v>5.8519498212624686E-10</v>
      </c>
      <c r="AD26">
        <v>6.8022676305220446E-4</v>
      </c>
      <c r="AE26">
        <v>5.5808978614490447E-2</v>
      </c>
      <c r="AF26">
        <v>3.1373515784097281E-7</v>
      </c>
      <c r="AG26">
        <v>1.831863196243397E-9</v>
      </c>
      <c r="AH26">
        <v>4.7325190705011663E-5</v>
      </c>
      <c r="AI26">
        <v>3.5169268591942302E-3</v>
      </c>
      <c r="AK26" t="s">
        <v>52</v>
      </c>
      <c r="AL26">
        <v>6.2336113609436211E-5</v>
      </c>
      <c r="AM26">
        <v>0.12568394663379551</v>
      </c>
      <c r="AN26">
        <v>0.17863135731548749</v>
      </c>
      <c r="AO26">
        <v>6.8009703823426624E-7</v>
      </c>
      <c r="AP26">
        <v>1.590375643906225E-5</v>
      </c>
      <c r="AQ26">
        <v>2.3593988858097199E-4</v>
      </c>
      <c r="AR26">
        <v>7.2754780604265196E-12</v>
      </c>
      <c r="AS26">
        <v>4.8964906151941168E-10</v>
      </c>
      <c r="AT26">
        <v>6.905260653117314E-4</v>
      </c>
      <c r="AU26">
        <v>5.6654481718868388E-2</v>
      </c>
      <c r="AV26">
        <v>3.1848116762379612E-7</v>
      </c>
      <c r="AW26">
        <v>1.7405588134415969E-9</v>
      </c>
      <c r="AX26">
        <v>4.5969834327064813E-5</v>
      </c>
      <c r="AY26">
        <v>3.5699807416684228E-3</v>
      </c>
    </row>
    <row r="27" spans="4:51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  <c r="U27" t="s">
        <v>56</v>
      </c>
      <c r="V27">
        <v>7.8543842840346056E-5</v>
      </c>
      <c r="W27">
        <v>0.13150642334681231</v>
      </c>
      <c r="X27">
        <v>0.176510171338709</v>
      </c>
      <c r="Y27">
        <v>6.6997643783552972E-7</v>
      </c>
      <c r="Z27">
        <v>1.3520767985409659E-5</v>
      </c>
      <c r="AA27">
        <v>3.0152617533680843E-4</v>
      </c>
      <c r="AB27">
        <v>8.1979439753286439E-12</v>
      </c>
      <c r="AC27">
        <v>6.3001103230916424E-10</v>
      </c>
      <c r="AD27">
        <v>6.8022676305220446E-4</v>
      </c>
      <c r="AE27">
        <v>5.5808978614490447E-2</v>
      </c>
      <c r="AF27">
        <v>3.1373515784097281E-7</v>
      </c>
      <c r="AG27">
        <v>1.956569221752942E-9</v>
      </c>
      <c r="AH27">
        <v>5.771241021768387E-5</v>
      </c>
      <c r="AI27">
        <v>3.5169268591942302E-3</v>
      </c>
      <c r="AK27" t="s">
        <v>53</v>
      </c>
      <c r="AL27">
        <v>2.4160619038216089E-5</v>
      </c>
      <c r="AM27">
        <v>8.1714508111265637E-3</v>
      </c>
      <c r="AN27">
        <v>0.1784303091142633</v>
      </c>
      <c r="AO27">
        <v>7.1019099076971369E-7</v>
      </c>
      <c r="AP27">
        <v>5.3845885882743571E-6</v>
      </c>
      <c r="AQ27">
        <v>4.2549485201548917E-5</v>
      </c>
      <c r="AR27">
        <v>6.6902598393485468E-12</v>
      </c>
      <c r="AS27">
        <v>4.299915451229379E-10</v>
      </c>
      <c r="AT27">
        <v>7.2115139396171347E-4</v>
      </c>
      <c r="AU27">
        <v>5.9168614209951183E-2</v>
      </c>
      <c r="AV27">
        <v>3.3259359055424689E-7</v>
      </c>
      <c r="AW27">
        <v>1.260776100588014E-9</v>
      </c>
      <c r="AX27">
        <v>1.9145364179921961E-5</v>
      </c>
      <c r="AY27">
        <v>3.7277382815470539E-3</v>
      </c>
    </row>
    <row r="28" spans="4:51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  <c r="U28" t="s">
        <v>57</v>
      </c>
      <c r="V28">
        <v>8.0472712623210914E-5</v>
      </c>
      <c r="W28">
        <v>9.7730690202216794E-2</v>
      </c>
      <c r="X28">
        <v>0.17566561495328881</v>
      </c>
      <c r="Y28">
        <v>6.6659353830295633E-7</v>
      </c>
      <c r="Z28">
        <v>1.387935677343939E-5</v>
      </c>
      <c r="AA28">
        <v>3.1574894515519752E-4</v>
      </c>
      <c r="AB28">
        <v>6.4524122352277458E-12</v>
      </c>
      <c r="AC28">
        <v>5.3979631447810431E-10</v>
      </c>
      <c r="AD28">
        <v>6.7678413085382782E-4</v>
      </c>
      <c r="AE28">
        <v>5.5526361779134753E-2</v>
      </c>
      <c r="AF28">
        <v>3.1214876240558839E-7</v>
      </c>
      <c r="AG28">
        <v>1.9543518253060859E-9</v>
      </c>
      <c r="AH28">
        <v>5.0038155495456291E-5</v>
      </c>
      <c r="AI28">
        <v>3.4991931332143469E-3</v>
      </c>
      <c r="AK28" t="s">
        <v>54</v>
      </c>
      <c r="AL28">
        <v>8.3055272246797924E-5</v>
      </c>
      <c r="AM28">
        <v>0.14152893352539789</v>
      </c>
      <c r="AN28">
        <v>0.17656386336232749</v>
      </c>
      <c r="AO28">
        <v>6.6997643783552972E-7</v>
      </c>
      <c r="AP28">
        <v>1.420516640650826E-5</v>
      </c>
      <c r="AQ28">
        <v>3.2271809947512399E-4</v>
      </c>
      <c r="AR28">
        <v>8.3398865777816391E-12</v>
      </c>
      <c r="AS28">
        <v>6.4387893510391577E-10</v>
      </c>
      <c r="AT28">
        <v>6.8022676305220446E-4</v>
      </c>
      <c r="AU28">
        <v>5.5808978614490447E-2</v>
      </c>
      <c r="AV28">
        <v>3.1373515784097281E-7</v>
      </c>
      <c r="AW28">
        <v>1.995158321698777E-9</v>
      </c>
      <c r="AX28">
        <v>6.0926637038689871E-5</v>
      </c>
      <c r="AY28">
        <v>3.5169268591942302E-3</v>
      </c>
    </row>
    <row r="29" spans="4:51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  <c r="U29" t="s">
        <v>58</v>
      </c>
      <c r="V29">
        <v>3.7413967393989923E-5</v>
      </c>
      <c r="W29">
        <v>3.8558588289972377E-2</v>
      </c>
      <c r="X29">
        <v>0.17637433078964659</v>
      </c>
      <c r="Y29">
        <v>6.9586157467398531E-7</v>
      </c>
      <c r="Z29">
        <v>7.3565526419104533E-6</v>
      </c>
      <c r="AA29">
        <v>1.061426816032507E-4</v>
      </c>
      <c r="AB29">
        <v>7.0085956028644672E-12</v>
      </c>
      <c r="AC29">
        <v>4.7416079800695794E-10</v>
      </c>
      <c r="AD29">
        <v>7.0656895994022093E-4</v>
      </c>
      <c r="AE29">
        <v>5.7971494936831777E-2</v>
      </c>
      <c r="AF29">
        <v>3.2587387568624679E-7</v>
      </c>
      <c r="AG29">
        <v>1.4050080594522169E-9</v>
      </c>
      <c r="AH29">
        <v>2.8509600557956431E-5</v>
      </c>
      <c r="AI29">
        <v>3.6526210822194821E-3</v>
      </c>
      <c r="AK29" t="s">
        <v>55</v>
      </c>
      <c r="AL29">
        <v>6.3964533360850995E-5</v>
      </c>
      <c r="AM29">
        <v>9.9117292432779253E-2</v>
      </c>
      <c r="AN29">
        <v>0.17633665812185681</v>
      </c>
      <c r="AO29">
        <v>6.6997643783552972E-7</v>
      </c>
      <c r="AP29">
        <v>1.1309039619627271E-5</v>
      </c>
      <c r="AQ29">
        <v>2.3304153496171329E-4</v>
      </c>
      <c r="AR29">
        <v>7.7392367801040794E-12</v>
      </c>
      <c r="AS29">
        <v>5.8519498212624686E-10</v>
      </c>
      <c r="AT29">
        <v>6.8022676305220446E-4</v>
      </c>
      <c r="AU29">
        <v>5.5808978614490447E-2</v>
      </c>
      <c r="AV29">
        <v>3.1373515784097281E-7</v>
      </c>
      <c r="AW29">
        <v>1.831863196243397E-9</v>
      </c>
      <c r="AX29">
        <v>4.7325190705011663E-5</v>
      </c>
      <c r="AY29">
        <v>3.5169268591942302E-3</v>
      </c>
    </row>
    <row r="30" spans="4:51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  <c r="U30" t="s">
        <v>59</v>
      </c>
      <c r="V30">
        <v>1.1933590314037222E-4</v>
      </c>
      <c r="W30">
        <v>0.36448858009505769</v>
      </c>
      <c r="X30">
        <v>5.6178468849205684E-3</v>
      </c>
      <c r="Y30">
        <v>4.9318886530523324E-7</v>
      </c>
      <c r="Z30">
        <v>6.2600224840820323E-5</v>
      </c>
      <c r="AA30">
        <v>6.6396506506656702E-4</v>
      </c>
      <c r="AB30">
        <v>5.767218733019013E-12</v>
      </c>
      <c r="AC30">
        <v>6.6611263362619633E-11</v>
      </c>
      <c r="AD30">
        <v>4.0233865139687177E-5</v>
      </c>
      <c r="AE30">
        <v>4.022362003215439E-3</v>
      </c>
      <c r="AF30">
        <v>2.5254608448563949E-9</v>
      </c>
      <c r="AG30">
        <v>9.6479621577398526E-10</v>
      </c>
      <c r="AH30">
        <v>1.7114874971332111E-4</v>
      </c>
      <c r="AI30">
        <v>9.4236038905368071E-4</v>
      </c>
      <c r="AK30" t="s">
        <v>56</v>
      </c>
      <c r="AL30">
        <v>7.8543842840346056E-5</v>
      </c>
      <c r="AM30">
        <v>0.13150642334681231</v>
      </c>
      <c r="AN30">
        <v>0.176510171338709</v>
      </c>
      <c r="AO30">
        <v>6.6997643783552972E-7</v>
      </c>
      <c r="AP30">
        <v>1.3520767985409659E-5</v>
      </c>
      <c r="AQ30">
        <v>3.0152617533680843E-4</v>
      </c>
      <c r="AR30">
        <v>8.1979439753286439E-12</v>
      </c>
      <c r="AS30">
        <v>6.3001103230916424E-10</v>
      </c>
      <c r="AT30">
        <v>6.8022676305220446E-4</v>
      </c>
      <c r="AU30">
        <v>5.5808978614490447E-2</v>
      </c>
      <c r="AV30">
        <v>3.1373515784097281E-7</v>
      </c>
      <c r="AW30">
        <v>1.956569221752942E-9</v>
      </c>
      <c r="AX30">
        <v>5.771241021768387E-5</v>
      </c>
      <c r="AY30">
        <v>3.5169268591942302E-3</v>
      </c>
    </row>
    <row r="31" spans="4:51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  <c r="U31" t="s">
        <v>60</v>
      </c>
      <c r="V31">
        <v>5.5718526360624748E-5</v>
      </c>
      <c r="W31">
        <v>3.282858517619541E-3</v>
      </c>
      <c r="X31">
        <v>7.9947359142718034E-3</v>
      </c>
      <c r="Y31">
        <v>6.1992294640482743E-7</v>
      </c>
      <c r="Z31">
        <v>1.3679972662649549E-5</v>
      </c>
      <c r="AA31">
        <v>2.7218263328532212E-4</v>
      </c>
      <c r="AB31">
        <v>9.9757334220368002E-13</v>
      </c>
      <c r="AC31">
        <v>3.4052943286053629E-11</v>
      </c>
      <c r="AD31">
        <v>4.9274507097018391E-5</v>
      </c>
      <c r="AE31">
        <v>4.9996920875063511E-3</v>
      </c>
      <c r="AF31">
        <v>2.708003147825888E-9</v>
      </c>
      <c r="AG31">
        <v>2.7105698615391251E-10</v>
      </c>
      <c r="AH31">
        <v>2.601335847943074E-5</v>
      </c>
      <c r="AI31">
        <v>1.1743663334967029E-3</v>
      </c>
      <c r="AK31" t="s">
        <v>57</v>
      </c>
      <c r="AL31">
        <v>8.0472712623210914E-5</v>
      </c>
      <c r="AM31">
        <v>9.7730690202216794E-2</v>
      </c>
      <c r="AN31">
        <v>0.17566561495328881</v>
      </c>
      <c r="AO31">
        <v>6.6659353830295633E-7</v>
      </c>
      <c r="AP31">
        <v>1.387935677343939E-5</v>
      </c>
      <c r="AQ31">
        <v>3.1574894515519752E-4</v>
      </c>
      <c r="AR31">
        <v>6.4524122352277458E-12</v>
      </c>
      <c r="AS31">
        <v>5.3979631447810431E-10</v>
      </c>
      <c r="AT31">
        <v>6.7678413085382782E-4</v>
      </c>
      <c r="AU31">
        <v>5.5526361779134753E-2</v>
      </c>
      <c r="AV31">
        <v>3.1214876240558839E-7</v>
      </c>
      <c r="AW31">
        <v>1.9543518253060859E-9</v>
      </c>
      <c r="AX31">
        <v>5.0038155495456291E-5</v>
      </c>
      <c r="AY31">
        <v>3.4991931332143469E-3</v>
      </c>
    </row>
    <row r="32" spans="4:51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61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K32" t="s">
        <v>58</v>
      </c>
      <c r="AL32">
        <v>3.7413967393989923E-5</v>
      </c>
      <c r="AM32">
        <v>3.8558588289972377E-2</v>
      </c>
      <c r="AN32">
        <v>0.17637433078964659</v>
      </c>
      <c r="AO32">
        <v>6.9586157467398531E-7</v>
      </c>
      <c r="AP32">
        <v>7.3565526419104533E-6</v>
      </c>
      <c r="AQ32">
        <v>1.061426816032507E-4</v>
      </c>
      <c r="AR32">
        <v>7.0085956028644672E-12</v>
      </c>
      <c r="AS32">
        <v>4.7416079800695794E-10</v>
      </c>
      <c r="AT32">
        <v>7.0656895994022093E-4</v>
      </c>
      <c r="AU32">
        <v>5.7971494936831777E-2</v>
      </c>
      <c r="AV32">
        <v>3.2587387568624679E-7</v>
      </c>
      <c r="AW32">
        <v>1.4050080594522169E-9</v>
      </c>
      <c r="AX32">
        <v>2.8509600557956431E-5</v>
      </c>
      <c r="AY32">
        <v>3.6526210822194821E-3</v>
      </c>
    </row>
    <row r="33" spans="4:51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  <c r="U33" t="s">
        <v>62</v>
      </c>
      <c r="V33">
        <v>3.5777608059428699E-3</v>
      </c>
      <c r="W33">
        <v>0.59172180790642637</v>
      </c>
      <c r="X33">
        <v>0.10655396954814331</v>
      </c>
      <c r="Y33">
        <v>5.208478813104723E-7</v>
      </c>
      <c r="Z33">
        <v>3.8088102399326491E-4</v>
      </c>
      <c r="AA33">
        <v>4.1596349235851439E-3</v>
      </c>
      <c r="AB33">
        <v>4.2357833706906967E-11</v>
      </c>
      <c r="AC33">
        <v>4.3526777416450366E-9</v>
      </c>
      <c r="AD33">
        <v>8.5781157790980976E-5</v>
      </c>
      <c r="AE33">
        <v>5.414880716380654E-3</v>
      </c>
      <c r="AF33">
        <v>4.5554357294263423E-9</v>
      </c>
      <c r="AG33">
        <v>2.7869481066434461E-9</v>
      </c>
      <c r="AH33">
        <v>1.1574092775345371E-3</v>
      </c>
      <c r="AI33">
        <v>3.757219872757861E-2</v>
      </c>
      <c r="AK33" t="s">
        <v>59</v>
      </c>
      <c r="AL33">
        <v>1.1933590314037222E-4</v>
      </c>
      <c r="AM33">
        <v>0.36448858009505769</v>
      </c>
      <c r="AN33">
        <v>5.6178468849205684E-3</v>
      </c>
      <c r="AO33">
        <v>4.9318886530523324E-7</v>
      </c>
      <c r="AP33">
        <v>6.2600224840820323E-5</v>
      </c>
      <c r="AQ33">
        <v>6.6396506506656702E-4</v>
      </c>
      <c r="AR33">
        <v>5.767218733019013E-12</v>
      </c>
      <c r="AS33">
        <v>6.6611263362619633E-11</v>
      </c>
      <c r="AT33">
        <v>4.0233865139687177E-5</v>
      </c>
      <c r="AU33">
        <v>4.022362003215439E-3</v>
      </c>
      <c r="AV33">
        <v>2.5254608448563949E-9</v>
      </c>
      <c r="AW33">
        <v>9.6479621577398526E-10</v>
      </c>
      <c r="AX33">
        <v>1.7114874971332111E-4</v>
      </c>
      <c r="AY33">
        <v>9.4236038905368071E-4</v>
      </c>
    </row>
    <row r="34" spans="4:51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  <c r="U34" t="s">
        <v>63</v>
      </c>
      <c r="V34">
        <v>3.9431515721864386E-3</v>
      </c>
      <c r="W34">
        <v>0.652153372933027</v>
      </c>
      <c r="X34">
        <v>0.11743614940623209</v>
      </c>
      <c r="Y34">
        <v>5.74041209979134E-7</v>
      </c>
      <c r="Z34">
        <v>4.1977977009539778E-4</v>
      </c>
      <c r="AA34">
        <v>4.5844515266117263E-3</v>
      </c>
      <c r="AB34">
        <v>4.6683768880906308E-11</v>
      </c>
      <c r="AC34">
        <v>4.7972094869168884E-9</v>
      </c>
      <c r="AD34">
        <v>9.4541844900763029E-5</v>
      </c>
      <c r="AE34">
        <v>5.9678934864879811E-3</v>
      </c>
      <c r="AF34">
        <v>5.0206748110841628E-9</v>
      </c>
      <c r="AG34">
        <v>3.0715744859352129E-9</v>
      </c>
      <c r="AH34">
        <v>1.275613563878467E-3</v>
      </c>
      <c r="AI34">
        <v>4.1409384953030502E-2</v>
      </c>
      <c r="AK34" t="s">
        <v>60</v>
      </c>
      <c r="AL34">
        <v>5.5718526360624748E-5</v>
      </c>
      <c r="AM34">
        <v>3.282858517619541E-3</v>
      </c>
      <c r="AN34">
        <v>7.9947359142718034E-3</v>
      </c>
      <c r="AO34">
        <v>6.1992294640482743E-7</v>
      </c>
      <c r="AP34">
        <v>1.3679972662649549E-5</v>
      </c>
      <c r="AQ34">
        <v>2.7218263328532212E-4</v>
      </c>
      <c r="AR34">
        <v>9.9757334220368002E-13</v>
      </c>
      <c r="AS34">
        <v>3.4052943286053629E-11</v>
      </c>
      <c r="AT34">
        <v>4.9274507097018391E-5</v>
      </c>
      <c r="AU34">
        <v>4.9996920875063511E-3</v>
      </c>
      <c r="AV34">
        <v>2.708003147825888E-9</v>
      </c>
      <c r="AW34">
        <v>2.7105698615391251E-10</v>
      </c>
      <c r="AX34">
        <v>2.601335847943074E-5</v>
      </c>
      <c r="AY34">
        <v>1.1743663334967029E-3</v>
      </c>
    </row>
    <row r="35" spans="4:51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  <c r="U35" t="s">
        <v>64</v>
      </c>
      <c r="V35">
        <v>2.068894621461803E-4</v>
      </c>
      <c r="W35">
        <v>0.93109401258588986</v>
      </c>
      <c r="X35">
        <v>1.2129143063572601</v>
      </c>
      <c r="Y35">
        <v>2.0482605565082659E-6</v>
      </c>
      <c r="Z35">
        <v>3.0335125408883059E-4</v>
      </c>
      <c r="AA35">
        <v>9.327721072591085E-4</v>
      </c>
      <c r="AB35">
        <v>3.2208107745036328E-11</v>
      </c>
      <c r="AC35">
        <v>3.8427950618058868E-10</v>
      </c>
      <c r="AD35">
        <v>4.7373144916429714E-3</v>
      </c>
      <c r="AE35">
        <v>0.25214985499489628</v>
      </c>
      <c r="AF35">
        <v>3.4013476729551052E-7</v>
      </c>
      <c r="AG35">
        <v>1.093983724325703E-9</v>
      </c>
      <c r="AH35">
        <v>2.3155137726614961E-4</v>
      </c>
      <c r="AI35">
        <v>8.0122553034019991E-3</v>
      </c>
      <c r="AK35" t="s">
        <v>61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4:51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  <c r="U36" t="s">
        <v>65</v>
      </c>
      <c r="V36">
        <v>1.9500729744011583E-4</v>
      </c>
      <c r="W36">
        <v>5.4938358175366901E-3</v>
      </c>
      <c r="X36">
        <v>1.2127829581623051</v>
      </c>
      <c r="Y36">
        <v>2.0482605565082659E-6</v>
      </c>
      <c r="Z36">
        <v>3.0335125408883059E-4</v>
      </c>
      <c r="AA36">
        <v>9.327721072591085E-4</v>
      </c>
      <c r="AB36">
        <v>3.2208107745036328E-11</v>
      </c>
      <c r="AC36">
        <v>3.5264125107486653E-10</v>
      </c>
      <c r="AD36">
        <v>4.7373144916429714E-3</v>
      </c>
      <c r="AE36">
        <v>0.25214985499489628</v>
      </c>
      <c r="AF36">
        <v>3.4013476729551052E-7</v>
      </c>
      <c r="AG36">
        <v>1.0214208834397501E-9</v>
      </c>
      <c r="AH36">
        <v>2.1732699895912359E-4</v>
      </c>
      <c r="AI36">
        <v>8.0122553034019991E-3</v>
      </c>
      <c r="AK36" t="s">
        <v>62</v>
      </c>
      <c r="AL36">
        <v>3.5777608059428699E-3</v>
      </c>
      <c r="AM36">
        <v>0.59172180790642637</v>
      </c>
      <c r="AN36">
        <v>0.10655396954814331</v>
      </c>
      <c r="AO36">
        <v>5.208478813104723E-7</v>
      </c>
      <c r="AP36">
        <v>3.8088102399326491E-4</v>
      </c>
      <c r="AQ36">
        <v>4.1596349235851439E-3</v>
      </c>
      <c r="AR36">
        <v>4.2357833706906967E-11</v>
      </c>
      <c r="AS36">
        <v>4.3526777416450366E-9</v>
      </c>
      <c r="AT36">
        <v>8.5781157790980976E-5</v>
      </c>
      <c r="AU36">
        <v>5.414880716380654E-3</v>
      </c>
      <c r="AV36">
        <v>4.5554357294263423E-9</v>
      </c>
      <c r="AW36">
        <v>2.7869481066434461E-9</v>
      </c>
      <c r="AX36">
        <v>1.1574092775345371E-3</v>
      </c>
      <c r="AY36">
        <v>3.757219872757861E-2</v>
      </c>
    </row>
    <row r="37" spans="4:51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U37" t="s">
        <v>66</v>
      </c>
      <c r="V37">
        <v>6.5679273184342775E-5</v>
      </c>
      <c r="W37">
        <v>0.20785295608603391</v>
      </c>
      <c r="X37">
        <v>1.8222055360787664E-4</v>
      </c>
      <c r="Y37">
        <v>0</v>
      </c>
      <c r="Z37">
        <v>3.3123781696250319E-5</v>
      </c>
      <c r="AA37">
        <v>3.6274374839683138E-4</v>
      </c>
      <c r="AB37">
        <v>1.027599463636408E-11</v>
      </c>
      <c r="AC37">
        <v>7.1730769290961096E-11</v>
      </c>
      <c r="AD37">
        <v>0</v>
      </c>
      <c r="AE37">
        <v>0</v>
      </c>
      <c r="AF37">
        <v>0</v>
      </c>
      <c r="AG37">
        <v>2.4082844619715481E-10</v>
      </c>
      <c r="AH37">
        <v>9.4262815898896947E-5</v>
      </c>
      <c r="AI37">
        <v>0</v>
      </c>
      <c r="AK37" t="s">
        <v>63</v>
      </c>
      <c r="AL37">
        <v>3.9431515721864386E-3</v>
      </c>
      <c r="AM37">
        <v>0.652153372933027</v>
      </c>
      <c r="AN37">
        <v>0.11743614940623209</v>
      </c>
      <c r="AO37">
        <v>5.74041209979134E-7</v>
      </c>
      <c r="AP37">
        <v>4.1977977009539778E-4</v>
      </c>
      <c r="AQ37">
        <v>4.5844515266117263E-3</v>
      </c>
      <c r="AR37">
        <v>4.6683768880906308E-11</v>
      </c>
      <c r="AS37">
        <v>4.7972094869168884E-9</v>
      </c>
      <c r="AT37">
        <v>9.4541844900763029E-5</v>
      </c>
      <c r="AU37">
        <v>5.9678934864879811E-3</v>
      </c>
      <c r="AV37">
        <v>5.0206748110841628E-9</v>
      </c>
      <c r="AW37">
        <v>3.0715744859352129E-9</v>
      </c>
      <c r="AX37">
        <v>1.275613563878467E-3</v>
      </c>
      <c r="AY37">
        <v>4.1409384953030502E-2</v>
      </c>
    </row>
    <row r="38" spans="4:51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  <c r="U38" t="s">
        <v>67</v>
      </c>
      <c r="V38">
        <v>3.8250147928352128E-4</v>
      </c>
      <c r="W38">
        <v>0.28724300947427872</v>
      </c>
      <c r="X38">
        <v>0.10054535833162991</v>
      </c>
      <c r="Y38">
        <v>0</v>
      </c>
      <c r="Z38">
        <v>7.534334605467122E-5</v>
      </c>
      <c r="AA38">
        <v>8.3233309339846842E-4</v>
      </c>
      <c r="AB38">
        <v>9.0474541510622834E-11</v>
      </c>
      <c r="AC38">
        <v>4.1557198067640241E-10</v>
      </c>
      <c r="AD38">
        <v>0</v>
      </c>
      <c r="AE38">
        <v>0</v>
      </c>
      <c r="AF38">
        <v>0</v>
      </c>
      <c r="AG38">
        <v>1.8606472076155712E-9</v>
      </c>
      <c r="AH38">
        <v>2.1349013973458059E-4</v>
      </c>
      <c r="AI38">
        <v>0</v>
      </c>
      <c r="AK38" t="s">
        <v>64</v>
      </c>
      <c r="AL38">
        <v>2.068894621461803E-4</v>
      </c>
      <c r="AM38">
        <v>0.93109401258588986</v>
      </c>
      <c r="AN38">
        <v>1.2129143063572601</v>
      </c>
      <c r="AO38">
        <v>2.0482605565082659E-6</v>
      </c>
      <c r="AP38">
        <v>3.0335125408883059E-4</v>
      </c>
      <c r="AQ38">
        <v>9.327721072591085E-4</v>
      </c>
      <c r="AR38">
        <v>3.2208107745036328E-11</v>
      </c>
      <c r="AS38">
        <v>3.8427950618058868E-10</v>
      </c>
      <c r="AT38">
        <v>4.7373144916429714E-3</v>
      </c>
      <c r="AU38">
        <v>0.25214985499489628</v>
      </c>
      <c r="AV38">
        <v>3.4013476729551052E-7</v>
      </c>
      <c r="AW38">
        <v>1.093983724325703E-9</v>
      </c>
      <c r="AX38">
        <v>2.3155137726614961E-4</v>
      </c>
      <c r="AY38">
        <v>8.0122553034019991E-3</v>
      </c>
    </row>
    <row r="39" spans="4:51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  <c r="U39" t="s">
        <v>68</v>
      </c>
      <c r="V39">
        <v>4.1635864328744239E-4</v>
      </c>
      <c r="W39">
        <v>0.44191462504568974</v>
      </c>
      <c r="X39">
        <v>6.0533905982641398</v>
      </c>
      <c r="Y39">
        <v>6.3284659018719632E-7</v>
      </c>
      <c r="Z39">
        <v>2.0042110322858529E-4</v>
      </c>
      <c r="AA39">
        <v>2.2869245832421179E-3</v>
      </c>
      <c r="AB39">
        <v>4.9116870906609852E-11</v>
      </c>
      <c r="AC39">
        <v>2.8210536771108088E-9</v>
      </c>
      <c r="AD39">
        <v>1.9308937510537039E-6</v>
      </c>
      <c r="AE39">
        <v>9.3925156521028254E-4</v>
      </c>
      <c r="AF39">
        <v>4.3893105357075618E-10</v>
      </c>
      <c r="AG39">
        <v>1.0315823976260062E-8</v>
      </c>
      <c r="AH39">
        <v>5.4308089050852698E-4</v>
      </c>
      <c r="AI39">
        <v>1.471656516797876E-2</v>
      </c>
      <c r="AK39" t="s">
        <v>65</v>
      </c>
      <c r="AL39">
        <v>1.9500729744011583E-4</v>
      </c>
      <c r="AM39">
        <v>5.4938358175366901E-3</v>
      </c>
      <c r="AN39">
        <v>1.2127829581623051</v>
      </c>
      <c r="AO39">
        <v>2.0482605565082659E-6</v>
      </c>
      <c r="AP39">
        <v>3.0335125408883059E-4</v>
      </c>
      <c r="AQ39">
        <v>9.327721072591085E-4</v>
      </c>
      <c r="AR39">
        <v>3.2208107745036328E-11</v>
      </c>
      <c r="AS39">
        <v>3.5264125107486653E-10</v>
      </c>
      <c r="AT39">
        <v>4.7373144916429714E-3</v>
      </c>
      <c r="AU39">
        <v>0.25214985499489628</v>
      </c>
      <c r="AV39">
        <v>3.4013476729551052E-7</v>
      </c>
      <c r="AW39">
        <v>1.0214208834397501E-9</v>
      </c>
      <c r="AX39">
        <v>2.1732699895912359E-4</v>
      </c>
      <c r="AY39">
        <v>8.0122553034019991E-3</v>
      </c>
    </row>
    <row r="40" spans="4:51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  <c r="U40" t="s">
        <v>69</v>
      </c>
      <c r="V40">
        <v>3.4794726304849551E-4</v>
      </c>
      <c r="W40">
        <v>0.39686793257639019</v>
      </c>
      <c r="X40">
        <v>1.6500968595463791E-2</v>
      </c>
      <c r="Y40">
        <v>7.0679452867154088E-8</v>
      </c>
      <c r="Z40">
        <v>1.805231563298828E-4</v>
      </c>
      <c r="AA40">
        <v>1.9675273072725409E-3</v>
      </c>
      <c r="AB40">
        <v>3.0305950280943462E-13</v>
      </c>
      <c r="AC40">
        <v>1.155433870481217E-9</v>
      </c>
      <c r="AD40">
        <v>5.1105054279872358E-5</v>
      </c>
      <c r="AE40">
        <v>2.1437174157947006E-2</v>
      </c>
      <c r="AF40">
        <v>5.429671368766742E-9</v>
      </c>
      <c r="AG40">
        <v>1.026767832637763E-9</v>
      </c>
      <c r="AH40">
        <v>5.8392652446187521E-4</v>
      </c>
      <c r="AI40">
        <v>9.3229407880275291E-4</v>
      </c>
      <c r="AK40" t="s">
        <v>66</v>
      </c>
      <c r="AL40">
        <v>6.5679273184342775E-5</v>
      </c>
      <c r="AM40">
        <v>0.20785295608603391</v>
      </c>
      <c r="AN40">
        <v>1.8222055360787664E-4</v>
      </c>
      <c r="AO40">
        <v>0</v>
      </c>
      <c r="AP40">
        <v>3.3123781696250319E-5</v>
      </c>
      <c r="AQ40">
        <v>3.6274374839683138E-4</v>
      </c>
      <c r="AR40">
        <v>1.027599463636408E-11</v>
      </c>
      <c r="AS40">
        <v>7.1730769290961096E-11</v>
      </c>
      <c r="AT40">
        <v>0</v>
      </c>
      <c r="AU40">
        <v>0</v>
      </c>
      <c r="AV40">
        <v>0</v>
      </c>
      <c r="AW40">
        <v>2.4082844619715481E-10</v>
      </c>
      <c r="AX40">
        <v>9.4262815898896947E-5</v>
      </c>
      <c r="AY40">
        <v>0</v>
      </c>
    </row>
    <row r="41" spans="4:51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  <c r="U41" t="s">
        <v>70</v>
      </c>
      <c r="V41">
        <v>5.7439168386621596E-3</v>
      </c>
      <c r="W41">
        <v>0.60008375652306967</v>
      </c>
      <c r="X41">
        <v>0.11666426570934919</v>
      </c>
      <c r="Y41">
        <v>3.0981209982658741E-7</v>
      </c>
      <c r="Z41">
        <v>6.781129854832958E-4</v>
      </c>
      <c r="AA41">
        <v>6.7524197907424489E-3</v>
      </c>
      <c r="AB41">
        <v>1.737198690274848E-10</v>
      </c>
      <c r="AC41">
        <v>4.7583460978610532E-10</v>
      </c>
      <c r="AD41">
        <v>1.2574999850203201E-4</v>
      </c>
      <c r="AE41">
        <v>5.6644699274070566E-3</v>
      </c>
      <c r="AF41">
        <v>1.017475439579778E-8</v>
      </c>
      <c r="AG41">
        <v>3.8380287040385961E-8</v>
      </c>
      <c r="AH41">
        <v>1.883877004180017E-3</v>
      </c>
      <c r="AI41">
        <v>4.5797642541474132E-3</v>
      </c>
      <c r="AK41" t="s">
        <v>67</v>
      </c>
      <c r="AL41">
        <v>3.8250147928352128E-4</v>
      </c>
      <c r="AM41">
        <v>0.28724300947427872</v>
      </c>
      <c r="AN41">
        <v>0.10054535833162991</v>
      </c>
      <c r="AO41">
        <v>0</v>
      </c>
      <c r="AP41">
        <v>7.534334605467122E-5</v>
      </c>
      <c r="AQ41">
        <v>8.3233309339846842E-4</v>
      </c>
      <c r="AR41">
        <v>9.0474541510622834E-11</v>
      </c>
      <c r="AS41">
        <v>4.1557198067640241E-10</v>
      </c>
      <c r="AT41">
        <v>0</v>
      </c>
      <c r="AU41">
        <v>0</v>
      </c>
      <c r="AV41">
        <v>0</v>
      </c>
      <c r="AW41">
        <v>1.8606472076155712E-9</v>
      </c>
      <c r="AX41">
        <v>2.1349013973458059E-4</v>
      </c>
      <c r="AY41">
        <v>0</v>
      </c>
    </row>
    <row r="42" spans="4:51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U42" t="s">
        <v>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K42" t="s">
        <v>68</v>
      </c>
      <c r="AL42">
        <v>4.1635864328744239E-4</v>
      </c>
      <c r="AM42">
        <v>0.44191462504568974</v>
      </c>
      <c r="AN42">
        <v>6.0533905982641398</v>
      </c>
      <c r="AO42">
        <v>6.3284659018719632E-7</v>
      </c>
      <c r="AP42">
        <v>2.0042110322858529E-4</v>
      </c>
      <c r="AQ42">
        <v>2.2869245832421179E-3</v>
      </c>
      <c r="AR42">
        <v>4.9116870906609852E-11</v>
      </c>
      <c r="AS42">
        <v>2.8210536771108088E-9</v>
      </c>
      <c r="AT42">
        <v>1.9308937510537039E-6</v>
      </c>
      <c r="AU42">
        <v>9.3925156521028254E-4</v>
      </c>
      <c r="AV42">
        <v>4.3893105357075618E-10</v>
      </c>
      <c r="AW42">
        <v>1.0315823976260062E-8</v>
      </c>
      <c r="AX42">
        <v>5.4308089050852698E-4</v>
      </c>
      <c r="AY42">
        <v>1.471656516797876E-2</v>
      </c>
    </row>
    <row r="43" spans="4:51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  <c r="U43" t="s">
        <v>72</v>
      </c>
      <c r="V43">
        <v>5.6575249672764301E-7</v>
      </c>
      <c r="W43">
        <v>1.763930739707318E-2</v>
      </c>
      <c r="X43">
        <v>3.0479797886287284E-3</v>
      </c>
      <c r="Y43">
        <v>1.028424842324084E-8</v>
      </c>
      <c r="Z43">
        <v>7.2736181937519642E-8</v>
      </c>
      <c r="AA43">
        <v>7.5604823527793322E-7</v>
      </c>
      <c r="AB43">
        <v>3.9283582932505811E-13</v>
      </c>
      <c r="AC43">
        <v>3.8668891060823747E-12</v>
      </c>
      <c r="AD43">
        <v>5.5911811132292058E-6</v>
      </c>
      <c r="AE43">
        <v>3.5703363989400338E-4</v>
      </c>
      <c r="AF43">
        <v>3.442503887185469E-9</v>
      </c>
      <c r="AG43">
        <v>7.9027131971702852E-12</v>
      </c>
      <c r="AH43">
        <v>4.0935826238575109E-7</v>
      </c>
      <c r="AI43">
        <v>6.8718806540350757E-5</v>
      </c>
      <c r="AK43" t="s">
        <v>69</v>
      </c>
      <c r="AL43">
        <v>3.4794726304849551E-4</v>
      </c>
      <c r="AM43">
        <v>0.39686793257639019</v>
      </c>
      <c r="AN43">
        <v>1.6500968595463791E-2</v>
      </c>
      <c r="AO43">
        <v>7.0679452867154088E-8</v>
      </c>
      <c r="AP43">
        <v>1.805231563298828E-4</v>
      </c>
      <c r="AQ43">
        <v>1.9675273072725409E-3</v>
      </c>
      <c r="AR43">
        <v>3.0305950280943462E-13</v>
      </c>
      <c r="AS43">
        <v>1.155433870481217E-9</v>
      </c>
      <c r="AT43">
        <v>5.1105054279872358E-5</v>
      </c>
      <c r="AU43">
        <v>2.1437174157947006E-2</v>
      </c>
      <c r="AV43">
        <v>5.429671368766742E-9</v>
      </c>
      <c r="AW43">
        <v>1.026767832637763E-9</v>
      </c>
      <c r="AX43">
        <v>5.8392652446187521E-4</v>
      </c>
      <c r="AY43">
        <v>9.3229407880275291E-4</v>
      </c>
    </row>
    <row r="44" spans="4:51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73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K44" t="s">
        <v>70</v>
      </c>
      <c r="AL44">
        <v>5.7439168386621596E-3</v>
      </c>
      <c r="AM44">
        <v>0.60008375652306967</v>
      </c>
      <c r="AN44">
        <v>0.11666426570934919</v>
      </c>
      <c r="AO44">
        <v>3.0981209982658741E-7</v>
      </c>
      <c r="AP44">
        <v>6.781129854832958E-4</v>
      </c>
      <c r="AQ44">
        <v>6.7524197907424489E-3</v>
      </c>
      <c r="AR44">
        <v>1.737198690274848E-10</v>
      </c>
      <c r="AS44">
        <v>4.7583460978610532E-10</v>
      </c>
      <c r="AT44">
        <v>1.2574999850203201E-4</v>
      </c>
      <c r="AU44">
        <v>5.6644699274070566E-3</v>
      </c>
      <c r="AV44">
        <v>1.017475439579778E-8</v>
      </c>
      <c r="AW44">
        <v>3.8380287040385961E-8</v>
      </c>
      <c r="AX44">
        <v>1.883877004180017E-3</v>
      </c>
      <c r="AY44">
        <v>4.5797642541474132E-3</v>
      </c>
    </row>
    <row r="45" spans="4:51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U45" t="s">
        <v>74</v>
      </c>
      <c r="V45">
        <v>1.7829078723230241E-5</v>
      </c>
      <c r="W45">
        <v>0.12558200950275411</v>
      </c>
      <c r="X45">
        <v>1.095408699118498E-4</v>
      </c>
      <c r="Y45">
        <v>0</v>
      </c>
      <c r="Z45">
        <v>8.6707945764147589E-6</v>
      </c>
      <c r="AA45">
        <v>9.421416546075514E-5</v>
      </c>
      <c r="AB45">
        <v>6.200617645605959E-12</v>
      </c>
      <c r="AC45">
        <v>2.3698418220357778E-11</v>
      </c>
      <c r="AD45">
        <v>0</v>
      </c>
      <c r="AE45">
        <v>0</v>
      </c>
      <c r="AF45">
        <v>0</v>
      </c>
      <c r="AG45">
        <v>9.7600494157818531E-11</v>
      </c>
      <c r="AH45">
        <v>2.6779600068122218E-5</v>
      </c>
      <c r="AI45">
        <v>0</v>
      </c>
      <c r="AK45" t="s">
        <v>71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4:51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75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K46" t="s">
        <v>72</v>
      </c>
      <c r="AL46">
        <v>5.6575249672764301E-7</v>
      </c>
      <c r="AM46">
        <v>1.763930739707318E-2</v>
      </c>
      <c r="AN46">
        <v>3.0479797886287284E-3</v>
      </c>
      <c r="AO46">
        <v>1.028424842324084E-8</v>
      </c>
      <c r="AP46">
        <v>7.2736181937519642E-8</v>
      </c>
      <c r="AQ46">
        <v>7.5604823527793322E-7</v>
      </c>
      <c r="AR46">
        <v>3.9283582932505811E-13</v>
      </c>
      <c r="AS46">
        <v>3.8668891060823747E-12</v>
      </c>
      <c r="AT46">
        <v>5.5911811132292058E-6</v>
      </c>
      <c r="AU46">
        <v>3.5703363989400338E-4</v>
      </c>
      <c r="AV46">
        <v>3.442503887185469E-9</v>
      </c>
      <c r="AW46">
        <v>7.9027131971702852E-12</v>
      </c>
      <c r="AX46">
        <v>4.0935826238575109E-7</v>
      </c>
      <c r="AY46">
        <v>6.8718806540350757E-5</v>
      </c>
    </row>
    <row r="47" spans="4:51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U47" t="s">
        <v>76</v>
      </c>
      <c r="V47">
        <v>6.4149647817243397E-5</v>
      </c>
      <c r="W47">
        <v>0.20301220284926419</v>
      </c>
      <c r="X47">
        <v>1.7797676149977602E-4</v>
      </c>
      <c r="Y47">
        <v>0</v>
      </c>
      <c r="Z47">
        <v>3.2352351467498563E-5</v>
      </c>
      <c r="AA47">
        <v>3.5429569450702711E-4</v>
      </c>
      <c r="AB47">
        <v>1.0036673747050302E-11</v>
      </c>
      <c r="AC47">
        <v>7.0060208716987455E-11</v>
      </c>
      <c r="AD47">
        <v>0</v>
      </c>
      <c r="AE47">
        <v>0</v>
      </c>
      <c r="AF47">
        <v>0</v>
      </c>
      <c r="AG47">
        <v>2.3521971634126298E-10</v>
      </c>
      <c r="AH47">
        <v>9.2067499364737371E-5</v>
      </c>
      <c r="AI47">
        <v>0</v>
      </c>
      <c r="AK47" t="s">
        <v>73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4:51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U48" t="s">
        <v>77</v>
      </c>
      <c r="V48">
        <v>3.7445076601594964E-4</v>
      </c>
      <c r="W48">
        <v>0.28119725218276859</v>
      </c>
      <c r="X48">
        <v>9.8429126384424331E-2</v>
      </c>
      <c r="Y48">
        <v>0</v>
      </c>
      <c r="Z48">
        <v>7.3757554342592709E-5</v>
      </c>
      <c r="AA48">
        <v>8.1481453349482142E-4</v>
      </c>
      <c r="AB48">
        <v>8.8570275432799038E-11</v>
      </c>
      <c r="AC48">
        <v>4.068252148737462E-10</v>
      </c>
      <c r="AD48">
        <v>0</v>
      </c>
      <c r="AE48">
        <v>0</v>
      </c>
      <c r="AF48">
        <v>0</v>
      </c>
      <c r="AG48">
        <v>1.8214851704159251E-9</v>
      </c>
      <c r="AH48">
        <v>2.0899669854926461E-4</v>
      </c>
      <c r="AI48">
        <v>0</v>
      </c>
      <c r="AK48" t="s">
        <v>74</v>
      </c>
      <c r="AL48">
        <v>1.7829078723230241E-5</v>
      </c>
      <c r="AM48">
        <v>0.12558200950275411</v>
      </c>
      <c r="AN48">
        <v>1.095408699118498E-4</v>
      </c>
      <c r="AO48">
        <v>0</v>
      </c>
      <c r="AP48">
        <v>8.6707945764147589E-6</v>
      </c>
      <c r="AQ48">
        <v>9.421416546075514E-5</v>
      </c>
      <c r="AR48">
        <v>6.200617645605959E-12</v>
      </c>
      <c r="AS48">
        <v>2.3698418220357778E-11</v>
      </c>
      <c r="AT48">
        <v>0</v>
      </c>
      <c r="AU48">
        <v>0</v>
      </c>
      <c r="AV48">
        <v>0</v>
      </c>
      <c r="AW48">
        <v>9.7600494157818531E-11</v>
      </c>
      <c r="AX48">
        <v>2.6779600068122218E-5</v>
      </c>
      <c r="AY48">
        <v>0</v>
      </c>
    </row>
    <row r="49" spans="4:51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  <c r="U49" t="s">
        <v>78</v>
      </c>
      <c r="V49">
        <v>4.0961824300205321E-4</v>
      </c>
      <c r="W49">
        <v>0.43476050080016698</v>
      </c>
      <c r="X49">
        <v>5.9553926909937429</v>
      </c>
      <c r="Y49">
        <v>6.2260148201933104E-7</v>
      </c>
      <c r="Z49">
        <v>1.971765003287066E-4</v>
      </c>
      <c r="AA49">
        <v>2.2499017247952788E-3</v>
      </c>
      <c r="AB49">
        <v>4.8321721397853828E-11</v>
      </c>
      <c r="AC49">
        <v>2.775383840980691E-9</v>
      </c>
      <c r="AD49">
        <v>1.8996346502748739E-6</v>
      </c>
      <c r="AE49">
        <v>9.2404608882528793E-4</v>
      </c>
      <c r="AF49">
        <v>4.3182523015036447E-10</v>
      </c>
      <c r="AG49">
        <v>1.014882184001378E-8</v>
      </c>
      <c r="AH49">
        <v>5.3428899282995275E-4</v>
      </c>
      <c r="AI49">
        <v>1.447831974745627E-2</v>
      </c>
      <c r="AK49" t="s">
        <v>75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4:51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  <c r="U50" t="s">
        <v>79</v>
      </c>
      <c r="V50">
        <v>1.6931560622105578E-3</v>
      </c>
      <c r="W50">
        <v>2.858064985405063</v>
      </c>
      <c r="X50">
        <v>59.520922493151893</v>
      </c>
      <c r="Y50">
        <v>2.139665703090789E-5</v>
      </c>
      <c r="Z50">
        <v>9.6742656733551544E-4</v>
      </c>
      <c r="AA50">
        <v>8.1719939902352347E-3</v>
      </c>
      <c r="AB50">
        <v>2.1638183765199963E-10</v>
      </c>
      <c r="AC50">
        <v>1.7503897677504801E-8</v>
      </c>
      <c r="AD50">
        <v>3.2939972330636399E-3</v>
      </c>
      <c r="AE50">
        <v>2.997634693999768</v>
      </c>
      <c r="AF50">
        <v>2.2252919438286962E-6</v>
      </c>
      <c r="AG50">
        <v>1.5178949019909989E-8</v>
      </c>
      <c r="AH50">
        <v>1.8706359321558643E-3</v>
      </c>
      <c r="AI50">
        <v>0.16904331648640439</v>
      </c>
      <c r="AK50" t="s">
        <v>76</v>
      </c>
      <c r="AL50">
        <v>6.4149647817243397E-5</v>
      </c>
      <c r="AM50">
        <v>0.20301220284926419</v>
      </c>
      <c r="AN50">
        <v>1.7797676149977602E-4</v>
      </c>
      <c r="AO50">
        <v>0</v>
      </c>
      <c r="AP50">
        <v>3.2352351467498563E-5</v>
      </c>
      <c r="AQ50">
        <v>3.5429569450702711E-4</v>
      </c>
      <c r="AR50">
        <v>1.0036673747050302E-11</v>
      </c>
      <c r="AS50">
        <v>7.0060208716987455E-11</v>
      </c>
      <c r="AT50">
        <v>0</v>
      </c>
      <c r="AU50">
        <v>0</v>
      </c>
      <c r="AV50">
        <v>0</v>
      </c>
      <c r="AW50">
        <v>2.3521971634126298E-10</v>
      </c>
      <c r="AX50">
        <v>9.2067499364737371E-5</v>
      </c>
      <c r="AY50">
        <v>0</v>
      </c>
    </row>
    <row r="51" spans="4:51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  <c r="U51" t="s">
        <v>80</v>
      </c>
      <c r="V51">
        <v>3.4794726304849551E-4</v>
      </c>
      <c r="W51">
        <v>0.39686793257639019</v>
      </c>
      <c r="X51">
        <v>1.6500968595463791E-2</v>
      </c>
      <c r="Y51">
        <v>7.0679452867154088E-8</v>
      </c>
      <c r="Z51">
        <v>1.805231563298828E-4</v>
      </c>
      <c r="AA51">
        <v>1.9675273072725409E-3</v>
      </c>
      <c r="AB51">
        <v>3.0305950280943462E-13</v>
      </c>
      <c r="AC51">
        <v>1.155433870481217E-9</v>
      </c>
      <c r="AD51">
        <v>5.1105054279872358E-5</v>
      </c>
      <c r="AE51">
        <v>2.1437174157947009E-2</v>
      </c>
      <c r="AF51">
        <v>5.429671368766742E-9</v>
      </c>
      <c r="AG51">
        <v>1.026767832637763E-9</v>
      </c>
      <c r="AH51">
        <v>5.8392652446187532E-4</v>
      </c>
      <c r="AI51">
        <v>9.3229407880275291E-4</v>
      </c>
      <c r="AK51" t="s">
        <v>77</v>
      </c>
      <c r="AL51">
        <v>3.7445076601594964E-4</v>
      </c>
      <c r="AM51">
        <v>0.28119725218276859</v>
      </c>
      <c r="AN51">
        <v>9.8429126384424331E-2</v>
      </c>
      <c r="AO51">
        <v>0</v>
      </c>
      <c r="AP51">
        <v>7.3757554342592709E-5</v>
      </c>
      <c r="AQ51">
        <v>8.1481453349482142E-4</v>
      </c>
      <c r="AR51">
        <v>8.8570275432799038E-11</v>
      </c>
      <c r="AS51">
        <v>4.068252148737462E-10</v>
      </c>
      <c r="AT51">
        <v>0</v>
      </c>
      <c r="AU51">
        <v>0</v>
      </c>
      <c r="AV51">
        <v>0</v>
      </c>
      <c r="AW51">
        <v>1.8214851704159251E-9</v>
      </c>
      <c r="AX51">
        <v>2.0899669854926461E-4</v>
      </c>
      <c r="AY51">
        <v>0</v>
      </c>
    </row>
    <row r="52" spans="4:51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  <c r="U52" t="s">
        <v>81</v>
      </c>
      <c r="V52">
        <v>2.8979503321953137E-4</v>
      </c>
      <c r="W52">
        <v>1.3775137336985741</v>
      </c>
      <c r="X52">
        <v>3.0031491905748822</v>
      </c>
      <c r="Y52">
        <v>2.3187054040254868E-6</v>
      </c>
      <c r="Z52">
        <v>1.7258393155491399E-4</v>
      </c>
      <c r="AA52">
        <v>1.451909267776924E-3</v>
      </c>
      <c r="AB52">
        <v>7.0618999231831553E-11</v>
      </c>
      <c r="AC52">
        <v>3.7311532139605444E-9</v>
      </c>
      <c r="AD52">
        <v>7.7919644979094376E-4</v>
      </c>
      <c r="AE52">
        <v>4.804710770905439E-2</v>
      </c>
      <c r="AF52">
        <v>9.0556851119585472E-8</v>
      </c>
      <c r="AG52">
        <v>1.102441540590457E-9</v>
      </c>
      <c r="AH52">
        <v>3.4490196534149321E-4</v>
      </c>
      <c r="AI52">
        <v>9.2993895011287325E-2</v>
      </c>
      <c r="AK52" t="s">
        <v>78</v>
      </c>
      <c r="AL52">
        <v>4.0961824300205321E-4</v>
      </c>
      <c r="AM52">
        <v>0.43476050080016698</v>
      </c>
      <c r="AN52">
        <v>5.9553926909937429</v>
      </c>
      <c r="AO52">
        <v>6.2260148201933104E-7</v>
      </c>
      <c r="AP52">
        <v>1.971765003287066E-4</v>
      </c>
      <c r="AQ52">
        <v>2.2499017247952788E-3</v>
      </c>
      <c r="AR52">
        <v>4.8321721397853828E-11</v>
      </c>
      <c r="AS52">
        <v>2.775383840980691E-9</v>
      </c>
      <c r="AT52">
        <v>1.8996346502748739E-6</v>
      </c>
      <c r="AU52">
        <v>9.2404608882528793E-4</v>
      </c>
      <c r="AV52">
        <v>4.3182523015036447E-10</v>
      </c>
      <c r="AW52">
        <v>1.014882184001378E-8</v>
      </c>
      <c r="AX52">
        <v>5.3428899282995275E-4</v>
      </c>
      <c r="AY52">
        <v>1.447831974745627E-2</v>
      </c>
    </row>
    <row r="53" spans="4:51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  <c r="U53" t="s">
        <v>82</v>
      </c>
      <c r="V53">
        <v>4.8279421941557857E-4</v>
      </c>
      <c r="W53">
        <v>2.228582162026937</v>
      </c>
      <c r="X53">
        <v>8.533184319481725</v>
      </c>
      <c r="Y53">
        <v>2.70950871093044E-6</v>
      </c>
      <c r="Z53">
        <v>1.4495207185831639E-4</v>
      </c>
      <c r="AA53">
        <v>1.1398900592894581E-3</v>
      </c>
      <c r="AB53">
        <v>4.3387680615870019E-11</v>
      </c>
      <c r="AC53">
        <v>1.422092561874791E-9</v>
      </c>
      <c r="AD53">
        <v>2.912307863995536E-3</v>
      </c>
      <c r="AE53">
        <v>0.43759598054387544</v>
      </c>
      <c r="AF53">
        <v>7.9798774712025689E-8</v>
      </c>
      <c r="AG53">
        <v>3.722428198981161E-9</v>
      </c>
      <c r="AH53">
        <v>4.5906041223717637E-4</v>
      </c>
      <c r="AI53">
        <v>1.890675620906317E-2</v>
      </c>
      <c r="AK53" t="s">
        <v>79</v>
      </c>
      <c r="AL53">
        <v>1.6931560622105578E-3</v>
      </c>
      <c r="AM53">
        <v>2.858064985405063</v>
      </c>
      <c r="AN53">
        <v>59.520922493151893</v>
      </c>
      <c r="AO53">
        <v>2.139665703090789E-5</v>
      </c>
      <c r="AP53">
        <v>9.6742656733551544E-4</v>
      </c>
      <c r="AQ53">
        <v>8.1719939902352347E-3</v>
      </c>
      <c r="AR53">
        <v>2.1638183765199963E-10</v>
      </c>
      <c r="AS53">
        <v>1.7503897677504801E-8</v>
      </c>
      <c r="AT53">
        <v>3.2939972330636399E-3</v>
      </c>
      <c r="AU53">
        <v>2.997634693999768</v>
      </c>
      <c r="AV53">
        <v>2.2252919438286962E-6</v>
      </c>
      <c r="AW53">
        <v>1.5178949019909989E-8</v>
      </c>
      <c r="AX53">
        <v>1.8706359321558643E-3</v>
      </c>
      <c r="AY53">
        <v>0.16904331648640439</v>
      </c>
    </row>
    <row r="54" spans="4:51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  <c r="U54" t="s">
        <v>83</v>
      </c>
      <c r="V54">
        <v>7.7178387847540359E-4</v>
      </c>
      <c r="W54">
        <v>0.65070260923438605</v>
      </c>
      <c r="X54">
        <v>8.3320502284790265</v>
      </c>
      <c r="Y54">
        <v>1.027298162609851E-6</v>
      </c>
      <c r="Z54">
        <v>2.2022736821567958E-4</v>
      </c>
      <c r="AA54">
        <v>3.8496896811609951E-3</v>
      </c>
      <c r="AB54">
        <v>7.4789369454674854E-11</v>
      </c>
      <c r="AC54">
        <v>3.1249827638282593E-9</v>
      </c>
      <c r="AD54">
        <v>3.3782085172607217E-5</v>
      </c>
      <c r="AE54">
        <v>6.6001576404861101E-3</v>
      </c>
      <c r="AF54">
        <v>7.0561258607525936E-9</v>
      </c>
      <c r="AG54">
        <v>1.0665649569975099E-8</v>
      </c>
      <c r="AH54">
        <v>5.6667555172406963E-4</v>
      </c>
      <c r="AI54">
        <v>1.7493093446626109E-2</v>
      </c>
      <c r="AK54" t="s">
        <v>80</v>
      </c>
      <c r="AL54">
        <v>3.4794726304849551E-4</v>
      </c>
      <c r="AM54">
        <v>0.39686793257639019</v>
      </c>
      <c r="AN54">
        <v>1.6500968595463791E-2</v>
      </c>
      <c r="AO54">
        <v>7.0679452867154088E-8</v>
      </c>
      <c r="AP54">
        <v>1.805231563298828E-4</v>
      </c>
      <c r="AQ54">
        <v>1.9675273072725409E-3</v>
      </c>
      <c r="AR54">
        <v>3.0305950280943462E-13</v>
      </c>
      <c r="AS54">
        <v>1.155433870481217E-9</v>
      </c>
      <c r="AT54">
        <v>5.1105054279872358E-5</v>
      </c>
      <c r="AU54">
        <v>2.1437174157947009E-2</v>
      </c>
      <c r="AV54">
        <v>5.429671368766742E-9</v>
      </c>
      <c r="AW54">
        <v>1.026767832637763E-9</v>
      </c>
      <c r="AX54">
        <v>5.8392652446187532E-4</v>
      </c>
      <c r="AY54">
        <v>9.3229407880275291E-4</v>
      </c>
    </row>
    <row r="55" spans="4:51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  <c r="U55" t="s">
        <v>84</v>
      </c>
      <c r="V55">
        <v>9.5601326014039123E-8</v>
      </c>
      <c r="W55">
        <v>2.1031000923249089E-5</v>
      </c>
      <c r="X55">
        <v>2.5743417560598561E-4</v>
      </c>
      <c r="Y55">
        <v>3.9768089817946333E-9</v>
      </c>
      <c r="Z55">
        <v>1.5297432067674888E-8</v>
      </c>
      <c r="AA55">
        <v>1.5841764021703981E-7</v>
      </c>
      <c r="AB55">
        <v>2.947255349754534E-12</v>
      </c>
      <c r="AC55">
        <v>1.813411774987514E-12</v>
      </c>
      <c r="AD55">
        <v>6.2091554017606527E-8</v>
      </c>
      <c r="AE55">
        <v>2.477936419835718E-5</v>
      </c>
      <c r="AF55">
        <v>9.5363590287759804E-12</v>
      </c>
      <c r="AG55">
        <v>1.1336152165318981E-12</v>
      </c>
      <c r="AH55">
        <v>4.1407697231522836E-6</v>
      </c>
      <c r="AI55">
        <v>1.4548400741744741E-5</v>
      </c>
      <c r="AK55" t="s">
        <v>81</v>
      </c>
      <c r="AL55">
        <v>2.8979503321953137E-4</v>
      </c>
      <c r="AM55">
        <v>1.3775137336985741</v>
      </c>
      <c r="AN55">
        <v>3.0031491905748822</v>
      </c>
      <c r="AO55">
        <v>2.3187054040254868E-6</v>
      </c>
      <c r="AP55">
        <v>1.7258393155491399E-4</v>
      </c>
      <c r="AQ55">
        <v>1.451909267776924E-3</v>
      </c>
      <c r="AR55">
        <v>7.0618999231831553E-11</v>
      </c>
      <c r="AS55">
        <v>3.7311532139605444E-9</v>
      </c>
      <c r="AT55">
        <v>7.7919644979094376E-4</v>
      </c>
      <c r="AU55">
        <v>4.804710770905439E-2</v>
      </c>
      <c r="AV55">
        <v>9.0556851119585472E-8</v>
      </c>
      <c r="AW55">
        <v>1.102441540590457E-9</v>
      </c>
      <c r="AX55">
        <v>3.4490196534149321E-4</v>
      </c>
      <c r="AY55">
        <v>9.2993895011287325E-2</v>
      </c>
    </row>
    <row r="56" spans="4:51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  <c r="U56" t="s">
        <v>85</v>
      </c>
      <c r="V56">
        <v>4.331272007315504E-7</v>
      </c>
      <c r="W56">
        <v>1.3504251205126576E-2</v>
      </c>
      <c r="X56">
        <v>2.3334637697067693E-3</v>
      </c>
      <c r="Y56">
        <v>7.8733859009914829E-9</v>
      </c>
      <c r="Z56">
        <v>5.5685161014260468E-8</v>
      </c>
      <c r="AA56">
        <v>5.7881327551896549E-7</v>
      </c>
      <c r="AB56">
        <v>3.0074614621547119E-13</v>
      </c>
      <c r="AC56">
        <v>2.9604020552172165E-12</v>
      </c>
      <c r="AD56">
        <v>4.2804806666578438E-6</v>
      </c>
      <c r="AE56">
        <v>2.7333680701144302E-4</v>
      </c>
      <c r="AF56">
        <v>2.6355024163188427E-9</v>
      </c>
      <c r="AG56">
        <v>6.0501368797713774E-12</v>
      </c>
      <c r="AH56">
        <v>3.1339534391631223E-7</v>
      </c>
      <c r="AI56">
        <v>5.260955008876198E-5</v>
      </c>
      <c r="AK56" t="s">
        <v>82</v>
      </c>
      <c r="AL56">
        <v>4.8279421941557857E-4</v>
      </c>
      <c r="AM56">
        <v>2.228582162026937</v>
      </c>
      <c r="AN56">
        <v>8.533184319481725</v>
      </c>
      <c r="AO56">
        <v>2.70950871093044E-6</v>
      </c>
      <c r="AP56">
        <v>1.4495207185831639E-4</v>
      </c>
      <c r="AQ56">
        <v>1.1398900592894581E-3</v>
      </c>
      <c r="AR56">
        <v>4.3387680615870019E-11</v>
      </c>
      <c r="AS56">
        <v>1.422092561874791E-9</v>
      </c>
      <c r="AT56">
        <v>2.912307863995536E-3</v>
      </c>
      <c r="AU56">
        <v>0.43759598054387544</v>
      </c>
      <c r="AV56">
        <v>7.9798774712025689E-8</v>
      </c>
      <c r="AW56">
        <v>3.722428198981161E-9</v>
      </c>
      <c r="AX56">
        <v>4.5906041223717637E-4</v>
      </c>
      <c r="AY56">
        <v>1.890675620906317E-2</v>
      </c>
    </row>
    <row r="57" spans="4:51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86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K57" t="s">
        <v>83</v>
      </c>
      <c r="AL57">
        <v>7.7178387847540359E-4</v>
      </c>
      <c r="AM57">
        <v>0.65070260923438605</v>
      </c>
      <c r="AN57">
        <v>8.3320502284790265</v>
      </c>
      <c r="AO57">
        <v>1.027298162609851E-6</v>
      </c>
      <c r="AP57">
        <v>2.2022736821567958E-4</v>
      </c>
      <c r="AQ57">
        <v>3.8496896811609951E-3</v>
      </c>
      <c r="AR57">
        <v>7.4789369454674854E-11</v>
      </c>
      <c r="AS57">
        <v>3.1249827638282593E-9</v>
      </c>
      <c r="AT57">
        <v>3.3782085172607217E-5</v>
      </c>
      <c r="AU57">
        <v>6.6001576404861101E-3</v>
      </c>
      <c r="AV57">
        <v>7.0561258607525936E-9</v>
      </c>
      <c r="AW57">
        <v>1.0665649569975099E-8</v>
      </c>
      <c r="AX57">
        <v>5.6667555172406963E-4</v>
      </c>
      <c r="AY57">
        <v>1.7493093446626109E-2</v>
      </c>
    </row>
    <row r="58" spans="4:51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U58" t="s">
        <v>87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K58" t="s">
        <v>84</v>
      </c>
      <c r="AL58">
        <v>9.5601326014039123E-8</v>
      </c>
      <c r="AM58">
        <v>2.1031000923249089E-5</v>
      </c>
      <c r="AN58">
        <v>2.5743417560598561E-4</v>
      </c>
      <c r="AO58">
        <v>3.9768089817946333E-9</v>
      </c>
      <c r="AP58">
        <v>1.5297432067674888E-8</v>
      </c>
      <c r="AQ58">
        <v>1.5841764021703981E-7</v>
      </c>
      <c r="AR58">
        <v>2.947255349754534E-12</v>
      </c>
      <c r="AS58">
        <v>1.813411774987514E-12</v>
      </c>
      <c r="AT58">
        <v>6.2091554017606527E-8</v>
      </c>
      <c r="AU58">
        <v>2.477936419835718E-5</v>
      </c>
      <c r="AV58">
        <v>9.5363590287759804E-12</v>
      </c>
      <c r="AW58">
        <v>1.1336152165318981E-12</v>
      </c>
      <c r="AX58">
        <v>4.1407697231522836E-6</v>
      </c>
      <c r="AY58">
        <v>1.4548400741744741E-5</v>
      </c>
    </row>
    <row r="59" spans="4:51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88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K59" t="s">
        <v>85</v>
      </c>
      <c r="AL59">
        <v>4.331272007315504E-7</v>
      </c>
      <c r="AM59">
        <v>1.3504251205126576E-2</v>
      </c>
      <c r="AN59">
        <v>2.3334637697067693E-3</v>
      </c>
      <c r="AO59">
        <v>7.8733859009914829E-9</v>
      </c>
      <c r="AP59">
        <v>5.5685161014260468E-8</v>
      </c>
      <c r="AQ59">
        <v>5.7881327551896549E-7</v>
      </c>
      <c r="AR59">
        <v>3.0074614621547119E-13</v>
      </c>
      <c r="AS59">
        <v>2.9604020552172165E-12</v>
      </c>
      <c r="AT59">
        <v>4.2804806666578438E-6</v>
      </c>
      <c r="AU59">
        <v>2.7333680701144302E-4</v>
      </c>
      <c r="AV59">
        <v>2.6355024163188427E-9</v>
      </c>
      <c r="AW59">
        <v>6.0501368797713774E-12</v>
      </c>
      <c r="AX59">
        <v>3.1339534391631223E-7</v>
      </c>
      <c r="AY59">
        <v>5.260955008876198E-5</v>
      </c>
    </row>
    <row r="60" spans="4:51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89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K60" t="s">
        <v>86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4:51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90</v>
      </c>
      <c r="V61">
        <v>0</v>
      </c>
      <c r="W61">
        <v>0.29873016476631159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K61" t="s">
        <v>87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4:51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  <c r="U62" t="s">
        <v>91</v>
      </c>
      <c r="V62">
        <v>2.1886059522820109E-4</v>
      </c>
      <c r="W62">
        <v>0.40042783863108189</v>
      </c>
      <c r="X62">
        <v>9.6811536779170861</v>
      </c>
      <c r="Y62">
        <v>3.469659245063471E-6</v>
      </c>
      <c r="Z62">
        <v>1.2802633243781469E-4</v>
      </c>
      <c r="AA62">
        <v>1.0094442380637191E-3</v>
      </c>
      <c r="AB62">
        <v>3.5155233917122842E-11</v>
      </c>
      <c r="AC62">
        <v>2.6598357980565281E-9</v>
      </c>
      <c r="AD62">
        <v>5.2760680197125949E-4</v>
      </c>
      <c r="AE62">
        <v>0.48421654773223222</v>
      </c>
      <c r="AF62">
        <v>3.6116354470610078E-7</v>
      </c>
      <c r="AG62">
        <v>2.3025085773696331E-9</v>
      </c>
      <c r="AH62">
        <v>2.0934295629722999E-4</v>
      </c>
      <c r="AI62">
        <v>2.7351053941564851E-2</v>
      </c>
      <c r="AK62" t="s">
        <v>88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4:51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92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K63" t="s">
        <v>89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4:51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  <c r="U64" t="s">
        <v>93</v>
      </c>
      <c r="V64">
        <v>2.6555924596280379E-8</v>
      </c>
      <c r="W64">
        <v>5.8419448556612122E-6</v>
      </c>
      <c r="X64">
        <v>7.1509495118239562E-5</v>
      </c>
      <c r="Y64">
        <v>1.10466919087336E-9</v>
      </c>
      <c r="Z64">
        <v>4.2492867980329018E-9</v>
      </c>
      <c r="AA64">
        <v>4.4004901226020618E-8</v>
      </c>
      <c r="AB64">
        <v>8.1868206328615003E-13</v>
      </c>
      <c r="AC64">
        <v>5.0372550639625612E-13</v>
      </c>
      <c r="AD64">
        <v>1.7247654350686518E-8</v>
      </c>
      <c r="AE64">
        <v>6.883156904107264E-6</v>
      </c>
      <c r="AF64">
        <v>2.6489886892787482E-12</v>
      </c>
      <c r="AG64">
        <v>3.1489312404512381E-13</v>
      </c>
      <c r="AH64">
        <v>1.1502138424570069E-6</v>
      </c>
      <c r="AI64">
        <v>4.0412225353182697E-6</v>
      </c>
      <c r="AK64" t="s">
        <v>90</v>
      </c>
      <c r="AL64">
        <v>0</v>
      </c>
      <c r="AM64">
        <v>0.29873016476631159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4:51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94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K65" t="s">
        <v>91</v>
      </c>
      <c r="AL65">
        <v>2.1886059522820109E-4</v>
      </c>
      <c r="AM65">
        <v>0.40042783863108189</v>
      </c>
      <c r="AN65">
        <v>9.6811536779170861</v>
      </c>
      <c r="AO65">
        <v>3.469659245063471E-6</v>
      </c>
      <c r="AP65">
        <v>1.2802633243781469E-4</v>
      </c>
      <c r="AQ65">
        <v>1.0094442380637191E-3</v>
      </c>
      <c r="AR65">
        <v>3.5155233917122842E-11</v>
      </c>
      <c r="AS65">
        <v>2.6598357980565281E-9</v>
      </c>
      <c r="AT65">
        <v>5.2760680197125949E-4</v>
      </c>
      <c r="AU65">
        <v>0.48421654773223222</v>
      </c>
      <c r="AV65">
        <v>3.6116354470610078E-7</v>
      </c>
      <c r="AW65">
        <v>2.3025085773696331E-9</v>
      </c>
      <c r="AX65">
        <v>2.0934295629722999E-4</v>
      </c>
      <c r="AY65">
        <v>2.7351053941564851E-2</v>
      </c>
    </row>
    <row r="66" spans="4:51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  <c r="U66" t="s">
        <v>95</v>
      </c>
      <c r="V66">
        <v>3.3256793967557262E-6</v>
      </c>
      <c r="W66">
        <v>3.165815271755405E-4</v>
      </c>
      <c r="X66">
        <v>0.91013787567145998</v>
      </c>
      <c r="Y66">
        <v>3.9418573537549489E-7</v>
      </c>
      <c r="Z66">
        <v>7.9189358911065809E-6</v>
      </c>
      <c r="AA66">
        <v>6.516040721839705E-6</v>
      </c>
      <c r="AB66">
        <v>1.6238615808829919E-12</v>
      </c>
      <c r="AC66">
        <v>4.5410225875914788E-11</v>
      </c>
      <c r="AD66">
        <v>3.0802854503524709E-5</v>
      </c>
      <c r="AE66">
        <v>4.5030810537568973E-3</v>
      </c>
      <c r="AF66">
        <v>8.4122053811283281E-9</v>
      </c>
      <c r="AG66">
        <v>4.9586913481656797E-11</v>
      </c>
      <c r="AH66">
        <v>1.09693517470215E-6</v>
      </c>
      <c r="AI66">
        <v>2.3168697384159062E-3</v>
      </c>
      <c r="AK66" t="s">
        <v>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4:51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  <c r="U67" t="s">
        <v>96</v>
      </c>
      <c r="V67">
        <v>1.32411482688993E-6</v>
      </c>
      <c r="W67">
        <v>1.058594454148724E-4</v>
      </c>
      <c r="X67">
        <v>0.66940638022652432</v>
      </c>
      <c r="Y67">
        <v>1.8490892831195071E-8</v>
      </c>
      <c r="Z67">
        <v>1.004506672616804E-7</v>
      </c>
      <c r="AA67">
        <v>8.9854770330413003E-7</v>
      </c>
      <c r="AB67">
        <v>2.011113642319669E-13</v>
      </c>
      <c r="AC67">
        <v>7.4006660283555268E-12</v>
      </c>
      <c r="AD67">
        <v>1.5416235932219582E-5</v>
      </c>
      <c r="AE67">
        <v>2.2661761894590018E-3</v>
      </c>
      <c r="AF67">
        <v>4.6844818971270294E-9</v>
      </c>
      <c r="AG67">
        <v>1.3189703437244589E-11</v>
      </c>
      <c r="AH67">
        <v>3.3873192771806362E-7</v>
      </c>
      <c r="AI67">
        <v>5.6969293787331168E-4</v>
      </c>
      <c r="AK67" t="s">
        <v>93</v>
      </c>
      <c r="AL67">
        <v>2.6555924596280379E-8</v>
      </c>
      <c r="AM67">
        <v>5.8419448556612122E-6</v>
      </c>
      <c r="AN67">
        <v>7.1509495118239562E-5</v>
      </c>
      <c r="AO67">
        <v>1.10466919087336E-9</v>
      </c>
      <c r="AP67">
        <v>4.2492867980329018E-9</v>
      </c>
      <c r="AQ67">
        <v>4.4004901226020618E-8</v>
      </c>
      <c r="AR67">
        <v>8.1868206328615003E-13</v>
      </c>
      <c r="AS67">
        <v>5.0372550639625612E-13</v>
      </c>
      <c r="AT67">
        <v>1.7247654350686518E-8</v>
      </c>
      <c r="AU67">
        <v>6.883156904107264E-6</v>
      </c>
      <c r="AV67">
        <v>2.6489886892787482E-12</v>
      </c>
      <c r="AW67">
        <v>3.1489312404512381E-13</v>
      </c>
      <c r="AX67">
        <v>1.1502138424570069E-6</v>
      </c>
      <c r="AY67">
        <v>4.0412225353182697E-6</v>
      </c>
    </row>
    <row r="68" spans="4:51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97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K68" t="s">
        <v>94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4:51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  <c r="U69" t="s">
        <v>98</v>
      </c>
      <c r="V69">
        <v>2.2484127918747309E-4</v>
      </c>
      <c r="W69">
        <v>1.1627405329536641E-3</v>
      </c>
      <c r="X69">
        <v>0.14867465874366639</v>
      </c>
      <c r="Y69">
        <v>8.5991885912213763E-7</v>
      </c>
      <c r="Z69">
        <v>7.563989955629451E-5</v>
      </c>
      <c r="AA69">
        <v>5.7938818667295196E-4</v>
      </c>
      <c r="AB69">
        <v>1.2602198927259609E-11</v>
      </c>
      <c r="AC69">
        <v>5.3112921375069233E-11</v>
      </c>
      <c r="AD69">
        <v>2.7501531385679991E-4</v>
      </c>
      <c r="AE69">
        <v>1.0713553997196021E-2</v>
      </c>
      <c r="AF69">
        <v>1.506011194560622E-7</v>
      </c>
      <c r="AG69">
        <v>4.3452787014084929E-10</v>
      </c>
      <c r="AH69">
        <v>1.453537851336353E-4</v>
      </c>
      <c r="AI69">
        <v>0.44190647710591868</v>
      </c>
      <c r="AK69" t="s">
        <v>95</v>
      </c>
      <c r="AL69">
        <v>3.3256793967557262E-6</v>
      </c>
      <c r="AM69">
        <v>3.165815271755405E-4</v>
      </c>
      <c r="AN69">
        <v>0.91013787567145998</v>
      </c>
      <c r="AO69">
        <v>3.9418573537549489E-7</v>
      </c>
      <c r="AP69">
        <v>7.9189358911065809E-6</v>
      </c>
      <c r="AQ69">
        <v>6.516040721839705E-6</v>
      </c>
      <c r="AR69">
        <v>1.6238615808829919E-12</v>
      </c>
      <c r="AS69">
        <v>4.5410225875914788E-11</v>
      </c>
      <c r="AT69">
        <v>3.0802854503524709E-5</v>
      </c>
      <c r="AU69">
        <v>4.5030810537568973E-3</v>
      </c>
      <c r="AV69">
        <v>8.4122053811283281E-9</v>
      </c>
      <c r="AW69">
        <v>4.9586913481656797E-11</v>
      </c>
      <c r="AX69">
        <v>1.09693517470215E-6</v>
      </c>
      <c r="AY69">
        <v>2.3168697384159062E-3</v>
      </c>
    </row>
    <row r="70" spans="4:51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  <c r="U70" t="s">
        <v>99</v>
      </c>
      <c r="V70">
        <v>1.1793055652556611E-7</v>
      </c>
      <c r="W70">
        <v>2.0732644035970669E-5</v>
      </c>
      <c r="X70">
        <v>6.0160916636905863E-4</v>
      </c>
      <c r="Y70">
        <v>2.60521709559112E-9</v>
      </c>
      <c r="Z70">
        <v>6.5942055257559965E-8</v>
      </c>
      <c r="AA70">
        <v>3.609296927692437E-7</v>
      </c>
      <c r="AB70">
        <v>1.148562402947958E-14</v>
      </c>
      <c r="AC70">
        <v>3.7136893964405432E-13</v>
      </c>
      <c r="AD70">
        <v>1.9598005308010241E-6</v>
      </c>
      <c r="AE70">
        <v>-1.6228534168925359E-2</v>
      </c>
      <c r="AF70">
        <v>2.0821111626259339E-10</v>
      </c>
      <c r="AG70">
        <v>1.049331825990158E-12</v>
      </c>
      <c r="AH70">
        <v>1.958047892354926E-7</v>
      </c>
      <c r="AI70">
        <v>3.5753025656707148E-5</v>
      </c>
      <c r="AK70" t="s">
        <v>96</v>
      </c>
      <c r="AL70">
        <v>1.32411482688993E-6</v>
      </c>
      <c r="AM70">
        <v>1.058594454148724E-4</v>
      </c>
      <c r="AN70">
        <v>0.66940638022652432</v>
      </c>
      <c r="AO70">
        <v>1.8490892831195071E-8</v>
      </c>
      <c r="AP70">
        <v>1.004506672616804E-7</v>
      </c>
      <c r="AQ70">
        <v>8.9854770330413003E-7</v>
      </c>
      <c r="AR70">
        <v>2.011113642319669E-13</v>
      </c>
      <c r="AS70">
        <v>7.4006660283555268E-12</v>
      </c>
      <c r="AT70">
        <v>1.5416235932219582E-5</v>
      </c>
      <c r="AU70">
        <v>2.2661761894590018E-3</v>
      </c>
      <c r="AV70">
        <v>4.6844818971270294E-9</v>
      </c>
      <c r="AW70">
        <v>1.3189703437244589E-11</v>
      </c>
      <c r="AX70">
        <v>3.3873192771806362E-7</v>
      </c>
      <c r="AY70">
        <v>5.6969293787331168E-4</v>
      </c>
    </row>
    <row r="71" spans="4:51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  <c r="U71" t="s">
        <v>100</v>
      </c>
      <c r="V71">
        <v>3.52675071622152E-3</v>
      </c>
      <c r="W71">
        <v>0.40611779831589251</v>
      </c>
      <c r="X71">
        <v>9.0445812741194711</v>
      </c>
      <c r="Y71">
        <v>2.0724128431218342E-6</v>
      </c>
      <c r="Z71">
        <v>3.4200929283844148E-4</v>
      </c>
      <c r="AA71">
        <v>3.7446139602738669E-3</v>
      </c>
      <c r="AB71">
        <v>6.3008927872199018E-11</v>
      </c>
      <c r="AC71">
        <v>3.8858909022008058E-9</v>
      </c>
      <c r="AD71">
        <v>7.8920911371889424E-5</v>
      </c>
      <c r="AE71">
        <v>1.334835112866469E-2</v>
      </c>
      <c r="AF71">
        <v>2.8648458048380421E-9</v>
      </c>
      <c r="AG71">
        <v>4.4756826320893528E-8</v>
      </c>
      <c r="AH71">
        <v>1.1162085893261921E-3</v>
      </c>
      <c r="AI71">
        <v>3.2893527085479018E-4</v>
      </c>
      <c r="AK71" t="s">
        <v>97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4:51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U72" t="s">
        <v>101</v>
      </c>
      <c r="V72">
        <v>6.4149647817243397E-5</v>
      </c>
      <c r="W72">
        <v>0.20301220284926419</v>
      </c>
      <c r="X72">
        <v>1.7797676149977602E-4</v>
      </c>
      <c r="Y72">
        <v>0</v>
      </c>
      <c r="Z72">
        <v>3.2352351467498563E-5</v>
      </c>
      <c r="AA72">
        <v>3.5429569450702711E-4</v>
      </c>
      <c r="AB72">
        <v>1.0036673747050302E-11</v>
      </c>
      <c r="AC72">
        <v>7.0060208716987455E-11</v>
      </c>
      <c r="AD72">
        <v>0</v>
      </c>
      <c r="AE72">
        <v>0</v>
      </c>
      <c r="AF72">
        <v>0</v>
      </c>
      <c r="AG72">
        <v>2.3521971634126298E-10</v>
      </c>
      <c r="AH72">
        <v>9.2067499364737371E-5</v>
      </c>
      <c r="AI72">
        <v>0</v>
      </c>
      <c r="AK72" t="s">
        <v>98</v>
      </c>
      <c r="AL72">
        <v>2.2484127918747309E-4</v>
      </c>
      <c r="AM72">
        <v>1.1627405329536641E-3</v>
      </c>
      <c r="AN72">
        <v>0.14867465874366639</v>
      </c>
      <c r="AO72">
        <v>8.5991885912213763E-7</v>
      </c>
      <c r="AP72">
        <v>7.563989955629451E-5</v>
      </c>
      <c r="AQ72">
        <v>5.7938818667295196E-4</v>
      </c>
      <c r="AR72">
        <v>1.2602198927259609E-11</v>
      </c>
      <c r="AS72">
        <v>5.3112921375069233E-11</v>
      </c>
      <c r="AT72">
        <v>2.7501531385679991E-4</v>
      </c>
      <c r="AU72">
        <v>1.0713553997196021E-2</v>
      </c>
      <c r="AV72">
        <v>1.506011194560622E-7</v>
      </c>
      <c r="AW72">
        <v>4.3452787014084929E-10</v>
      </c>
      <c r="AX72">
        <v>1.453537851336353E-4</v>
      </c>
      <c r="AY72">
        <v>0.44190647710591868</v>
      </c>
    </row>
    <row r="73" spans="4:51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U73" t="s">
        <v>102</v>
      </c>
      <c r="V73">
        <v>3.7445076601594964E-4</v>
      </c>
      <c r="W73">
        <v>0.28119725218276859</v>
      </c>
      <c r="X73">
        <v>9.8429126384424331E-2</v>
      </c>
      <c r="Y73">
        <v>0</v>
      </c>
      <c r="Z73">
        <v>7.3757554342592709E-5</v>
      </c>
      <c r="AA73">
        <v>8.1481453349482142E-4</v>
      </c>
      <c r="AB73">
        <v>8.8570275432799038E-11</v>
      </c>
      <c r="AC73">
        <v>4.068252148737462E-10</v>
      </c>
      <c r="AD73">
        <v>0</v>
      </c>
      <c r="AE73">
        <v>0</v>
      </c>
      <c r="AF73">
        <v>0</v>
      </c>
      <c r="AG73">
        <v>1.8214851704159251E-9</v>
      </c>
      <c r="AH73">
        <v>2.0899669854926461E-4</v>
      </c>
      <c r="AI73">
        <v>0</v>
      </c>
      <c r="AK73" t="s">
        <v>99</v>
      </c>
      <c r="AL73">
        <v>1.1793055652556611E-7</v>
      </c>
      <c r="AM73">
        <v>2.0732644035970669E-5</v>
      </c>
      <c r="AN73">
        <v>6.0160916636905863E-4</v>
      </c>
      <c r="AO73">
        <v>2.60521709559112E-9</v>
      </c>
      <c r="AP73">
        <v>6.5942055257559965E-8</v>
      </c>
      <c r="AQ73">
        <v>3.609296927692437E-7</v>
      </c>
      <c r="AR73">
        <v>1.148562402947958E-14</v>
      </c>
      <c r="AS73">
        <v>3.7136893964405432E-13</v>
      </c>
      <c r="AT73">
        <v>1.9598005308010241E-6</v>
      </c>
      <c r="AU73">
        <v>-1.6228534168925359E-2</v>
      </c>
      <c r="AV73">
        <v>2.0821111626259339E-10</v>
      </c>
      <c r="AW73">
        <v>1.049331825990158E-12</v>
      </c>
      <c r="AX73">
        <v>1.958047892354926E-7</v>
      </c>
      <c r="AY73">
        <v>3.5753025656707148E-5</v>
      </c>
    </row>
    <row r="74" spans="4:51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  <c r="U74" t="s">
        <v>103</v>
      </c>
      <c r="V74">
        <v>7.0688973152463559E-5</v>
      </c>
      <c r="W74">
        <v>0.33601345839769053</v>
      </c>
      <c r="X74">
        <v>0.73255062430477447</v>
      </c>
      <c r="Y74">
        <v>5.655959739291451E-7</v>
      </c>
      <c r="Z74">
        <v>4.2097964097921926E-5</v>
      </c>
      <c r="AA74">
        <v>3.541605738009549E-4</v>
      </c>
      <c r="AB74">
        <v>1.7225914762214569E-11</v>
      </c>
      <c r="AC74">
        <v>9.1013081362779169E-10</v>
      </c>
      <c r="AD74">
        <v>1.9006742906473869E-4</v>
      </c>
      <c r="AE74">
        <v>1.172001006768794E-2</v>
      </c>
      <c r="AF74">
        <v>2.208930479741762E-8</v>
      </c>
      <c r="AG74">
        <v>2.6891579058197279E-10</v>
      </c>
      <c r="AH74">
        <v>8.4131068422374671E-5</v>
      </c>
      <c r="AI74">
        <v>2.2683766780834051E-2</v>
      </c>
      <c r="AK74" t="s">
        <v>100</v>
      </c>
      <c r="AL74">
        <v>3.52675071622152E-3</v>
      </c>
      <c r="AM74">
        <v>0.40611779831589251</v>
      </c>
      <c r="AN74">
        <v>9.0445812741194711</v>
      </c>
      <c r="AO74">
        <v>2.0724128431218342E-6</v>
      </c>
      <c r="AP74">
        <v>3.4200929283844148E-4</v>
      </c>
      <c r="AQ74">
        <v>3.7446139602738669E-3</v>
      </c>
      <c r="AR74">
        <v>6.3008927872199018E-11</v>
      </c>
      <c r="AS74">
        <v>3.8858909022008058E-9</v>
      </c>
      <c r="AT74">
        <v>7.8920911371889424E-5</v>
      </c>
      <c r="AU74">
        <v>1.334835112866469E-2</v>
      </c>
      <c r="AV74">
        <v>2.8648458048380421E-9</v>
      </c>
      <c r="AW74">
        <v>4.4756826320893528E-8</v>
      </c>
      <c r="AX74">
        <v>1.1162085893261921E-3</v>
      </c>
      <c r="AY74">
        <v>3.2893527085479018E-4</v>
      </c>
    </row>
    <row r="75" spans="4:51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  <c r="U75" t="s">
        <v>104</v>
      </c>
      <c r="V75">
        <v>4.0961824300205321E-4</v>
      </c>
      <c r="W75">
        <v>0.43476050080016698</v>
      </c>
      <c r="X75">
        <v>5.9553926909937429</v>
      </c>
      <c r="Y75">
        <v>6.2260148201933104E-7</v>
      </c>
      <c r="Z75">
        <v>1.971765003287066E-4</v>
      </c>
      <c r="AA75">
        <v>2.2499017247952788E-3</v>
      </c>
      <c r="AB75">
        <v>4.8321721397853828E-11</v>
      </c>
      <c r="AC75">
        <v>2.775383840980691E-9</v>
      </c>
      <c r="AD75">
        <v>1.8996346502748739E-6</v>
      </c>
      <c r="AE75">
        <v>9.2404608882528793E-4</v>
      </c>
      <c r="AF75">
        <v>4.3182523015036447E-10</v>
      </c>
      <c r="AG75">
        <v>1.014882184001378E-8</v>
      </c>
      <c r="AH75">
        <v>5.3428899282995275E-4</v>
      </c>
      <c r="AI75">
        <v>1.447831974745627E-2</v>
      </c>
      <c r="AK75" t="s">
        <v>101</v>
      </c>
      <c r="AL75">
        <v>6.4149647817243397E-5</v>
      </c>
      <c r="AM75">
        <v>0.20301220284926419</v>
      </c>
      <c r="AN75">
        <v>1.7797676149977602E-4</v>
      </c>
      <c r="AO75">
        <v>0</v>
      </c>
      <c r="AP75">
        <v>3.2352351467498563E-5</v>
      </c>
      <c r="AQ75">
        <v>3.5429569450702711E-4</v>
      </c>
      <c r="AR75">
        <v>1.0036673747050302E-11</v>
      </c>
      <c r="AS75">
        <v>7.0060208716987455E-11</v>
      </c>
      <c r="AT75">
        <v>0</v>
      </c>
      <c r="AU75">
        <v>0</v>
      </c>
      <c r="AV75">
        <v>0</v>
      </c>
      <c r="AW75">
        <v>2.3521971634126298E-10</v>
      </c>
      <c r="AX75">
        <v>9.2067499364737371E-5</v>
      </c>
      <c r="AY75">
        <v>0</v>
      </c>
    </row>
    <row r="76" spans="4:51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  <c r="U76" t="s">
        <v>105</v>
      </c>
      <c r="V76">
        <v>3.4794726304849551E-4</v>
      </c>
      <c r="W76">
        <v>0.39686793257639019</v>
      </c>
      <c r="X76">
        <v>1.6500968595463791E-2</v>
      </c>
      <c r="Y76">
        <v>7.0679452867154088E-8</v>
      </c>
      <c r="Z76">
        <v>1.805231563298828E-4</v>
      </c>
      <c r="AA76">
        <v>1.9675273072725409E-3</v>
      </c>
      <c r="AB76">
        <v>3.0305950280943462E-13</v>
      </c>
      <c r="AC76">
        <v>1.155433870481217E-9</v>
      </c>
      <c r="AD76">
        <v>5.1105054279872358E-5</v>
      </c>
      <c r="AE76">
        <v>2.1437174157947006E-2</v>
      </c>
      <c r="AF76">
        <v>5.429671368766742E-9</v>
      </c>
      <c r="AG76">
        <v>1.026767832637763E-9</v>
      </c>
      <c r="AH76">
        <v>5.8392652446187521E-4</v>
      </c>
      <c r="AI76">
        <v>9.3229407880275291E-4</v>
      </c>
      <c r="AK76" t="s">
        <v>102</v>
      </c>
      <c r="AL76">
        <v>3.7445076601594964E-4</v>
      </c>
      <c r="AM76">
        <v>0.28119725218276859</v>
      </c>
      <c r="AN76">
        <v>9.8429126384424331E-2</v>
      </c>
      <c r="AO76">
        <v>0</v>
      </c>
      <c r="AP76">
        <v>7.3757554342592709E-5</v>
      </c>
      <c r="AQ76">
        <v>8.1481453349482142E-4</v>
      </c>
      <c r="AR76">
        <v>8.8570275432799038E-11</v>
      </c>
      <c r="AS76">
        <v>4.068252148737462E-10</v>
      </c>
      <c r="AT76">
        <v>0</v>
      </c>
      <c r="AU76">
        <v>0</v>
      </c>
      <c r="AV76">
        <v>0</v>
      </c>
      <c r="AW76">
        <v>1.8214851704159251E-9</v>
      </c>
      <c r="AX76">
        <v>2.0899669854926461E-4</v>
      </c>
      <c r="AY76">
        <v>0</v>
      </c>
    </row>
    <row r="77" spans="4:51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  <c r="U77" t="s">
        <v>106</v>
      </c>
      <c r="V77">
        <v>2.8979503321953137E-4</v>
      </c>
      <c r="W77">
        <v>1.3775137336985741</v>
      </c>
      <c r="X77">
        <v>3.0031491905748822</v>
      </c>
      <c r="Y77">
        <v>2.3187054040254868E-6</v>
      </c>
      <c r="Z77">
        <v>1.7258393155491399E-4</v>
      </c>
      <c r="AA77">
        <v>1.451909267776924E-3</v>
      </c>
      <c r="AB77">
        <v>7.0618999231831553E-11</v>
      </c>
      <c r="AC77">
        <v>3.7311532139605444E-9</v>
      </c>
      <c r="AD77">
        <v>7.7919644979094376E-4</v>
      </c>
      <c r="AE77">
        <v>4.804710770905439E-2</v>
      </c>
      <c r="AF77">
        <v>9.0556851119585472E-8</v>
      </c>
      <c r="AG77">
        <v>1.102441540590457E-9</v>
      </c>
      <c r="AH77">
        <v>3.4490196534149321E-4</v>
      </c>
      <c r="AI77">
        <v>9.2993895011287325E-2</v>
      </c>
      <c r="AK77" t="s">
        <v>103</v>
      </c>
      <c r="AL77">
        <v>7.0688973152463559E-5</v>
      </c>
      <c r="AM77">
        <v>0.33601345839769053</v>
      </c>
      <c r="AN77">
        <v>0.73255062430477447</v>
      </c>
      <c r="AO77">
        <v>5.655959739291451E-7</v>
      </c>
      <c r="AP77">
        <v>4.2097964097921926E-5</v>
      </c>
      <c r="AQ77">
        <v>3.541605738009549E-4</v>
      </c>
      <c r="AR77">
        <v>1.7225914762214569E-11</v>
      </c>
      <c r="AS77">
        <v>9.1013081362779169E-10</v>
      </c>
      <c r="AT77">
        <v>1.9006742906473869E-4</v>
      </c>
      <c r="AU77">
        <v>1.172001006768794E-2</v>
      </c>
      <c r="AV77">
        <v>2.208930479741762E-8</v>
      </c>
      <c r="AW77">
        <v>2.6891579058197279E-10</v>
      </c>
      <c r="AX77">
        <v>8.4131068422374671E-5</v>
      </c>
      <c r="AY77">
        <v>2.2683766780834051E-2</v>
      </c>
    </row>
    <row r="78" spans="4:51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  <c r="U78" t="s">
        <v>107</v>
      </c>
      <c r="V78">
        <v>7.2664224638619931E-4</v>
      </c>
      <c r="W78">
        <v>0.59180709336754533</v>
      </c>
      <c r="X78">
        <v>9.5520616366862185</v>
      </c>
      <c r="Y78">
        <v>1.025074937739022E-6</v>
      </c>
      <c r="Z78">
        <v>3.5570771812211622E-4</v>
      </c>
      <c r="AA78">
        <v>4.0244130037682974E-3</v>
      </c>
      <c r="AB78">
        <v>7.2200782441885446E-11</v>
      </c>
      <c r="AC78">
        <v>4.5114059675388389E-9</v>
      </c>
      <c r="AD78">
        <v>1.31169487894074E-5</v>
      </c>
      <c r="AE78">
        <v>4.3220104205491426E-3</v>
      </c>
      <c r="AF78">
        <v>2.9983034056512505E-9</v>
      </c>
      <c r="AG78">
        <v>6.7734027456973383E-8</v>
      </c>
      <c r="AH78">
        <v>9.6238045593062386E-4</v>
      </c>
      <c r="AI78">
        <v>1.538249058497383E-2</v>
      </c>
      <c r="AK78" t="s">
        <v>104</v>
      </c>
      <c r="AL78">
        <v>4.0961824300205321E-4</v>
      </c>
      <c r="AM78">
        <v>0.43476050080016698</v>
      </c>
      <c r="AN78">
        <v>5.9553926909937429</v>
      </c>
      <c r="AO78">
        <v>6.2260148201933104E-7</v>
      </c>
      <c r="AP78">
        <v>1.971765003287066E-4</v>
      </c>
      <c r="AQ78">
        <v>2.2499017247952788E-3</v>
      </c>
      <c r="AR78">
        <v>4.8321721397853828E-11</v>
      </c>
      <c r="AS78">
        <v>2.775383840980691E-9</v>
      </c>
      <c r="AT78">
        <v>1.8996346502748739E-6</v>
      </c>
      <c r="AU78">
        <v>9.2404608882528793E-4</v>
      </c>
      <c r="AV78">
        <v>4.3182523015036447E-10</v>
      </c>
      <c r="AW78">
        <v>1.014882184001378E-8</v>
      </c>
      <c r="AX78">
        <v>5.3428899282995275E-4</v>
      </c>
      <c r="AY78">
        <v>1.447831974745627E-2</v>
      </c>
    </row>
    <row r="79" spans="4:51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108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K79" t="s">
        <v>105</v>
      </c>
      <c r="AL79">
        <v>3.4794726304849551E-4</v>
      </c>
      <c r="AM79">
        <v>0.39686793257639019</v>
      </c>
      <c r="AN79">
        <v>1.6500968595463791E-2</v>
      </c>
      <c r="AO79">
        <v>7.0679452867154088E-8</v>
      </c>
      <c r="AP79">
        <v>1.805231563298828E-4</v>
      </c>
      <c r="AQ79">
        <v>1.9675273072725409E-3</v>
      </c>
      <c r="AR79">
        <v>3.0305950280943462E-13</v>
      </c>
      <c r="AS79">
        <v>1.155433870481217E-9</v>
      </c>
      <c r="AT79">
        <v>5.1105054279872358E-5</v>
      </c>
      <c r="AU79">
        <v>2.1437174157947006E-2</v>
      </c>
      <c r="AV79">
        <v>5.429671368766742E-9</v>
      </c>
      <c r="AW79">
        <v>1.026767832637763E-9</v>
      </c>
      <c r="AX79">
        <v>5.8392652446187521E-4</v>
      </c>
      <c r="AY79">
        <v>9.3229407880275291E-4</v>
      </c>
    </row>
    <row r="80" spans="4:51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  <c r="U80" t="s">
        <v>109</v>
      </c>
      <c r="V80">
        <v>3.6795672001530752E-5</v>
      </c>
      <c r="W80">
        <v>-0.9738325484736492</v>
      </c>
      <c r="X80">
        <v>8.8086824787578131</v>
      </c>
      <c r="Y80">
        <v>1.3938115392490681E-6</v>
      </c>
      <c r="Z80">
        <v>8.0981541691614418E-6</v>
      </c>
      <c r="AA80">
        <v>7.7702511694027423E-5</v>
      </c>
      <c r="AB80">
        <v>1.1111927282452831E-11</v>
      </c>
      <c r="AC80">
        <v>4.3310004037146081E-10</v>
      </c>
      <c r="AD80">
        <v>1.0510472400209519E-3</v>
      </c>
      <c r="AE80">
        <v>0.1065992098139444</v>
      </c>
      <c r="AF80">
        <v>3.0263836670533012E-7</v>
      </c>
      <c r="AG80">
        <v>7.0853794904683377E-10</v>
      </c>
      <c r="AH80">
        <v>2.173681887314774E-5</v>
      </c>
      <c r="AI80">
        <v>4.620656603415341E-3</v>
      </c>
      <c r="AK80" t="s">
        <v>106</v>
      </c>
      <c r="AL80">
        <v>2.8979503321953137E-4</v>
      </c>
      <c r="AM80">
        <v>1.3775137336985741</v>
      </c>
      <c r="AN80">
        <v>3.0031491905748822</v>
      </c>
      <c r="AO80">
        <v>2.3187054040254868E-6</v>
      </c>
      <c r="AP80">
        <v>1.7258393155491399E-4</v>
      </c>
      <c r="AQ80">
        <v>1.451909267776924E-3</v>
      </c>
      <c r="AR80">
        <v>7.0618999231831553E-11</v>
      </c>
      <c r="AS80">
        <v>3.7311532139605444E-9</v>
      </c>
      <c r="AT80">
        <v>7.7919644979094376E-4</v>
      </c>
      <c r="AU80">
        <v>4.804710770905439E-2</v>
      </c>
      <c r="AV80">
        <v>9.0556851119585472E-8</v>
      </c>
      <c r="AW80">
        <v>1.102441540590457E-9</v>
      </c>
      <c r="AX80">
        <v>3.4490196534149321E-4</v>
      </c>
      <c r="AY80">
        <v>9.2993895011287325E-2</v>
      </c>
    </row>
    <row r="81" spans="4:51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110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K81" t="s">
        <v>107</v>
      </c>
      <c r="AL81">
        <v>7.2664224638619931E-4</v>
      </c>
      <c r="AM81">
        <v>0.59180709336754533</v>
      </c>
      <c r="AN81">
        <v>9.5520616366862185</v>
      </c>
      <c r="AO81">
        <v>1.025074937739022E-6</v>
      </c>
      <c r="AP81">
        <v>3.5570771812211622E-4</v>
      </c>
      <c r="AQ81">
        <v>4.0244130037682974E-3</v>
      </c>
      <c r="AR81">
        <v>7.2200782441885446E-11</v>
      </c>
      <c r="AS81">
        <v>4.5114059675388389E-9</v>
      </c>
      <c r="AT81">
        <v>1.31169487894074E-5</v>
      </c>
      <c r="AU81">
        <v>4.3220104205491426E-3</v>
      </c>
      <c r="AV81">
        <v>2.9983034056512505E-9</v>
      </c>
      <c r="AW81">
        <v>6.7734027456973383E-8</v>
      </c>
      <c r="AX81">
        <v>9.6238045593062386E-4</v>
      </c>
      <c r="AY81">
        <v>1.538249058497383E-2</v>
      </c>
    </row>
    <row r="82" spans="4:51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  <c r="U82" t="s">
        <v>111</v>
      </c>
      <c r="V82">
        <v>2.9425758068243961E-5</v>
      </c>
      <c r="W82">
        <v>4.1318159083050679E-3</v>
      </c>
      <c r="X82">
        <v>0.30924412381430122</v>
      </c>
      <c r="Y82">
        <v>2.0333100282413019E-6</v>
      </c>
      <c r="Z82">
        <v>8.487691545759378E-6</v>
      </c>
      <c r="AA82">
        <v>9.402608151517346E-5</v>
      </c>
      <c r="AB82">
        <v>2.6976678871994569E-12</v>
      </c>
      <c r="AC82">
        <v>9.0677491576802098E-11</v>
      </c>
      <c r="AD82">
        <v>2.7178409639465069E-5</v>
      </c>
      <c r="AE82">
        <v>4.1178050651453219E-3</v>
      </c>
      <c r="AF82">
        <v>2.5391815253619071E-7</v>
      </c>
      <c r="AG82">
        <v>3.8993637377195107E-11</v>
      </c>
      <c r="AH82">
        <v>4.1132922485823683E-5</v>
      </c>
      <c r="AI82">
        <v>2.0007798623916571E-2</v>
      </c>
      <c r="AK82" t="s">
        <v>108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4:51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112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K83" t="s">
        <v>109</v>
      </c>
      <c r="AL83">
        <v>3.6795672001530752E-5</v>
      </c>
      <c r="AM83">
        <v>-0.9738325484736492</v>
      </c>
      <c r="AN83">
        <v>8.8086824787578131</v>
      </c>
      <c r="AO83">
        <v>1.3938115392490681E-6</v>
      </c>
      <c r="AP83">
        <v>8.0981541691614418E-6</v>
      </c>
      <c r="AQ83">
        <v>7.7702511694027423E-5</v>
      </c>
      <c r="AR83">
        <v>1.1111927282452831E-11</v>
      </c>
      <c r="AS83">
        <v>4.3310004037146081E-10</v>
      </c>
      <c r="AT83">
        <v>1.0510472400209519E-3</v>
      </c>
      <c r="AU83">
        <v>0.1065992098139444</v>
      </c>
      <c r="AV83">
        <v>3.0263836670533012E-7</v>
      </c>
      <c r="AW83">
        <v>7.0853794904683377E-10</v>
      </c>
      <c r="AX83">
        <v>2.173681887314774E-5</v>
      </c>
      <c r="AY83">
        <v>4.620656603415341E-3</v>
      </c>
    </row>
    <row r="84" spans="4:51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113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K84" t="s">
        <v>110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</row>
    <row r="85" spans="4:51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  <c r="U85" t="s">
        <v>114</v>
      </c>
      <c r="V85">
        <v>6.0439806878501814E-6</v>
      </c>
      <c r="W85">
        <v>9.3293530841774249E-4</v>
      </c>
      <c r="X85">
        <v>3.5611135551047141E-2</v>
      </c>
      <c r="Y85">
        <v>9.4451375848668751E-7</v>
      </c>
      <c r="Z85">
        <v>2.929821136726758E-6</v>
      </c>
      <c r="AA85">
        <v>1.039773958122501E-5</v>
      </c>
      <c r="AB85">
        <v>5.2095141382035123E-12</v>
      </c>
      <c r="AC85">
        <v>5.1811265667928008E-11</v>
      </c>
      <c r="AD85">
        <v>0.14475762663092029</v>
      </c>
      <c r="AE85">
        <v>7.817582502795184E-3</v>
      </c>
      <c r="AF85">
        <v>3.4897215303553683E-8</v>
      </c>
      <c r="AG85">
        <v>5.9600840449127937E-11</v>
      </c>
      <c r="AH85">
        <v>3.1210825042789899E-6</v>
      </c>
      <c r="AI85">
        <v>0.11301728743122789</v>
      </c>
      <c r="AK85" t="s">
        <v>111</v>
      </c>
      <c r="AL85">
        <v>2.9425758068243961E-5</v>
      </c>
      <c r="AM85">
        <v>4.1318159083050679E-3</v>
      </c>
      <c r="AN85">
        <v>0.30924412381430122</v>
      </c>
      <c r="AO85">
        <v>2.0333100282413019E-6</v>
      </c>
      <c r="AP85">
        <v>8.487691545759378E-6</v>
      </c>
      <c r="AQ85">
        <v>9.402608151517346E-5</v>
      </c>
      <c r="AR85">
        <v>2.6976678871994569E-12</v>
      </c>
      <c r="AS85">
        <v>9.0677491576802098E-11</v>
      </c>
      <c r="AT85">
        <v>2.7178409639465069E-5</v>
      </c>
      <c r="AU85">
        <v>4.1178050651453219E-3</v>
      </c>
      <c r="AV85">
        <v>2.5391815253619071E-7</v>
      </c>
      <c r="AW85">
        <v>3.8993637377195107E-11</v>
      </c>
      <c r="AX85">
        <v>4.1132922485823683E-5</v>
      </c>
      <c r="AY85">
        <v>2.0007798623916571E-2</v>
      </c>
    </row>
    <row r="86" spans="4:51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U86" t="s">
        <v>115</v>
      </c>
      <c r="V86">
        <v>0</v>
      </c>
      <c r="W86">
        <v>0.21272726356983179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K86" t="s">
        <v>112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4:51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116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K87" t="s">
        <v>113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4:51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117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K88" t="s">
        <v>114</v>
      </c>
      <c r="AL88">
        <v>6.0439806878501814E-6</v>
      </c>
      <c r="AM88">
        <v>9.3293530841774249E-4</v>
      </c>
      <c r="AN88">
        <v>3.5611135551047141E-2</v>
      </c>
      <c r="AO88">
        <v>9.4451375848668751E-7</v>
      </c>
      <c r="AP88">
        <v>2.929821136726758E-6</v>
      </c>
      <c r="AQ88">
        <v>1.039773958122501E-5</v>
      </c>
      <c r="AR88">
        <v>5.2095141382035123E-12</v>
      </c>
      <c r="AS88">
        <v>5.1811265667928008E-11</v>
      </c>
      <c r="AT88">
        <v>0.14475762663092029</v>
      </c>
      <c r="AU88">
        <v>7.817582502795184E-3</v>
      </c>
      <c r="AV88">
        <v>3.4897215303553683E-8</v>
      </c>
      <c r="AW88">
        <v>5.9600840449127937E-11</v>
      </c>
      <c r="AX88">
        <v>3.1210825042789899E-6</v>
      </c>
      <c r="AY88">
        <v>0.11301728743122789</v>
      </c>
    </row>
    <row r="89" spans="4:51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118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K89" t="s">
        <v>115</v>
      </c>
      <c r="AL89">
        <v>0</v>
      </c>
      <c r="AM89">
        <v>0.21272726356983179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</row>
    <row r="90" spans="4:51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  <c r="U90" t="s">
        <v>147</v>
      </c>
      <c r="V90">
        <v>3.3537433966355471E-4</v>
      </c>
      <c r="W90">
        <v>0.93561390218186358</v>
      </c>
      <c r="X90">
        <v>14.824611556448779</v>
      </c>
      <c r="Y90">
        <v>8.2231026226933351E-6</v>
      </c>
      <c r="Z90">
        <v>5.3925173039232001E-5</v>
      </c>
      <c r="AA90">
        <v>5.390890998252637E-4</v>
      </c>
      <c r="AB90">
        <v>2.277588445700373E-11</v>
      </c>
      <c r="AC90">
        <v>6.0026683380605464E-10</v>
      </c>
      <c r="AD90">
        <v>1.4541234634180051E-2</v>
      </c>
      <c r="AE90">
        <v>0.3588278972204878</v>
      </c>
      <c r="AF90">
        <v>7.2444179536513991E-7</v>
      </c>
      <c r="AG90">
        <v>2.4558341265914151E-9</v>
      </c>
      <c r="AH90">
        <v>1.3111315047707311E-4</v>
      </c>
      <c r="AI90">
        <v>0.1215445924189671</v>
      </c>
      <c r="AK90" t="s">
        <v>116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4:51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  <c r="U91" t="s">
        <v>119</v>
      </c>
      <c r="V91">
        <v>2.9946033762861929E-5</v>
      </c>
      <c r="W91">
        <v>0.25762884270525371</v>
      </c>
      <c r="X91">
        <v>0.44725518558940769</v>
      </c>
      <c r="Y91">
        <v>5.3995036591348688E-7</v>
      </c>
      <c r="Z91">
        <v>6.8242976090703056E-6</v>
      </c>
      <c r="AA91">
        <v>7.5030082764582221E-5</v>
      </c>
      <c r="AB91">
        <v>4.1937484663025249E-12</v>
      </c>
      <c r="AC91">
        <v>8.4504708343476832E-11</v>
      </c>
      <c r="AD91">
        <v>5.0836635380787839E-5</v>
      </c>
      <c r="AE91">
        <v>4.2646103256641938E-3</v>
      </c>
      <c r="AF91">
        <v>1.5637366677745271E-7</v>
      </c>
      <c r="AG91">
        <v>1.201271002569694E-10</v>
      </c>
      <c r="AH91">
        <v>2.0373178115634329E-5</v>
      </c>
      <c r="AI91">
        <v>1.214597429196552E-2</v>
      </c>
      <c r="AK91" t="s">
        <v>117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</row>
    <row r="92" spans="4:51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  <c r="U92" t="s">
        <v>120</v>
      </c>
      <c r="V92">
        <v>2.3890698067418989E-6</v>
      </c>
      <c r="W92">
        <v>4.6886441602858872E-5</v>
      </c>
      <c r="X92">
        <v>3.4587794031078608E-3</v>
      </c>
      <c r="Y92">
        <v>2.3553238274031909E-8</v>
      </c>
      <c r="Z92">
        <v>6.4066065516503708E-8</v>
      </c>
      <c r="AA92">
        <v>6.2404535546049673E-7</v>
      </c>
      <c r="AB92">
        <v>2.8962671259010328E-13</v>
      </c>
      <c r="AC92">
        <v>1.7163314069871409E-12</v>
      </c>
      <c r="AD92">
        <v>6.4264790469953736E-6</v>
      </c>
      <c r="AE92">
        <v>3.1273656872880719E-4</v>
      </c>
      <c r="AF92">
        <v>3.1457317569544782E-9</v>
      </c>
      <c r="AG92">
        <v>8.9204861821116759E-12</v>
      </c>
      <c r="AH92">
        <v>3.3524432970179778E-7</v>
      </c>
      <c r="AI92">
        <v>9.7796828727108283E-5</v>
      </c>
      <c r="AK92" t="s">
        <v>118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</row>
    <row r="93" spans="4:51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  <c r="U93" t="s">
        <v>121</v>
      </c>
      <c r="V93">
        <v>5.4567696140611472E-5</v>
      </c>
      <c r="W93">
        <v>6.1539516115972168E-3</v>
      </c>
      <c r="X93">
        <v>3.8211363446316731</v>
      </c>
      <c r="Y93">
        <v>9.82276320234782E-6</v>
      </c>
      <c r="Z93">
        <v>1.9824906056733411E-4</v>
      </c>
      <c r="AA93">
        <v>1.5704425954571121E-4</v>
      </c>
      <c r="AB93">
        <v>4.8142926102227301E-11</v>
      </c>
      <c r="AC93">
        <v>1.1236082524712869E-9</v>
      </c>
      <c r="AD93">
        <v>8.1812356225737003E-4</v>
      </c>
      <c r="AE93">
        <v>9.6759524106724074E-2</v>
      </c>
      <c r="AF93">
        <v>1.3812540500451131E-7</v>
      </c>
      <c r="AG93">
        <v>1.025704191450555E-9</v>
      </c>
      <c r="AH93">
        <v>2.451866913218242E-5</v>
      </c>
      <c r="AI93">
        <v>4.3874801031251451E-2</v>
      </c>
      <c r="AK93" t="s">
        <v>147</v>
      </c>
      <c r="AL93">
        <v>3.3537433966355471E-4</v>
      </c>
      <c r="AM93">
        <v>0.93561390218186358</v>
      </c>
      <c r="AN93">
        <v>14.824611556448779</v>
      </c>
      <c r="AO93">
        <v>8.2231026226933351E-6</v>
      </c>
      <c r="AP93">
        <v>5.3925173039232001E-5</v>
      </c>
      <c r="AQ93">
        <v>5.390890998252637E-4</v>
      </c>
      <c r="AR93">
        <v>2.277588445700373E-11</v>
      </c>
      <c r="AS93">
        <v>6.0026683380605464E-10</v>
      </c>
      <c r="AT93">
        <v>1.4541234634180051E-2</v>
      </c>
      <c r="AU93">
        <v>0.3588278972204878</v>
      </c>
      <c r="AV93">
        <v>7.2444179536513991E-7</v>
      </c>
      <c r="AW93">
        <v>2.4558341265914151E-9</v>
      </c>
      <c r="AX93">
        <v>1.3111315047707311E-4</v>
      </c>
      <c r="AY93">
        <v>0.1215445924189671</v>
      </c>
    </row>
    <row r="94" spans="4:51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U94" t="s">
        <v>122</v>
      </c>
      <c r="V94">
        <v>2.8199716110339639E-5</v>
      </c>
      <c r="W94">
        <v>2.2765074007720328E-3</v>
      </c>
      <c r="X94">
        <v>1.377140498287031E-3</v>
      </c>
      <c r="Y94">
        <v>0</v>
      </c>
      <c r="Z94">
        <v>1.452306315641456E-5</v>
      </c>
      <c r="AA94">
        <v>1.5921318971931771E-4</v>
      </c>
      <c r="AB94">
        <v>2.165312807626137E-14</v>
      </c>
      <c r="AC94">
        <v>1.1912053480613709E-11</v>
      </c>
      <c r="AD94">
        <v>0</v>
      </c>
      <c r="AE94">
        <v>0</v>
      </c>
      <c r="AF94">
        <v>0</v>
      </c>
      <c r="AG94">
        <v>1.574566598570008E-9</v>
      </c>
      <c r="AH94">
        <v>4.1351217358719542E-5</v>
      </c>
      <c r="AI94">
        <v>0</v>
      </c>
      <c r="AK94" t="s">
        <v>119</v>
      </c>
      <c r="AL94">
        <v>2.9946033762861929E-5</v>
      </c>
      <c r="AM94">
        <v>0.25762884270525371</v>
      </c>
      <c r="AN94">
        <v>0.44725518558940769</v>
      </c>
      <c r="AO94">
        <v>5.3995036591348688E-7</v>
      </c>
      <c r="AP94">
        <v>6.8242976090703056E-6</v>
      </c>
      <c r="AQ94">
        <v>7.5030082764582221E-5</v>
      </c>
      <c r="AR94">
        <v>4.1937484663025249E-12</v>
      </c>
      <c r="AS94">
        <v>8.4504708343476832E-11</v>
      </c>
      <c r="AT94">
        <v>5.0836635380787839E-5</v>
      </c>
      <c r="AU94">
        <v>4.2646103256641938E-3</v>
      </c>
      <c r="AV94">
        <v>1.5637366677745271E-7</v>
      </c>
      <c r="AW94">
        <v>1.201271002569694E-10</v>
      </c>
      <c r="AX94">
        <v>2.0373178115634329E-5</v>
      </c>
      <c r="AY94">
        <v>1.214597429196552E-2</v>
      </c>
    </row>
    <row r="95" spans="4:51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U95" t="s">
        <v>123</v>
      </c>
      <c r="V95">
        <v>0</v>
      </c>
      <c r="W95">
        <v>1.167395685856276E-4</v>
      </c>
      <c r="X95">
        <v>2.0592627823375559E-3</v>
      </c>
      <c r="Y95">
        <v>0</v>
      </c>
      <c r="Z95">
        <v>0</v>
      </c>
      <c r="AA95">
        <v>0</v>
      </c>
      <c r="AB95">
        <v>0</v>
      </c>
      <c r="AC95">
        <v>6.2156959826577916E-20</v>
      </c>
      <c r="AD95">
        <v>0</v>
      </c>
      <c r="AE95">
        <v>0</v>
      </c>
      <c r="AF95">
        <v>0</v>
      </c>
      <c r="AG95">
        <v>9.2077586896366409E-10</v>
      </c>
      <c r="AH95">
        <v>0</v>
      </c>
      <c r="AI95">
        <v>0</v>
      </c>
      <c r="AK95" t="s">
        <v>120</v>
      </c>
      <c r="AL95">
        <v>2.3890698067418989E-6</v>
      </c>
      <c r="AM95">
        <v>4.6886441602858872E-5</v>
      </c>
      <c r="AN95">
        <v>3.4587794031078608E-3</v>
      </c>
      <c r="AO95">
        <v>2.3553238274031909E-8</v>
      </c>
      <c r="AP95">
        <v>6.4066065516503708E-8</v>
      </c>
      <c r="AQ95">
        <v>6.2404535546049673E-7</v>
      </c>
      <c r="AR95">
        <v>2.8962671259010328E-13</v>
      </c>
      <c r="AS95">
        <v>1.7163314069871409E-12</v>
      </c>
      <c r="AT95">
        <v>6.4264790469953736E-6</v>
      </c>
      <c r="AU95">
        <v>3.1273656872880719E-4</v>
      </c>
      <c r="AV95">
        <v>3.1457317569544782E-9</v>
      </c>
      <c r="AW95">
        <v>8.9204861821116759E-12</v>
      </c>
      <c r="AX95">
        <v>3.3524432970179778E-7</v>
      </c>
      <c r="AY95">
        <v>9.7796828727108283E-5</v>
      </c>
    </row>
    <row r="96" spans="4:51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U96" t="s">
        <v>124</v>
      </c>
      <c r="V96">
        <v>0</v>
      </c>
      <c r="W96">
        <v>0</v>
      </c>
      <c r="X96">
        <v>9.3246549300270154E-4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8.4287628219459481E-10</v>
      </c>
      <c r="AH96">
        <v>0</v>
      </c>
      <c r="AI96">
        <v>0</v>
      </c>
      <c r="AK96" t="s">
        <v>121</v>
      </c>
      <c r="AL96">
        <v>5.4567696140611472E-5</v>
      </c>
      <c r="AM96">
        <v>6.1539516115972168E-3</v>
      </c>
      <c r="AN96">
        <v>3.8211363446316731</v>
      </c>
      <c r="AO96">
        <v>9.82276320234782E-6</v>
      </c>
      <c r="AP96">
        <v>1.9824906056733411E-4</v>
      </c>
      <c r="AQ96">
        <v>1.5704425954571121E-4</v>
      </c>
      <c r="AR96">
        <v>4.8142926102227301E-11</v>
      </c>
      <c r="AS96">
        <v>1.1236082524712869E-9</v>
      </c>
      <c r="AT96">
        <v>8.1812356225737003E-4</v>
      </c>
      <c r="AU96">
        <v>9.6759524106724074E-2</v>
      </c>
      <c r="AV96">
        <v>1.3812540500451131E-7</v>
      </c>
      <c r="AW96">
        <v>1.025704191450555E-9</v>
      </c>
      <c r="AX96">
        <v>2.451866913218242E-5</v>
      </c>
      <c r="AY96">
        <v>4.3874801031251451E-2</v>
      </c>
    </row>
    <row r="97" spans="4:51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  <c r="U97" t="s">
        <v>125</v>
      </c>
      <c r="V97">
        <v>2.8424570805521301E-4</v>
      </c>
      <c r="W97">
        <v>0.1425394342378403</v>
      </c>
      <c r="X97">
        <v>0.45587722828178989</v>
      </c>
      <c r="Y97">
        <v>4.2758536992223812E-10</v>
      </c>
      <c r="Z97">
        <v>1.4230262861817899E-4</v>
      </c>
      <c r="AA97">
        <v>1.588538275331343E-3</v>
      </c>
      <c r="AB97">
        <v>9.6489892660833186E-12</v>
      </c>
      <c r="AC97">
        <v>3.041459178487107E-9</v>
      </c>
      <c r="AD97">
        <v>2.3246300032967921E-7</v>
      </c>
      <c r="AE97">
        <v>1.484428951013735E-5</v>
      </c>
      <c r="AF97">
        <v>1.4312803789672419E-10</v>
      </c>
      <c r="AG97">
        <v>1.842787934078249E-8</v>
      </c>
      <c r="AH97">
        <v>3.7433873013451052E-4</v>
      </c>
      <c r="AI97">
        <v>2.8571029311941839E-6</v>
      </c>
      <c r="AK97" t="s">
        <v>122</v>
      </c>
      <c r="AL97">
        <v>2.8199716110339639E-5</v>
      </c>
      <c r="AM97">
        <v>2.2765074007720328E-3</v>
      </c>
      <c r="AN97">
        <v>1.377140498287031E-3</v>
      </c>
      <c r="AO97">
        <v>0</v>
      </c>
      <c r="AP97">
        <v>1.452306315641456E-5</v>
      </c>
      <c r="AQ97">
        <v>1.5921318971931771E-4</v>
      </c>
      <c r="AR97">
        <v>2.165312807626137E-14</v>
      </c>
      <c r="AS97">
        <v>1.1912053480613709E-11</v>
      </c>
      <c r="AT97">
        <v>0</v>
      </c>
      <c r="AU97">
        <v>0</v>
      </c>
      <c r="AV97">
        <v>0</v>
      </c>
      <c r="AW97">
        <v>1.574566598570008E-9</v>
      </c>
      <c r="AX97">
        <v>4.1351217358719542E-5</v>
      </c>
      <c r="AY97">
        <v>0</v>
      </c>
    </row>
    <row r="98" spans="4:51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  <c r="U98" t="s">
        <v>126</v>
      </c>
      <c r="V98">
        <v>5.8730628155873733E-6</v>
      </c>
      <c r="W98">
        <v>3.4165032878728612E-4</v>
      </c>
      <c r="X98">
        <v>0.48486719583739168</v>
      </c>
      <c r="Y98">
        <v>4.2758536992223812E-10</v>
      </c>
      <c r="Z98">
        <v>6.3535516934714633E-8</v>
      </c>
      <c r="AA98">
        <v>1.121912873085732E-6</v>
      </c>
      <c r="AB98">
        <v>7.7170077772057215E-12</v>
      </c>
      <c r="AC98">
        <v>3.1062253308775708E-9</v>
      </c>
      <c r="AD98">
        <v>2.3246300032967921E-7</v>
      </c>
      <c r="AE98">
        <v>1.484428951013735E-5</v>
      </c>
      <c r="AF98">
        <v>1.4312803789672419E-10</v>
      </c>
      <c r="AG98">
        <v>1.825286656028934E-8</v>
      </c>
      <c r="AH98">
        <v>3.7915548674244349E-7</v>
      </c>
      <c r="AI98">
        <v>2.8571029311941839E-6</v>
      </c>
      <c r="AK98" t="s">
        <v>123</v>
      </c>
      <c r="AL98">
        <v>0</v>
      </c>
      <c r="AM98">
        <v>1.167395685856276E-4</v>
      </c>
      <c r="AN98">
        <v>2.0592627823375559E-3</v>
      </c>
      <c r="AO98">
        <v>0</v>
      </c>
      <c r="AP98">
        <v>0</v>
      </c>
      <c r="AQ98">
        <v>0</v>
      </c>
      <c r="AR98">
        <v>0</v>
      </c>
      <c r="AS98">
        <v>6.2156959826577916E-20</v>
      </c>
      <c r="AT98">
        <v>0</v>
      </c>
      <c r="AU98">
        <v>0</v>
      </c>
      <c r="AV98">
        <v>0</v>
      </c>
      <c r="AW98">
        <v>9.2077586896366409E-10</v>
      </c>
      <c r="AX98">
        <v>0</v>
      </c>
      <c r="AY98">
        <v>0</v>
      </c>
    </row>
    <row r="99" spans="4:51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  <c r="U99" t="s">
        <v>127</v>
      </c>
      <c r="V99">
        <v>4.5044858575520686E-6</v>
      </c>
      <c r="W99">
        <v>3.4165032878728612E-4</v>
      </c>
      <c r="X99">
        <v>0.37503167373737922</v>
      </c>
      <c r="Y99">
        <v>4.2758536992223812E-10</v>
      </c>
      <c r="Z99">
        <v>5.1706918073505587E-8</v>
      </c>
      <c r="AA99">
        <v>8.7607534030925954E-7</v>
      </c>
      <c r="AB99">
        <v>5.9406851144357822E-12</v>
      </c>
      <c r="AC99">
        <v>2.3877345502700089E-9</v>
      </c>
      <c r="AD99">
        <v>2.3246300032967921E-7</v>
      </c>
      <c r="AE99">
        <v>1.484428951013735E-5</v>
      </c>
      <c r="AF99">
        <v>1.4312803789672419E-10</v>
      </c>
      <c r="AG99">
        <v>1.409247957640888E-8</v>
      </c>
      <c r="AH99">
        <v>2.9442907545409998E-7</v>
      </c>
      <c r="AI99">
        <v>2.8571029311941839E-6</v>
      </c>
      <c r="AK99" t="s">
        <v>124</v>
      </c>
      <c r="AL99">
        <v>0</v>
      </c>
      <c r="AM99">
        <v>0</v>
      </c>
      <c r="AN99">
        <v>9.3246549300270154E-4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8.4287628219459481E-10</v>
      </c>
      <c r="AX99">
        <v>0</v>
      </c>
      <c r="AY99">
        <v>0</v>
      </c>
    </row>
    <row r="100" spans="4:51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  <c r="U100" t="s">
        <v>128</v>
      </c>
      <c r="V100">
        <v>3.25897212223156E-4</v>
      </c>
      <c r="W100">
        <v>0.16380265418125431</v>
      </c>
      <c r="X100">
        <v>0.45591871563116487</v>
      </c>
      <c r="Y100">
        <v>4.2758536992223812E-10</v>
      </c>
      <c r="Z100">
        <v>1.635737551986129E-4</v>
      </c>
      <c r="AA100">
        <v>1.825919576387945E-3</v>
      </c>
      <c r="AB100">
        <v>9.9882102727901895E-12</v>
      </c>
      <c r="AC100">
        <v>3.0505777587869822E-9</v>
      </c>
      <c r="AD100">
        <v>2.3246300032967921E-7</v>
      </c>
      <c r="AE100">
        <v>1.484428951013735E-5</v>
      </c>
      <c r="AF100">
        <v>1.4312803789672419E-10</v>
      </c>
      <c r="AG100">
        <v>1.860336915290022E-8</v>
      </c>
      <c r="AH100">
        <v>4.302595089718253E-4</v>
      </c>
      <c r="AI100">
        <v>2.8571029311941839E-6</v>
      </c>
      <c r="AK100" t="s">
        <v>125</v>
      </c>
      <c r="AL100">
        <v>2.8424570805521301E-4</v>
      </c>
      <c r="AM100">
        <v>0.1425394342378403</v>
      </c>
      <c r="AN100">
        <v>0.45587722828178989</v>
      </c>
      <c r="AO100">
        <v>4.2758536992223812E-10</v>
      </c>
      <c r="AP100">
        <v>1.4230262861817899E-4</v>
      </c>
      <c r="AQ100">
        <v>1.588538275331343E-3</v>
      </c>
      <c r="AR100">
        <v>9.6489892660833186E-12</v>
      </c>
      <c r="AS100">
        <v>3.041459178487107E-9</v>
      </c>
      <c r="AT100">
        <v>2.3246300032967921E-7</v>
      </c>
      <c r="AU100">
        <v>1.484428951013735E-5</v>
      </c>
      <c r="AV100">
        <v>1.4312803789672419E-10</v>
      </c>
      <c r="AW100">
        <v>1.842787934078249E-8</v>
      </c>
      <c r="AX100">
        <v>3.7433873013451052E-4</v>
      </c>
      <c r="AY100">
        <v>2.8571029311941839E-6</v>
      </c>
    </row>
    <row r="101" spans="4:51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  <c r="U101" t="s">
        <v>129</v>
      </c>
      <c r="V101">
        <v>1.2900137348202331E-4</v>
      </c>
      <c r="W101">
        <v>0.15931752280020889</v>
      </c>
      <c r="X101">
        <v>0.46380272033130021</v>
      </c>
      <c r="Y101">
        <v>4.2758536992223812E-10</v>
      </c>
      <c r="Z101">
        <v>3.2858030564937757E-5</v>
      </c>
      <c r="AA101">
        <v>6.2665995385426955E-4</v>
      </c>
      <c r="AB101">
        <v>7.7154899883392796E-12</v>
      </c>
      <c r="AC101">
        <v>3.0797128705781369E-9</v>
      </c>
      <c r="AD101">
        <v>2.3246300032967921E-7</v>
      </c>
      <c r="AE101">
        <v>1.484428951013735E-5</v>
      </c>
      <c r="AF101">
        <v>1.4312803789672419E-10</v>
      </c>
      <c r="AG101">
        <v>1.8245228724195719E-8</v>
      </c>
      <c r="AH101">
        <v>8.9843326479588522E-5</v>
      </c>
      <c r="AI101">
        <v>2.8571029311941839E-6</v>
      </c>
      <c r="AK101" t="s">
        <v>126</v>
      </c>
      <c r="AL101">
        <v>5.8730628155873733E-6</v>
      </c>
      <c r="AM101">
        <v>3.4165032878728612E-4</v>
      </c>
      <c r="AN101">
        <v>0.48486719583739168</v>
      </c>
      <c r="AO101">
        <v>4.2758536992223812E-10</v>
      </c>
      <c r="AP101">
        <v>6.3535516934714633E-8</v>
      </c>
      <c r="AQ101">
        <v>1.121912873085732E-6</v>
      </c>
      <c r="AR101">
        <v>7.7170077772057215E-12</v>
      </c>
      <c r="AS101">
        <v>3.1062253308775708E-9</v>
      </c>
      <c r="AT101">
        <v>2.3246300032967921E-7</v>
      </c>
      <c r="AU101">
        <v>1.484428951013735E-5</v>
      </c>
      <c r="AV101">
        <v>1.4312803789672419E-10</v>
      </c>
      <c r="AW101">
        <v>1.825286656028934E-8</v>
      </c>
      <c r="AX101">
        <v>3.7915548674244349E-7</v>
      </c>
      <c r="AY101">
        <v>2.8571029311941839E-6</v>
      </c>
    </row>
    <row r="102" spans="4:51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U102" t="s">
        <v>130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K102" t="s">
        <v>127</v>
      </c>
      <c r="AL102">
        <v>4.5044858575520686E-6</v>
      </c>
      <c r="AM102">
        <v>3.4165032878728612E-4</v>
      </c>
      <c r="AN102">
        <v>0.37503167373737922</v>
      </c>
      <c r="AO102">
        <v>4.2758536992223812E-10</v>
      </c>
      <c r="AP102">
        <v>5.1706918073505587E-8</v>
      </c>
      <c r="AQ102">
        <v>8.7607534030925954E-7</v>
      </c>
      <c r="AR102">
        <v>5.9406851144357822E-12</v>
      </c>
      <c r="AS102">
        <v>2.3877345502700089E-9</v>
      </c>
      <c r="AT102">
        <v>2.3246300032967921E-7</v>
      </c>
      <c r="AU102">
        <v>1.484428951013735E-5</v>
      </c>
      <c r="AV102">
        <v>1.4312803789672419E-10</v>
      </c>
      <c r="AW102">
        <v>1.409247957640888E-8</v>
      </c>
      <c r="AX102">
        <v>2.9442907545409998E-7</v>
      </c>
      <c r="AY102">
        <v>2.8571029311941839E-6</v>
      </c>
    </row>
    <row r="103" spans="4:51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U103" t="s">
        <v>131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K103" t="s">
        <v>128</v>
      </c>
      <c r="AL103">
        <v>3.25897212223156E-4</v>
      </c>
      <c r="AM103">
        <v>0.16380265418125431</v>
      </c>
      <c r="AN103">
        <v>0.45591871563116487</v>
      </c>
      <c r="AO103">
        <v>4.2758536992223812E-10</v>
      </c>
      <c r="AP103">
        <v>1.635737551986129E-4</v>
      </c>
      <c r="AQ103">
        <v>1.825919576387945E-3</v>
      </c>
      <c r="AR103">
        <v>9.9882102727901895E-12</v>
      </c>
      <c r="AS103">
        <v>3.0505777587869822E-9</v>
      </c>
      <c r="AT103">
        <v>2.3246300032967921E-7</v>
      </c>
      <c r="AU103">
        <v>1.484428951013735E-5</v>
      </c>
      <c r="AV103">
        <v>1.4312803789672419E-10</v>
      </c>
      <c r="AW103">
        <v>1.860336915290022E-8</v>
      </c>
      <c r="AX103">
        <v>4.302595089718253E-4</v>
      </c>
      <c r="AY103">
        <v>2.8571029311941839E-6</v>
      </c>
    </row>
    <row r="104" spans="4:51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U104" t="s">
        <v>132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K104" t="s">
        <v>129</v>
      </c>
      <c r="AL104">
        <v>1.2900137348202331E-4</v>
      </c>
      <c r="AM104">
        <v>0.15931752280020889</v>
      </c>
      <c r="AN104">
        <v>0.46380272033130021</v>
      </c>
      <c r="AO104">
        <v>4.2758536992223812E-10</v>
      </c>
      <c r="AP104">
        <v>3.2858030564937757E-5</v>
      </c>
      <c r="AQ104">
        <v>6.2665995385426955E-4</v>
      </c>
      <c r="AR104">
        <v>7.7154899883392796E-12</v>
      </c>
      <c r="AS104">
        <v>3.0797128705781369E-9</v>
      </c>
      <c r="AT104">
        <v>2.3246300032967921E-7</v>
      </c>
      <c r="AU104">
        <v>1.484428951013735E-5</v>
      </c>
      <c r="AV104">
        <v>1.4312803789672419E-10</v>
      </c>
      <c r="AW104">
        <v>1.8245228724195719E-8</v>
      </c>
      <c r="AX104">
        <v>8.9843326479588522E-5</v>
      </c>
      <c r="AY104">
        <v>2.8571029311941839E-6</v>
      </c>
    </row>
    <row r="105" spans="4:51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U105" t="s">
        <v>133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K105" t="s">
        <v>130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</row>
    <row r="106" spans="4:51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U106" t="s">
        <v>134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K106" t="s">
        <v>131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4:51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U107" t="s">
        <v>135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K107" t="s">
        <v>132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</row>
    <row r="108" spans="4:51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U108" t="s">
        <v>136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 t="s">
        <v>133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</row>
    <row r="109" spans="4:51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U109" t="s">
        <v>137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K109" t="s">
        <v>134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</row>
    <row r="110" spans="4:51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U110" t="s">
        <v>138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K110" t="s">
        <v>135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</row>
    <row r="111" spans="4:51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139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K111" t="s">
        <v>136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4:51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U112" t="s">
        <v>140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 t="s">
        <v>137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4:51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141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 t="s">
        <v>138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4:51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142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 t="s">
        <v>139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4:51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  <c r="U115" t="s">
        <v>143</v>
      </c>
      <c r="V115">
        <v>8.9695860767127714E-7</v>
      </c>
      <c r="W115">
        <v>1.5768876257119151E-4</v>
      </c>
      <c r="X115">
        <v>4.5757311431976876E-3</v>
      </c>
      <c r="Y115">
        <v>1.9814812781250902E-8</v>
      </c>
      <c r="Z115">
        <v>5.0154341515365329E-7</v>
      </c>
      <c r="AA115">
        <v>2.7451663439181621E-6</v>
      </c>
      <c r="AB115">
        <v>8.7357591121723855E-14</v>
      </c>
      <c r="AC115">
        <v>2.8245653785520421E-12</v>
      </c>
      <c r="AD115">
        <v>1.490589044273381E-5</v>
      </c>
      <c r="AE115">
        <v>6.2569016426387656E-3</v>
      </c>
      <c r="AF115">
        <v>1.583616311554423E-9</v>
      </c>
      <c r="AG115">
        <v>7.9810291866234579E-12</v>
      </c>
      <c r="AH115">
        <v>1.4892560189857221E-6</v>
      </c>
      <c r="AI115">
        <v>2.7193108434219289E-4</v>
      </c>
      <c r="AK115" t="s">
        <v>140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</row>
    <row r="116" spans="4:51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  <c r="U116" t="s">
        <v>144</v>
      </c>
      <c r="V116">
        <v>6.2042589914420519E-7</v>
      </c>
      <c r="W116">
        <v>1.090732520613963E-4</v>
      </c>
      <c r="X116">
        <v>3.1650313453494231E-3</v>
      </c>
      <c r="Y116">
        <v>1.370589783189542E-8</v>
      </c>
      <c r="Z116">
        <v>3.4691737349445219E-7</v>
      </c>
      <c r="AA116">
        <v>1.8988304283602179E-6</v>
      </c>
      <c r="AB116">
        <v>6.0425209764674669E-14</v>
      </c>
      <c r="AC116">
        <v>1.9537507078832669E-12</v>
      </c>
      <c r="AD116">
        <v>1.031039827410564E-5</v>
      </c>
      <c r="AE116">
        <v>4.3278962867299691E-3</v>
      </c>
      <c r="AF116">
        <v>1.095386749837255E-9</v>
      </c>
      <c r="AG116">
        <v>5.520474598111785E-12</v>
      </c>
      <c r="AH116">
        <v>1.0301177743686469E-6</v>
      </c>
      <c r="AI116">
        <v>1.880946189326215E-4</v>
      </c>
      <c r="AK116" t="s">
        <v>141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</row>
    <row r="117" spans="4:51" x14ac:dyDescent="0.3">
      <c r="AK117" t="s">
        <v>142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</row>
    <row r="118" spans="4:51" x14ac:dyDescent="0.3">
      <c r="AK118" t="s">
        <v>143</v>
      </c>
      <c r="AL118">
        <v>8.9695860767127714E-7</v>
      </c>
      <c r="AM118">
        <v>1.5768876257119151E-4</v>
      </c>
      <c r="AN118">
        <v>4.5757311431976876E-3</v>
      </c>
      <c r="AO118">
        <v>1.9814812781250902E-8</v>
      </c>
      <c r="AP118">
        <v>5.0154341515365329E-7</v>
      </c>
      <c r="AQ118">
        <v>2.7451663439181621E-6</v>
      </c>
      <c r="AR118">
        <v>8.7357591121723855E-14</v>
      </c>
      <c r="AS118">
        <v>2.8245653785520421E-12</v>
      </c>
      <c r="AT118">
        <v>1.490589044273381E-5</v>
      </c>
      <c r="AU118">
        <v>6.2569016426387656E-3</v>
      </c>
      <c r="AV118">
        <v>1.583616311554423E-9</v>
      </c>
      <c r="AW118">
        <v>7.9810291866234579E-12</v>
      </c>
      <c r="AX118">
        <v>1.4892560189857221E-6</v>
      </c>
      <c r="AY118">
        <v>2.7193108434219289E-4</v>
      </c>
    </row>
    <row r="119" spans="4:51" x14ac:dyDescent="0.3">
      <c r="AK119" t="s">
        <v>144</v>
      </c>
      <c r="AL119">
        <v>6.2042589914420519E-7</v>
      </c>
      <c r="AM119">
        <v>1.090732520613963E-4</v>
      </c>
      <c r="AN119">
        <v>3.1650313453494231E-3</v>
      </c>
      <c r="AO119">
        <v>1.370589783189542E-8</v>
      </c>
      <c r="AP119">
        <v>3.4691737349445219E-7</v>
      </c>
      <c r="AQ119">
        <v>1.8988304283602179E-6</v>
      </c>
      <c r="AR119">
        <v>6.0425209764674669E-14</v>
      </c>
      <c r="AS119">
        <v>1.9537507078832669E-12</v>
      </c>
      <c r="AT119">
        <v>1.031039827410564E-5</v>
      </c>
      <c r="AU119">
        <v>4.3278962867299691E-3</v>
      </c>
      <c r="AV119">
        <v>1.095386749837255E-9</v>
      </c>
      <c r="AW119">
        <v>5.520474598111785E-12</v>
      </c>
      <c r="AX119">
        <v>1.0301177743686469E-6</v>
      </c>
      <c r="AY119">
        <v>1.880946189326215E-4</v>
      </c>
    </row>
  </sheetData>
  <sortState xmlns:xlrd2="http://schemas.microsoft.com/office/spreadsheetml/2017/richdata2" ref="U4:AI116">
    <sortCondition ref="U4:U1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zoomScale="90" workbookViewId="0"/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171</v>
      </c>
    </row>
    <row r="2" spans="1:18" x14ac:dyDescent="0.3">
      <c r="D2" t="s">
        <v>152</v>
      </c>
    </row>
    <row r="3" spans="1:18" x14ac:dyDescent="0.3"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  <c r="Q3" s="1" t="s">
        <v>165</v>
      </c>
      <c r="R3" s="1" t="s">
        <v>166</v>
      </c>
    </row>
    <row r="4" spans="1:18" x14ac:dyDescent="0.3">
      <c r="D4" t="s">
        <v>35</v>
      </c>
      <c r="E4">
        <f>Mult_op!D3*LCA_op!E4</f>
        <v>2.5327696921651454E-8</v>
      </c>
      <c r="F4">
        <f>Mult_op!E3*LCA_op!F4</f>
        <v>6.9999997431286884E-6</v>
      </c>
      <c r="G4">
        <f>Mult_op!F3*LCA_op!G4</f>
        <v>3.8169000748477768E-4</v>
      </c>
      <c r="H4">
        <f>Mult_op!G3*LCA_op!H4</f>
        <v>1.0314300156922277E-9</v>
      </c>
      <c r="I4">
        <f>Mult_op!H3*LCA_op!I4</f>
        <v>5.8979869390638344E-9</v>
      </c>
      <c r="J4">
        <f>Mult_op!I3*LCA_op!J4</f>
        <v>6.8070119697461747E-8</v>
      </c>
      <c r="K4">
        <f>Mult_op!J3*LCA_op!K4</f>
        <v>3.0089327369110278E-15</v>
      </c>
      <c r="L4">
        <f>Mult_op!K3*LCA_op!L4</f>
        <v>7.7423340230010816E-14</v>
      </c>
      <c r="M4">
        <f>Mult_op!L3*LCA_op!M4</f>
        <v>4.5245956296484042E-7</v>
      </c>
      <c r="N4">
        <f>Mult_op!M3*LCA_op!N4</f>
        <v>2.1717407155147761E-5</v>
      </c>
      <c r="O4">
        <f>Mult_op!N3*LCA_op!O4</f>
        <v>6.3965524991085302E-11</v>
      </c>
      <c r="P4">
        <f>Mult_op!O3*LCA_op!P4</f>
        <v>2.399100238162951E-13</v>
      </c>
      <c r="Q4">
        <f>Mult_op!P3*LCA_op!Q4</f>
        <v>2.5733852872504727E-8</v>
      </c>
      <c r="R4">
        <f>Mult_op!Q3*LCA_op!R4</f>
        <v>2.6465176272191745E-6</v>
      </c>
    </row>
    <row r="5" spans="1:18" x14ac:dyDescent="0.3">
      <c r="D5" t="s">
        <v>36</v>
      </c>
      <c r="E5">
        <f>Mult_op!D4*LCA_op!E5</f>
        <v>1.9735704218588248E-8</v>
      </c>
      <c r="F5">
        <f>Mult_op!E4*LCA_op!F5</f>
        <v>2.6011283886174878E-5</v>
      </c>
      <c r="G5">
        <f>Mult_op!F4*LCA_op!G5</f>
        <v>2.9741832090823513E-4</v>
      </c>
      <c r="H5">
        <f>Mult_op!G4*LCA_op!H5</f>
        <v>8.0370504175111927E-10</v>
      </c>
      <c r="I5">
        <f>Mult_op!H4*LCA_op!I5</f>
        <v>4.595795901796095E-9</v>
      </c>
      <c r="J5">
        <f>Mult_op!I4*LCA_op!J5</f>
        <v>5.3041212259791946E-8</v>
      </c>
      <c r="K5">
        <f>Mult_op!J4*LCA_op!K5</f>
        <v>2.3446034865703334E-15</v>
      </c>
      <c r="L5">
        <f>Mult_op!K4*LCA_op!L5</f>
        <v>6.0329375668120252E-14</v>
      </c>
      <c r="M5">
        <f>Mult_op!L4*LCA_op!M5</f>
        <v>3.5256297219476878E-7</v>
      </c>
      <c r="N5">
        <f>Mult_op!M4*LCA_op!N5</f>
        <v>1.6922514721116683E-5</v>
      </c>
      <c r="O5">
        <f>Mult_op!N4*LCA_op!O5</f>
        <v>4.9842853273074446E-11</v>
      </c>
      <c r="P5">
        <f>Mult_op!O4*LCA_op!P5</f>
        <v>1.8694132687071668E-13</v>
      </c>
      <c r="Q5">
        <f>Mult_op!P4*LCA_op!Q5</f>
        <v>2.0052186753003237E-8</v>
      </c>
      <c r="R5">
        <f>Mult_op!Q4*LCA_op!R5</f>
        <v>2.0622044421032882E-6</v>
      </c>
    </row>
    <row r="6" spans="1:18" x14ac:dyDescent="0.3">
      <c r="D6" t="s">
        <v>37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38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39</v>
      </c>
      <c r="E8">
        <f>Mult_op!D7*LCA_op!E8</f>
        <v>7.0278971537155071E-9</v>
      </c>
      <c r="F8">
        <f>Mult_op!E7*LCA_op!F8</f>
        <v>-1.8600000009046604E-4</v>
      </c>
      <c r="G8">
        <f>Mult_op!F7*LCA_op!G8</f>
        <v>1.6824401119205079E-3</v>
      </c>
      <c r="H8">
        <f>Mult_op!G7*LCA_op!H8</f>
        <v>2.6621511761211606E-10</v>
      </c>
      <c r="I8">
        <f>Mult_op!H7*LCA_op!I8</f>
        <v>1.5467306761901618E-9</v>
      </c>
      <c r="J8">
        <f>Mult_op!I7*LCA_op!J8</f>
        <v>1.4841018822764899E-8</v>
      </c>
      <c r="K8">
        <f>Mult_op!J7*LCA_op!K8</f>
        <v>2.1223550997355108E-15</v>
      </c>
      <c r="L8">
        <f>Mult_op!K7*LCA_op!L8</f>
        <v>8.2721210822675974E-14</v>
      </c>
      <c r="M8">
        <f>Mult_op!L7*LCA_op!M8</f>
        <v>2.007478462754123E-7</v>
      </c>
      <c r="N8">
        <f>Mult_op!M7*LCA_op!N8</f>
        <v>2.0360228322737946E-5</v>
      </c>
      <c r="O8">
        <f>Mult_op!N7*LCA_op!O8</f>
        <v>5.7803301319922005E-11</v>
      </c>
      <c r="P8">
        <f>Mult_op!O7*LCA_op!P8</f>
        <v>1.3532928098713651E-13</v>
      </c>
      <c r="Q8">
        <f>Mult_op!P7*LCA_op!Q8</f>
        <v>4.1516873909265559E-9</v>
      </c>
      <c r="R8">
        <f>Mult_op!Q7*LCA_op!R8</f>
        <v>8.8253584253301572E-7</v>
      </c>
    </row>
    <row r="9" spans="1:18" x14ac:dyDescent="0.3">
      <c r="D9" t="s">
        <v>40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41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42</v>
      </c>
      <c r="E11">
        <f>Mult_op!D10*LCA_op!E11</f>
        <v>5.5337331531741292</v>
      </c>
      <c r="F11">
        <f>Mult_op!E10*LCA_op!F11</f>
        <v>10124.530657408877</v>
      </c>
      <c r="G11">
        <f>Mult_op!F10*LCA_op!G11</f>
        <v>244781.02608011296</v>
      </c>
      <c r="H11">
        <f>Mult_op!G10*LCA_op!H11</f>
        <v>8.7727845090637468E-2</v>
      </c>
      <c r="I11">
        <f>Mult_op!H10*LCA_op!I11</f>
        <v>3.2370539774495404</v>
      </c>
      <c r="J11">
        <f>Mult_op!I10*LCA_op!J11</f>
        <v>25.523073446041767</v>
      </c>
      <c r="K11">
        <f>Mult_op!J10*LCA_op!K11</f>
        <v>8.8887487138528509E-7</v>
      </c>
      <c r="L11">
        <f>Mult_op!K10*LCA_op!L11</f>
        <v>6.7252040150753367E-5</v>
      </c>
      <c r="M11">
        <f>Mult_op!L10*LCA_op!M11</f>
        <v>13.340159515075312</v>
      </c>
      <c r="N11">
        <f>Mult_op!M10*LCA_op!N11</f>
        <v>12243.068062149323</v>
      </c>
      <c r="O11">
        <f>Mult_op!N10*LCA_op!O11</f>
        <v>9.1317611513125809E-3</v>
      </c>
      <c r="P11">
        <f>Mult_op!O10*LCA_op!P11</f>
        <v>5.8217277700322795E-5</v>
      </c>
      <c r="Q11">
        <f>Mult_op!P10*LCA_op!Q11</f>
        <v>5.293086480175087</v>
      </c>
      <c r="R11">
        <f>Mult_op!Q10*LCA_op!R11</f>
        <v>691.55177894347855</v>
      </c>
    </row>
    <row r="12" spans="1:18" x14ac:dyDescent="0.3">
      <c r="D12" t="s">
        <v>43</v>
      </c>
      <c r="E12">
        <f>Mult_op!D11*LCA_op!E12</f>
        <v>5.9418882406330743E-7</v>
      </c>
      <c r="F12">
        <f>Mult_op!E11*LCA_op!F12</f>
        <v>1.0060000002709063E-3</v>
      </c>
      <c r="G12">
        <f>Mult_op!F11*LCA_op!G12</f>
        <v>2.4663785053452375E-2</v>
      </c>
      <c r="H12">
        <f>Mult_op!G11*LCA_op!H12</f>
        <v>1.1977190667535805E-8</v>
      </c>
      <c r="I12">
        <f>Mult_op!H11*LCA_op!I12</f>
        <v>3.3333956450263369E-7</v>
      </c>
      <c r="J12">
        <f>Mult_op!I11*LCA_op!J12</f>
        <v>2.6725076722774661E-6</v>
      </c>
      <c r="K12">
        <f>Mult_op!J11*LCA_op!K12</f>
        <v>9.2131985588548381E-14</v>
      </c>
      <c r="L12">
        <f>Mult_op!K11*LCA_op!L12</f>
        <v>6.7855464666704313E-12</v>
      </c>
      <c r="M12">
        <f>Mult_op!L11*LCA_op!M12</f>
        <v>1.3609879330531385E-6</v>
      </c>
      <c r="N12">
        <f>Mult_op!M11*LCA_op!N12</f>
        <v>1.2150694289123013E-3</v>
      </c>
      <c r="O12">
        <f>Mult_op!N11*LCA_op!O12</f>
        <v>1.3157168608785315E-9</v>
      </c>
      <c r="P12">
        <f>Mult_op!O11*LCA_op!P12</f>
        <v>5.8094886569768655E-12</v>
      </c>
      <c r="Q12">
        <f>Mult_op!P11*LCA_op!Q12</f>
        <v>5.8954619568534092E-7</v>
      </c>
      <c r="R12">
        <f>Mult_op!Q11*LCA_op!R12</f>
        <v>1.0091037262442728E-4</v>
      </c>
    </row>
    <row r="13" spans="1:18" x14ac:dyDescent="0.3">
      <c r="D13" t="s">
        <v>44</v>
      </c>
      <c r="E13">
        <f>Mult_op!D12*LCA_op!E13</f>
        <v>1.7101480304502627E-6</v>
      </c>
      <c r="F13">
        <f>Mult_op!E12*LCA_op!F13</f>
        <v>1.5585999992639269E-2</v>
      </c>
      <c r="G13">
        <f>Mult_op!F12*LCA_op!G13</f>
        <v>8.0479737062591108E-2</v>
      </c>
      <c r="H13">
        <f>Mult_op!G12*LCA_op!H13</f>
        <v>2.4938383636600331E-8</v>
      </c>
      <c r="I13">
        <f>Mult_op!H12*LCA_op!I13</f>
        <v>9.7738777360847243E-7</v>
      </c>
      <c r="J13">
        <f>Mult_op!I12*LCA_op!J13</f>
        <v>6.5670622383408603E-6</v>
      </c>
      <c r="K13">
        <f>Mult_op!J12*LCA_op!K13</f>
        <v>4.0706172977795639E-13</v>
      </c>
      <c r="L13">
        <f>Mult_op!K12*LCA_op!L13</f>
        <v>9.9452328771772513E-12</v>
      </c>
      <c r="M13">
        <f>Mult_op!L12*LCA_op!M13</f>
        <v>2.7019570653596703E-5</v>
      </c>
      <c r="N13">
        <f>Mult_op!M12*LCA_op!N13</f>
        <v>3.925010731446031E-3</v>
      </c>
      <c r="O13">
        <f>Mult_op!N12*LCA_op!O13</f>
        <v>7.0089230248042437E-10</v>
      </c>
      <c r="P13">
        <f>Mult_op!O12*LCA_op!P13</f>
        <v>3.3111885322220206E-11</v>
      </c>
      <c r="Q13">
        <f>Mult_op!P12*LCA_op!Q13</f>
        <v>3.0484545213071907E-6</v>
      </c>
      <c r="R13">
        <f>Mult_op!Q12*LCA_op!R13</f>
        <v>1.6953029799304616E-4</v>
      </c>
    </row>
    <row r="14" spans="1:18" x14ac:dyDescent="0.3">
      <c r="D14" t="s">
        <v>45</v>
      </c>
      <c r="E14">
        <f>Mult_op!D13*LCA_op!E14</f>
        <v>1.1835807145745961E-5</v>
      </c>
      <c r="F14">
        <f>Mult_op!E13*LCA_op!F14</f>
        <v>1.0159999949791742E-3</v>
      </c>
      <c r="G14">
        <f>Mult_op!F13*LCA_op!G14</f>
        <v>4.7974958489456707E-5</v>
      </c>
      <c r="H14">
        <f>Mult_op!G13*LCA_op!H14</f>
        <v>2.9693691039949917E-11</v>
      </c>
      <c r="I14">
        <f>Mult_op!H13*LCA_op!I14</f>
        <v>6.0657840331786287E-6</v>
      </c>
      <c r="J14">
        <f>Mult_op!I13*LCA_op!J14</f>
        <v>6.6628172464822601E-5</v>
      </c>
      <c r="K14">
        <f>Mult_op!J13*LCA_op!K14</f>
        <v>2.7867805788680558E-15</v>
      </c>
      <c r="L14">
        <f>Mult_op!K13*LCA_op!L14</f>
        <v>9.7917480332958887E-13</v>
      </c>
      <c r="M14">
        <f>Mult_op!L13*LCA_op!M14</f>
        <v>1.8882360097724828E-7</v>
      </c>
      <c r="N14">
        <f>Mult_op!M13*LCA_op!N14</f>
        <v>6.3737324250503466E-6</v>
      </c>
      <c r="O14">
        <f>Mult_op!N13*LCA_op!O14</f>
        <v>4.6444131707243715E-12</v>
      </c>
      <c r="P14">
        <f>Mult_op!O13*LCA_op!P14</f>
        <v>4.7466976904553049E-12</v>
      </c>
      <c r="Q14">
        <f>Mult_op!P13*LCA_op!Q14</f>
        <v>1.5960511445457731E-5</v>
      </c>
      <c r="R14">
        <f>Mult_op!Q13*LCA_op!R14</f>
        <v>2.3636664134589775E-7</v>
      </c>
    </row>
    <row r="15" spans="1:18" x14ac:dyDescent="0.3">
      <c r="D15" t="s">
        <v>46</v>
      </c>
      <c r="E15">
        <f>Mult_op!D14*LCA_op!E15</f>
        <v>2.3656822805784425E-8</v>
      </c>
      <c r="F15">
        <f>Mult_op!E14*LCA_op!F15</f>
        <v>2.0300175209562533E-6</v>
      </c>
      <c r="G15">
        <f>Mult_op!F14*LCA_op!G15</f>
        <v>8.9750654552499802E-8</v>
      </c>
      <c r="H15">
        <f>Mult_op!G14*LCA_op!H15</f>
        <v>5.1634512938492387E-14</v>
      </c>
      <c r="I15">
        <f>Mult_op!H14*LCA_op!I15</f>
        <v>1.2124755089718399E-8</v>
      </c>
      <c r="J15">
        <f>Mult_op!I14*LCA_op!J15</f>
        <v>1.3318163788613751E-7</v>
      </c>
      <c r="K15">
        <f>Mult_op!J14*LCA_op!K15</f>
        <v>5.4339267676800235E-18</v>
      </c>
      <c r="L15">
        <f>Mult_op!K14*LCA_op!L15</f>
        <v>1.9545246337670392E-15</v>
      </c>
      <c r="M15">
        <f>Mult_op!L14*LCA_op!M15</f>
        <v>3.2834633641991629E-10</v>
      </c>
      <c r="N15">
        <f>Mult_op!M14*LCA_op!N15</f>
        <v>1.1083316281730453E-8</v>
      </c>
      <c r="O15">
        <f>Mult_op!N14*LCA_op!O15</f>
        <v>8.0761940855661466E-15</v>
      </c>
      <c r="P15">
        <f>Mult_op!O14*LCA_op!P15</f>
        <v>9.4714086687609552E-15</v>
      </c>
      <c r="Q15">
        <f>Mult_op!P14*LCA_op!Q15</f>
        <v>3.1902818732718935E-8</v>
      </c>
      <c r="R15">
        <f>Mult_op!Q14*LCA_op!R15</f>
        <v>4.1101917523094608E-10</v>
      </c>
    </row>
    <row r="16" spans="1:18" x14ac:dyDescent="0.3">
      <c r="D16" t="s">
        <v>47</v>
      </c>
      <c r="E16">
        <f>Mult_op!D15*LCA_op!E16</f>
        <v>0.6586286778062922</v>
      </c>
      <c r="F16">
        <f>Mult_op!E15*LCA_op!F16</f>
        <v>844.68515280555425</v>
      </c>
      <c r="G16">
        <f>Mult_op!F15*LCA_op!G16</f>
        <v>23.296805447997745</v>
      </c>
      <c r="H16">
        <f>Mult_op!G15*LCA_op!H16</f>
        <v>2.1807452447566744E-5</v>
      </c>
      <c r="I16">
        <f>Mult_op!H15*LCA_op!I16</f>
        <v>0.17466766397333408</v>
      </c>
      <c r="J16">
        <f>Mult_op!I15*LCA_op!J16</f>
        <v>3.3233653133172041</v>
      </c>
      <c r="K16">
        <f>Mult_op!J15*LCA_op!K16</f>
        <v>1.5334793442879241E-9</v>
      </c>
      <c r="L16">
        <f>Mult_op!K15*LCA_op!L16</f>
        <v>2.7822634212363308E-7</v>
      </c>
      <c r="M16">
        <f>Mult_op!L15*LCA_op!M16</f>
        <v>0.13867463271975147</v>
      </c>
      <c r="N16">
        <f>Mult_op!M15*LCA_op!N16</f>
        <v>4.6809561867587677</v>
      </c>
      <c r="O16">
        <f>Mult_op!N15*LCA_op!O16</f>
        <v>3.4109204960200608E-6</v>
      </c>
      <c r="P16">
        <f>Mult_op!O15*LCA_op!P16</f>
        <v>3.8593883119342446E-6</v>
      </c>
      <c r="Q16">
        <f>Mult_op!P15*LCA_op!Q16</f>
        <v>0.47706221992859776</v>
      </c>
      <c r="R16">
        <f>Mult_op!Q15*LCA_op!R16</f>
        <v>0.17359089126907462</v>
      </c>
    </row>
    <row r="17" spans="4:18" x14ac:dyDescent="0.3">
      <c r="D17" t="s">
        <v>48</v>
      </c>
      <c r="E17">
        <f>Mult_op!D16*LCA_op!E17</f>
        <v>1.2661575194522143</v>
      </c>
      <c r="F17">
        <f>Mult_op!E16*LCA_op!F17</f>
        <v>1113.8719348117618</v>
      </c>
      <c r="G17">
        <f>Mult_op!F16*LCA_op!G17</f>
        <v>434.99939148372533</v>
      </c>
      <c r="H17">
        <f>Mult_op!G16*LCA_op!H17</f>
        <v>3.887685895636762E-5</v>
      </c>
      <c r="I17">
        <f>Mult_op!H16*LCA_op!I17</f>
        <v>0.63401383183970561</v>
      </c>
      <c r="J17">
        <f>Mult_op!I16*LCA_op!J17</f>
        <v>7.1763089416981689</v>
      </c>
      <c r="K17">
        <f>Mult_op!J16*LCA_op!K17</f>
        <v>9.8228945104388021E-8</v>
      </c>
      <c r="L17">
        <f>Mult_op!K16*LCA_op!L17</f>
        <v>4.8330729725949197E-6</v>
      </c>
      <c r="M17">
        <f>Mult_op!L16*LCA_op!M17</f>
        <v>2.1135969357498268E-2</v>
      </c>
      <c r="N17">
        <f>Mult_op!M16*LCA_op!N17</f>
        <v>1.349670475624676</v>
      </c>
      <c r="O17">
        <f>Mult_op!N16*LCA_op!O17</f>
        <v>1.3013468031014585E-5</v>
      </c>
      <c r="P17">
        <f>Mult_op!O16*LCA_op!P17</f>
        <v>2.0492031612295687E-5</v>
      </c>
      <c r="Q17">
        <f>Mult_op!P16*LCA_op!Q17</f>
        <v>1.7200386117330453</v>
      </c>
      <c r="R17">
        <f>Mult_op!Q16*LCA_op!R17</f>
        <v>0.25977312483834863</v>
      </c>
    </row>
    <row r="18" spans="4:18" x14ac:dyDescent="0.3">
      <c r="D18" t="s">
        <v>49</v>
      </c>
      <c r="E18">
        <f>Mult_op!D17*LCA_op!E18</f>
        <v>4.6721011093478886E-8</v>
      </c>
      <c r="F18">
        <f>Mult_op!E17*LCA_op!F18</f>
        <v>9.9999999379945487E-5</v>
      </c>
      <c r="G18">
        <f>Mult_op!F17*LCA_op!G18</f>
        <v>3.8102985245605887E-5</v>
      </c>
      <c r="H18">
        <f>Mult_op!G17*LCA_op!H18</f>
        <v>3.4721785398923919E-12</v>
      </c>
      <c r="I18">
        <f>Mult_op!H17*LCA_op!I18</f>
        <v>2.1776053484211466E-8</v>
      </c>
      <c r="J18">
        <f>Mult_op!I17*LCA_op!J18</f>
        <v>2.555732268813623E-7</v>
      </c>
      <c r="K18">
        <f>Mult_op!J17*LCA_op!K18</f>
        <v>7.5939929437079961E-15</v>
      </c>
      <c r="L18">
        <f>Mult_op!K17*LCA_op!L18</f>
        <v>3.777747437742772E-13</v>
      </c>
      <c r="M18">
        <f>Mult_op!L17*LCA_op!M18</f>
        <v>1.8877003233541456E-9</v>
      </c>
      <c r="N18">
        <f>Mult_op!M17*LCA_op!N18</f>
        <v>1.2054206505340092E-7</v>
      </c>
      <c r="O18">
        <f>Mult_op!N17*LCA_op!O18</f>
        <v>1.162261706316778E-12</v>
      </c>
      <c r="P18">
        <f>Mult_op!O17*LCA_op!P18</f>
        <v>2.2912093307501318E-12</v>
      </c>
      <c r="Q18">
        <f>Mult_op!P17*LCA_op!Q18</f>
        <v>5.9314412738222416E-8</v>
      </c>
      <c r="R18">
        <f>Mult_op!Q17*LCA_op!R18</f>
        <v>2.3200914207518989E-8</v>
      </c>
    </row>
    <row r="19" spans="4:18" x14ac:dyDescent="0.3">
      <c r="D19" t="s">
        <v>50</v>
      </c>
      <c r="E19">
        <f>Mult_op!D18*LCA_op!E19</f>
        <v>3.3221428979406249E-10</v>
      </c>
      <c r="F19">
        <f>Mult_op!E18*LCA_op!F19</f>
        <v>3.00000036199676E-6</v>
      </c>
      <c r="G19">
        <f>Mult_op!F18*LCA_op!G19</f>
        <v>1.7127796454182141E-5</v>
      </c>
      <c r="H19">
        <f>Mult_op!G18*LCA_op!H19</f>
        <v>2.5577042721040301E-12</v>
      </c>
      <c r="I19">
        <f>Mult_op!H18*LCA_op!I19</f>
        <v>2.039639077586475E-11</v>
      </c>
      <c r="J19">
        <f>Mult_op!I18*LCA_op!J19</f>
        <v>2.2503167392558316E-10</v>
      </c>
      <c r="K19">
        <f>Mult_op!J18*LCA_op!K19</f>
        <v>3.395558579791445E-16</v>
      </c>
      <c r="L19">
        <f>Mult_op!K18*LCA_op!L19</f>
        <v>1.0380087621987778E-13</v>
      </c>
      <c r="M19">
        <f>Mult_op!L18*LCA_op!M19</f>
        <v>1.3905330978874979E-9</v>
      </c>
      <c r="N19">
        <f>Mult_op!M18*LCA_op!N19</f>
        <v>8.8794672051881426E-8</v>
      </c>
      <c r="O19">
        <f>Mult_op!N18*LCA_op!O19</f>
        <v>8.5615462954893769E-13</v>
      </c>
      <c r="P19">
        <f>Mult_op!O18*LCA_op!P19</f>
        <v>6.1493350483137666E-13</v>
      </c>
      <c r="Q19">
        <f>Mult_op!P18*LCA_op!Q19</f>
        <v>1.1366400499684485E-10</v>
      </c>
      <c r="R19">
        <f>Mult_op!Q18*LCA_op!R19</f>
        <v>1.7090445293498494E-8</v>
      </c>
    </row>
    <row r="20" spans="4:18" x14ac:dyDescent="0.3">
      <c r="D20" t="s">
        <v>51</v>
      </c>
      <c r="E20">
        <f>Mult_op!D19*LCA_op!E20</f>
        <v>1.0904812232341998E-10</v>
      </c>
      <c r="F20">
        <f>Mult_op!E19*LCA_op!F20</f>
        <v>1.0000001206655866E-6</v>
      </c>
      <c r="G20">
        <f>Mult_op!F19*LCA_op!G20</f>
        <v>5.5629307460486791E-6</v>
      </c>
      <c r="H20">
        <f>Mult_op!G19*LCA_op!H20</f>
        <v>8.5256809070134324E-13</v>
      </c>
      <c r="I20">
        <f>Mult_op!H19*LCA_op!I20</f>
        <v>6.7772185568099131E-12</v>
      </c>
      <c r="J20">
        <f>Mult_op!I19*LCA_op!J20</f>
        <v>7.4679162971619636E-11</v>
      </c>
      <c r="K20">
        <f>Mult_op!J19*LCA_op!K20</f>
        <v>1.1091326016392768E-16</v>
      </c>
      <c r="L20">
        <f>Mult_op!K19*LCA_op!L20</f>
        <v>3.3688480232069476E-14</v>
      </c>
      <c r="M20">
        <f>Mult_op!L19*LCA_op!M20</f>
        <v>4.6351103262916594E-10</v>
      </c>
      <c r="N20">
        <f>Mult_op!M19*LCA_op!N20</f>
        <v>2.9598224017293806E-8</v>
      </c>
      <c r="O20">
        <f>Mult_op!N19*LCA_op!O20</f>
        <v>2.8538487651631256E-13</v>
      </c>
      <c r="P20">
        <f>Mult_op!O19*LCA_op!P20</f>
        <v>1.9951100612266028E-13</v>
      </c>
      <c r="Q20">
        <f>Mult_op!P19*LCA_op!Q20</f>
        <v>3.7783378060332198E-11</v>
      </c>
      <c r="R20">
        <f>Mult_op!Q19*LCA_op!R20</f>
        <v>5.6968150978328309E-9</v>
      </c>
    </row>
    <row r="21" spans="4:18" x14ac:dyDescent="0.3">
      <c r="D21" t="s">
        <v>52</v>
      </c>
      <c r="E21">
        <f>Mult_op!D20*LCA_op!E21</f>
        <v>1.1621687511368202E-7</v>
      </c>
      <c r="F21">
        <f>Mult_op!E20*LCA_op!F21</f>
        <v>2.5099999947578741E-4</v>
      </c>
      <c r="G21">
        <f>Mult_op!F20*LCA_op!G21</f>
        <v>1.2630938812182232E-4</v>
      </c>
      <c r="H21">
        <f>Mult_op!G20*LCA_op!H21</f>
        <v>1.1542766344930668E-11</v>
      </c>
      <c r="I21">
        <f>Mult_op!H20*LCA_op!I21</f>
        <v>5.392866420857089E-8</v>
      </c>
      <c r="J21">
        <f>Mult_op!I20*LCA_op!J21</f>
        <v>6.3293866095185514E-7</v>
      </c>
      <c r="K21">
        <f>Mult_op!J20*LCA_op!K21</f>
        <v>1.9406914350538948E-14</v>
      </c>
      <c r="L21">
        <f>Mult_op!K20*LCA_op!L21</f>
        <v>1.144093432840101E-12</v>
      </c>
      <c r="M21">
        <f>Mult_op!L20*LCA_op!M21</f>
        <v>6.2753926710238394E-9</v>
      </c>
      <c r="N21">
        <f>Mult_op!M20*LCA_op!N21</f>
        <v>4.0072504212008654E-7</v>
      </c>
      <c r="O21">
        <f>Mult_op!N20*LCA_op!O21</f>
        <v>3.8637746168694338E-12</v>
      </c>
      <c r="P21">
        <f>Mult_op!O20*LCA_op!P21</f>
        <v>6.8597649315143125E-12</v>
      </c>
      <c r="Q21">
        <f>Mult_op!P20*LCA_op!Q21</f>
        <v>1.4697056815442217E-7</v>
      </c>
      <c r="R21">
        <f>Mult_op!Q20*LCA_op!R21</f>
        <v>7.712815703724543E-8</v>
      </c>
    </row>
    <row r="22" spans="4:18" x14ac:dyDescent="0.3">
      <c r="D22" t="s">
        <v>53</v>
      </c>
      <c r="E22">
        <f>Mult_op!D21*LCA_op!E22</f>
        <v>1.3172892844016232E-6</v>
      </c>
      <c r="F22">
        <f>Mult_op!E21*LCA_op!F22</f>
        <v>4.3199999271051185E-4</v>
      </c>
      <c r="G22">
        <f>Mult_op!F21*LCA_op!G22</f>
        <v>9.6961161492407685E-3</v>
      </c>
      <c r="H22">
        <f>Mult_op!G21*LCA_op!H22</f>
        <v>3.8739000622971187E-8</v>
      </c>
      <c r="I22">
        <f>Mult_op!H21*LCA_op!I22</f>
        <v>2.9371221223554031E-7</v>
      </c>
      <c r="J22">
        <f>Mult_op!I21*LCA_op!J22</f>
        <v>2.3206919525910343E-6</v>
      </c>
      <c r="K22">
        <f>Mult_op!J21*LCA_op!K22</f>
        <v>3.6413721962463688E-13</v>
      </c>
      <c r="L22">
        <f>Mult_op!K21*LCA_op!L22</f>
        <v>2.3267663150132721E-11</v>
      </c>
      <c r="M22">
        <f>Mult_op!L21*LCA_op!M22</f>
        <v>3.9343438372371565E-5</v>
      </c>
      <c r="N22">
        <f>Mult_op!M21*LCA_op!N22</f>
        <v>3.2281656525633526E-3</v>
      </c>
      <c r="O22">
        <f>Mult_op!N21*LCA_op!O22</f>
        <v>1.8143944533190368E-8</v>
      </c>
      <c r="P22">
        <f>Mult_op!O21*LCA_op!P22</f>
        <v>6.7575954204944147E-11</v>
      </c>
      <c r="Q22">
        <f>Mult_op!P21*LCA_op!Q22</f>
        <v>1.0441293352753066E-6</v>
      </c>
      <c r="R22">
        <f>Mult_op!Q21*LCA_op!R22</f>
        <v>2.033180771347166E-4</v>
      </c>
    </row>
    <row r="23" spans="4:18" x14ac:dyDescent="0.3">
      <c r="D23" t="s">
        <v>54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55</v>
      </c>
      <c r="E24">
        <f>Mult_op!D23*LCA_op!E24</f>
        <v>7.7465828137654091E-7</v>
      </c>
      <c r="F24">
        <f>Mult_op!E23*LCA_op!F24</f>
        <v>2.6199999394417958E-4</v>
      </c>
      <c r="G24">
        <f>Mult_op!F23*LCA_op!G24</f>
        <v>5.7209840685500035E-3</v>
      </c>
      <c r="H24">
        <f>Mult_op!G23*LCA_op!H24</f>
        <v>2.2770746539588258E-8</v>
      </c>
      <c r="I24">
        <f>Mult_op!H23*LCA_op!I24</f>
        <v>1.7264525114669132E-7</v>
      </c>
      <c r="J24">
        <f>Mult_op!I23*LCA_op!J24</f>
        <v>1.3642577215240987E-6</v>
      </c>
      <c r="K24">
        <f>Mult_op!J23*LCA_op!K24</f>
        <v>2.1450879138959771E-13</v>
      </c>
      <c r="L24">
        <f>Mult_op!K23*LCA_op!L24</f>
        <v>1.3786754007606451E-11</v>
      </c>
      <c r="M24">
        <f>Mult_op!L23*LCA_op!M24</f>
        <v>2.3122168292751062E-5</v>
      </c>
      <c r="N24">
        <f>Mult_op!M23*LCA_op!N24</f>
        <v>1.8971143464003165E-3</v>
      </c>
      <c r="O24">
        <f>Mult_op!N23*LCA_op!O24</f>
        <v>1.0663898091686862E-8</v>
      </c>
      <c r="P24">
        <f>Mult_op!O23*LCA_op!P24</f>
        <v>4.0424073809420108E-11</v>
      </c>
      <c r="Q24">
        <f>Mult_op!P23*LCA_op!Q24</f>
        <v>6.1385492186633123E-7</v>
      </c>
      <c r="R24">
        <f>Mult_op!Q23*LCA_op!R24</f>
        <v>1.1952190984995545E-4</v>
      </c>
    </row>
    <row r="25" spans="4:18" x14ac:dyDescent="0.3">
      <c r="D25" t="s">
        <v>56</v>
      </c>
      <c r="E25">
        <f>Mult_op!D24*LCA_op!E25</f>
        <v>6.2790916709749656</v>
      </c>
      <c r="F25">
        <f>Mult_op!E24*LCA_op!F25</f>
        <v>10699.780082119434</v>
      </c>
      <c r="G25">
        <f>Mult_op!F24*LCA_op!G25</f>
        <v>13348.46848179822</v>
      </c>
      <c r="H25">
        <f>Mult_op!G24*LCA_op!H25</f>
        <v>5.0651130948821135E-2</v>
      </c>
      <c r="I25">
        <f>Mult_op!H24*LCA_op!I25</f>
        <v>1.0739299222676162</v>
      </c>
      <c r="J25">
        <f>Mult_op!I24*LCA_op!J25</f>
        <v>24.397927737395932</v>
      </c>
      <c r="K25">
        <f>Mult_op!J24*LCA_op!K25</f>
        <v>6.305067809761292E-7</v>
      </c>
      <c r="L25">
        <f>Mult_op!K24*LCA_op!L25</f>
        <v>4.8678124207618851E-5</v>
      </c>
      <c r="M25">
        <f>Mult_op!L24*LCA_op!M25</f>
        <v>51.426069492175181</v>
      </c>
      <c r="N25">
        <f>Mult_op!M24*LCA_op!N25</f>
        <v>4219.2347734719187</v>
      </c>
      <c r="O25">
        <f>Mult_op!N24*LCA_op!O25</f>
        <v>2.3718805118566305E-2</v>
      </c>
      <c r="P25">
        <f>Mult_op!O24*LCA_op!P25</f>
        <v>1.5083668575342215E-4</v>
      </c>
      <c r="Q25">
        <f>Mult_op!P24*LCA_op!Q25</f>
        <v>4.6061367186103181</v>
      </c>
      <c r="R25">
        <f>Mult_op!Q24*LCA_op!R25</f>
        <v>265.88445924751056</v>
      </c>
    </row>
    <row r="26" spans="4:18" x14ac:dyDescent="0.3">
      <c r="D26" t="s">
        <v>57</v>
      </c>
      <c r="E26">
        <f>Mult_op!D25*LCA_op!E26</f>
        <v>1.1732314241396659E-6</v>
      </c>
      <c r="F26">
        <f>Mult_op!E25*LCA_op!F26</f>
        <v>1.8180000079379964E-3</v>
      </c>
      <c r="G26">
        <f>Mult_op!F25*LCA_op!G26</f>
        <v>3.234350313621721E-3</v>
      </c>
      <c r="H26">
        <f>Mult_op!G25*LCA_op!H26</f>
        <v>1.2288644487835615E-8</v>
      </c>
      <c r="I26">
        <f>Mult_op!H25*LCA_op!I26</f>
        <v>2.0742933562473015E-7</v>
      </c>
      <c r="J26">
        <f>Mult_op!I25*LCA_op!J26</f>
        <v>4.2744258041310776E-6</v>
      </c>
      <c r="K26">
        <f>Mult_op!J25*LCA_op!K26</f>
        <v>1.41952349406693E-13</v>
      </c>
      <c r="L26">
        <f>Mult_op!K25*LCA_op!L26</f>
        <v>1.0733591041869031E-11</v>
      </c>
      <c r="M26">
        <f>Mult_op!L25*LCA_op!M26</f>
        <v>1.2476654983964935E-5</v>
      </c>
      <c r="N26">
        <f>Mult_op!M25*LCA_op!N26</f>
        <v>1.0236430099517212E-3</v>
      </c>
      <c r="O26">
        <f>Mult_op!N25*LCA_op!O26</f>
        <v>5.7545006067648482E-9</v>
      </c>
      <c r="P26">
        <f>Mult_op!O25*LCA_op!P26</f>
        <v>3.3599861573805869E-11</v>
      </c>
      <c r="Q26">
        <f>Mult_op!P25*LCA_op!Q26</f>
        <v>8.6803417411475705E-7</v>
      </c>
      <c r="R26">
        <f>Mult_op!Q25*LCA_op!R26</f>
        <v>6.4507139985373198E-5</v>
      </c>
    </row>
    <row r="27" spans="4:18" x14ac:dyDescent="0.3">
      <c r="D27" t="s">
        <v>58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59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60</v>
      </c>
      <c r="E29">
        <f>Mult_op!D28*LCA_op!E29</f>
        <v>9.7710697201224939E-7</v>
      </c>
      <c r="F29">
        <f>Mult_op!E28*LCA_op!F29</f>
        <v>1.0070000075729482E-3</v>
      </c>
      <c r="G29">
        <f>Mult_op!F28*LCA_op!G29</f>
        <v>4.6062099344813699E-3</v>
      </c>
      <c r="H29">
        <f>Mult_op!G28*LCA_op!H29</f>
        <v>1.817319155194955E-8</v>
      </c>
      <c r="I29">
        <f>Mult_op!H28*LCA_op!I29</f>
        <v>1.9212447588599009E-7</v>
      </c>
      <c r="J29">
        <f>Mult_op!I28*LCA_op!J29</f>
        <v>2.7720330520005937E-6</v>
      </c>
      <c r="K29">
        <f>Mult_op!J28*LCA_op!K29</f>
        <v>1.8303719451771728E-13</v>
      </c>
      <c r="L29">
        <f>Mult_op!K28*LCA_op!L29</f>
        <v>1.2383231553837155E-11</v>
      </c>
      <c r="M29">
        <f>Mult_op!L28*LCA_op!M29</f>
        <v>1.8452826712944015E-5</v>
      </c>
      <c r="N29">
        <f>Mult_op!M28*LCA_op!N29</f>
        <v>1.5139894490272727E-3</v>
      </c>
      <c r="O29">
        <f>Mult_op!N28*LCA_op!O29</f>
        <v>8.5105552313287656E-9</v>
      </c>
      <c r="P29">
        <f>Mult_op!O28*LCA_op!P29</f>
        <v>3.669333316532189E-11</v>
      </c>
      <c r="Q29">
        <f>Mult_op!P28*LCA_op!Q29</f>
        <v>7.4455962344529136E-7</v>
      </c>
      <c r="R29">
        <f>Mult_op!Q28*LCA_op!R29</f>
        <v>9.5392223122771477E-5</v>
      </c>
    </row>
    <row r="30" spans="4:18" x14ac:dyDescent="0.3">
      <c r="D30" t="s">
        <v>61</v>
      </c>
      <c r="E30">
        <f>Mult_op!D29*LCA_op!E30</f>
        <v>8.885810390080539E-7</v>
      </c>
      <c r="F30">
        <f>Mult_op!E29*LCA_op!F30</f>
        <v>2.7140000007078039E-3</v>
      </c>
      <c r="G30">
        <f>Mult_op!F29*LCA_op!G30</f>
        <v>4.1830765851907958E-5</v>
      </c>
      <c r="H30">
        <f>Mult_op!G29*LCA_op!H30</f>
        <v>3.6723086919167754E-9</v>
      </c>
      <c r="I30">
        <f>Mult_op!H29*LCA_op!I30</f>
        <v>4.6612437135338053E-7</v>
      </c>
      <c r="J30">
        <f>Mult_op!I29*LCA_op!J30</f>
        <v>4.9439167246081149E-6</v>
      </c>
      <c r="K30">
        <f>Mult_op!J29*LCA_op!K30</f>
        <v>4.2942996023122587E-14</v>
      </c>
      <c r="L30">
        <f>Mult_op!K29*LCA_op!L30</f>
        <v>4.9599076263555273E-13</v>
      </c>
      <c r="M30">
        <f>Mult_op!L29*LCA_op!M30</f>
        <v>2.9958335042790915E-7</v>
      </c>
      <c r="N30">
        <f>Mult_op!M29*LCA_op!N30</f>
        <v>2.9950706485033635E-5</v>
      </c>
      <c r="O30">
        <f>Mult_op!N29*LCA_op!O30</f>
        <v>1.8804706399690917E-11</v>
      </c>
      <c r="P30">
        <f>Mult_op!O29*LCA_op!P30</f>
        <v>7.1839203566010097E-12</v>
      </c>
      <c r="Q30">
        <f>Mult_op!P29*LCA_op!Q30</f>
        <v>1.2743820580659989E-6</v>
      </c>
      <c r="R30">
        <f>Mult_op!Q29*LCA_op!R30</f>
        <v>7.0168620808138608E-6</v>
      </c>
    </row>
    <row r="31" spans="4:18" x14ac:dyDescent="0.3">
      <c r="D31" t="s">
        <v>62</v>
      </c>
      <c r="E31">
        <f>Mult_op!D30*LCA_op!E31</f>
        <v>1.6972561526591531E-8</v>
      </c>
      <c r="F31">
        <f>Mult_op!E30*LCA_op!F31</f>
        <v>9.9999985306086583E-7</v>
      </c>
      <c r="G31">
        <f>Mult_op!F30*LCA_op!G31</f>
        <v>2.4352967685398009E-6</v>
      </c>
      <c r="H31">
        <f>Mult_op!G30*LCA_op!H31</f>
        <v>1.8883629982427737E-10</v>
      </c>
      <c r="I31">
        <f>Mult_op!H30*LCA_op!I31</f>
        <v>4.1670911430096599E-9</v>
      </c>
      <c r="J31">
        <f>Mult_op!I30*LCA_op!J31</f>
        <v>8.2910241739082337E-8</v>
      </c>
      <c r="K31">
        <f>Mult_op!J30*LCA_op!K31</f>
        <v>3.0387334399792373E-16</v>
      </c>
      <c r="L31">
        <f>Mult_op!K30*LCA_op!L31</f>
        <v>1.0372953357440458E-14</v>
      </c>
      <c r="M31">
        <f>Mult_op!L30*LCA_op!M31</f>
        <v>1.500963248711516E-8</v>
      </c>
      <c r="N31">
        <f>Mult_op!M30*LCA_op!N31</f>
        <v>1.5229688778916031E-6</v>
      </c>
      <c r="O31">
        <f>Mult_op!N30*LCA_op!O31</f>
        <v>8.2489170196645298E-13</v>
      </c>
      <c r="P31">
        <f>Mult_op!O30*LCA_op!P31</f>
        <v>8.2567355513566825E-14</v>
      </c>
      <c r="Q31">
        <f>Mult_op!P30*LCA_op!Q31</f>
        <v>7.9239950541374875E-9</v>
      </c>
      <c r="R31">
        <f>Mult_op!Q30*LCA_op!R31</f>
        <v>3.5772670513619467E-7</v>
      </c>
    </row>
    <row r="32" spans="4:18" x14ac:dyDescent="0.3">
      <c r="D32" t="s">
        <v>63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64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65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66</v>
      </c>
      <c r="E35">
        <f>Mult_op!D34*LCA_op!E35</f>
        <v>1.7131650841654054E-7</v>
      </c>
      <c r="F35">
        <f>Mult_op!E34*LCA_op!F35</f>
        <v>7.7099999965709275E-4</v>
      </c>
      <c r="G35">
        <f>Mult_op!F34*LCA_op!G35</f>
        <v>1.0043635950234035E-3</v>
      </c>
      <c r="H35">
        <f>Mult_op!G34*LCA_op!H35</f>
        <v>1.696078878200104E-9</v>
      </c>
      <c r="I35">
        <f>Mult_op!H34*LCA_op!I35</f>
        <v>2.5119248286100663E-7</v>
      </c>
      <c r="J35">
        <f>Mult_op!I34*LCA_op!J35</f>
        <v>7.723895596531697E-7</v>
      </c>
      <c r="K35">
        <f>Mult_op!J34*LCA_op!K35</f>
        <v>2.6670186602760391E-14</v>
      </c>
      <c r="L35">
        <f>Mult_op!K34*LCA_op!L35</f>
        <v>3.1820578279804045E-13</v>
      </c>
      <c r="M35">
        <f>Mult_op!L34*LCA_op!M35</f>
        <v>3.9227719457548818E-6</v>
      </c>
      <c r="N35">
        <f>Mult_op!M34*LCA_op!N35</f>
        <v>2.087947462734518E-4</v>
      </c>
      <c r="O35">
        <f>Mult_op!N34*LCA_op!O35</f>
        <v>2.8165137131521713E-10</v>
      </c>
      <c r="P35">
        <f>Mult_op!O34*LCA_op!P35</f>
        <v>9.0588215548446121E-13</v>
      </c>
      <c r="Q35">
        <f>Mult_op!P34*LCA_op!Q35</f>
        <v>1.9173800860021355E-7</v>
      </c>
      <c r="R35">
        <f>Mult_op!Q34*LCA_op!R35</f>
        <v>6.6346134253608833E-6</v>
      </c>
    </row>
    <row r="36" spans="4:18" x14ac:dyDescent="0.3">
      <c r="D36" t="s">
        <v>67</v>
      </c>
      <c r="E36">
        <f>Mult_op!D35*LCA_op!E36</f>
        <v>3.5495653208453221E-8</v>
      </c>
      <c r="F36">
        <f>Mult_op!E35*LCA_op!F36</f>
        <v>9.9999996678763057E-7</v>
      </c>
      <c r="G36">
        <f>Mult_op!F35*LCA_op!G36</f>
        <v>2.2075339674542614E-4</v>
      </c>
      <c r="H36">
        <f>Mult_op!G35*LCA_op!H36</f>
        <v>3.7282884973418679E-10</v>
      </c>
      <c r="I36">
        <f>Mult_op!H35*LCA_op!I36</f>
        <v>5.5216656283301968E-8</v>
      </c>
      <c r="J36">
        <f>Mult_op!I35*LCA_op!J36</f>
        <v>1.6978521150960976E-7</v>
      </c>
      <c r="K36">
        <f>Mult_op!J35*LCA_op!K36</f>
        <v>5.8625899544573817E-15</v>
      </c>
      <c r="L36">
        <f>Mult_op!K35*LCA_op!L36</f>
        <v>6.4188528939499918E-14</v>
      </c>
      <c r="M36">
        <f>Mult_op!L35*LCA_op!M36</f>
        <v>8.6229630655938239E-7</v>
      </c>
      <c r="N36">
        <f>Mult_op!M35*LCA_op!N36</f>
        <v>4.5896866050405628E-5</v>
      </c>
      <c r="O36">
        <f>Mult_op!N35*LCA_op!O36</f>
        <v>6.1912071509872252E-11</v>
      </c>
      <c r="P36">
        <f>Mult_op!O35*LCA_op!P36</f>
        <v>1.8592125491910388E-13</v>
      </c>
      <c r="Q36">
        <f>Mult_op!P35*LCA_op!Q36</f>
        <v>3.9558333914431299E-8</v>
      </c>
      <c r="R36">
        <f>Mult_op!Q35*LCA_op!R36</f>
        <v>1.4584081693377813E-6</v>
      </c>
    </row>
    <row r="37" spans="4:18" x14ac:dyDescent="0.3">
      <c r="D37" t="s">
        <v>68</v>
      </c>
      <c r="E37">
        <f>Mult_op!D36*LCA_op!E37</f>
        <v>9.9536573600944967E-8</v>
      </c>
      <c r="F37">
        <f>Mult_op!E36*LCA_op!F37</f>
        <v>3.1500000013038394E-4</v>
      </c>
      <c r="G37">
        <f>Mult_op!F36*LCA_op!G37</f>
        <v>2.7615423658675868E-7</v>
      </c>
      <c r="H37">
        <f>Mult_op!G36*LCA_op!H37</f>
        <v>0</v>
      </c>
      <c r="I37">
        <f>Mult_op!H36*LCA_op!I37</f>
        <v>5.0198907127011709E-8</v>
      </c>
      <c r="J37">
        <f>Mult_op!I36*LCA_op!J37</f>
        <v>5.4973613531386055E-7</v>
      </c>
      <c r="K37">
        <f>Mult_op!J36*LCA_op!K37</f>
        <v>1.5573212778627432E-14</v>
      </c>
      <c r="L37">
        <f>Mult_op!K36*LCA_op!L37</f>
        <v>1.0870758232879184E-13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3.6497417218403076E-13</v>
      </c>
      <c r="Q37">
        <f>Mult_op!P36*LCA_op!Q37</f>
        <v>1.4285477377647946E-7</v>
      </c>
      <c r="R37">
        <f>Mult_op!Q36*LCA_op!R37</f>
        <v>0</v>
      </c>
    </row>
    <row r="38" spans="4:18" x14ac:dyDescent="0.3">
      <c r="D38" t="s">
        <v>69</v>
      </c>
      <c r="E38">
        <f>Mult_op!D37*LCA_op!E38</f>
        <v>3.6486668792584895E-7</v>
      </c>
      <c r="F38">
        <f>Mult_op!E37*LCA_op!F38</f>
        <v>2.7400000045241262E-4</v>
      </c>
      <c r="G38">
        <f>Mult_op!F37*LCA_op!G38</f>
        <v>9.5909830073067484E-5</v>
      </c>
      <c r="H38">
        <f>Mult_op!G37*LCA_op!H38</f>
        <v>0</v>
      </c>
      <c r="I38">
        <f>Mult_op!H37*LCA_op!I38</f>
        <v>7.1869727624876372E-8</v>
      </c>
      <c r="J38">
        <f>Mult_op!I37*LCA_op!J38</f>
        <v>7.9395933215272905E-7</v>
      </c>
      <c r="K38">
        <f>Mult_op!J37*LCA_op!K38</f>
        <v>8.6303316694160708E-14</v>
      </c>
      <c r="L38">
        <f>Mult_op!K37*LCA_op!L38</f>
        <v>3.9641251183709144E-13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1.7748642052648408E-12</v>
      </c>
      <c r="Q38">
        <f>Mult_op!P37*LCA_op!Q38</f>
        <v>2.0364742205884313E-7</v>
      </c>
      <c r="R38">
        <f>Mult_op!Q37*LCA_op!R38</f>
        <v>0</v>
      </c>
    </row>
    <row r="39" spans="4:18" x14ac:dyDescent="0.3">
      <c r="D39" t="s">
        <v>70</v>
      </c>
      <c r="E39">
        <f>Mult_op!D38*LCA_op!E39</f>
        <v>5.0311870876754589E-7</v>
      </c>
      <c r="F39">
        <f>Mult_op!E38*LCA_op!F39</f>
        <v>5.3400000005521047E-4</v>
      </c>
      <c r="G39">
        <f>Mult_op!F38*LCA_op!G39</f>
        <v>7.3147852472025578E-3</v>
      </c>
      <c r="H39">
        <f>Mult_op!G38*LCA_op!H39</f>
        <v>7.6471802479938928E-10</v>
      </c>
      <c r="I39">
        <f>Mult_op!H38*LCA_op!I39</f>
        <v>2.4218449236448003E-7</v>
      </c>
      <c r="J39">
        <f>Mult_op!I38*LCA_op!J39</f>
        <v>2.7634698160335629E-6</v>
      </c>
      <c r="K39">
        <f>Mult_op!J38*LCA_op!K39</f>
        <v>5.9351756154550581E-14</v>
      </c>
      <c r="L39">
        <f>Mult_op!K38*LCA_op!L39</f>
        <v>3.4088997701245393E-12</v>
      </c>
      <c r="M39">
        <f>Mult_op!L38*LCA_op!M39</f>
        <v>2.3332499191731387E-9</v>
      </c>
      <c r="N39">
        <f>Mult_op!M38*LCA_op!N39</f>
        <v>1.134971117605105E-6</v>
      </c>
      <c r="O39">
        <f>Mult_op!N38*LCA_op!O39</f>
        <v>5.3039471732075804E-13</v>
      </c>
      <c r="P39">
        <f>Mult_op!O38*LCA_op!P39</f>
        <v>1.2465416828698242E-11</v>
      </c>
      <c r="Q39">
        <f>Mult_op!P38*LCA_op!Q39</f>
        <v>6.5624711001939215E-7</v>
      </c>
      <c r="R39">
        <f>Mult_op!Q38*LCA_op!R39</f>
        <v>1.778317655746437E-5</v>
      </c>
    </row>
    <row r="40" spans="4:18" x14ac:dyDescent="0.3">
      <c r="D40" t="s">
        <v>71</v>
      </c>
      <c r="E40">
        <f>Mult_op!D39*LCA_op!E40</f>
        <v>9.4161137607982098E-7</v>
      </c>
      <c r="F40">
        <f>Mult_op!E39*LCA_op!F40</f>
        <v>1.0739999988536315E-3</v>
      </c>
      <c r="G40">
        <f>Mult_op!F39*LCA_op!G40</f>
        <v>4.4654754889274744E-5</v>
      </c>
      <c r="H40">
        <f>Mult_op!G39*LCA_op!H40</f>
        <v>1.9127202292588223E-10</v>
      </c>
      <c r="I40">
        <f>Mult_op!H39*LCA_op!I40</f>
        <v>4.885299460520892E-7</v>
      </c>
      <c r="J40">
        <f>Mult_op!I39*LCA_op!J40</f>
        <v>5.3245025669804091E-6</v>
      </c>
      <c r="K40">
        <f>Mult_op!J39*LCA_op!K40</f>
        <v>8.2013657177319186E-16</v>
      </c>
      <c r="L40">
        <f>Mult_op!K39*LCA_op!L40</f>
        <v>3.1268234939425731E-12</v>
      </c>
      <c r="M40">
        <f>Mult_op!L39*LCA_op!M40</f>
        <v>1.3829998277180766E-7</v>
      </c>
      <c r="N40">
        <f>Mult_op!M39*LCA_op!N40</f>
        <v>5.8013064627307861E-5</v>
      </c>
      <c r="O40">
        <f>Mult_op!N39*LCA_op!O40</f>
        <v>1.4693721929041519E-11</v>
      </c>
      <c r="P40">
        <f>Mult_op!O39*LCA_op!P40</f>
        <v>2.7786287592375406E-12</v>
      </c>
      <c r="Q40">
        <f>Mult_op!P39*LCA_op!Q40</f>
        <v>1.580216074731475E-6</v>
      </c>
      <c r="R40">
        <f>Mult_op!Q39*LCA_op!R40</f>
        <v>2.5229648388703572E-6</v>
      </c>
    </row>
    <row r="41" spans="4:18" x14ac:dyDescent="0.3">
      <c r="D41" t="s">
        <v>72</v>
      </c>
      <c r="E41">
        <f>Mult_op!D40*LCA_op!E41</f>
        <v>4.2403333365467789E-6</v>
      </c>
      <c r="F41">
        <f>Mult_op!E40*LCA_op!F41</f>
        <v>4.4299999964791552E-4</v>
      </c>
      <c r="G41">
        <f>Mult_op!F40*LCA_op!G41</f>
        <v>8.6125093549635411E-5</v>
      </c>
      <c r="H41">
        <f>Mult_op!G40*LCA_op!H41</f>
        <v>2.2871267322634465E-10</v>
      </c>
      <c r="I41">
        <f>Mult_op!H40*LCA_op!I41</f>
        <v>5.0060353919744576E-7</v>
      </c>
      <c r="J41">
        <f>Mult_op!I40*LCA_op!J41</f>
        <v>4.9848407533198812E-6</v>
      </c>
      <c r="K41">
        <f>Mult_op!J40*LCA_op!K41</f>
        <v>1.2824526756716689E-13</v>
      </c>
      <c r="L41">
        <f>Mult_op!K40*LCA_op!L41</f>
        <v>3.5127551725291016E-13</v>
      </c>
      <c r="M41">
        <f>Mult_op!L40*LCA_op!M41</f>
        <v>9.2832456613885944E-8</v>
      </c>
      <c r="N41">
        <f>Mult_op!M40*LCA_op!N41</f>
        <v>4.181683220999641E-6</v>
      </c>
      <c r="O41">
        <f>Mult_op!N40*LCA_op!O41</f>
        <v>7.5113117873284085E-12</v>
      </c>
      <c r="P41">
        <f>Mult_op!O40*LCA_op!P41</f>
        <v>2.8333490051274589E-11</v>
      </c>
      <c r="Q41">
        <f>Mult_op!P40*LCA_op!Q41</f>
        <v>1.3907350484271606E-6</v>
      </c>
      <c r="R41">
        <f>Mult_op!Q40*LCA_op!R41</f>
        <v>3.3809206480276451E-6</v>
      </c>
    </row>
    <row r="42" spans="4:18" x14ac:dyDescent="0.3">
      <c r="D42" t="s">
        <v>73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74</v>
      </c>
      <c r="E43">
        <f>Mult_op!D42*LCA_op!E43</f>
        <v>4.3575605979817862E-2</v>
      </c>
      <c r="F43">
        <f>Mult_op!E42*LCA_op!F43</f>
        <v>1358.621505583523</v>
      </c>
      <c r="G43">
        <f>Mult_op!F42*LCA_op!G43</f>
        <v>234.76266931557751</v>
      </c>
      <c r="H43">
        <f>Mult_op!G42*LCA_op!H43</f>
        <v>7.9211732989566391E-4</v>
      </c>
      <c r="I43">
        <f>Mult_op!H42*LCA_op!I43</f>
        <v>5.6023141266162719E-3</v>
      </c>
      <c r="J43">
        <f>Mult_op!I42*LCA_op!J43</f>
        <v>5.8232637403751335E-2</v>
      </c>
      <c r="K43">
        <f>Mult_op!J42*LCA_op!K43</f>
        <v>3.0257152045171545E-8</v>
      </c>
      <c r="L43">
        <f>Mult_op!K42*LCA_op!L43</f>
        <v>2.9783701712131137E-7</v>
      </c>
      <c r="M43">
        <f>Mult_op!L42*LCA_op!M43</f>
        <v>0.43064609800416798</v>
      </c>
      <c r="N43">
        <f>Mult_op!M42*LCA_op!N43</f>
        <v>27.499582067334604</v>
      </c>
      <c r="O43">
        <f>Mult_op!N42*LCA_op!O43</f>
        <v>2.6514985588159195E-4</v>
      </c>
      <c r="P43">
        <f>Mult_op!O42*LCA_op!P43</f>
        <v>6.086858095072249E-7</v>
      </c>
      <c r="Q43">
        <f>Mult_op!P42*LCA_op!Q43</f>
        <v>3.1529749226880975E-2</v>
      </c>
      <c r="R43">
        <f>Mult_op!Q42*LCA_op!R43</f>
        <v>5.2928862966153369</v>
      </c>
    </row>
    <row r="44" spans="4:18" x14ac:dyDescent="0.3">
      <c r="D44" t="s">
        <v>75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76</v>
      </c>
      <c r="E45">
        <f>Mult_op!D44*LCA_op!E45</f>
        <v>4.1614715000605962E-6</v>
      </c>
      <c r="F45">
        <f>Mult_op!E44*LCA_op!F45</f>
        <v>2.9311999883938223E-2</v>
      </c>
      <c r="G45">
        <f>Mult_op!F44*LCA_op!G45</f>
        <v>2.5567849876396639E-5</v>
      </c>
      <c r="H45">
        <f>Mult_op!G44*LCA_op!H45</f>
        <v>0</v>
      </c>
      <c r="I45">
        <f>Mult_op!H44*LCA_op!I45</f>
        <v>2.0238434678969497E-6</v>
      </c>
      <c r="J45">
        <f>Mult_op!I44*LCA_op!J45</f>
        <v>2.1990455623266859E-5</v>
      </c>
      <c r="K45">
        <f>Mult_op!J44*LCA_op!K45</f>
        <v>1.447281377547643E-12</v>
      </c>
      <c r="L45">
        <f>Mult_op!K44*LCA_op!L45</f>
        <v>5.5314295007312532E-12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2.2780855990073552E-11</v>
      </c>
      <c r="Q45">
        <f>Mult_op!P44*LCA_op!Q45</f>
        <v>6.2506057770280834E-6</v>
      </c>
      <c r="R45">
        <f>Mult_op!Q44*LCA_op!R45</f>
        <v>0</v>
      </c>
    </row>
    <row r="46" spans="4:18" x14ac:dyDescent="0.3">
      <c r="D46" t="s">
        <v>77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78</v>
      </c>
      <c r="E47">
        <f>Mult_op!D46*LCA_op!E47</f>
        <v>6.1933867946744578E-8</v>
      </c>
      <c r="F47">
        <f>Mult_op!E46*LCA_op!F47</f>
        <v>1.9599999985447071E-4</v>
      </c>
      <c r="G47">
        <f>Mult_op!F46*LCA_op!G47</f>
        <v>1.7182930256638857E-7</v>
      </c>
      <c r="H47">
        <f>Mult_op!G46*LCA_op!H47</f>
        <v>0</v>
      </c>
      <c r="I47">
        <f>Mult_op!H46*LCA_op!I47</f>
        <v>3.1234875509575734E-8</v>
      </c>
      <c r="J47">
        <f>Mult_op!I46*LCA_op!J47</f>
        <v>3.4205803935528597E-7</v>
      </c>
      <c r="K47">
        <f>Mult_op!J46*LCA_op!K47</f>
        <v>9.6899990510514248E-15</v>
      </c>
      <c r="L47">
        <f>Mult_op!K46*LCA_op!L47</f>
        <v>6.7640273370805896E-14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2.2709504020744775E-13</v>
      </c>
      <c r="Q47">
        <f>Mult_op!P46*LCA_op!Q47</f>
        <v>8.8887414691463263E-8</v>
      </c>
      <c r="R47">
        <f>Mult_op!Q46*LCA_op!R47</f>
        <v>0</v>
      </c>
    </row>
    <row r="48" spans="4:18" x14ac:dyDescent="0.3">
      <c r="D48" t="s">
        <v>79</v>
      </c>
      <c r="E48">
        <f>Mult_op!D47*LCA_op!E48</f>
        <v>1.9175475550627622E-7</v>
      </c>
      <c r="F48">
        <f>Mult_op!E47*LCA_op!F48</f>
        <v>1.4400000009359506E-4</v>
      </c>
      <c r="G48">
        <f>Mult_op!F47*LCA_op!G48</f>
        <v>5.0405166119322897E-5</v>
      </c>
      <c r="H48">
        <f>Mult_op!G47*LCA_op!H48</f>
        <v>0</v>
      </c>
      <c r="I48">
        <f>Mult_op!H47*LCA_op!I48</f>
        <v>3.7770951706645232E-8</v>
      </c>
      <c r="J48">
        <f>Mult_op!I47*LCA_op!J48</f>
        <v>4.172632982318557E-7</v>
      </c>
      <c r="K48">
        <f>Mult_op!J47*LCA_op!K48</f>
        <v>4.5356487560280497E-14</v>
      </c>
      <c r="L48">
        <f>Mult_op!K47*LCA_op!L48</f>
        <v>2.0833358265471048E-13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9.3277534781845303E-13</v>
      </c>
      <c r="Q48">
        <f>Mult_op!P47*LCA_op!Q48</f>
        <v>1.0702638228873624E-7</v>
      </c>
      <c r="R48">
        <f>Mult_op!Q47*LCA_op!R48</f>
        <v>0</v>
      </c>
    </row>
    <row r="49" spans="4:18" x14ac:dyDescent="0.3">
      <c r="D49" t="s">
        <v>80</v>
      </c>
      <c r="E49">
        <f>Mult_op!D48*LCA_op!E49</f>
        <v>4.004221930820542E-7</v>
      </c>
      <c r="F49">
        <f>Mult_op!E48*LCA_op!F49</f>
        <v>4.2499999980465325E-4</v>
      </c>
      <c r="G49">
        <f>Mult_op!F48*LCA_op!G49</f>
        <v>5.8216923751137654E-3</v>
      </c>
      <c r="H49">
        <f>Mult_op!G48*LCA_op!H49</f>
        <v>6.0862389579916245E-10</v>
      </c>
      <c r="I49">
        <f>Mult_op!H48*LCA_op!I49</f>
        <v>1.927498299568394E-7</v>
      </c>
      <c r="J49">
        <f>Mult_op!I48*LCA_op!J49</f>
        <v>2.1993907699494383E-6</v>
      </c>
      <c r="K49">
        <f>Mult_op!J48*LCA_op!K49</f>
        <v>4.7236884553336815E-14</v>
      </c>
      <c r="L49">
        <f>Mult_op!K48*LCA_op!L49</f>
        <v>2.7130756582157714E-12</v>
      </c>
      <c r="M49">
        <f>Mult_op!L48*LCA_op!M49</f>
        <v>1.8569872941765273E-9</v>
      </c>
      <c r="N49">
        <f>Mult_op!M48*LCA_op!N49</f>
        <v>9.033009826040921E-7</v>
      </c>
      <c r="O49">
        <f>Mult_op!N48*LCA_op!O49</f>
        <v>4.221306268434558E-13</v>
      </c>
      <c r="P49">
        <f>Mult_op!O48*LCA_op!P49</f>
        <v>9.9209778075167327E-12</v>
      </c>
      <c r="Q49">
        <f>Mult_op!P48*LCA_op!Q49</f>
        <v>5.2229404794234032E-7</v>
      </c>
      <c r="R49">
        <f>Mult_op!Q48*LCA_op!R49</f>
        <v>1.4153277214732335E-5</v>
      </c>
    </row>
    <row r="50" spans="4:18" x14ac:dyDescent="0.3">
      <c r="D50" t="s">
        <v>81</v>
      </c>
      <c r="E50">
        <f>Mult_op!D49*LCA_op!E50</f>
        <v>3.3589841109697033E-7</v>
      </c>
      <c r="F50">
        <f>Mult_op!E49*LCA_op!F50</f>
        <v>5.6700000008035891E-4</v>
      </c>
      <c r="G50">
        <f>Mult_op!F49*LCA_op!G50</f>
        <v>1.1808116061299818E-2</v>
      </c>
      <c r="H50">
        <f>Mult_op!G49*LCA_op!H50</f>
        <v>4.2447966019655687E-9</v>
      </c>
      <c r="I50">
        <f>Mult_op!H49*LCA_op!I50</f>
        <v>1.9192385986956041E-7</v>
      </c>
      <c r="J50">
        <f>Mult_op!I49*LCA_op!J50</f>
        <v>1.6212089706782432E-6</v>
      </c>
      <c r="K50">
        <f>Mult_op!J49*LCA_op!K50</f>
        <v>4.2927121179046176E-14</v>
      </c>
      <c r="L50">
        <f>Mult_op!K49*LCA_op!L50</f>
        <v>3.4725277539989956E-12</v>
      </c>
      <c r="M50">
        <f>Mult_op!L49*LCA_op!M50</f>
        <v>6.5348284274476842E-7</v>
      </c>
      <c r="N50">
        <f>Mult_op!M49*LCA_op!N50</f>
        <v>5.9468867237735974E-4</v>
      </c>
      <c r="O50">
        <f>Mult_op!N49*LCA_op!O50</f>
        <v>4.4146670519140446E-10</v>
      </c>
      <c r="P50">
        <f>Mult_op!O49*LCA_op!P50</f>
        <v>3.0112905547838566E-12</v>
      </c>
      <c r="Q50">
        <f>Mult_op!P49*LCA_op!Q50</f>
        <v>3.7110792760101471E-7</v>
      </c>
      <c r="R50">
        <f>Mult_op!Q49*LCA_op!R50</f>
        <v>3.3535822646031018E-5</v>
      </c>
    </row>
    <row r="51" spans="4:18" x14ac:dyDescent="0.3">
      <c r="D51" t="s">
        <v>82</v>
      </c>
      <c r="E51">
        <f>Mult_op!D50*LCA_op!E51</f>
        <v>2.0210621203340422E-2</v>
      </c>
      <c r="F51">
        <f>Mult_op!E50*LCA_op!F51</f>
        <v>23.052192975394494</v>
      </c>
      <c r="G51">
        <f>Mult_op!F50*LCA_op!G51</f>
        <v>0.95846371329167124</v>
      </c>
      <c r="H51">
        <f>Mult_op!G50*LCA_op!H51</f>
        <v>4.1054372327633716E-6</v>
      </c>
      <c r="I51">
        <f>Mult_op!H50*LCA_op!I51</f>
        <v>1.0485741715709819E-2</v>
      </c>
      <c r="J51">
        <f>Mult_op!I50*LCA_op!J51</f>
        <v>0.11428441415551936</v>
      </c>
      <c r="K51">
        <f>Mult_op!J50*LCA_op!K51</f>
        <v>1.7603302177722503E-11</v>
      </c>
      <c r="L51">
        <f>Mult_op!K50*LCA_op!L51</f>
        <v>6.7113723146460443E-8</v>
      </c>
      <c r="M51">
        <f>Mult_op!L50*LCA_op!M51</f>
        <v>2.968452415970563E-3</v>
      </c>
      <c r="N51">
        <f>Mult_op!M50*LCA_op!N51</f>
        <v>1.24518469488843</v>
      </c>
      <c r="O51">
        <f>Mult_op!N50*LCA_op!O51</f>
        <v>3.1538409105828436E-7</v>
      </c>
      <c r="P51">
        <f>Mult_op!O50*LCA_op!P51</f>
        <v>5.9640117721875529E-8</v>
      </c>
      <c r="Q51">
        <f>Mult_op!P50*LCA_op!Q51</f>
        <v>3.3917547426827177E-2</v>
      </c>
      <c r="R51">
        <f>Mult_op!Q50*LCA_op!R51</f>
        <v>5.4152581376027339E-2</v>
      </c>
    </row>
    <row r="52" spans="4:18" x14ac:dyDescent="0.3">
      <c r="D52" t="s">
        <v>83</v>
      </c>
      <c r="E52">
        <f>Mult_op!D51*LCA_op!E52</f>
        <v>8.7305800165695861E-8</v>
      </c>
      <c r="F52">
        <f>Mult_op!E51*LCA_op!F52</f>
        <v>4.1499999990919021E-4</v>
      </c>
      <c r="G52">
        <f>Mult_op!F51*LCA_op!G52</f>
        <v>9.0475098964681259E-4</v>
      </c>
      <c r="H52">
        <f>Mult_op!G51*LCA_op!H52</f>
        <v>6.9855038023931387E-10</v>
      </c>
      <c r="I52">
        <f>Mult_op!H51*LCA_op!I52</f>
        <v>5.1993914708431723E-8</v>
      </c>
      <c r="J52">
        <f>Mult_op!I51*LCA_op!J52</f>
        <v>4.3741295005297096E-7</v>
      </c>
      <c r="K52">
        <f>Mult_op!J51*LCA_op!K52</f>
        <v>2.1275203257763015E-14</v>
      </c>
      <c r="L52">
        <f>Mult_op!K51*LCA_op!L52</f>
        <v>1.1240748789468156E-12</v>
      </c>
      <c r="M52">
        <f>Mult_op!L51*LCA_op!M52</f>
        <v>2.3474649920495216E-7</v>
      </c>
      <c r="N52">
        <f>Mult_op!M51*LCA_op!N52</f>
        <v>1.4475027876025208E-5</v>
      </c>
      <c r="O52">
        <f>Mult_op!N51*LCA_op!O52</f>
        <v>2.7281828331032793E-11</v>
      </c>
      <c r="P52">
        <f>Mult_op!O51*LCA_op!P52</f>
        <v>3.3212971170640952E-13</v>
      </c>
      <c r="Q52">
        <f>Mult_op!P51*LCA_op!Q52</f>
        <v>1.0390772308388446E-7</v>
      </c>
      <c r="R52">
        <f>Mult_op!Q51*LCA_op!R52</f>
        <v>2.801603024139739E-5</v>
      </c>
    </row>
    <row r="53" spans="4:18" x14ac:dyDescent="0.3">
      <c r="D53" t="s">
        <v>84</v>
      </c>
      <c r="E53">
        <f>Mult_op!D52*LCA_op!E53</f>
        <v>4.5602170258679156E-7</v>
      </c>
      <c r="F53">
        <f>Mult_op!E52*LCA_op!F53</f>
        <v>2.1050000000254433E-3</v>
      </c>
      <c r="G53">
        <f>Mult_op!F52*LCA_op!G53</f>
        <v>8.0599913697545923E-3</v>
      </c>
      <c r="H53">
        <f>Mult_op!G52*LCA_op!H53</f>
        <v>2.5592576005320175E-9</v>
      </c>
      <c r="I53">
        <f>Mult_op!H52*LCA_op!I53</f>
        <v>1.3691400589329317E-7</v>
      </c>
      <c r="J53">
        <f>Mult_op!I52*LCA_op!J53</f>
        <v>1.0766794313075496E-6</v>
      </c>
      <c r="K53">
        <f>Mult_op!J52*LCA_op!K53</f>
        <v>4.0981691971564112E-14</v>
      </c>
      <c r="L53">
        <f>Mult_op!K52*LCA_op!L53</f>
        <v>1.3432328831260004E-12</v>
      </c>
      <c r="M53">
        <f>Mult_op!L52*LCA_op!M53</f>
        <v>2.7508108779839562E-6</v>
      </c>
      <c r="N53">
        <f>Mult_op!M52*LCA_op!N53</f>
        <v>4.1332985373004964E-4</v>
      </c>
      <c r="O53">
        <f>Mult_op!N52*LCA_op!O53</f>
        <v>7.5373671939501995E-11</v>
      </c>
      <c r="P53">
        <f>Mult_op!O52*LCA_op!P53</f>
        <v>3.5160073936081987E-12</v>
      </c>
      <c r="Q53">
        <f>Mult_op!P52*LCA_op!Q53</f>
        <v>4.3360401255839198E-7</v>
      </c>
      <c r="R53">
        <f>Mult_op!Q52*LCA_op!R53</f>
        <v>1.7858314806020587E-5</v>
      </c>
    </row>
    <row r="54" spans="4:18" x14ac:dyDescent="0.3">
      <c r="D54" t="s">
        <v>85</v>
      </c>
      <c r="E54">
        <f>Mult_op!D53*LCA_op!E54</f>
        <v>5.1119950499983152E-7</v>
      </c>
      <c r="F54">
        <f>Mult_op!E53*LCA_op!F54</f>
        <v>4.3100000015524817E-4</v>
      </c>
      <c r="G54">
        <f>Mult_op!F53*LCA_op!G54</f>
        <v>5.5188247270028393E-3</v>
      </c>
      <c r="H54">
        <f>Mult_op!G53*LCA_op!H54</f>
        <v>6.8044218965909479E-10</v>
      </c>
      <c r="I54">
        <f>Mult_op!H53*LCA_op!I54</f>
        <v>1.4587000941463552E-7</v>
      </c>
      <c r="J54">
        <f>Mult_op!I53*LCA_op!J54</f>
        <v>2.5498841246852737E-6</v>
      </c>
      <c r="K54">
        <f>Mult_op!J53*LCA_op!K54</f>
        <v>4.9537558001346296E-14</v>
      </c>
      <c r="L54">
        <f>Mult_op!K53*LCA_op!L54</f>
        <v>2.0698665605165566E-12</v>
      </c>
      <c r="M54">
        <f>Mult_op!L53*LCA_op!M54</f>
        <v>2.2375934117998459E-8</v>
      </c>
      <c r="N54">
        <f>Mult_op!M53*LCA_op!N54</f>
        <v>4.371686702503314E-6</v>
      </c>
      <c r="O54">
        <f>Mult_op!N53*LCA_op!O54</f>
        <v>4.6737022472647987E-12</v>
      </c>
      <c r="P54">
        <f>Mult_op!O53*LCA_op!P54</f>
        <v>7.0645098099787515E-12</v>
      </c>
      <c r="Q54">
        <f>Mult_op!P53*LCA_op!Q54</f>
        <v>3.7534375829292856E-7</v>
      </c>
      <c r="R54">
        <f>Mult_op!Q53*LCA_op!R54</f>
        <v>1.1586742040396296E-5</v>
      </c>
    </row>
    <row r="55" spans="4:18" x14ac:dyDescent="0.3">
      <c r="D55" t="s">
        <v>86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87</v>
      </c>
      <c r="E56">
        <f>Mult_op!D55*LCA_op!E56</f>
        <v>1.9690115969632785E-2</v>
      </c>
      <c r="F56">
        <f>Mult_op!E55*LCA_op!F56</f>
        <v>613.90804332512687</v>
      </c>
      <c r="G56">
        <f>Mult_op!F55*LCA_op!G56</f>
        <v>106.08008954150154</v>
      </c>
      <c r="H56">
        <f>Mult_op!G55*LCA_op!H56</f>
        <v>3.5792691200726349E-4</v>
      </c>
      <c r="I56">
        <f>Mult_op!H55*LCA_op!I56</f>
        <v>2.5314671447707908E-3</v>
      </c>
      <c r="J56">
        <f>Mult_op!I55*LCA_op!J56</f>
        <v>2.6313056535082802E-2</v>
      </c>
      <c r="K56">
        <f>Mult_op!J55*LCA_op!K56</f>
        <v>1.3672026338685239E-8</v>
      </c>
      <c r="L56">
        <f>Mult_op!K55*LCA_op!L56</f>
        <v>1.3458092607786697E-7</v>
      </c>
      <c r="M56">
        <f>Mult_op!L55*LCA_op!M56</f>
        <v>0.19459216735848042</v>
      </c>
      <c r="N56">
        <f>Mult_op!M55*LCA_op!N56</f>
        <v>12.425988069403658</v>
      </c>
      <c r="O56">
        <f>Mult_op!N55*LCA_op!O56</f>
        <v>1.1981087340605194E-4</v>
      </c>
      <c r="P56">
        <f>Mult_op!O55*LCA_op!P56</f>
        <v>2.7504136566265996E-7</v>
      </c>
      <c r="Q56">
        <f>Mult_op!P55*LCA_op!Q56</f>
        <v>1.4247063346824428E-2</v>
      </c>
      <c r="R56">
        <f>Mult_op!Q55*LCA_op!R56</f>
        <v>2.3916487826401034</v>
      </c>
    </row>
    <row r="57" spans="4:18" x14ac:dyDescent="0.3">
      <c r="D57" t="s">
        <v>88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89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90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91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92</v>
      </c>
      <c r="E61">
        <f>Mult_op!D60*LCA_op!E61</f>
        <v>0</v>
      </c>
      <c r="F61">
        <f>Mult_op!E60*LCA_op!F61</f>
        <v>8.1899999935931877E-4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93</v>
      </c>
      <c r="E62">
        <f>Mult_op!D61*LCA_op!E62</f>
        <v>1.5413186058313172E-7</v>
      </c>
      <c r="F62">
        <f>Mult_op!E61*LCA_op!F62</f>
        <v>2.8199999974019065E-4</v>
      </c>
      <c r="G62">
        <f>Mult_op!F61*LCA_op!G62</f>
        <v>6.8179209117691202E-3</v>
      </c>
      <c r="H62">
        <f>Mult_op!G61*LCA_op!H62</f>
        <v>2.4434962103319165E-9</v>
      </c>
      <c r="I62">
        <f>Mult_op!H61*LCA_op!I62</f>
        <v>9.0162127182829925E-8</v>
      </c>
      <c r="J62">
        <f>Mult_op!I61*LCA_op!J62</f>
        <v>7.1089781331104897E-7</v>
      </c>
      <c r="K62">
        <f>Mult_op!J61*LCA_op!K62</f>
        <v>2.4757958860669129E-14</v>
      </c>
      <c r="L62">
        <f>Mult_op!K61*LCA_op!L62</f>
        <v>1.8731806882486533E-12</v>
      </c>
      <c r="M62">
        <f>Mult_op!L61*LCA_op!M62</f>
        <v>3.7156536999890058E-7</v>
      </c>
      <c r="N62">
        <f>Mult_op!M61*LCA_op!N62</f>
        <v>3.4100792492724135E-4</v>
      </c>
      <c r="O62">
        <f>Mult_op!N61*LCA_op!O62</f>
        <v>2.5434824876679072E-10</v>
      </c>
      <c r="P62">
        <f>Mult_op!O61*LCA_op!P62</f>
        <v>1.6215341581638546E-12</v>
      </c>
      <c r="Q62">
        <f>Mult_op!P61*LCA_op!Q62</f>
        <v>1.4742909439875099E-7</v>
      </c>
      <c r="R62">
        <f>Mult_op!Q61*LCA_op!R62</f>
        <v>1.9261890558816237E-5</v>
      </c>
    </row>
    <row r="63" spans="4:18" x14ac:dyDescent="0.3">
      <c r="D63" t="s">
        <v>94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95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96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97</v>
      </c>
      <c r="E66">
        <f>Mult_op!D65*LCA_op!E66</f>
        <v>4.5059362081223173E-2</v>
      </c>
      <c r="F66">
        <f>Mult_op!E65*LCA_op!F66</f>
        <v>4.2893375937395097</v>
      </c>
      <c r="G66">
        <f>Mult_op!F65*LCA_op!G66</f>
        <v>12331.38471607395</v>
      </c>
      <c r="H66">
        <f>Mult_op!G65*LCA_op!H66</f>
        <v>5.3407907553760696E-3</v>
      </c>
      <c r="I66">
        <f>Mult_op!H65*LCA_op!I66</f>
        <v>0.1072930240850796</v>
      </c>
      <c r="J66">
        <f>Mult_op!I65*LCA_op!J66</f>
        <v>8.828531051663964E-2</v>
      </c>
      <c r="K66">
        <f>Mult_op!J65*LCA_op!K66</f>
        <v>2.2001569668493396E-8</v>
      </c>
      <c r="L66">
        <f>Mult_op!K65*LCA_op!L66</f>
        <v>6.1525949011472486E-7</v>
      </c>
      <c r="M66">
        <f>Mult_op!L65*LCA_op!M66</f>
        <v>0.41734539281313116</v>
      </c>
      <c r="N66">
        <f>Mult_op!M65*LCA_op!N66</f>
        <v>61.011882227814041</v>
      </c>
      <c r="O66">
        <f>Mult_op!N65*LCA_op!O66</f>
        <v>1.1397629264554051E-4</v>
      </c>
      <c r="P66">
        <f>Mult_op!O65*LCA_op!P66</f>
        <v>6.7184909382423417E-7</v>
      </c>
      <c r="Q66">
        <f>Mult_op!P65*LCA_op!Q66</f>
        <v>1.4862286263898829E-2</v>
      </c>
      <c r="R66">
        <f>Mult_op!Q65*LCA_op!R66</f>
        <v>31.391081335185945</v>
      </c>
    </row>
    <row r="67" spans="4:18" x14ac:dyDescent="0.3">
      <c r="D67" t="s">
        <v>98</v>
      </c>
      <c r="E67">
        <f>Mult_op!D66*LCA_op!E67</f>
        <v>1.3529464300222219E-3</v>
      </c>
      <c r="F67">
        <f>Mult_op!E66*LCA_op!F67</f>
        <v>0.10816445511344579</v>
      </c>
      <c r="G67">
        <f>Mult_op!F66*LCA_op!G67</f>
        <v>683.98220000965216</v>
      </c>
      <c r="H67">
        <f>Mult_op!G66*LCA_op!H67</f>
        <v>1.8893518096651051E-5</v>
      </c>
      <c r="I67">
        <f>Mult_op!H66*LCA_op!I67</f>
        <v>1.0263790488945105E-4</v>
      </c>
      <c r="J67">
        <f>Mult_op!I66*LCA_op!J67</f>
        <v>9.1811290282534238E-4</v>
      </c>
      <c r="K67">
        <f>Mult_op!J66*LCA_op!K67</f>
        <v>2.0549041272623458E-10</v>
      </c>
      <c r="L67">
        <f>Mult_op!K66*LCA_op!L67</f>
        <v>7.5618099575005164E-9</v>
      </c>
      <c r="M67">
        <f>Mult_op!L66*LCA_op!M67</f>
        <v>1.5751912859299621E-2</v>
      </c>
      <c r="N67">
        <f>Mult_op!M66*LCA_op!N67</f>
        <v>2.3155204692717999</v>
      </c>
      <c r="O67">
        <f>Mult_op!N66*LCA_op!O67</f>
        <v>4.7864829624391693E-6</v>
      </c>
      <c r="P67">
        <f>Mult_op!O66*LCA_op!P67</f>
        <v>1.3476899296102586E-8</v>
      </c>
      <c r="Q67">
        <f>Mult_op!P66*LCA_op!Q67</f>
        <v>3.4610756033683136E-4</v>
      </c>
      <c r="R67">
        <f>Mult_op!Q66*LCA_op!R67</f>
        <v>0.58209757254582872</v>
      </c>
    </row>
    <row r="68" spans="4:18" x14ac:dyDescent="0.3">
      <c r="D68" t="s">
        <v>99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100</v>
      </c>
      <c r="E69">
        <f>Mult_op!D68*LCA_op!E69</f>
        <v>2.2853307490970489</v>
      </c>
      <c r="F69">
        <f>Mult_op!E68*LCA_op!F69</f>
        <v>11.81832225284967</v>
      </c>
      <c r="G69">
        <f>Mult_op!F68*LCA_op!G69</f>
        <v>1511.1583178421151</v>
      </c>
      <c r="H69">
        <f>Mult_op!G68*LCA_op!H69</f>
        <v>8.7403835166837297E-3</v>
      </c>
      <c r="I69">
        <f>Mult_op!H68*LCA_op!I69</f>
        <v>0.76881873710778548</v>
      </c>
      <c r="J69">
        <f>Mult_op!I68*LCA_op!J69</f>
        <v>5.8890148795286219</v>
      </c>
      <c r="K69">
        <f>Mult_op!J68*LCA_op!K69</f>
        <v>1.2809121536215142E-7</v>
      </c>
      <c r="L69">
        <f>Mult_op!K68*LCA_op!L69</f>
        <v>5.3985012374712671E-7</v>
      </c>
      <c r="M69">
        <f>Mult_op!L68*LCA_op!M69</f>
        <v>2.7953094534099105</v>
      </c>
      <c r="N69">
        <f>Mult_op!M68*LCA_op!N69</f>
        <v>108.89465880279415</v>
      </c>
      <c r="O69">
        <f>Mult_op!N68*LCA_op!O69</f>
        <v>1.5307392414112906E-3</v>
      </c>
      <c r="P69">
        <f>Mult_op!O68*LCA_op!P69</f>
        <v>4.4166262821540597E-6</v>
      </c>
      <c r="Q69">
        <f>Mult_op!P68*LCA_op!Q69</f>
        <v>1.4774043087816124</v>
      </c>
      <c r="R69">
        <f>Mult_op!Q68*LCA_op!R69</f>
        <v>4491.6238868808796</v>
      </c>
    </row>
    <row r="70" spans="4:18" x14ac:dyDescent="0.3">
      <c r="D70" t="s">
        <v>101</v>
      </c>
      <c r="E70">
        <f>Mult_op!D69*LCA_op!E70</f>
        <v>5.5455847208688915E-5</v>
      </c>
      <c r="F70">
        <f>Mult_op!E69*LCA_op!F70</f>
        <v>9.7493505819390581E-3</v>
      </c>
      <c r="G70">
        <f>Mult_op!F69*LCA_op!G70</f>
        <v>0.28290162441721822</v>
      </c>
      <c r="H70">
        <f>Mult_op!G69*LCA_op!H70</f>
        <v>1.2250813144195152E-6</v>
      </c>
      <c r="I70">
        <f>Mult_op!H69*LCA_op!I70</f>
        <v>3.1008694003724096E-5</v>
      </c>
      <c r="J70">
        <f>Mult_op!I69*LCA_op!J70</f>
        <v>1.697241366867545E-4</v>
      </c>
      <c r="K70">
        <f>Mult_op!J69*LCA_op!K70</f>
        <v>5.4010175991765334E-12</v>
      </c>
      <c r="L70">
        <f>Mult_op!K69*LCA_op!L70</f>
        <v>1.7463310427513165E-10</v>
      </c>
      <c r="M70">
        <f>Mult_op!L69*LCA_op!M70</f>
        <v>9.2157963124720626E-4</v>
      </c>
      <c r="N70">
        <f>Mult_op!M69*LCA_op!N70</f>
        <v>-7.6313309951845145</v>
      </c>
      <c r="O70">
        <f>Mult_op!N69*LCA_op!O70</f>
        <v>9.7909517183578949E-8</v>
      </c>
      <c r="P70">
        <f>Mult_op!O69*LCA_op!P70</f>
        <v>4.9343942000909175E-10</v>
      </c>
      <c r="Q70">
        <f>Mult_op!P69*LCA_op!Q70</f>
        <v>9.2075546783492034E-5</v>
      </c>
      <c r="R70">
        <f>Mult_op!Q69*LCA_op!R70</f>
        <v>1.6812558055187797E-2</v>
      </c>
    </row>
    <row r="71" spans="4:18" x14ac:dyDescent="0.3">
      <c r="D71" t="s">
        <v>102</v>
      </c>
      <c r="E71">
        <f>Mult_op!D70*LCA_op!E71</f>
        <v>5.4674832323725667E-5</v>
      </c>
      <c r="F71">
        <f>Mult_op!E70*LCA_op!F71</f>
        <v>6.2960000048972479E-3</v>
      </c>
      <c r="G71">
        <f>Mult_op!F70*LCA_op!G71</f>
        <v>0.14021715862316431</v>
      </c>
      <c r="H71">
        <f>Mult_op!G70*LCA_op!H71</f>
        <v>3.2128390640725057E-8</v>
      </c>
      <c r="I71">
        <f>Mult_op!H70*LCA_op!I71</f>
        <v>5.3021328252913154E-6</v>
      </c>
      <c r="J71">
        <f>Mult_op!I70*LCA_op!J71</f>
        <v>5.8052342473018795E-5</v>
      </c>
      <c r="K71">
        <f>Mult_op!J70*LCA_op!K71</f>
        <v>9.7682054772533024E-13</v>
      </c>
      <c r="L71">
        <f>Mult_op!K70*LCA_op!L71</f>
        <v>6.0242543519986973E-11</v>
      </c>
      <c r="M71">
        <f>Mult_op!L70*LCA_op!M71</f>
        <v>1.2235022952562543E-6</v>
      </c>
      <c r="N71">
        <f>Mult_op!M70*LCA_op!N71</f>
        <v>2.0693803403827403E-4</v>
      </c>
      <c r="O71">
        <f>Mult_op!N70*LCA_op!O71</f>
        <v>4.4413392557743341E-11</v>
      </c>
      <c r="P71">
        <f>Mult_op!O70*LCA_op!P71</f>
        <v>6.9386020485698017E-10</v>
      </c>
      <c r="Q71">
        <f>Mult_op!P70*LCA_op!Q71</f>
        <v>1.7304460215746828E-5</v>
      </c>
      <c r="R71">
        <f>Mult_op!Q70*LCA_op!R71</f>
        <v>5.09944768611633E-6</v>
      </c>
    </row>
    <row r="72" spans="4:18" x14ac:dyDescent="0.3">
      <c r="D72" t="s">
        <v>103</v>
      </c>
      <c r="E72">
        <f>Mult_op!D71*LCA_op!E72</f>
        <v>0.84551780118876252</v>
      </c>
      <c r="F72">
        <f>Mult_op!E71*LCA_op!F72</f>
        <v>2675.7813520132422</v>
      </c>
      <c r="G72">
        <f>Mult_op!F71*LCA_op!G72</f>
        <v>2.3458043054998314</v>
      </c>
      <c r="H72">
        <f>Mult_op!G71*LCA_op!H72</f>
        <v>0</v>
      </c>
      <c r="I72">
        <f>Mult_op!H71*LCA_op!I72</f>
        <v>0.42641682389303071</v>
      </c>
      <c r="J72">
        <f>Mult_op!I71*LCA_op!J72</f>
        <v>4.6697577739422069</v>
      </c>
      <c r="K72">
        <f>Mult_op!J71*LCA_op!K72</f>
        <v>1.3228734071980152E-7</v>
      </c>
      <c r="L72">
        <f>Mult_op!K71*LCA_op!L72</f>
        <v>9.2342133808706718E-7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3.1002891539437194E-6</v>
      </c>
      <c r="Q72">
        <f>Mult_op!P71*LCA_op!Q72</f>
        <v>1.2134861573300157</v>
      </c>
      <c r="R72">
        <f>Mult_op!Q71*LCA_op!R72</f>
        <v>0</v>
      </c>
    </row>
    <row r="73" spans="4:18" x14ac:dyDescent="0.3">
      <c r="D73" t="s">
        <v>104</v>
      </c>
      <c r="E73">
        <f>Mult_op!D72*LCA_op!E73</f>
        <v>5.5262655232711553E-7</v>
      </c>
      <c r="F73">
        <f>Mult_op!E72*LCA_op!F73</f>
        <v>4.1500000026973579E-4</v>
      </c>
      <c r="G73">
        <f>Mult_op!F72*LCA_op!G73</f>
        <v>1.4526488846888197E-4</v>
      </c>
      <c r="H73">
        <f>Mult_op!G72*LCA_op!H73</f>
        <v>0</v>
      </c>
      <c r="I73">
        <f>Mult_op!H72*LCA_op!I73</f>
        <v>1.0885378443234564E-7</v>
      </c>
      <c r="J73">
        <f>Mult_op!I72*LCA_op!J73</f>
        <v>1.2025296442098618E-6</v>
      </c>
      <c r="K73">
        <f>Mult_op!J72*LCA_op!K73</f>
        <v>1.3071487734386394E-13</v>
      </c>
      <c r="L73">
        <f>Mult_op!K72*LCA_op!L73</f>
        <v>6.0040581112295034E-13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2.6882067315601251E-12</v>
      </c>
      <c r="Q73">
        <f>Mult_op!P72*LCA_op!Q73</f>
        <v>3.0844408784601071E-7</v>
      </c>
      <c r="R73">
        <f>Mult_op!Q72*LCA_op!R73</f>
        <v>0</v>
      </c>
    </row>
    <row r="74" spans="4:18" x14ac:dyDescent="0.3">
      <c r="D74" t="s">
        <v>105</v>
      </c>
      <c r="E74">
        <f>Mult_op!D73*LCA_op!E74</f>
        <v>1.0317864747026144</v>
      </c>
      <c r="F74">
        <f>Mult_op!E73*LCA_op!F74</f>
        <v>4904.5010308047486</v>
      </c>
      <c r="G74">
        <f>Mult_op!F73*LCA_op!G74</f>
        <v>10692.414848952736</v>
      </c>
      <c r="H74">
        <f>Mult_op!G73*LCA_op!H74</f>
        <v>8.2555206281986638E-3</v>
      </c>
      <c r="I74">
        <f>Mult_op!H73*LCA_op!I74</f>
        <v>0.61446797190090907</v>
      </c>
      <c r="J74">
        <f>Mult_op!I73*LCA_op!J74</f>
        <v>5.1693789515459567</v>
      </c>
      <c r="K74">
        <f>Mult_op!J73*LCA_op!K74</f>
        <v>2.5143194296653434E-7</v>
      </c>
      <c r="L74">
        <f>Mult_op!K73*LCA_op!L74</f>
        <v>1.3284400972777669E-5</v>
      </c>
      <c r="M74">
        <f>Mult_op!L73*LCA_op!M74</f>
        <v>2.7742516809166782</v>
      </c>
      <c r="N74">
        <f>Mult_op!M73*LCA_op!N74</f>
        <v>171.06696181789783</v>
      </c>
      <c r="O74">
        <f>Mult_op!N73*LCA_op!O74</f>
        <v>3.2241868723148622E-4</v>
      </c>
      <c r="P74">
        <f>Mult_op!O73*LCA_op!P74</f>
        <v>3.9251337681479737E-6</v>
      </c>
      <c r="Q74">
        <f>Mult_op!P73*LCA_op!Q74</f>
        <v>1.2279892411686728</v>
      </c>
      <c r="R74">
        <f>Mult_op!Q73*LCA_op!R74</f>
        <v>331.09554030857169</v>
      </c>
    </row>
    <row r="75" spans="4:18" x14ac:dyDescent="0.3">
      <c r="D75" t="s">
        <v>106</v>
      </c>
      <c r="E75">
        <f>Mult_op!D74*LCA_op!E75</f>
        <v>1.0929170446474891E-6</v>
      </c>
      <c r="F75">
        <f>Mult_op!E74*LCA_op!F75</f>
        <v>1.1599999994668182E-3</v>
      </c>
      <c r="G75">
        <f>Mult_op!F74*LCA_op!G75</f>
        <v>1.5889795659134041E-2</v>
      </c>
      <c r="H75">
        <f>Mult_op!G74*LCA_op!H75</f>
        <v>1.6611852214753611E-9</v>
      </c>
      <c r="I75">
        <f>Mult_op!H74*LCA_op!I75</f>
        <v>5.2609365352925571E-7</v>
      </c>
      <c r="J75">
        <f>Mult_op!I74*LCA_op!J75</f>
        <v>6.003043042685525E-6</v>
      </c>
      <c r="K75">
        <f>Mult_op!J74*LCA_op!K75</f>
        <v>1.2892890842793107E-13</v>
      </c>
      <c r="L75">
        <f>Mult_op!K74*LCA_op!L75</f>
        <v>7.4051006200712815E-12</v>
      </c>
      <c r="M75">
        <f>Mult_op!L74*LCA_op!M75</f>
        <v>5.0684829676347565E-9</v>
      </c>
      <c r="N75">
        <f>Mult_op!M74*LCA_op!N75</f>
        <v>2.4654803289899924E-6</v>
      </c>
      <c r="O75">
        <f>Mult_op!N74*LCA_op!O75</f>
        <v>1.152168299149197E-12</v>
      </c>
      <c r="P75">
        <f>Mult_op!O74*LCA_op!P75</f>
        <v>2.7078433545222141E-11</v>
      </c>
      <c r="Q75">
        <f>Mult_op!P74*LCA_op!Q75</f>
        <v>1.4255555190896818E-6</v>
      </c>
      <c r="R75">
        <f>Mult_op!Q74*LCA_op!R75</f>
        <v>3.8630121339034138E-5</v>
      </c>
    </row>
    <row r="76" spans="4:18" x14ac:dyDescent="0.3">
      <c r="D76" t="s">
        <v>107</v>
      </c>
      <c r="E76">
        <f>Mult_op!D75*LCA_op!E76</f>
        <v>15.581547397074193</v>
      </c>
      <c r="F76">
        <f>Mult_op!E75*LCA_op!F76</f>
        <v>17772.280913030183</v>
      </c>
      <c r="G76">
        <f>Mult_op!F75*LCA_op!G76</f>
        <v>738.9356134467331</v>
      </c>
      <c r="H76">
        <f>Mult_op!G75*LCA_op!H76</f>
        <v>3.165121160028607E-3</v>
      </c>
      <c r="I76">
        <f>Mult_op!H75*LCA_op!I76</f>
        <v>8.084070246678337</v>
      </c>
      <c r="J76">
        <f>Mult_op!I75*LCA_op!J76</f>
        <v>88.108524621537228</v>
      </c>
      <c r="K76">
        <f>Mult_op!J75*LCA_op!K76</f>
        <v>1.3571412994562894E-8</v>
      </c>
      <c r="L76">
        <f>Mult_op!K75*LCA_op!L76</f>
        <v>5.1741885995461091E-5</v>
      </c>
      <c r="M76">
        <f>Mult_op!L75*LCA_op!M76</f>
        <v>2.2885532092284224</v>
      </c>
      <c r="N76">
        <f>Mult_op!M75*LCA_op!N76</f>
        <v>959.98555147373111</v>
      </c>
      <c r="O76">
        <f>Mult_op!N75*LCA_op!O76</f>
        <v>2.4314800191770473E-4</v>
      </c>
      <c r="P76">
        <f>Mult_op!O75*LCA_op!P76</f>
        <v>4.5980047406800901E-5</v>
      </c>
      <c r="Q76">
        <f>Mult_op!P75*LCA_op!Q76</f>
        <v>26.149016772244021</v>
      </c>
      <c r="R76">
        <f>Mult_op!Q75*LCA_op!R76</f>
        <v>41.749385379852981</v>
      </c>
    </row>
    <row r="77" spans="4:18" x14ac:dyDescent="0.3">
      <c r="D77" t="s">
        <v>108</v>
      </c>
      <c r="E77">
        <f>Mult_op!D76*LCA_op!E77</f>
        <v>1.1255085081601754E-7</v>
      </c>
      <c r="F77">
        <f>Mult_op!E76*LCA_op!F77</f>
        <v>5.3499999988293185E-4</v>
      </c>
      <c r="G77">
        <f>Mult_op!F76*LCA_op!G77</f>
        <v>1.1663657336410714E-3</v>
      </c>
      <c r="H77">
        <f>Mult_op!G76*LCA_op!H77</f>
        <v>9.005408516338141E-10</v>
      </c>
      <c r="I77">
        <f>Mult_op!H76*LCA_op!I77</f>
        <v>6.7028299684363773E-8</v>
      </c>
      <c r="J77">
        <f>Mult_op!I76*LCA_op!J77</f>
        <v>5.6389380308033597E-7</v>
      </c>
      <c r="K77">
        <f>Mult_op!J76*LCA_op!K77</f>
        <v>2.7427069260007737E-14</v>
      </c>
      <c r="L77">
        <f>Mult_op!K76*LCA_op!L77</f>
        <v>1.4491085788832439E-12</v>
      </c>
      <c r="M77">
        <f>Mult_op!L76*LCA_op!M77</f>
        <v>3.0262500499915513E-7</v>
      </c>
      <c r="N77">
        <f>Mult_op!M76*LCA_op!N77</f>
        <v>1.8660578105237313E-5</v>
      </c>
      <c r="O77">
        <f>Mult_op!N76*LCA_op!O77</f>
        <v>3.5170549776150703E-11</v>
      </c>
      <c r="P77">
        <f>Mult_op!O76*LCA_op!P77</f>
        <v>4.2816721870585316E-13</v>
      </c>
      <c r="Q77">
        <f>Mult_op!P76*LCA_op!Q77</f>
        <v>1.3395332975874261E-7</v>
      </c>
      <c r="R77">
        <f>Mult_op!Q76*LCA_op!R77</f>
        <v>3.6117051034090602E-5</v>
      </c>
    </row>
    <row r="78" spans="4:18" x14ac:dyDescent="0.3">
      <c r="D78" t="s">
        <v>109</v>
      </c>
      <c r="E78">
        <f>Mult_op!D77*LCA_op!E78</f>
        <v>1.0547114034771212E-6</v>
      </c>
      <c r="F78">
        <f>Mult_op!E77*LCA_op!F78</f>
        <v>8.5900000053348705E-4</v>
      </c>
      <c r="G78">
        <f>Mult_op!F77*LCA_op!G78</f>
        <v>1.3864688414461875E-2</v>
      </c>
      <c r="H78">
        <f>Mult_op!G77*LCA_op!H78</f>
        <v>1.4878824230614956E-9</v>
      </c>
      <c r="I78">
        <f>Mult_op!H77*LCA_op!I78</f>
        <v>5.1630494713739063E-7</v>
      </c>
      <c r="J78">
        <f>Mult_op!I77*LCA_op!J78</f>
        <v>5.8413811039553848E-6</v>
      </c>
      <c r="K78">
        <f>Mult_op!J77*LCA_op!K78</f>
        <v>1.0479846026039366E-13</v>
      </c>
      <c r="L78">
        <f>Mult_op!K77*LCA_op!L78</f>
        <v>6.548244811448825E-12</v>
      </c>
      <c r="M78">
        <f>Mult_op!L77*LCA_op!M78</f>
        <v>1.9039073953953026E-8</v>
      </c>
      <c r="N78">
        <f>Mult_op!M77*LCA_op!N78</f>
        <v>6.2733397337833417E-6</v>
      </c>
      <c r="O78">
        <f>Mult_op!N77*LCA_op!O78</f>
        <v>4.3519968853337548E-12</v>
      </c>
      <c r="P78">
        <f>Mult_op!O77*LCA_op!P78</f>
        <v>9.8315025746979565E-11</v>
      </c>
      <c r="Q78">
        <f>Mult_op!P77*LCA_op!Q78</f>
        <v>1.3968822297376653E-6</v>
      </c>
      <c r="R78">
        <f>Mult_op!Q77*LCA_op!R78</f>
        <v>2.2327477262075531E-5</v>
      </c>
    </row>
    <row r="79" spans="4:18" x14ac:dyDescent="0.3">
      <c r="D79" t="s">
        <v>110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111</v>
      </c>
      <c r="E80">
        <f>Mult_op!D79*LCA_op!E80</f>
        <v>1.3035615688343278E-8</v>
      </c>
      <c r="F80">
        <f>Mult_op!E79*LCA_op!F80</f>
        <v>-3.4500000016779984E-4</v>
      </c>
      <c r="G80">
        <f>Mult_op!F79*LCA_op!G80</f>
        <v>3.1206550463041675E-3</v>
      </c>
      <c r="H80">
        <f>Mult_op!G79*LCA_op!H80</f>
        <v>4.9378610524827974E-10</v>
      </c>
      <c r="I80">
        <f>Mult_op!H79*LCA_op!I80</f>
        <v>2.8689359316430418E-9</v>
      </c>
      <c r="J80">
        <f>Mult_op!I79*LCA_op!J80</f>
        <v>2.7527696203515533E-8</v>
      </c>
      <c r="K80">
        <f>Mult_op!J79*LCA_op!K80</f>
        <v>3.9366263946707051E-15</v>
      </c>
      <c r="L80">
        <f>Mult_op!K79*LCA_op!L80</f>
        <v>1.5343450394528605E-13</v>
      </c>
      <c r="M80">
        <f>Mult_op!L79*LCA_op!M80</f>
        <v>3.7235487615600666E-7</v>
      </c>
      <c r="N80">
        <f>Mult_op!M79*LCA_op!N80</f>
        <v>3.7764939630884893E-5</v>
      </c>
      <c r="O80">
        <f>Mult_op!N79*LCA_op!O80</f>
        <v>1.0721580083533918E-10</v>
      </c>
      <c r="P80">
        <f>Mult_op!O79*LCA_op!P80</f>
        <v>2.5101398892775315E-13</v>
      </c>
      <c r="Q80">
        <f>Mult_op!P79*LCA_op!Q80</f>
        <v>7.7007104831702239E-9</v>
      </c>
      <c r="R80">
        <f>Mult_op!Q79*LCA_op!R80</f>
        <v>1.6369616434080129E-6</v>
      </c>
    </row>
    <row r="81" spans="4:18" x14ac:dyDescent="0.3">
      <c r="D81" t="s">
        <v>112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113</v>
      </c>
      <c r="E82">
        <f>Mult_op!D81*LCA_op!E82</f>
        <v>1.4795535553083432</v>
      </c>
      <c r="F82">
        <f>Mult_op!E81*LCA_op!F82</f>
        <v>207.75141638949643</v>
      </c>
      <c r="G82">
        <f>Mult_op!F81*LCA_op!G82</f>
        <v>15549.072407464664</v>
      </c>
      <c r="H82">
        <f>Mult_op!G81*LCA_op!H82</f>
        <v>0.10223665519003765</v>
      </c>
      <c r="I82">
        <f>Mult_op!H81*LCA_op!I82</f>
        <v>0.42676875728280184</v>
      </c>
      <c r="J82">
        <f>Mult_op!I81*LCA_op!J82</f>
        <v>4.7277158629133336</v>
      </c>
      <c r="K82">
        <f>Mult_op!J81*LCA_op!K82</f>
        <v>1.3564116527738768E-7</v>
      </c>
      <c r="L82">
        <f>Mult_op!K81*LCA_op!L82</f>
        <v>4.5593457520364331E-6</v>
      </c>
      <c r="M82">
        <f>Mult_op!L81*LCA_op!M82</f>
        <v>1.3665548570214563</v>
      </c>
      <c r="N82">
        <f>Mult_op!M81*LCA_op!N82</f>
        <v>207.04693860639927</v>
      </c>
      <c r="O82">
        <f>Mult_op!N81*LCA_op!O82</f>
        <v>1.2767232860100347E-2</v>
      </c>
      <c r="P82">
        <f>Mult_op!O81*LCA_op!P82</f>
        <v>1.9606351238949161E-6</v>
      </c>
      <c r="Q82">
        <f>Mult_op!P81*LCA_op!Q82</f>
        <v>2.0682003013475727</v>
      </c>
      <c r="R82">
        <f>Mult_op!Q81*LCA_op!R82</f>
        <v>1006.0100922210747</v>
      </c>
    </row>
    <row r="83" spans="4:18" x14ac:dyDescent="0.3">
      <c r="D83" t="s">
        <v>114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115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116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117</v>
      </c>
      <c r="E86">
        <f>Mult_op!D85*LCA_op!E86</f>
        <v>0</v>
      </c>
      <c r="F86">
        <f>Mult_op!E85*LCA_op!F86</f>
        <v>445.00588710012767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118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119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120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121</v>
      </c>
      <c r="E90">
        <f>Mult_op!D89*LCA_op!E90</f>
        <v>6.3446319035615582E-8</v>
      </c>
      <c r="F90">
        <f>Mult_op!E89*LCA_op!F90</f>
        <v>1.7700000003440503E-4</v>
      </c>
      <c r="G90">
        <f>Mult_op!F89*LCA_op!G90</f>
        <v>2.8045289193356104E-3</v>
      </c>
      <c r="H90">
        <f>Mult_op!G89*LCA_op!H90</f>
        <v>1.5556514937469581E-9</v>
      </c>
      <c r="I90">
        <f>Mult_op!H89*LCA_op!I90</f>
        <v>1.0201596628204081E-8</v>
      </c>
      <c r="J90">
        <f>Mult_op!I89*LCA_op!J90</f>
        <v>1.0198519973367354E-7</v>
      </c>
      <c r="K90">
        <f>Mult_op!J89*LCA_op!K90</f>
        <v>4.3087555029613699E-15</v>
      </c>
      <c r="L90">
        <f>Mult_op!K89*LCA_op!L90</f>
        <v>1.1355884019738695E-13</v>
      </c>
      <c r="M90">
        <f>Mult_op!L89*LCA_op!M90</f>
        <v>2.7509195029573946E-6</v>
      </c>
      <c r="N90">
        <f>Mult_op!M89*LCA_op!N90</f>
        <v>6.7883277142697193E-5</v>
      </c>
      <c r="O90">
        <f>Mult_op!N89*LCA_op!O90</f>
        <v>1.370503340165522E-10</v>
      </c>
      <c r="P90">
        <f>Mult_op!O89*LCA_op!P90</f>
        <v>4.6459617527859313E-13</v>
      </c>
      <c r="Q90">
        <f>Mult_op!P89*LCA_op!Q90</f>
        <v>2.4804064566413356E-8</v>
      </c>
      <c r="R90">
        <f>Mult_op!Q89*LCA_op!R90</f>
        <v>2.2993879005185169E-5</v>
      </c>
    </row>
    <row r="91" spans="4:18" x14ac:dyDescent="0.3">
      <c r="D91" t="s">
        <v>122</v>
      </c>
      <c r="E91">
        <f>Mult_op!D90*LCA_op!E91</f>
        <v>0.40983313324343185</v>
      </c>
      <c r="F91">
        <f>Mult_op!E90*LCA_op!F91</f>
        <v>3525.8370659661837</v>
      </c>
      <c r="G91">
        <f>Mult_op!F90*LCA_op!G91</f>
        <v>6121.0107328738168</v>
      </c>
      <c r="H91">
        <f>Mult_op!G90*LCA_op!H91</f>
        <v>7.3896113258476899E-3</v>
      </c>
      <c r="I91">
        <f>Mult_op!H90*LCA_op!I91</f>
        <v>9.339544907544553E-2</v>
      </c>
      <c r="J91">
        <f>Mult_op!I90*LCA_op!J91</f>
        <v>1.0268409549800761</v>
      </c>
      <c r="K91">
        <f>Mult_op!J90*LCA_op!K91</f>
        <v>5.7394481272211774E-8</v>
      </c>
      <c r="L91">
        <f>Mult_op!K90*LCA_op!L91</f>
        <v>1.1565080594138634E-6</v>
      </c>
      <c r="M91">
        <f>Mult_op!L90*LCA_op!M91</f>
        <v>0.69573612741666246</v>
      </c>
      <c r="N91">
        <f>Mult_op!M90*LCA_op!N91</f>
        <v>58.364277074875453</v>
      </c>
      <c r="O91">
        <f>Mult_op!N90*LCA_op!O91</f>
        <v>2.1400867413582654E-3</v>
      </c>
      <c r="P91">
        <f>Mult_op!O90*LCA_op!P91</f>
        <v>1.6440262598921397E-6</v>
      </c>
      <c r="Q91">
        <f>Mult_op!P90*LCA_op!Q91</f>
        <v>0.27882167927065626</v>
      </c>
      <c r="R91">
        <f>Mult_op!Q90*LCA_op!R91</f>
        <v>166.22644386862783</v>
      </c>
    </row>
    <row r="92" spans="4:18" x14ac:dyDescent="0.3">
      <c r="D92" t="s">
        <v>123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124</v>
      </c>
      <c r="E93">
        <f>Mult_op!D92*LCA_op!E93</f>
        <v>8.8670981087618952E-8</v>
      </c>
      <c r="F93">
        <f>Mult_op!E92*LCA_op!F93</f>
        <v>9.9999993688563344E-6</v>
      </c>
      <c r="G93">
        <f>Mult_op!F92*LCA_op!G93</f>
        <v>6.2092397611025786E-3</v>
      </c>
      <c r="H93">
        <f>Mult_op!G92*LCA_op!H93</f>
        <v>1.5961715662305818E-8</v>
      </c>
      <c r="I93">
        <f>Mult_op!H92*LCA_op!I93</f>
        <v>3.2214918245597971E-7</v>
      </c>
      <c r="J93">
        <f>Mult_op!I92*LCA_op!J93</f>
        <v>2.551925324502226E-7</v>
      </c>
      <c r="K93">
        <f>Mult_op!J92*LCA_op!K93</f>
        <v>7.8230909344478649E-14</v>
      </c>
      <c r="L93">
        <f>Mult_op!K92*LCA_op!L93</f>
        <v>1.825832005955339E-12</v>
      </c>
      <c r="M93">
        <f>Mult_op!L92*LCA_op!M93</f>
        <v>1.3294279225079593E-6</v>
      </c>
      <c r="N93">
        <f>Mult_op!M92*LCA_op!N93</f>
        <v>1.5723152229124324E-4</v>
      </c>
      <c r="O93">
        <f>Mult_op!N92*LCA_op!O93</f>
        <v>2.2444992259366231E-10</v>
      </c>
      <c r="P93">
        <f>Mult_op!O92*LCA_op!P93</f>
        <v>1.6667406431680895E-12</v>
      </c>
      <c r="Q93">
        <f>Mult_op!P92*LCA_op!Q93</f>
        <v>3.9842152054781097E-8</v>
      </c>
      <c r="R93">
        <f>Mult_op!Q92*LCA_op!R93</f>
        <v>7.1295325396186803E-5</v>
      </c>
    </row>
    <row r="94" spans="4:18" x14ac:dyDescent="0.3">
      <c r="D94" t="s">
        <v>125</v>
      </c>
      <c r="E94">
        <f>Mult_op!D93*LCA_op!E94</f>
        <v>0.5971382453366656</v>
      </c>
      <c r="F94">
        <f>Mult_op!E93*LCA_op!F94</f>
        <v>48.205791486479342</v>
      </c>
      <c r="G94">
        <f>Mult_op!F93*LCA_op!G94</f>
        <v>29.161402104599933</v>
      </c>
      <c r="H94">
        <f>Mult_op!G93*LCA_op!H94</f>
        <v>0</v>
      </c>
      <c r="I94">
        <f>Mult_op!H93*LCA_op!I94</f>
        <v>0.30753062960641686</v>
      </c>
      <c r="J94">
        <f>Mult_op!I93*LCA_op!J94</f>
        <v>3.3713915548457614</v>
      </c>
      <c r="K94">
        <f>Mult_op!J93*LCA_op!K94</f>
        <v>4.5851209476424316E-10</v>
      </c>
      <c r="L94">
        <f>Mult_op!K93*LCA_op!L94</f>
        <v>2.522416426441294E-7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3.3341964584213405E-5</v>
      </c>
      <c r="Q94">
        <f>Mult_op!P93*LCA_op!Q94</f>
        <v>0.87562560131827716</v>
      </c>
      <c r="R94">
        <f>Mult_op!Q93*LCA_op!R94</f>
        <v>0</v>
      </c>
    </row>
    <row r="95" spans="4:18" x14ac:dyDescent="0.3">
      <c r="D95" t="s">
        <v>126</v>
      </c>
      <c r="E95">
        <f>Mult_op!D94*LCA_op!E95</f>
        <v>0</v>
      </c>
      <c r="F95">
        <f>Mult_op!E94*LCA_op!F95</f>
        <v>4.4128426922152144</v>
      </c>
      <c r="G95">
        <f>Mult_op!F94*LCA_op!G95</f>
        <v>77.84166782939289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2.3495794036607232E-15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3.4806014051217457E-5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127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128</v>
      </c>
      <c r="E97">
        <f>Mult_op!D96*LCA_op!E97</f>
        <v>9.9707744053204617E-9</v>
      </c>
      <c r="F97">
        <f>Mult_op!E96*LCA_op!F97</f>
        <v>5.0000000083429658E-6</v>
      </c>
      <c r="G97">
        <f>Mult_op!F96*LCA_op!G97</f>
        <v>1.5991266959913353E-5</v>
      </c>
      <c r="H97">
        <f>Mult_op!G96*LCA_op!H97</f>
        <v>1.4998844808175618E-14</v>
      </c>
      <c r="I97">
        <f>Mult_op!H96*LCA_op!I97</f>
        <v>4.9916933379354872E-9</v>
      </c>
      <c r="J97">
        <f>Mult_op!I96*LCA_op!J97</f>
        <v>5.5722764948377137E-8</v>
      </c>
      <c r="K97">
        <f>Mult_op!J96*LCA_op!K97</f>
        <v>3.3846736286617078E-16</v>
      </c>
      <c r="L97">
        <f>Mult_op!K96*LCA_op!L97</f>
        <v>1.0668834206564575E-13</v>
      </c>
      <c r="M97">
        <f>Mult_op!L96*LCA_op!M97</f>
        <v>8.1543399537309531E-12</v>
      </c>
      <c r="N97">
        <f>Mult_op!M96*LCA_op!N97</f>
        <v>5.2070816803360368E-10</v>
      </c>
      <c r="O97">
        <f>Mult_op!N96*LCA_op!O97</f>
        <v>5.0206470546503017E-15</v>
      </c>
      <c r="P97">
        <f>Mult_op!O96*LCA_op!P97</f>
        <v>6.4641337571126082E-13</v>
      </c>
      <c r="Q97">
        <f>Mult_op!P96*LCA_op!Q97</f>
        <v>1.313105852989814E-8</v>
      </c>
      <c r="R97">
        <f>Mult_op!Q96*LCA_op!R97</f>
        <v>1.0022149138020936E-10</v>
      </c>
    </row>
    <row r="98" spans="4:18" x14ac:dyDescent="0.3">
      <c r="D98" t="s">
        <v>129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130</v>
      </c>
      <c r="E99">
        <f>Mult_op!D98*LCA_op!E99</f>
        <v>0.17169114502657015</v>
      </c>
      <c r="F99">
        <f>Mult_op!E98*LCA_op!F99</f>
        <v>13.022204531922046</v>
      </c>
      <c r="G99">
        <f>Mult_op!F98*LCA_op!G99</f>
        <v>14294.554255786654</v>
      </c>
      <c r="H99">
        <f>Mult_op!G98*LCA_op!H99</f>
        <v>1.6297669496614695E-5</v>
      </c>
      <c r="I99">
        <f>Mult_op!H98*LCA_op!I99</f>
        <v>1.9708397918380212E-3</v>
      </c>
      <c r="J99">
        <f>Mult_op!I98*LCA_op!J99</f>
        <v>3.3392130215052003E-2</v>
      </c>
      <c r="K99">
        <f>Mult_op!J98*LCA_op!K99</f>
        <v>2.2643272990406772E-7</v>
      </c>
      <c r="L99">
        <f>Mult_op!K98*LCA_op!L99</f>
        <v>9.1009915874871097E-5</v>
      </c>
      <c r="M99">
        <f>Mult_op!L98*LCA_op!M99</f>
        <v>8.8604648710351123E-3</v>
      </c>
      <c r="N99">
        <f>Mult_op!M98*LCA_op!N99</f>
        <v>0.56579888220282315</v>
      </c>
      <c r="O99">
        <f>Mult_op!N98*LCA_op!O99</f>
        <v>5.4554098933833422E-6</v>
      </c>
      <c r="P99">
        <f>Mult_op!O98*LCA_op!P99</f>
        <v>5.3714320152224531E-4</v>
      </c>
      <c r="Q99">
        <f>Mult_op!P98*LCA_op!Q99</f>
        <v>1.1222338507085547E-2</v>
      </c>
      <c r="R99">
        <f>Mult_op!Q98*LCA_op!R99</f>
        <v>0.1089001695705355</v>
      </c>
    </row>
    <row r="100" spans="4:18" x14ac:dyDescent="0.3">
      <c r="D100" t="s">
        <v>131</v>
      </c>
      <c r="E100">
        <f>Mult_op!D99*LCA_op!E100</f>
        <v>1.1937433402873533E-8</v>
      </c>
      <c r="F100">
        <f>Mult_op!E99*LCA_op!F100</f>
        <v>6.0000000066392443E-6</v>
      </c>
      <c r="G100">
        <f>Mult_op!F99*LCA_op!G100</f>
        <v>1.6700048668240681E-5</v>
      </c>
      <c r="H100">
        <f>Mult_op!G99*LCA_op!H100</f>
        <v>1.5662213992780782E-14</v>
      </c>
      <c r="I100">
        <f>Mult_op!H99*LCA_op!I100</f>
        <v>5.9916155643709991E-9</v>
      </c>
      <c r="J100">
        <f>Mult_op!I99*LCA_op!J100</f>
        <v>6.6882417291771543E-8</v>
      </c>
      <c r="K100">
        <f>Mult_op!J99*LCA_op!K100</f>
        <v>3.6586258020423246E-16</v>
      </c>
      <c r="L100">
        <f>Mult_op!K99*LCA_op!L100</f>
        <v>1.1174096454335773E-13</v>
      </c>
      <c r="M100">
        <f>Mult_op!L99*LCA_op!M100</f>
        <v>8.5149902514893031E-12</v>
      </c>
      <c r="N100">
        <f>Mult_op!M99*LCA_op!N100</f>
        <v>5.4373805848606154E-10</v>
      </c>
      <c r="O100">
        <f>Mult_op!N99*LCA_op!O100</f>
        <v>5.2427003251140556E-15</v>
      </c>
      <c r="P100">
        <f>Mult_op!O99*LCA_op!P100</f>
        <v>6.8143105249931618E-13</v>
      </c>
      <c r="Q100">
        <f>Mult_op!P99*LCA_op!Q100</f>
        <v>1.5760166217031818E-8</v>
      </c>
      <c r="R100">
        <f>Mult_op!Q99*LCA_op!R100</f>
        <v>1.0465408934805844E-10</v>
      </c>
    </row>
    <row r="101" spans="4:18" x14ac:dyDescent="0.3">
      <c r="D101" t="s">
        <v>132</v>
      </c>
      <c r="E101">
        <f>Mult_op!D100*LCA_op!E101</f>
        <v>2.1052522330093004E-8</v>
      </c>
      <c r="F101">
        <f>Mult_op!E100*LCA_op!F101</f>
        <v>2.5999999967394868E-5</v>
      </c>
      <c r="G101">
        <f>Mult_op!F100*LCA_op!G101</f>
        <v>7.5690799740928716E-5</v>
      </c>
      <c r="H101">
        <f>Mult_op!G100*LCA_op!H101</f>
        <v>6.9780269041580507E-14</v>
      </c>
      <c r="I101">
        <f>Mult_op!H100*LCA_op!I101</f>
        <v>5.36230276871918E-9</v>
      </c>
      <c r="J101">
        <f>Mult_op!I100*LCA_op!J101</f>
        <v>1.0226846672861596E-7</v>
      </c>
      <c r="K101">
        <f>Mult_op!J100*LCA_op!K101</f>
        <v>1.2591379524323967E-15</v>
      </c>
      <c r="L101">
        <f>Mult_op!K100*LCA_op!L101</f>
        <v>5.0259716023222102E-13</v>
      </c>
      <c r="M101">
        <f>Mult_op!L100*LCA_op!M101</f>
        <v>3.7937057360423933E-11</v>
      </c>
      <c r="N101">
        <f>Mult_op!M100*LCA_op!N101</f>
        <v>2.4225303029822471E-9</v>
      </c>
      <c r="O101">
        <f>Mult_op!N100*LCA_op!O101</f>
        <v>2.335793900909964E-14</v>
      </c>
      <c r="P101">
        <f>Mult_op!O100*LCA_op!P101</f>
        <v>2.9775503528829573E-12</v>
      </c>
      <c r="Q101">
        <f>Mult_op!P100*LCA_op!Q101</f>
        <v>1.4662081386171825E-8</v>
      </c>
      <c r="R101">
        <f>Mult_op!Q100*LCA_op!R101</f>
        <v>4.662680840892108E-10</v>
      </c>
    </row>
    <row r="102" spans="4:18" x14ac:dyDescent="0.3">
      <c r="D102" t="s">
        <v>133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134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135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136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137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138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139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140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141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142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143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144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145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146</v>
      </c>
      <c r="E115">
        <f>Mult_op!D114*LCA_op!E115</f>
        <v>1.7423643787271507E-2</v>
      </c>
      <c r="F115">
        <f>Mult_op!E114*LCA_op!F115</f>
        <v>3.0631433878864098</v>
      </c>
      <c r="G115">
        <f>Mult_op!F114*LCA_op!G115</f>
        <v>88.884714214838766</v>
      </c>
      <c r="H115">
        <f>Mult_op!G114*LCA_op!H115</f>
        <v>3.8490766091016577E-4</v>
      </c>
      <c r="I115">
        <f>Mult_op!H114*LCA_op!I115</f>
        <v>9.7426054388136309E-3</v>
      </c>
      <c r="J115">
        <f>Mult_op!I114*LCA_op!J115</f>
        <v>5.3325538217886027E-2</v>
      </c>
      <c r="K115">
        <f>Mult_op!J114*LCA_op!K115</f>
        <v>1.6969429099640822E-9</v>
      </c>
      <c r="L115">
        <f>Mult_op!K114*LCA_op!L115</f>
        <v>5.4867884190913313E-8</v>
      </c>
      <c r="M115">
        <f>Mult_op!L114*LCA_op!M115</f>
        <v>0.28955062495087913</v>
      </c>
      <c r="N115">
        <f>Mult_op!M114*LCA_op!N115</f>
        <v>121.54186882309894</v>
      </c>
      <c r="O115">
        <f>Mult_op!N114*LCA_op!O115</f>
        <v>3.0762140272975968E-5</v>
      </c>
      <c r="P115">
        <f>Mult_op!O114*LCA_op!P115</f>
        <v>1.5503347469352504E-7</v>
      </c>
      <c r="Q115">
        <f>Mult_op!P114*LCA_op!Q115</f>
        <v>2.8929168147708947E-2</v>
      </c>
      <c r="R115">
        <f>Mult_op!Q114*LCA_op!R115</f>
        <v>5.2823288697411961</v>
      </c>
    </row>
    <row r="116" spans="4:18" x14ac:dyDescent="0.3">
      <c r="D116" t="s">
        <v>147</v>
      </c>
      <c r="E116">
        <f>Mult_op!D115*LCA_op!E116</f>
        <v>1.2377614148662522E-2</v>
      </c>
      <c r="F116">
        <f>Mult_op!E115*LCA_op!F116</f>
        <v>2.1760320286725769</v>
      </c>
      <c r="G116">
        <f>Mult_op!F115*LCA_op!G116</f>
        <v>63.1429745521501</v>
      </c>
      <c r="H116">
        <f>Mult_op!G115*LCA_op!H116</f>
        <v>2.7343525658454331E-4</v>
      </c>
      <c r="I116">
        <f>Mult_op!H115*LCA_op!I116</f>
        <v>6.9210672805645043E-3</v>
      </c>
      <c r="J116">
        <f>Mult_op!I115*LCA_op!J116</f>
        <v>3.7882026537579411E-2</v>
      </c>
      <c r="K116">
        <f>Mult_op!J115*LCA_op!K116</f>
        <v>1.2054943746719692E-9</v>
      </c>
      <c r="L116">
        <f>Mult_op!K115*LCA_op!L116</f>
        <v>3.8977696511722437E-8</v>
      </c>
      <c r="M116">
        <f>Mult_op!L115*LCA_op!M116</f>
        <v>0.20569439756133295</v>
      </c>
      <c r="N116">
        <f>Mult_op!M115*LCA_op!N116</f>
        <v>86.342350289477267</v>
      </c>
      <c r="O116">
        <f>Mult_op!N115*LCA_op!O116</f>
        <v>2.1853173040881905E-5</v>
      </c>
      <c r="P116">
        <f>Mult_op!O115*LCA_op!P116</f>
        <v>1.1013451338374659E-7</v>
      </c>
      <c r="Q116">
        <f>Mult_op!P115*LCA_op!Q116</f>
        <v>2.0551044623381438E-2</v>
      </c>
      <c r="R116">
        <f>Mult_op!Q115*LCA_op!R116</f>
        <v>3.752523258295779</v>
      </c>
    </row>
    <row r="118" spans="4:18" x14ac:dyDescent="0.3">
      <c r="F118">
        <f>SUM(F4:F116)/1000</f>
        <v>54.396784120154294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L153"/>
  <sheetViews>
    <sheetView zoomScale="83" workbookViewId="0"/>
  </sheetViews>
  <sheetFormatPr baseColWidth="10" defaultRowHeight="14.4" x14ac:dyDescent="0.3"/>
  <sheetData>
    <row r="1" spans="1:12" x14ac:dyDescent="0.3">
      <c r="A1" s="5" t="s">
        <v>171</v>
      </c>
      <c r="D1" t="s">
        <v>168</v>
      </c>
      <c r="E1" t="s">
        <v>169</v>
      </c>
      <c r="F1" t="s">
        <v>170</v>
      </c>
    </row>
    <row r="2" spans="1:12" x14ac:dyDescent="0.3">
      <c r="C2" t="s">
        <v>167</v>
      </c>
      <c r="D2" s="4">
        <f>LCA_res_results!E40</f>
        <v>-11.889942114643318</v>
      </c>
      <c r="E2" s="3">
        <f>LCA_tech_results!D119</f>
        <v>6.4805562558058663</v>
      </c>
      <c r="F2" s="4">
        <f>LCA_op_results!F118</f>
        <v>54.396784120154294</v>
      </c>
      <c r="G2">
        <f>SUM(D2:F2)</f>
        <v>48.987398261316841</v>
      </c>
      <c r="I2" t="s">
        <v>148</v>
      </c>
      <c r="J2" t="s">
        <v>149</v>
      </c>
      <c r="K2" t="s">
        <v>150</v>
      </c>
      <c r="L2" t="s">
        <v>151</v>
      </c>
    </row>
    <row r="3" spans="1:12" x14ac:dyDescent="0.3">
      <c r="D3" s="4">
        <f>K153</f>
        <v>-11.89006871</v>
      </c>
      <c r="E3" s="4">
        <f>J153</f>
        <v>6.4806069189999969</v>
      </c>
      <c r="F3" s="4">
        <f>L153</f>
        <v>54.409461791000005</v>
      </c>
      <c r="I3" t="s">
        <v>114</v>
      </c>
      <c r="J3">
        <v>0</v>
      </c>
      <c r="K3">
        <v>0</v>
      </c>
      <c r="L3">
        <v>0</v>
      </c>
    </row>
    <row r="4" spans="1:12" x14ac:dyDescent="0.3">
      <c r="I4" t="s">
        <v>59</v>
      </c>
      <c r="J4">
        <v>1.4E-5</v>
      </c>
      <c r="K4">
        <v>0</v>
      </c>
      <c r="L4">
        <v>2.7139999999999998E-3</v>
      </c>
    </row>
    <row r="5" spans="1:12" x14ac:dyDescent="0.3">
      <c r="I5" t="s">
        <v>60</v>
      </c>
      <c r="J5">
        <v>7.9999999999999996E-6</v>
      </c>
      <c r="K5">
        <v>0</v>
      </c>
      <c r="L5">
        <v>9.9999999999999995E-7</v>
      </c>
    </row>
    <row r="6" spans="1:12" x14ac:dyDescent="0.3">
      <c r="I6" t="s">
        <v>63</v>
      </c>
      <c r="J6">
        <v>0</v>
      </c>
      <c r="K6">
        <v>0</v>
      </c>
      <c r="L6">
        <v>0</v>
      </c>
    </row>
    <row r="7" spans="1:12" x14ac:dyDescent="0.3">
      <c r="I7" t="s">
        <v>62</v>
      </c>
      <c r="J7">
        <v>0</v>
      </c>
      <c r="K7">
        <v>0</v>
      </c>
      <c r="L7">
        <v>0</v>
      </c>
    </row>
    <row r="8" spans="1:12" x14ac:dyDescent="0.3">
      <c r="I8" t="s">
        <v>118</v>
      </c>
      <c r="J8">
        <v>877.96777399999996</v>
      </c>
      <c r="K8">
        <v>0</v>
      </c>
      <c r="L8">
        <v>0</v>
      </c>
    </row>
    <row r="9" spans="1:12" x14ac:dyDescent="0.3">
      <c r="I9" t="s">
        <v>144</v>
      </c>
      <c r="J9">
        <v>133.60856799999999</v>
      </c>
      <c r="K9">
        <v>0</v>
      </c>
      <c r="L9">
        <v>2.1760269999999999</v>
      </c>
    </row>
    <row r="10" spans="1:12" x14ac:dyDescent="0.3">
      <c r="I10" t="s">
        <v>143</v>
      </c>
      <c r="J10">
        <v>118.263254</v>
      </c>
      <c r="K10">
        <v>0</v>
      </c>
      <c r="L10">
        <v>3.063148</v>
      </c>
    </row>
    <row r="11" spans="1:12" x14ac:dyDescent="0.3">
      <c r="I11" t="s">
        <v>99</v>
      </c>
      <c r="J11">
        <v>3.0512760000000001</v>
      </c>
      <c r="K11">
        <v>0</v>
      </c>
      <c r="L11">
        <v>9.7339999999999996E-3</v>
      </c>
    </row>
    <row r="12" spans="1:12" x14ac:dyDescent="0.3">
      <c r="I12" t="s">
        <v>93</v>
      </c>
      <c r="J12">
        <v>0</v>
      </c>
      <c r="K12">
        <v>0</v>
      </c>
      <c r="L12">
        <v>0</v>
      </c>
    </row>
    <row r="13" spans="1:12" x14ac:dyDescent="0.3">
      <c r="I13" t="s">
        <v>105</v>
      </c>
      <c r="J13">
        <v>86.289890999999997</v>
      </c>
      <c r="K13">
        <v>0</v>
      </c>
      <c r="L13">
        <v>17772.280932000001</v>
      </c>
    </row>
    <row r="14" spans="1:12" x14ac:dyDescent="0.3">
      <c r="I14" t="s">
        <v>107</v>
      </c>
      <c r="J14">
        <v>5.0000000000000004E-6</v>
      </c>
      <c r="K14">
        <v>0</v>
      </c>
      <c r="L14">
        <v>8.5899999999999995E-4</v>
      </c>
    </row>
    <row r="15" spans="1:12" x14ac:dyDescent="0.3">
      <c r="I15" t="s">
        <v>106</v>
      </c>
      <c r="J15">
        <v>3.0000000000000001E-6</v>
      </c>
      <c r="K15">
        <v>0</v>
      </c>
      <c r="L15">
        <v>5.3499999999999999E-4</v>
      </c>
    </row>
    <row r="16" spans="1:12" x14ac:dyDescent="0.3">
      <c r="I16" t="s">
        <v>101</v>
      </c>
      <c r="J16">
        <v>4.5013670000000001</v>
      </c>
      <c r="K16">
        <v>0</v>
      </c>
      <c r="L16">
        <v>2675.7813540000002</v>
      </c>
    </row>
    <row r="17" spans="9:12" x14ac:dyDescent="0.3">
      <c r="I17" t="s">
        <v>104</v>
      </c>
      <c r="J17">
        <v>2.1999999999999999E-5</v>
      </c>
      <c r="K17">
        <v>0</v>
      </c>
      <c r="L17">
        <v>1.16E-3</v>
      </c>
    </row>
    <row r="18" spans="9:12" x14ac:dyDescent="0.3">
      <c r="I18" t="s">
        <v>102</v>
      </c>
      <c r="J18">
        <v>5.0000000000000004E-6</v>
      </c>
      <c r="K18">
        <v>0</v>
      </c>
      <c r="L18">
        <v>4.15E-4</v>
      </c>
    </row>
    <row r="19" spans="9:12" x14ac:dyDescent="0.3">
      <c r="I19" t="s">
        <v>100</v>
      </c>
      <c r="J19">
        <v>5.0000000000000002E-5</v>
      </c>
      <c r="K19">
        <v>0</v>
      </c>
      <c r="L19">
        <v>6.2960000000000004E-3</v>
      </c>
    </row>
    <row r="20" spans="9:12" x14ac:dyDescent="0.3">
      <c r="I20" t="s">
        <v>103</v>
      </c>
      <c r="J20">
        <v>8.559037</v>
      </c>
      <c r="K20">
        <v>0</v>
      </c>
      <c r="L20">
        <v>4904.5010249999996</v>
      </c>
    </row>
    <row r="21" spans="9:12" x14ac:dyDescent="0.3">
      <c r="I21" t="s">
        <v>108</v>
      </c>
      <c r="J21">
        <v>0.26125700000000002</v>
      </c>
      <c r="K21">
        <v>0</v>
      </c>
      <c r="L21">
        <v>0</v>
      </c>
    </row>
    <row r="22" spans="9:12" x14ac:dyDescent="0.3">
      <c r="I22" t="s">
        <v>85</v>
      </c>
      <c r="J22">
        <v>39.750897000000002</v>
      </c>
      <c r="K22">
        <v>0</v>
      </c>
      <c r="L22">
        <v>613.90803400000004</v>
      </c>
    </row>
    <row r="23" spans="9:12" x14ac:dyDescent="0.3">
      <c r="I23" t="s">
        <v>80</v>
      </c>
      <c r="J23">
        <v>7.2259000000000004E-2</v>
      </c>
      <c r="K23">
        <v>0</v>
      </c>
      <c r="L23">
        <v>23.052192999999999</v>
      </c>
    </row>
    <row r="24" spans="9:12" x14ac:dyDescent="0.3">
      <c r="I24" t="s">
        <v>83</v>
      </c>
      <c r="J24">
        <v>1.9999999999999999E-6</v>
      </c>
      <c r="K24">
        <v>0</v>
      </c>
      <c r="L24">
        <v>4.3100000000000001E-4</v>
      </c>
    </row>
    <row r="25" spans="9:12" x14ac:dyDescent="0.3">
      <c r="I25" t="s">
        <v>81</v>
      </c>
      <c r="J25">
        <v>7.9999999999999996E-6</v>
      </c>
      <c r="K25">
        <v>0</v>
      </c>
      <c r="L25">
        <v>4.15E-4</v>
      </c>
    </row>
    <row r="26" spans="9:12" x14ac:dyDescent="0.3">
      <c r="I26" t="s">
        <v>82</v>
      </c>
      <c r="J26">
        <v>6.4999999999999994E-5</v>
      </c>
      <c r="K26">
        <v>0</v>
      </c>
      <c r="L26">
        <v>2.1050000000000001E-3</v>
      </c>
    </row>
    <row r="27" spans="9:12" x14ac:dyDescent="0.3">
      <c r="I27" t="s">
        <v>79</v>
      </c>
      <c r="J27">
        <v>1.9999999999999999E-6</v>
      </c>
      <c r="K27">
        <v>0</v>
      </c>
      <c r="L27">
        <v>5.6700000000000001E-4</v>
      </c>
    </row>
    <row r="28" spans="9:12" x14ac:dyDescent="0.3">
      <c r="I28" t="s">
        <v>76</v>
      </c>
      <c r="J28">
        <v>9.9999999999999995E-7</v>
      </c>
      <c r="K28">
        <v>0</v>
      </c>
      <c r="L28">
        <v>1.9599999999999999E-4</v>
      </c>
    </row>
    <row r="29" spans="9:12" x14ac:dyDescent="0.3">
      <c r="I29" t="s">
        <v>78</v>
      </c>
      <c r="J29">
        <v>6.0000000000000002E-6</v>
      </c>
      <c r="K29">
        <v>0</v>
      </c>
      <c r="L29">
        <v>4.2499999999999998E-4</v>
      </c>
    </row>
    <row r="30" spans="9:12" x14ac:dyDescent="0.3">
      <c r="I30" t="s">
        <v>77</v>
      </c>
      <c r="J30">
        <v>9.9999999999999995E-7</v>
      </c>
      <c r="K30">
        <v>0</v>
      </c>
      <c r="L30">
        <v>1.44E-4</v>
      </c>
    </row>
    <row r="31" spans="9:12" x14ac:dyDescent="0.3">
      <c r="I31" t="s">
        <v>84</v>
      </c>
      <c r="J31">
        <v>0</v>
      </c>
      <c r="K31">
        <v>0</v>
      </c>
      <c r="L31">
        <v>0</v>
      </c>
    </row>
    <row r="32" spans="9:12" x14ac:dyDescent="0.3">
      <c r="I32" t="s">
        <v>86</v>
      </c>
      <c r="J32">
        <v>5.0000000000000002E-5</v>
      </c>
      <c r="K32">
        <v>0</v>
      </c>
      <c r="L32">
        <v>0</v>
      </c>
    </row>
    <row r="33" spans="9:12" x14ac:dyDescent="0.3">
      <c r="I33" t="s">
        <v>72</v>
      </c>
      <c r="J33">
        <v>134.01329799999999</v>
      </c>
      <c r="K33">
        <v>0</v>
      </c>
      <c r="L33">
        <v>1358.6214749999999</v>
      </c>
    </row>
    <row r="34" spans="9:12" x14ac:dyDescent="0.3">
      <c r="I34" t="s">
        <v>74</v>
      </c>
      <c r="J34">
        <v>8.9099999999999997E-4</v>
      </c>
      <c r="K34">
        <v>0</v>
      </c>
      <c r="L34">
        <v>2.9312000000000001E-2</v>
      </c>
    </row>
    <row r="35" spans="9:12" x14ac:dyDescent="0.3">
      <c r="I35" t="s">
        <v>69</v>
      </c>
      <c r="J35">
        <v>2.6999999999999999E-5</v>
      </c>
      <c r="K35">
        <v>0</v>
      </c>
      <c r="L35">
        <v>1.0740000000000001E-3</v>
      </c>
    </row>
    <row r="36" spans="9:12" x14ac:dyDescent="0.3">
      <c r="I36" t="s">
        <v>70</v>
      </c>
      <c r="J36">
        <v>2.0000000000000002E-5</v>
      </c>
      <c r="K36">
        <v>0</v>
      </c>
      <c r="L36">
        <v>4.4299999999999998E-4</v>
      </c>
    </row>
    <row r="37" spans="9:12" x14ac:dyDescent="0.3">
      <c r="I37" t="s">
        <v>64</v>
      </c>
      <c r="J37">
        <v>1.7E-5</v>
      </c>
      <c r="K37">
        <v>0</v>
      </c>
      <c r="L37">
        <v>7.7099999999999998E-4</v>
      </c>
    </row>
    <row r="38" spans="9:12" x14ac:dyDescent="0.3">
      <c r="I38" t="s">
        <v>65</v>
      </c>
      <c r="J38">
        <v>1.0000000000000001E-5</v>
      </c>
      <c r="K38">
        <v>0</v>
      </c>
      <c r="L38">
        <v>9.9999999999999995E-7</v>
      </c>
    </row>
    <row r="39" spans="9:12" x14ac:dyDescent="0.3">
      <c r="I39" t="s">
        <v>66</v>
      </c>
      <c r="J39">
        <v>1.1E-5</v>
      </c>
      <c r="K39">
        <v>0</v>
      </c>
      <c r="L39">
        <v>3.1500000000000001E-4</v>
      </c>
    </row>
    <row r="40" spans="9:12" x14ac:dyDescent="0.3">
      <c r="I40" t="s">
        <v>68</v>
      </c>
      <c r="J40">
        <v>3.1000000000000001E-5</v>
      </c>
      <c r="K40">
        <v>0</v>
      </c>
      <c r="L40">
        <v>5.3399999999999997E-4</v>
      </c>
    </row>
    <row r="41" spans="9:12" x14ac:dyDescent="0.3">
      <c r="I41" t="s">
        <v>67</v>
      </c>
      <c r="J41">
        <v>9.0000000000000002E-6</v>
      </c>
      <c r="K41">
        <v>0</v>
      </c>
      <c r="L41">
        <v>2.7399999999999999E-4</v>
      </c>
    </row>
    <row r="42" spans="9:12" x14ac:dyDescent="0.3">
      <c r="I42" t="s">
        <v>73</v>
      </c>
      <c r="J42">
        <v>2.03E-4</v>
      </c>
      <c r="K42">
        <v>0</v>
      </c>
      <c r="L42">
        <v>0</v>
      </c>
    </row>
    <row r="43" spans="9:12" x14ac:dyDescent="0.3">
      <c r="I43" t="s">
        <v>71</v>
      </c>
      <c r="J43">
        <v>1.9999999999999999E-6</v>
      </c>
      <c r="K43">
        <v>0</v>
      </c>
      <c r="L43">
        <v>0</v>
      </c>
    </row>
    <row r="44" spans="9:12" x14ac:dyDescent="0.3">
      <c r="I44" t="s">
        <v>124</v>
      </c>
      <c r="J44">
        <v>6.7776170000000002</v>
      </c>
      <c r="K44">
        <v>0</v>
      </c>
      <c r="L44">
        <v>0</v>
      </c>
    </row>
    <row r="45" spans="9:12" x14ac:dyDescent="0.3">
      <c r="I45" t="s">
        <v>47</v>
      </c>
      <c r="J45">
        <v>6.0000000000000002E-6</v>
      </c>
      <c r="K45">
        <v>0</v>
      </c>
      <c r="L45">
        <v>1E-4</v>
      </c>
    </row>
    <row r="46" spans="9:12" x14ac:dyDescent="0.3">
      <c r="I46" t="s">
        <v>50</v>
      </c>
      <c r="J46">
        <v>2.0999999999999999E-5</v>
      </c>
      <c r="K46">
        <v>0</v>
      </c>
      <c r="L46">
        <v>2.5099999999999998E-4</v>
      </c>
    </row>
    <row r="47" spans="9:12" x14ac:dyDescent="0.3">
      <c r="I47" t="s">
        <v>46</v>
      </c>
      <c r="J47">
        <v>70.532559000000006</v>
      </c>
      <c r="K47">
        <v>0</v>
      </c>
      <c r="L47">
        <v>1113.8719410000001</v>
      </c>
    </row>
    <row r="48" spans="9:12" x14ac:dyDescent="0.3">
      <c r="I48" t="s">
        <v>48</v>
      </c>
      <c r="J48">
        <v>1.9999999999999999E-6</v>
      </c>
      <c r="K48">
        <v>0</v>
      </c>
      <c r="L48">
        <v>9.9999999999999995E-7</v>
      </c>
    </row>
    <row r="49" spans="9:12" x14ac:dyDescent="0.3">
      <c r="I49" t="s">
        <v>49</v>
      </c>
      <c r="J49">
        <v>6.9999999999999999E-6</v>
      </c>
      <c r="K49">
        <v>0</v>
      </c>
      <c r="L49">
        <v>3.0000000000000001E-6</v>
      </c>
    </row>
    <row r="50" spans="9:12" x14ac:dyDescent="0.3">
      <c r="I50" t="s">
        <v>123</v>
      </c>
      <c r="J50">
        <v>20.546125</v>
      </c>
      <c r="K50">
        <v>0</v>
      </c>
      <c r="L50">
        <v>4.4128590000000001</v>
      </c>
    </row>
    <row r="51" spans="9:12" x14ac:dyDescent="0.3">
      <c r="I51" t="s">
        <v>54</v>
      </c>
      <c r="J51">
        <v>2712.208408</v>
      </c>
      <c r="K51">
        <v>0</v>
      </c>
      <c r="L51">
        <v>10699.780118000001</v>
      </c>
    </row>
    <row r="52" spans="9:12" x14ac:dyDescent="0.3">
      <c r="I52" t="s">
        <v>52</v>
      </c>
      <c r="J52">
        <v>0</v>
      </c>
      <c r="K52">
        <v>0</v>
      </c>
      <c r="L52">
        <v>0</v>
      </c>
    </row>
    <row r="53" spans="9:12" x14ac:dyDescent="0.3">
      <c r="I53" t="s">
        <v>57</v>
      </c>
      <c r="J53">
        <v>0</v>
      </c>
      <c r="K53">
        <v>0</v>
      </c>
      <c r="L53">
        <v>0</v>
      </c>
    </row>
    <row r="54" spans="9:12" x14ac:dyDescent="0.3">
      <c r="I54" t="s">
        <v>56</v>
      </c>
      <c r="J54">
        <v>0</v>
      </c>
      <c r="K54">
        <v>0</v>
      </c>
      <c r="L54">
        <v>0</v>
      </c>
    </row>
    <row r="55" spans="9:12" x14ac:dyDescent="0.3">
      <c r="I55" t="s">
        <v>55</v>
      </c>
      <c r="J55">
        <v>6.9499999999999998E-4</v>
      </c>
      <c r="K55">
        <v>0</v>
      </c>
      <c r="L55">
        <v>1.818E-3</v>
      </c>
    </row>
    <row r="56" spans="9:12" x14ac:dyDescent="0.3">
      <c r="I56" t="s">
        <v>58</v>
      </c>
      <c r="J56">
        <v>1.9580000000000001E-3</v>
      </c>
      <c r="K56">
        <v>0</v>
      </c>
      <c r="L56">
        <v>1.0070000000000001E-3</v>
      </c>
    </row>
    <row r="57" spans="9:12" x14ac:dyDescent="0.3">
      <c r="I57" t="s">
        <v>51</v>
      </c>
      <c r="J57">
        <v>5.3385000000000002E-2</v>
      </c>
      <c r="K57">
        <v>0</v>
      </c>
      <c r="L57">
        <v>4.3199999999999998E-4</v>
      </c>
    </row>
    <row r="58" spans="9:12" x14ac:dyDescent="0.3">
      <c r="I58" t="s">
        <v>53</v>
      </c>
      <c r="J58">
        <v>3.0980000000000001E-3</v>
      </c>
      <c r="K58">
        <v>0</v>
      </c>
      <c r="L58">
        <v>2.6200000000000003E-4</v>
      </c>
    </row>
    <row r="59" spans="9:12" x14ac:dyDescent="0.3">
      <c r="I59" t="s">
        <v>122</v>
      </c>
      <c r="J59">
        <v>28.944182999999999</v>
      </c>
      <c r="K59">
        <v>0</v>
      </c>
      <c r="L59">
        <v>48.205782999999997</v>
      </c>
    </row>
    <row r="60" spans="9:12" x14ac:dyDescent="0.3">
      <c r="I60" t="s">
        <v>43</v>
      </c>
      <c r="J60">
        <v>2.6999999999999999E-5</v>
      </c>
      <c r="K60">
        <v>0</v>
      </c>
      <c r="L60">
        <v>1.016E-3</v>
      </c>
    </row>
    <row r="61" spans="9:12" x14ac:dyDescent="0.3">
      <c r="I61" t="s">
        <v>45</v>
      </c>
      <c r="J61">
        <v>19.784938</v>
      </c>
      <c r="K61">
        <v>0</v>
      </c>
      <c r="L61">
        <v>857.36283300000002</v>
      </c>
    </row>
    <row r="62" spans="9:12" x14ac:dyDescent="0.3">
      <c r="I62" t="s">
        <v>44</v>
      </c>
      <c r="J62">
        <v>9.9999999999999995E-7</v>
      </c>
      <c r="K62">
        <v>0</v>
      </c>
      <c r="L62">
        <v>1.9999999999999999E-6</v>
      </c>
    </row>
    <row r="63" spans="9:12" x14ac:dyDescent="0.3">
      <c r="I63" t="s">
        <v>125</v>
      </c>
      <c r="J63">
        <v>9.9999999999999995E-7</v>
      </c>
      <c r="K63">
        <v>0</v>
      </c>
      <c r="L63">
        <v>5.0000000000000004E-6</v>
      </c>
    </row>
    <row r="64" spans="9:12" x14ac:dyDescent="0.3">
      <c r="I64" t="s">
        <v>128</v>
      </c>
      <c r="J64">
        <v>0</v>
      </c>
      <c r="K64">
        <v>0</v>
      </c>
      <c r="L64">
        <v>6.0000000000000002E-6</v>
      </c>
    </row>
    <row r="65" spans="9:12" x14ac:dyDescent="0.3">
      <c r="I65" t="s">
        <v>127</v>
      </c>
      <c r="J65">
        <v>730.10805700000003</v>
      </c>
      <c r="K65">
        <v>0</v>
      </c>
      <c r="L65">
        <v>13.022192</v>
      </c>
    </row>
    <row r="66" spans="9:12" x14ac:dyDescent="0.3">
      <c r="I66" t="s">
        <v>126</v>
      </c>
      <c r="J66">
        <v>6.0000000000000002E-6</v>
      </c>
      <c r="K66">
        <v>0</v>
      </c>
      <c r="L66">
        <v>0</v>
      </c>
    </row>
    <row r="67" spans="9:12" x14ac:dyDescent="0.3">
      <c r="I67" t="s">
        <v>129</v>
      </c>
      <c r="J67">
        <v>1.9999999999999999E-6</v>
      </c>
      <c r="K67">
        <v>0</v>
      </c>
      <c r="L67">
        <v>2.5999999999999998E-5</v>
      </c>
    </row>
    <row r="68" spans="9:12" x14ac:dyDescent="0.3">
      <c r="I68" t="s">
        <v>98</v>
      </c>
      <c r="J68">
        <v>122.983977</v>
      </c>
      <c r="K68">
        <v>0</v>
      </c>
      <c r="L68">
        <v>11.818327</v>
      </c>
    </row>
    <row r="69" spans="9:12" x14ac:dyDescent="0.3">
      <c r="I69" t="s">
        <v>121</v>
      </c>
      <c r="J69">
        <v>6.6000000000000005E-5</v>
      </c>
      <c r="K69">
        <v>0</v>
      </c>
      <c r="L69">
        <v>1.0000000000000001E-5</v>
      </c>
    </row>
    <row r="70" spans="9:12" x14ac:dyDescent="0.3">
      <c r="I70" t="s">
        <v>111</v>
      </c>
      <c r="J70">
        <v>538.27373399999999</v>
      </c>
      <c r="K70">
        <v>0</v>
      </c>
      <c r="L70">
        <v>207.75142099999999</v>
      </c>
    </row>
    <row r="71" spans="9:12" x14ac:dyDescent="0.3">
      <c r="I71" t="s">
        <v>41</v>
      </c>
      <c r="J71">
        <v>5.1999999999999997E-5</v>
      </c>
      <c r="K71">
        <v>0</v>
      </c>
      <c r="L71">
        <v>1.0059999999999999E-3</v>
      </c>
    </row>
    <row r="72" spans="9:12" x14ac:dyDescent="0.3">
      <c r="I72" t="s">
        <v>146</v>
      </c>
      <c r="J72">
        <v>7.9999999999999996E-6</v>
      </c>
      <c r="K72">
        <v>0</v>
      </c>
      <c r="L72">
        <v>3.0000000000000001E-6</v>
      </c>
    </row>
    <row r="73" spans="9:12" x14ac:dyDescent="0.3">
      <c r="I73" t="s">
        <v>115</v>
      </c>
      <c r="J73">
        <v>24.63336</v>
      </c>
      <c r="K73">
        <v>0</v>
      </c>
      <c r="L73">
        <v>445.00588800000003</v>
      </c>
    </row>
    <row r="74" spans="9:12" x14ac:dyDescent="0.3">
      <c r="I74" t="s">
        <v>90</v>
      </c>
      <c r="J74">
        <v>1.21E-4</v>
      </c>
      <c r="K74">
        <v>0</v>
      </c>
      <c r="L74">
        <v>8.1899999999999996E-4</v>
      </c>
    </row>
    <row r="75" spans="9:12" x14ac:dyDescent="0.3">
      <c r="I75" t="s">
        <v>113</v>
      </c>
      <c r="J75">
        <v>199.452111</v>
      </c>
      <c r="K75">
        <v>0</v>
      </c>
      <c r="L75">
        <v>0</v>
      </c>
    </row>
    <row r="76" spans="9:12" x14ac:dyDescent="0.3">
      <c r="I76" t="s">
        <v>117</v>
      </c>
      <c r="J76">
        <v>0.15803400000000001</v>
      </c>
      <c r="K76">
        <v>0</v>
      </c>
      <c r="L76">
        <v>0</v>
      </c>
    </row>
    <row r="77" spans="9:12" x14ac:dyDescent="0.3">
      <c r="I77" t="s">
        <v>38</v>
      </c>
      <c r="J77">
        <v>1.94E-4</v>
      </c>
      <c r="K77">
        <v>0</v>
      </c>
      <c r="L77">
        <v>0</v>
      </c>
    </row>
    <row r="78" spans="9:12" x14ac:dyDescent="0.3">
      <c r="I78" t="s">
        <v>39</v>
      </c>
      <c r="J78">
        <v>8.9960000000000005E-3</v>
      </c>
      <c r="K78">
        <v>0</v>
      </c>
      <c r="L78">
        <v>0</v>
      </c>
    </row>
    <row r="79" spans="9:12" x14ac:dyDescent="0.3">
      <c r="I79" t="s">
        <v>116</v>
      </c>
      <c r="J79">
        <v>1.606E-3</v>
      </c>
      <c r="K79">
        <v>0</v>
      </c>
      <c r="L79">
        <v>0</v>
      </c>
    </row>
    <row r="80" spans="9:12" x14ac:dyDescent="0.3">
      <c r="I80" t="s">
        <v>137</v>
      </c>
      <c r="J80">
        <v>3.0000000000000001E-5</v>
      </c>
      <c r="K80">
        <v>0</v>
      </c>
      <c r="L80">
        <v>0</v>
      </c>
    </row>
    <row r="81" spans="9:12" x14ac:dyDescent="0.3">
      <c r="I81" t="s">
        <v>138</v>
      </c>
      <c r="J81">
        <v>19.237407000000001</v>
      </c>
      <c r="K81">
        <v>0</v>
      </c>
      <c r="L81">
        <v>0</v>
      </c>
    </row>
    <row r="82" spans="9:12" x14ac:dyDescent="0.3">
      <c r="I82" t="s">
        <v>139</v>
      </c>
      <c r="J82">
        <v>5.1999999999999997E-5</v>
      </c>
      <c r="K82">
        <v>0</v>
      </c>
      <c r="L82">
        <v>0</v>
      </c>
    </row>
    <row r="83" spans="9:12" x14ac:dyDescent="0.3">
      <c r="I83" t="s">
        <v>135</v>
      </c>
      <c r="J83">
        <v>3.1000000000000001E-5</v>
      </c>
      <c r="K83">
        <v>0</v>
      </c>
      <c r="L83">
        <v>0</v>
      </c>
    </row>
    <row r="84" spans="9:12" x14ac:dyDescent="0.3">
      <c r="I84" t="s">
        <v>136</v>
      </c>
      <c r="J84">
        <v>3.1000000000000001E-5</v>
      </c>
      <c r="K84">
        <v>0</v>
      </c>
      <c r="L84">
        <v>0</v>
      </c>
    </row>
    <row r="85" spans="9:12" x14ac:dyDescent="0.3">
      <c r="I85" t="s">
        <v>130</v>
      </c>
      <c r="J85">
        <v>4.1999999999999998E-5</v>
      </c>
      <c r="K85">
        <v>0</v>
      </c>
      <c r="L85">
        <v>0</v>
      </c>
    </row>
    <row r="86" spans="9:12" x14ac:dyDescent="0.3">
      <c r="I86" t="s">
        <v>131</v>
      </c>
      <c r="J86">
        <v>3.0000000000000001E-5</v>
      </c>
      <c r="K86">
        <v>0</v>
      </c>
      <c r="L86">
        <v>0</v>
      </c>
    </row>
    <row r="87" spans="9:12" x14ac:dyDescent="0.3">
      <c r="I87" t="s">
        <v>132</v>
      </c>
      <c r="J87">
        <v>3.0000000000000001E-5</v>
      </c>
      <c r="K87">
        <v>0</v>
      </c>
      <c r="L87">
        <v>0</v>
      </c>
    </row>
    <row r="88" spans="9:12" x14ac:dyDescent="0.3">
      <c r="I88" t="s">
        <v>134</v>
      </c>
      <c r="J88">
        <v>3.1000000000000001E-5</v>
      </c>
      <c r="K88">
        <v>0</v>
      </c>
      <c r="L88">
        <v>0</v>
      </c>
    </row>
    <row r="89" spans="9:12" x14ac:dyDescent="0.3">
      <c r="I89" t="s">
        <v>133</v>
      </c>
      <c r="J89">
        <v>3.0000000000000001E-5</v>
      </c>
      <c r="K89">
        <v>0</v>
      </c>
      <c r="L89">
        <v>0</v>
      </c>
    </row>
    <row r="90" spans="9:12" x14ac:dyDescent="0.3">
      <c r="I90" t="s">
        <v>140</v>
      </c>
      <c r="J90">
        <v>3.6499999999999998E-4</v>
      </c>
      <c r="K90">
        <v>0</v>
      </c>
      <c r="L90">
        <v>0</v>
      </c>
    </row>
    <row r="91" spans="9:12" x14ac:dyDescent="0.3">
      <c r="I91" t="s">
        <v>141</v>
      </c>
      <c r="J91">
        <v>262.28353099999998</v>
      </c>
      <c r="K91">
        <v>0</v>
      </c>
      <c r="L91">
        <v>0</v>
      </c>
    </row>
    <row r="92" spans="9:12" x14ac:dyDescent="0.3">
      <c r="I92" t="s">
        <v>142</v>
      </c>
      <c r="J92">
        <v>7.8476239999999997</v>
      </c>
      <c r="K92">
        <v>0</v>
      </c>
      <c r="L92">
        <v>0</v>
      </c>
    </row>
    <row r="93" spans="9:12" x14ac:dyDescent="0.3">
      <c r="I93" t="s">
        <v>89</v>
      </c>
      <c r="J93">
        <v>3.1066E-2</v>
      </c>
      <c r="K93">
        <v>0</v>
      </c>
      <c r="L93">
        <v>0</v>
      </c>
    </row>
    <row r="94" spans="9:12" x14ac:dyDescent="0.3">
      <c r="I94" t="s">
        <v>97</v>
      </c>
      <c r="J94">
        <v>1.6949999999999999E-3</v>
      </c>
      <c r="K94">
        <v>0</v>
      </c>
      <c r="L94">
        <v>0</v>
      </c>
    </row>
    <row r="95" spans="9:12" x14ac:dyDescent="0.3">
      <c r="I95" t="s">
        <v>87</v>
      </c>
      <c r="J95">
        <v>2.0200000000000001E-3</v>
      </c>
      <c r="K95">
        <v>0</v>
      </c>
      <c r="L95">
        <v>0</v>
      </c>
    </row>
    <row r="96" spans="9:12" x14ac:dyDescent="0.3">
      <c r="I96" t="s">
        <v>92</v>
      </c>
      <c r="J96">
        <v>2.6419999999999998E-3</v>
      </c>
      <c r="K96">
        <v>0</v>
      </c>
      <c r="L96">
        <v>0</v>
      </c>
    </row>
    <row r="97" spans="9:12" x14ac:dyDescent="0.3">
      <c r="I97" t="s">
        <v>110</v>
      </c>
      <c r="J97">
        <v>2.2799999999999999E-3</v>
      </c>
      <c r="K97">
        <v>0</v>
      </c>
      <c r="L97">
        <v>0</v>
      </c>
    </row>
    <row r="98" spans="9:12" x14ac:dyDescent="0.3">
      <c r="I98" t="s">
        <v>35</v>
      </c>
      <c r="J98">
        <v>1.7191999999999999E-2</v>
      </c>
      <c r="K98">
        <v>0</v>
      </c>
      <c r="L98">
        <v>0</v>
      </c>
    </row>
    <row r="99" spans="9:12" x14ac:dyDescent="0.3">
      <c r="I99" t="s">
        <v>112</v>
      </c>
      <c r="J99">
        <v>157.74339800000001</v>
      </c>
      <c r="K99">
        <v>0</v>
      </c>
      <c r="L99">
        <v>0</v>
      </c>
    </row>
    <row r="100" spans="9:12" x14ac:dyDescent="0.3">
      <c r="I100" t="s">
        <v>61</v>
      </c>
      <c r="J100">
        <v>1.9775000000000001E-2</v>
      </c>
      <c r="K100">
        <v>0</v>
      </c>
      <c r="L100">
        <v>0</v>
      </c>
    </row>
    <row r="101" spans="9:12" x14ac:dyDescent="0.3">
      <c r="I101" t="s">
        <v>36</v>
      </c>
      <c r="J101">
        <v>1.0000000000000001E-5</v>
      </c>
      <c r="K101">
        <v>0</v>
      </c>
      <c r="L101">
        <v>0</v>
      </c>
    </row>
    <row r="102" spans="9:12" x14ac:dyDescent="0.3">
      <c r="I102" t="s">
        <v>37</v>
      </c>
      <c r="J102">
        <v>1.2999999999999999E-5</v>
      </c>
      <c r="K102">
        <v>0</v>
      </c>
      <c r="L102">
        <v>-1.8599999999999999E-4</v>
      </c>
    </row>
    <row r="103" spans="9:12" x14ac:dyDescent="0.3">
      <c r="I103" t="s">
        <v>40</v>
      </c>
      <c r="J103">
        <v>13.334904999999999</v>
      </c>
      <c r="K103">
        <v>0</v>
      </c>
      <c r="L103">
        <v>10124.530654</v>
      </c>
    </row>
    <row r="104" spans="9:12" x14ac:dyDescent="0.3">
      <c r="I104" t="s">
        <v>42</v>
      </c>
      <c r="J104">
        <v>3.1700000000000001E-4</v>
      </c>
      <c r="K104">
        <v>0</v>
      </c>
      <c r="L104">
        <v>1.5585999999999999E-2</v>
      </c>
    </row>
    <row r="105" spans="9:12" x14ac:dyDescent="0.3">
      <c r="I105" t="s">
        <v>75</v>
      </c>
      <c r="J105">
        <v>0</v>
      </c>
      <c r="K105">
        <v>0</v>
      </c>
      <c r="L105">
        <v>0</v>
      </c>
    </row>
    <row r="106" spans="9:12" x14ac:dyDescent="0.3">
      <c r="I106" t="s">
        <v>88</v>
      </c>
      <c r="J106">
        <v>0</v>
      </c>
      <c r="K106">
        <v>0</v>
      </c>
      <c r="L106">
        <v>0</v>
      </c>
    </row>
    <row r="107" spans="9:12" x14ac:dyDescent="0.3">
      <c r="I107" t="s">
        <v>91</v>
      </c>
      <c r="J107">
        <v>9.9999999999999995E-7</v>
      </c>
      <c r="K107">
        <v>0</v>
      </c>
      <c r="L107">
        <v>2.8200000000000002E-4</v>
      </c>
    </row>
    <row r="108" spans="9:12" x14ac:dyDescent="0.3">
      <c r="I108" t="s">
        <v>94</v>
      </c>
      <c r="J108">
        <v>22.233067999999999</v>
      </c>
      <c r="K108">
        <v>0</v>
      </c>
      <c r="L108">
        <v>0</v>
      </c>
    </row>
    <row r="109" spans="9:12" x14ac:dyDescent="0.3">
      <c r="I109" t="s">
        <v>95</v>
      </c>
      <c r="J109">
        <v>6.5114510000000001</v>
      </c>
      <c r="K109">
        <v>0</v>
      </c>
      <c r="L109">
        <v>4.2893439999999998</v>
      </c>
    </row>
    <row r="110" spans="9:12" x14ac:dyDescent="0.3">
      <c r="I110" t="s">
        <v>96</v>
      </c>
      <c r="J110">
        <v>4.7354890000000003</v>
      </c>
      <c r="K110">
        <v>0</v>
      </c>
      <c r="L110">
        <v>0.108164</v>
      </c>
    </row>
    <row r="111" spans="9:12" x14ac:dyDescent="0.3">
      <c r="I111" t="s">
        <v>109</v>
      </c>
      <c r="J111">
        <v>0</v>
      </c>
      <c r="K111">
        <v>0</v>
      </c>
      <c r="L111">
        <v>-3.4499999999999998E-4</v>
      </c>
    </row>
    <row r="112" spans="9:12" x14ac:dyDescent="0.3">
      <c r="I112" t="s">
        <v>119</v>
      </c>
      <c r="J112">
        <v>0</v>
      </c>
      <c r="K112">
        <v>0</v>
      </c>
      <c r="L112">
        <v>3525.83707</v>
      </c>
    </row>
    <row r="113" spans="9:12" x14ac:dyDescent="0.3">
      <c r="I113" t="s">
        <v>120</v>
      </c>
      <c r="J113">
        <v>1.9999999999999999E-6</v>
      </c>
      <c r="K113">
        <v>0</v>
      </c>
      <c r="L113">
        <v>0</v>
      </c>
    </row>
    <row r="114" spans="9:12" x14ac:dyDescent="0.3">
      <c r="I114" t="s">
        <v>145</v>
      </c>
      <c r="J114">
        <v>105.78865999999999</v>
      </c>
      <c r="K114">
        <v>0</v>
      </c>
      <c r="L114">
        <v>6.9999999999999999E-6</v>
      </c>
    </row>
    <row r="115" spans="9:12" x14ac:dyDescent="0.3">
      <c r="I115" t="s">
        <v>147</v>
      </c>
      <c r="J115">
        <v>5.0000000000000004E-6</v>
      </c>
      <c r="K115">
        <v>0</v>
      </c>
      <c r="L115">
        <v>1.7699999999999999E-4</v>
      </c>
    </row>
    <row r="116" spans="9:12" x14ac:dyDescent="0.3">
      <c r="I116" t="s">
        <v>0</v>
      </c>
      <c r="J116">
        <v>0</v>
      </c>
      <c r="K116">
        <v>1100.9764399999999</v>
      </c>
      <c r="L116">
        <v>0</v>
      </c>
    </row>
    <row r="117" spans="9:12" x14ac:dyDescent="0.3">
      <c r="I117" t="s">
        <v>1</v>
      </c>
      <c r="J117">
        <v>0</v>
      </c>
      <c r="K117">
        <v>1882.161343</v>
      </c>
      <c r="L117">
        <v>0</v>
      </c>
    </row>
    <row r="118" spans="9:12" x14ac:dyDescent="0.3">
      <c r="I118" t="s">
        <v>2</v>
      </c>
      <c r="J118">
        <v>0</v>
      </c>
      <c r="K118">
        <v>1.47E-4</v>
      </c>
      <c r="L118">
        <v>0</v>
      </c>
    </row>
    <row r="119" spans="9:12" x14ac:dyDescent="0.3">
      <c r="I119" t="s">
        <v>3</v>
      </c>
      <c r="J119">
        <v>0</v>
      </c>
      <c r="K119">
        <v>-2.8200000000000002E-4</v>
      </c>
      <c r="L119">
        <v>0</v>
      </c>
    </row>
    <row r="120" spans="9:12" x14ac:dyDescent="0.3">
      <c r="I120" t="s">
        <v>4</v>
      </c>
      <c r="J120">
        <v>0</v>
      </c>
      <c r="K120">
        <v>-7.7000000000000001E-5</v>
      </c>
      <c r="L120">
        <v>0</v>
      </c>
    </row>
    <row r="121" spans="9:12" x14ac:dyDescent="0.3">
      <c r="I121" t="s">
        <v>5</v>
      </c>
      <c r="J121">
        <v>0</v>
      </c>
      <c r="K121">
        <v>0</v>
      </c>
      <c r="L121">
        <v>0</v>
      </c>
    </row>
    <row r="122" spans="9:12" x14ac:dyDescent="0.3">
      <c r="I122" t="s">
        <v>6</v>
      </c>
      <c r="J122">
        <v>0</v>
      </c>
      <c r="K122">
        <v>141.363642</v>
      </c>
      <c r="L122">
        <v>0</v>
      </c>
    </row>
    <row r="123" spans="9:12" x14ac:dyDescent="0.3">
      <c r="I123" t="s">
        <v>7</v>
      </c>
      <c r="J123">
        <v>0</v>
      </c>
      <c r="K123">
        <v>0</v>
      </c>
      <c r="L123">
        <v>0</v>
      </c>
    </row>
    <row r="124" spans="9:12" x14ac:dyDescent="0.3">
      <c r="I124" t="s">
        <v>8</v>
      </c>
      <c r="J124">
        <v>0</v>
      </c>
      <c r="K124">
        <v>11365.845345</v>
      </c>
      <c r="L124">
        <v>0</v>
      </c>
    </row>
    <row r="125" spans="9:12" x14ac:dyDescent="0.3">
      <c r="I125" t="s">
        <v>9</v>
      </c>
      <c r="J125">
        <v>0</v>
      </c>
      <c r="K125">
        <v>0</v>
      </c>
      <c r="L125">
        <v>0</v>
      </c>
    </row>
    <row r="126" spans="9:12" x14ac:dyDescent="0.3">
      <c r="I126" t="s">
        <v>10</v>
      </c>
      <c r="J126">
        <v>0</v>
      </c>
      <c r="K126">
        <v>0</v>
      </c>
      <c r="L126">
        <v>0</v>
      </c>
    </row>
    <row r="127" spans="9:12" x14ac:dyDescent="0.3">
      <c r="I127" t="s">
        <v>11</v>
      </c>
      <c r="J127">
        <v>0</v>
      </c>
      <c r="K127">
        <v>-7496.767159</v>
      </c>
      <c r="L127">
        <v>0</v>
      </c>
    </row>
    <row r="128" spans="9:12" x14ac:dyDescent="0.3">
      <c r="I128" t="s">
        <v>12</v>
      </c>
      <c r="J128">
        <v>0</v>
      </c>
      <c r="K128">
        <v>-2703.5218450000002</v>
      </c>
      <c r="L128">
        <v>0</v>
      </c>
    </row>
    <row r="129" spans="9:12" x14ac:dyDescent="0.3">
      <c r="I129" t="s">
        <v>13</v>
      </c>
      <c r="J129">
        <v>0</v>
      </c>
      <c r="K129">
        <v>-16198.313013999999</v>
      </c>
      <c r="L129">
        <v>0</v>
      </c>
    </row>
    <row r="130" spans="9:12" x14ac:dyDescent="0.3">
      <c r="I130" t="s">
        <v>14</v>
      </c>
      <c r="J130">
        <v>0</v>
      </c>
      <c r="K130">
        <v>7.1699999999999997E-4</v>
      </c>
      <c r="L130">
        <v>0</v>
      </c>
    </row>
    <row r="131" spans="9:12" x14ac:dyDescent="0.3">
      <c r="I131" t="s">
        <v>15</v>
      </c>
      <c r="J131">
        <v>0</v>
      </c>
      <c r="K131">
        <v>0</v>
      </c>
      <c r="L131">
        <v>0</v>
      </c>
    </row>
    <row r="132" spans="9:12" x14ac:dyDescent="0.3">
      <c r="I132" t="s">
        <v>16</v>
      </c>
      <c r="J132">
        <v>0</v>
      </c>
      <c r="K132">
        <v>0</v>
      </c>
      <c r="L132">
        <v>0</v>
      </c>
    </row>
    <row r="133" spans="9:12" x14ac:dyDescent="0.3">
      <c r="I133" t="s">
        <v>17</v>
      </c>
      <c r="J133">
        <v>0</v>
      </c>
      <c r="K133">
        <v>0</v>
      </c>
      <c r="L133">
        <v>0</v>
      </c>
    </row>
    <row r="134" spans="9:12" x14ac:dyDescent="0.3">
      <c r="I134" t="s">
        <v>18</v>
      </c>
      <c r="J134">
        <v>0</v>
      </c>
      <c r="K134">
        <v>1.01E-4</v>
      </c>
      <c r="L134">
        <v>0</v>
      </c>
    </row>
    <row r="135" spans="9:12" x14ac:dyDescent="0.3">
      <c r="I135" t="s">
        <v>19</v>
      </c>
      <c r="J135">
        <v>0</v>
      </c>
      <c r="K135">
        <v>0</v>
      </c>
      <c r="L135">
        <v>0</v>
      </c>
    </row>
    <row r="136" spans="9:12" x14ac:dyDescent="0.3">
      <c r="I136" t="s">
        <v>20</v>
      </c>
      <c r="J136">
        <v>0</v>
      </c>
      <c r="K136">
        <v>16.805973000000002</v>
      </c>
      <c r="L136">
        <v>0</v>
      </c>
    </row>
    <row r="137" spans="9:12" x14ac:dyDescent="0.3">
      <c r="I137" t="s">
        <v>21</v>
      </c>
      <c r="J137">
        <v>0</v>
      </c>
      <c r="K137">
        <v>1.3798760000000001</v>
      </c>
      <c r="L137">
        <v>0</v>
      </c>
    </row>
    <row r="138" spans="9:12" x14ac:dyDescent="0.3">
      <c r="I138" t="s">
        <v>22</v>
      </c>
      <c r="J138">
        <v>0</v>
      </c>
      <c r="K138">
        <v>1.3300000000000001E-4</v>
      </c>
      <c r="L138">
        <v>0</v>
      </c>
    </row>
    <row r="139" spans="9:12" x14ac:dyDescent="0.3">
      <c r="I139" t="s">
        <v>23</v>
      </c>
      <c r="J139">
        <v>0</v>
      </c>
      <c r="K139">
        <v>0</v>
      </c>
      <c r="L139">
        <v>0</v>
      </c>
    </row>
    <row r="140" spans="9:12" x14ac:dyDescent="0.3">
      <c r="I140" t="s">
        <v>24</v>
      </c>
      <c r="J140">
        <v>0</v>
      </c>
      <c r="K140">
        <v>0</v>
      </c>
      <c r="L140">
        <v>0</v>
      </c>
    </row>
    <row r="141" spans="9:12" x14ac:dyDescent="0.3">
      <c r="I141" t="s">
        <v>25</v>
      </c>
      <c r="J141">
        <v>0</v>
      </c>
      <c r="K141">
        <v>-5.0000000000000002E-5</v>
      </c>
      <c r="L141">
        <v>0</v>
      </c>
    </row>
    <row r="142" spans="9:12" x14ac:dyDescent="0.3">
      <c r="I142" t="s">
        <v>26</v>
      </c>
      <c r="J142">
        <v>0</v>
      </c>
      <c r="K142">
        <v>0</v>
      </c>
      <c r="L142">
        <v>0</v>
      </c>
    </row>
    <row r="143" spans="9:12" x14ac:dyDescent="0.3">
      <c r="I143" t="s">
        <v>27</v>
      </c>
      <c r="J143">
        <v>0</v>
      </c>
      <c r="K143">
        <v>0</v>
      </c>
      <c r="L143">
        <v>0</v>
      </c>
    </row>
    <row r="144" spans="9:12" x14ac:dyDescent="0.3">
      <c r="I144" t="s">
        <v>28</v>
      </c>
      <c r="J144">
        <v>0</v>
      </c>
      <c r="K144">
        <v>0</v>
      </c>
      <c r="L144">
        <v>0</v>
      </c>
    </row>
    <row r="145" spans="9:12" x14ac:dyDescent="0.3">
      <c r="I145" t="s">
        <v>29</v>
      </c>
      <c r="J145">
        <v>0</v>
      </c>
      <c r="K145">
        <v>0</v>
      </c>
      <c r="L145">
        <v>0</v>
      </c>
    </row>
    <row r="146" spans="9:12" x14ac:dyDescent="0.3">
      <c r="I146" t="s">
        <v>30</v>
      </c>
      <c r="J146">
        <v>0</v>
      </c>
      <c r="K146">
        <v>0</v>
      </c>
      <c r="L146">
        <v>0</v>
      </c>
    </row>
    <row r="147" spans="9:12" x14ac:dyDescent="0.3">
      <c r="I147" t="s">
        <v>31</v>
      </c>
      <c r="J147">
        <v>0</v>
      </c>
      <c r="K147">
        <v>0</v>
      </c>
      <c r="L147">
        <v>0</v>
      </c>
    </row>
    <row r="148" spans="9:12" x14ac:dyDescent="0.3">
      <c r="I148" t="s">
        <v>32</v>
      </c>
      <c r="J148">
        <v>0</v>
      </c>
      <c r="K148">
        <v>0</v>
      </c>
      <c r="L148">
        <v>0</v>
      </c>
    </row>
    <row r="149" spans="9:12" x14ac:dyDescent="0.3">
      <c r="I149" t="s">
        <v>33</v>
      </c>
      <c r="J149">
        <v>0</v>
      </c>
      <c r="K149">
        <v>0</v>
      </c>
      <c r="L149">
        <v>0</v>
      </c>
    </row>
    <row r="150" spans="9:12" x14ac:dyDescent="0.3">
      <c r="I150" t="s">
        <v>34</v>
      </c>
      <c r="J150">
        <v>0</v>
      </c>
      <c r="K150">
        <v>0</v>
      </c>
      <c r="L150">
        <v>0</v>
      </c>
    </row>
    <row r="152" spans="9:12" x14ac:dyDescent="0.3">
      <c r="J152">
        <f>SUM(J3:J150)</f>
        <v>6480.6069189999971</v>
      </c>
      <c r="K152">
        <f>SUM(K3:K150)</f>
        <v>-11890.06871</v>
      </c>
      <c r="L152">
        <f t="shared" ref="L152" si="0">SUM(L3:L150)</f>
        <v>54409.461791000009</v>
      </c>
    </row>
    <row r="153" spans="9:12" x14ac:dyDescent="0.3">
      <c r="J153">
        <f>J152/1000</f>
        <v>6.4806069189999969</v>
      </c>
      <c r="K153">
        <f t="shared" ref="K153:L153" si="1">K152/1000</f>
        <v>-11.89006871</v>
      </c>
      <c r="L153">
        <f t="shared" si="1"/>
        <v>54.409461791000005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5"/>
  <sheetViews>
    <sheetView zoomScaleNormal="100" workbookViewId="0">
      <selection activeCell="A2" sqref="A2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171</v>
      </c>
    </row>
    <row r="2" spans="1:9" x14ac:dyDescent="0.3">
      <c r="D2" t="s">
        <v>150</v>
      </c>
      <c r="H2" t="s">
        <v>149</v>
      </c>
      <c r="I2" t="s">
        <v>151</v>
      </c>
    </row>
    <row r="3" spans="1:9" x14ac:dyDescent="0.3">
      <c r="C3" t="s">
        <v>20</v>
      </c>
      <c r="D3">
        <v>16.805973000000002</v>
      </c>
      <c r="G3" t="s">
        <v>145</v>
      </c>
      <c r="H3">
        <v>105.78865999999999</v>
      </c>
      <c r="I3">
        <v>6.9999999999999999E-6</v>
      </c>
    </row>
    <row r="4" spans="1:9" x14ac:dyDescent="0.3">
      <c r="C4" t="s">
        <v>23</v>
      </c>
      <c r="D4">
        <v>0</v>
      </c>
      <c r="G4" t="s">
        <v>146</v>
      </c>
      <c r="H4">
        <v>7.9999999999999996E-6</v>
      </c>
      <c r="I4">
        <v>3.0000000000000001E-6</v>
      </c>
    </row>
    <row r="5" spans="1:9" x14ac:dyDescent="0.3">
      <c r="C5" t="s">
        <v>22</v>
      </c>
      <c r="D5">
        <v>1.3300000000000001E-4</v>
      </c>
      <c r="G5" t="s">
        <v>35</v>
      </c>
      <c r="H5">
        <v>1.7191999999999999E-2</v>
      </c>
      <c r="I5">
        <v>0</v>
      </c>
    </row>
    <row r="6" spans="1:9" x14ac:dyDescent="0.3">
      <c r="C6" t="s">
        <v>4</v>
      </c>
      <c r="D6">
        <v>-7.7000000000000001E-5</v>
      </c>
      <c r="G6" t="s">
        <v>36</v>
      </c>
      <c r="H6">
        <v>1.0000000000000001E-5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1.2999999999999999E-5</v>
      </c>
      <c r="I7">
        <v>-1.8599999999999999E-4</v>
      </c>
    </row>
    <row r="8" spans="1:9" x14ac:dyDescent="0.3">
      <c r="C8" t="s">
        <v>3</v>
      </c>
      <c r="D8">
        <v>-2.8200000000000002E-4</v>
      </c>
      <c r="G8" t="s">
        <v>38</v>
      </c>
      <c r="H8">
        <v>1.94E-4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8.9960000000000005E-3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13.334904999999999</v>
      </c>
      <c r="I10">
        <v>10124.530654</v>
      </c>
    </row>
    <row r="11" spans="1:9" x14ac:dyDescent="0.3">
      <c r="C11" t="s">
        <v>27</v>
      </c>
      <c r="D11">
        <v>0</v>
      </c>
      <c r="G11" t="s">
        <v>41</v>
      </c>
      <c r="H11">
        <v>5.1999999999999997E-5</v>
      </c>
      <c r="I11">
        <v>1.0059999999999999E-3</v>
      </c>
    </row>
    <row r="12" spans="1:9" x14ac:dyDescent="0.3">
      <c r="C12" t="s">
        <v>33</v>
      </c>
      <c r="D12">
        <v>0</v>
      </c>
      <c r="G12" t="s">
        <v>42</v>
      </c>
      <c r="H12">
        <v>3.1700000000000001E-4</v>
      </c>
      <c r="I12">
        <v>1.5585999999999999E-2</v>
      </c>
    </row>
    <row r="13" spans="1:9" x14ac:dyDescent="0.3">
      <c r="C13" t="s">
        <v>14</v>
      </c>
      <c r="D13">
        <v>7.1699999999999997E-4</v>
      </c>
      <c r="G13" t="s">
        <v>43</v>
      </c>
      <c r="H13">
        <v>2.6999999999999999E-5</v>
      </c>
      <c r="I13">
        <v>1.016E-3</v>
      </c>
    </row>
    <row r="14" spans="1:9" x14ac:dyDescent="0.3">
      <c r="C14" t="s">
        <v>2</v>
      </c>
      <c r="D14">
        <v>1.47E-4</v>
      </c>
      <c r="G14" t="s">
        <v>44</v>
      </c>
      <c r="H14">
        <v>9.9999999999999995E-7</v>
      </c>
      <c r="I14">
        <v>1.9999999999999999E-6</v>
      </c>
    </row>
    <row r="15" spans="1:9" x14ac:dyDescent="0.3">
      <c r="C15" t="s">
        <v>26</v>
      </c>
      <c r="D15">
        <v>0</v>
      </c>
      <c r="G15" t="s">
        <v>45</v>
      </c>
      <c r="H15">
        <v>19.784938</v>
      </c>
      <c r="I15">
        <v>857.36283300000002</v>
      </c>
    </row>
    <row r="16" spans="1:9" x14ac:dyDescent="0.3">
      <c r="C16" t="s">
        <v>0</v>
      </c>
      <c r="D16">
        <v>1100.9764399999999</v>
      </c>
      <c r="G16" t="s">
        <v>46</v>
      </c>
      <c r="H16">
        <v>70.532559000000006</v>
      </c>
      <c r="I16">
        <v>1113.8719410000001</v>
      </c>
    </row>
    <row r="17" spans="3:9" x14ac:dyDescent="0.3">
      <c r="C17" t="s">
        <v>8</v>
      </c>
      <c r="D17">
        <v>11365.845345</v>
      </c>
      <c r="G17" t="s">
        <v>47</v>
      </c>
      <c r="H17">
        <v>6.0000000000000002E-6</v>
      </c>
      <c r="I17">
        <v>1E-4</v>
      </c>
    </row>
    <row r="18" spans="3:9" x14ac:dyDescent="0.3">
      <c r="C18" t="s">
        <v>10</v>
      </c>
      <c r="D18">
        <v>0</v>
      </c>
      <c r="G18" t="s">
        <v>49</v>
      </c>
      <c r="H18">
        <v>6.9999999999999999E-6</v>
      </c>
      <c r="I18">
        <v>3.0000000000000001E-6</v>
      </c>
    </row>
    <row r="19" spans="3:9" x14ac:dyDescent="0.3">
      <c r="C19" t="s">
        <v>9</v>
      </c>
      <c r="D19">
        <v>0</v>
      </c>
      <c r="G19" t="s">
        <v>48</v>
      </c>
      <c r="H19">
        <v>1.9999999999999999E-6</v>
      </c>
      <c r="I19">
        <v>9.9999999999999995E-7</v>
      </c>
    </row>
    <row r="20" spans="3:9" x14ac:dyDescent="0.3">
      <c r="C20" t="s">
        <v>1</v>
      </c>
      <c r="D20">
        <v>1882.161343</v>
      </c>
      <c r="G20" t="s">
        <v>50</v>
      </c>
      <c r="H20">
        <v>2.0999999999999999E-5</v>
      </c>
      <c r="I20">
        <v>2.5099999999999998E-4</v>
      </c>
    </row>
    <row r="21" spans="3:9" x14ac:dyDescent="0.3">
      <c r="C21" t="s">
        <v>17</v>
      </c>
      <c r="D21">
        <v>0</v>
      </c>
      <c r="G21" t="s">
        <v>51</v>
      </c>
      <c r="H21">
        <v>5.3385000000000002E-2</v>
      </c>
      <c r="I21">
        <v>4.3199999999999998E-4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1.01E-4</v>
      </c>
      <c r="G23" t="s">
        <v>53</v>
      </c>
      <c r="H23">
        <v>3.0980000000000001E-3</v>
      </c>
      <c r="I23">
        <v>2.6200000000000003E-4</v>
      </c>
    </row>
    <row r="24" spans="3:9" x14ac:dyDescent="0.3">
      <c r="C24" t="s">
        <v>6</v>
      </c>
      <c r="D24">
        <v>141.363642</v>
      </c>
      <c r="G24" t="s">
        <v>54</v>
      </c>
      <c r="H24">
        <v>2712.208408</v>
      </c>
      <c r="I24">
        <v>10699.780118000001</v>
      </c>
    </row>
    <row r="25" spans="3:9" x14ac:dyDescent="0.3">
      <c r="C25" t="s">
        <v>7</v>
      </c>
      <c r="D25">
        <v>0</v>
      </c>
      <c r="G25" t="s">
        <v>55</v>
      </c>
      <c r="H25">
        <v>6.9499999999999998E-4</v>
      </c>
      <c r="I25">
        <v>1.818E-3</v>
      </c>
    </row>
    <row r="26" spans="3:9" x14ac:dyDescent="0.3">
      <c r="C26" t="s">
        <v>21</v>
      </c>
      <c r="D26">
        <v>1.3798760000000001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-5.0000000000000002E-5</v>
      </c>
      <c r="G28" t="s">
        <v>58</v>
      </c>
      <c r="H28">
        <v>1.9580000000000001E-3</v>
      </c>
      <c r="I28">
        <v>1.0070000000000001E-3</v>
      </c>
    </row>
    <row r="29" spans="3:9" x14ac:dyDescent="0.3">
      <c r="C29" t="s">
        <v>31</v>
      </c>
      <c r="D29">
        <v>0</v>
      </c>
      <c r="G29" t="s">
        <v>59</v>
      </c>
      <c r="H29">
        <v>1.4E-5</v>
      </c>
      <c r="I29">
        <v>2.7139999999999998E-3</v>
      </c>
    </row>
    <row r="30" spans="3:9" x14ac:dyDescent="0.3">
      <c r="C30" t="s">
        <v>30</v>
      </c>
      <c r="D30">
        <v>0</v>
      </c>
      <c r="G30" t="s">
        <v>60</v>
      </c>
      <c r="H30">
        <v>7.9999999999999996E-6</v>
      </c>
      <c r="I30">
        <v>9.9999999999999995E-7</v>
      </c>
    </row>
    <row r="31" spans="3:9" x14ac:dyDescent="0.3">
      <c r="C31" t="s">
        <v>29</v>
      </c>
      <c r="D31">
        <v>0</v>
      </c>
      <c r="G31" t="s">
        <v>61</v>
      </c>
      <c r="H31">
        <v>1.9775000000000001E-2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1.7E-5</v>
      </c>
      <c r="I34">
        <v>7.7099999999999998E-4</v>
      </c>
    </row>
    <row r="35" spans="3:9" x14ac:dyDescent="0.3">
      <c r="C35" t="s">
        <v>13</v>
      </c>
      <c r="D35">
        <v>-16198.313013999999</v>
      </c>
      <c r="G35" t="s">
        <v>65</v>
      </c>
      <c r="H35">
        <v>1.0000000000000001E-5</v>
      </c>
      <c r="I35">
        <v>9.9999999999999995E-7</v>
      </c>
    </row>
    <row r="36" spans="3:9" x14ac:dyDescent="0.3">
      <c r="C36" t="s">
        <v>11</v>
      </c>
      <c r="D36">
        <v>-7496.767159</v>
      </c>
      <c r="G36" t="s">
        <v>66</v>
      </c>
      <c r="H36">
        <v>1.1E-5</v>
      </c>
      <c r="I36">
        <v>3.1500000000000001E-4</v>
      </c>
    </row>
    <row r="37" spans="3:9" x14ac:dyDescent="0.3">
      <c r="C37" t="s">
        <v>12</v>
      </c>
      <c r="D37">
        <v>-2703.5218450000002</v>
      </c>
      <c r="G37" t="s">
        <v>67</v>
      </c>
      <c r="H37">
        <v>9.0000000000000002E-6</v>
      </c>
      <c r="I37">
        <v>2.7399999999999999E-4</v>
      </c>
    </row>
    <row r="38" spans="3:9" x14ac:dyDescent="0.3">
      <c r="G38" t="s">
        <v>68</v>
      </c>
      <c r="H38">
        <v>3.1000000000000001E-5</v>
      </c>
      <c r="I38">
        <v>5.3399999999999997E-4</v>
      </c>
    </row>
    <row r="39" spans="3:9" x14ac:dyDescent="0.3">
      <c r="G39" t="s">
        <v>69</v>
      </c>
      <c r="H39">
        <v>2.6999999999999999E-5</v>
      </c>
      <c r="I39">
        <v>1.0740000000000001E-3</v>
      </c>
    </row>
    <row r="40" spans="3:9" x14ac:dyDescent="0.3">
      <c r="G40" t="s">
        <v>70</v>
      </c>
      <c r="H40">
        <v>2.0000000000000002E-5</v>
      </c>
      <c r="I40">
        <v>4.4299999999999998E-4</v>
      </c>
    </row>
    <row r="41" spans="3:9" x14ac:dyDescent="0.3">
      <c r="G41" t="s">
        <v>71</v>
      </c>
      <c r="H41">
        <v>1.9999999999999999E-6</v>
      </c>
      <c r="I41">
        <v>0</v>
      </c>
    </row>
    <row r="42" spans="3:9" x14ac:dyDescent="0.3">
      <c r="G42" t="s">
        <v>72</v>
      </c>
      <c r="H42">
        <v>134.01329799999999</v>
      </c>
      <c r="I42">
        <v>1358.6214749999999</v>
      </c>
    </row>
    <row r="43" spans="3:9" x14ac:dyDescent="0.3">
      <c r="G43" t="s">
        <v>73</v>
      </c>
      <c r="H43">
        <v>2.03E-4</v>
      </c>
      <c r="I43">
        <v>0</v>
      </c>
    </row>
    <row r="44" spans="3:9" x14ac:dyDescent="0.3">
      <c r="G44" t="s">
        <v>74</v>
      </c>
      <c r="H44">
        <v>8.9099999999999997E-4</v>
      </c>
      <c r="I44">
        <v>2.9312000000000001E-2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9.9999999999999995E-7</v>
      </c>
      <c r="I46">
        <v>1.9599999999999999E-4</v>
      </c>
    </row>
    <row r="47" spans="3:9" x14ac:dyDescent="0.3">
      <c r="G47" t="s">
        <v>77</v>
      </c>
      <c r="H47">
        <v>9.9999999999999995E-7</v>
      </c>
      <c r="I47">
        <v>1.44E-4</v>
      </c>
    </row>
    <row r="48" spans="3:9" x14ac:dyDescent="0.3">
      <c r="G48" t="s">
        <v>78</v>
      </c>
      <c r="H48">
        <v>6.0000000000000002E-6</v>
      </c>
      <c r="I48">
        <v>4.2499999999999998E-4</v>
      </c>
    </row>
    <row r="49" spans="7:9" x14ac:dyDescent="0.3">
      <c r="G49" t="s">
        <v>79</v>
      </c>
      <c r="H49">
        <v>1.9999999999999999E-6</v>
      </c>
      <c r="I49">
        <v>5.6700000000000001E-4</v>
      </c>
    </row>
    <row r="50" spans="7:9" x14ac:dyDescent="0.3">
      <c r="G50" t="s">
        <v>80</v>
      </c>
      <c r="H50">
        <v>7.2259000000000004E-2</v>
      </c>
      <c r="I50">
        <v>23.052192999999999</v>
      </c>
    </row>
    <row r="51" spans="7:9" x14ac:dyDescent="0.3">
      <c r="G51" t="s">
        <v>81</v>
      </c>
      <c r="H51">
        <v>7.9999999999999996E-6</v>
      </c>
      <c r="I51">
        <v>4.15E-4</v>
      </c>
    </row>
    <row r="52" spans="7:9" x14ac:dyDescent="0.3">
      <c r="G52" t="s">
        <v>82</v>
      </c>
      <c r="H52">
        <v>6.4999999999999994E-5</v>
      </c>
      <c r="I52">
        <v>2.1050000000000001E-3</v>
      </c>
    </row>
    <row r="53" spans="7:9" x14ac:dyDescent="0.3">
      <c r="G53" t="s">
        <v>83</v>
      </c>
      <c r="H53">
        <v>1.9999999999999999E-6</v>
      </c>
      <c r="I53">
        <v>4.3100000000000001E-4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39.750897000000002</v>
      </c>
      <c r="I55">
        <v>613.90803400000004</v>
      </c>
    </row>
    <row r="56" spans="7:9" x14ac:dyDescent="0.3">
      <c r="G56" t="s">
        <v>86</v>
      </c>
      <c r="H56">
        <v>5.0000000000000002E-5</v>
      </c>
      <c r="I56">
        <v>0</v>
      </c>
    </row>
    <row r="57" spans="7:9" x14ac:dyDescent="0.3">
      <c r="G57" t="s">
        <v>87</v>
      </c>
      <c r="H57">
        <v>2.0200000000000001E-3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3.1066E-2</v>
      </c>
      <c r="I59">
        <v>0</v>
      </c>
    </row>
    <row r="60" spans="7:9" x14ac:dyDescent="0.3">
      <c r="G60" t="s">
        <v>90</v>
      </c>
      <c r="H60">
        <v>1.21E-4</v>
      </c>
      <c r="I60">
        <v>8.1899999999999996E-4</v>
      </c>
    </row>
    <row r="61" spans="7:9" x14ac:dyDescent="0.3">
      <c r="G61" t="s">
        <v>91</v>
      </c>
      <c r="H61">
        <v>9.9999999999999995E-7</v>
      </c>
      <c r="I61">
        <v>2.8200000000000002E-4</v>
      </c>
    </row>
    <row r="62" spans="7:9" x14ac:dyDescent="0.3">
      <c r="G62" t="s">
        <v>92</v>
      </c>
      <c r="H62">
        <v>2.6419999999999998E-3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22.233067999999999</v>
      </c>
      <c r="I64">
        <v>0</v>
      </c>
    </row>
    <row r="65" spans="7:9" x14ac:dyDescent="0.3">
      <c r="G65" t="s">
        <v>95</v>
      </c>
      <c r="H65">
        <v>6.5114510000000001</v>
      </c>
      <c r="I65">
        <v>4.2893439999999998</v>
      </c>
    </row>
    <row r="66" spans="7:9" x14ac:dyDescent="0.3">
      <c r="G66" t="s">
        <v>96</v>
      </c>
      <c r="H66">
        <v>4.7354890000000003</v>
      </c>
      <c r="I66">
        <v>0.108164</v>
      </c>
    </row>
    <row r="67" spans="7:9" x14ac:dyDescent="0.3">
      <c r="G67" t="s">
        <v>97</v>
      </c>
      <c r="H67">
        <v>1.6949999999999999E-3</v>
      </c>
      <c r="I67">
        <v>0</v>
      </c>
    </row>
    <row r="68" spans="7:9" x14ac:dyDescent="0.3">
      <c r="G68" t="s">
        <v>98</v>
      </c>
      <c r="H68">
        <v>122.983977</v>
      </c>
      <c r="I68">
        <v>11.818327</v>
      </c>
    </row>
    <row r="69" spans="7:9" x14ac:dyDescent="0.3">
      <c r="G69" t="s">
        <v>99</v>
      </c>
      <c r="H69">
        <v>3.0512760000000001</v>
      </c>
      <c r="I69">
        <v>9.7339999999999996E-3</v>
      </c>
    </row>
    <row r="70" spans="7:9" x14ac:dyDescent="0.3">
      <c r="G70" t="s">
        <v>100</v>
      </c>
      <c r="H70">
        <v>5.0000000000000002E-5</v>
      </c>
      <c r="I70">
        <v>6.2960000000000004E-3</v>
      </c>
    </row>
    <row r="71" spans="7:9" x14ac:dyDescent="0.3">
      <c r="G71" t="s">
        <v>101</v>
      </c>
      <c r="H71">
        <v>4.5013670000000001</v>
      </c>
      <c r="I71">
        <v>2675.7813540000002</v>
      </c>
    </row>
    <row r="72" spans="7:9" x14ac:dyDescent="0.3">
      <c r="G72" t="s">
        <v>102</v>
      </c>
      <c r="H72">
        <v>5.0000000000000004E-6</v>
      </c>
      <c r="I72">
        <v>4.15E-4</v>
      </c>
    </row>
    <row r="73" spans="7:9" x14ac:dyDescent="0.3">
      <c r="G73" t="s">
        <v>103</v>
      </c>
      <c r="H73">
        <v>8.559037</v>
      </c>
      <c r="I73">
        <v>4904.5010249999996</v>
      </c>
    </row>
    <row r="74" spans="7:9" x14ac:dyDescent="0.3">
      <c r="G74" t="s">
        <v>104</v>
      </c>
      <c r="H74">
        <v>2.1999999999999999E-5</v>
      </c>
      <c r="I74">
        <v>1.16E-3</v>
      </c>
    </row>
    <row r="75" spans="7:9" x14ac:dyDescent="0.3">
      <c r="G75" t="s">
        <v>105</v>
      </c>
      <c r="H75">
        <v>86.289890999999997</v>
      </c>
      <c r="I75">
        <v>17772.280932000001</v>
      </c>
    </row>
    <row r="76" spans="7:9" x14ac:dyDescent="0.3">
      <c r="G76" t="s">
        <v>106</v>
      </c>
      <c r="H76">
        <v>3.0000000000000001E-6</v>
      </c>
      <c r="I76">
        <v>5.3499999999999999E-4</v>
      </c>
    </row>
    <row r="77" spans="7:9" x14ac:dyDescent="0.3">
      <c r="G77" t="s">
        <v>107</v>
      </c>
      <c r="H77">
        <v>5.0000000000000004E-6</v>
      </c>
      <c r="I77">
        <v>8.5899999999999995E-4</v>
      </c>
    </row>
    <row r="78" spans="7:9" x14ac:dyDescent="0.3">
      <c r="G78" t="s">
        <v>108</v>
      </c>
      <c r="H78">
        <v>0.26125700000000002</v>
      </c>
      <c r="I78">
        <v>0</v>
      </c>
    </row>
    <row r="79" spans="7:9" x14ac:dyDescent="0.3">
      <c r="G79" t="s">
        <v>109</v>
      </c>
      <c r="H79">
        <v>0</v>
      </c>
      <c r="I79">
        <v>-3.4499999999999998E-4</v>
      </c>
    </row>
    <row r="80" spans="7:9" x14ac:dyDescent="0.3">
      <c r="G80" t="s">
        <v>110</v>
      </c>
      <c r="H80">
        <v>2.2799999999999999E-3</v>
      </c>
      <c r="I80">
        <v>0</v>
      </c>
    </row>
    <row r="81" spans="7:9" x14ac:dyDescent="0.3">
      <c r="G81" t="s">
        <v>111</v>
      </c>
      <c r="H81">
        <v>538.27373399999999</v>
      </c>
      <c r="I81">
        <v>207.75142099999999</v>
      </c>
    </row>
    <row r="82" spans="7:9" x14ac:dyDescent="0.3">
      <c r="G82" t="s">
        <v>112</v>
      </c>
      <c r="H82">
        <v>157.74339800000001</v>
      </c>
      <c r="I82">
        <v>0</v>
      </c>
    </row>
    <row r="83" spans="7:9" x14ac:dyDescent="0.3">
      <c r="G83" t="s">
        <v>113</v>
      </c>
      <c r="H83">
        <v>199.452111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24.63336</v>
      </c>
      <c r="I85">
        <v>445.00588800000003</v>
      </c>
    </row>
    <row r="86" spans="7:9" x14ac:dyDescent="0.3">
      <c r="G86" t="s">
        <v>116</v>
      </c>
      <c r="H86">
        <v>1.606E-3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877.96777399999996</v>
      </c>
      <c r="I88">
        <v>0</v>
      </c>
    </row>
    <row r="89" spans="7:9" x14ac:dyDescent="0.3">
      <c r="G89" t="s">
        <v>147</v>
      </c>
      <c r="H89">
        <v>5.0000000000000004E-6</v>
      </c>
      <c r="I89">
        <v>1.7699999999999999E-4</v>
      </c>
    </row>
    <row r="90" spans="7:9" x14ac:dyDescent="0.3">
      <c r="G90" t="s">
        <v>119</v>
      </c>
      <c r="H90">
        <v>0</v>
      </c>
      <c r="I90">
        <v>3525.83707</v>
      </c>
    </row>
    <row r="91" spans="7:9" x14ac:dyDescent="0.3">
      <c r="G91" t="s">
        <v>120</v>
      </c>
      <c r="H91">
        <v>1.9999999999999999E-6</v>
      </c>
      <c r="I91">
        <v>0</v>
      </c>
    </row>
    <row r="92" spans="7:9" x14ac:dyDescent="0.3">
      <c r="G92" t="s">
        <v>121</v>
      </c>
      <c r="H92">
        <v>6.6000000000000005E-5</v>
      </c>
      <c r="I92">
        <v>1.0000000000000001E-5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20.546125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9.9999999999999995E-7</v>
      </c>
      <c r="I96">
        <v>5.0000000000000004E-6</v>
      </c>
    </row>
    <row r="97" spans="7:9" x14ac:dyDescent="0.3">
      <c r="G97" t="s">
        <v>126</v>
      </c>
      <c r="H97">
        <v>6.0000000000000002E-6</v>
      </c>
      <c r="I97">
        <v>0</v>
      </c>
    </row>
    <row r="98" spans="7:9" x14ac:dyDescent="0.3">
      <c r="G98" t="s">
        <v>127</v>
      </c>
      <c r="H98">
        <v>730.10805700000003</v>
      </c>
      <c r="I98">
        <v>13.022192</v>
      </c>
    </row>
    <row r="99" spans="7:9" x14ac:dyDescent="0.3">
      <c r="G99" t="s">
        <v>128</v>
      </c>
      <c r="H99">
        <v>0</v>
      </c>
      <c r="I99">
        <v>6.0000000000000002E-6</v>
      </c>
    </row>
    <row r="100" spans="7:9" x14ac:dyDescent="0.3">
      <c r="G100" t="s">
        <v>129</v>
      </c>
      <c r="H100">
        <v>1.9999999999999999E-6</v>
      </c>
      <c r="I100">
        <v>2.5999999999999998E-5</v>
      </c>
    </row>
    <row r="101" spans="7:9" x14ac:dyDescent="0.3">
      <c r="G101" t="s">
        <v>130</v>
      </c>
      <c r="H101">
        <v>4.1999999999999998E-5</v>
      </c>
      <c r="I101">
        <v>0</v>
      </c>
    </row>
    <row r="102" spans="7:9" x14ac:dyDescent="0.3">
      <c r="G102" t="s">
        <v>131</v>
      </c>
      <c r="H102">
        <v>3.0000000000000001E-5</v>
      </c>
      <c r="I102">
        <v>0</v>
      </c>
    </row>
    <row r="103" spans="7:9" x14ac:dyDescent="0.3">
      <c r="G103" t="s">
        <v>132</v>
      </c>
      <c r="H103">
        <v>3.0000000000000001E-5</v>
      </c>
      <c r="I103">
        <v>0</v>
      </c>
    </row>
    <row r="104" spans="7:9" x14ac:dyDescent="0.3">
      <c r="G104" t="s">
        <v>133</v>
      </c>
      <c r="H104">
        <v>3.0000000000000001E-5</v>
      </c>
      <c r="I104">
        <v>0</v>
      </c>
    </row>
    <row r="105" spans="7:9" x14ac:dyDescent="0.3">
      <c r="G105" t="s">
        <v>134</v>
      </c>
      <c r="H105">
        <v>3.1000000000000001E-5</v>
      </c>
      <c r="I105">
        <v>0</v>
      </c>
    </row>
    <row r="106" spans="7:9" x14ac:dyDescent="0.3">
      <c r="G106" t="s">
        <v>135</v>
      </c>
      <c r="H106">
        <v>3.1000000000000001E-5</v>
      </c>
      <c r="I106">
        <v>0</v>
      </c>
    </row>
    <row r="107" spans="7:9" x14ac:dyDescent="0.3">
      <c r="G107" t="s">
        <v>136</v>
      </c>
      <c r="H107">
        <v>3.1000000000000001E-5</v>
      </c>
      <c r="I107">
        <v>0</v>
      </c>
    </row>
    <row r="108" spans="7:9" x14ac:dyDescent="0.3">
      <c r="G108" t="s">
        <v>137</v>
      </c>
      <c r="H108">
        <v>3.0000000000000001E-5</v>
      </c>
      <c r="I108">
        <v>0</v>
      </c>
    </row>
    <row r="109" spans="7:9" x14ac:dyDescent="0.3">
      <c r="G109" t="s">
        <v>138</v>
      </c>
      <c r="H109">
        <v>19.237407000000001</v>
      </c>
      <c r="I109">
        <v>0</v>
      </c>
    </row>
    <row r="110" spans="7:9" x14ac:dyDescent="0.3">
      <c r="G110" t="s">
        <v>139</v>
      </c>
      <c r="H110">
        <v>5.1999999999999997E-5</v>
      </c>
      <c r="I110">
        <v>0</v>
      </c>
    </row>
    <row r="111" spans="7:9" x14ac:dyDescent="0.3">
      <c r="G111" t="s">
        <v>140</v>
      </c>
      <c r="H111">
        <v>3.6499999999999998E-4</v>
      </c>
      <c r="I111">
        <v>0</v>
      </c>
    </row>
    <row r="112" spans="7:9" x14ac:dyDescent="0.3">
      <c r="G112" t="s">
        <v>141</v>
      </c>
      <c r="H112">
        <v>262.28353099999998</v>
      </c>
      <c r="I112">
        <v>0</v>
      </c>
    </row>
    <row r="113" spans="7:9" x14ac:dyDescent="0.3">
      <c r="G113" t="s">
        <v>142</v>
      </c>
      <c r="H113">
        <v>7.8476239999999997</v>
      </c>
      <c r="I113">
        <v>0</v>
      </c>
    </row>
    <row r="114" spans="7:9" x14ac:dyDescent="0.3">
      <c r="G114" t="s">
        <v>143</v>
      </c>
      <c r="H114">
        <v>118.263254</v>
      </c>
      <c r="I114">
        <v>3.063148</v>
      </c>
    </row>
    <row r="115" spans="7:9" x14ac:dyDescent="0.3">
      <c r="G115" t="s">
        <v>144</v>
      </c>
      <c r="H115">
        <v>133.60856799999999</v>
      </c>
      <c r="I115">
        <v>2.1760269999999999</v>
      </c>
    </row>
  </sheetData>
  <sortState xmlns:xlrd2="http://schemas.microsoft.com/office/spreadsheetml/2017/richdata2" ref="P4:R116">
    <sortCondition ref="P4:P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171</v>
      </c>
    </row>
    <row r="2" spans="1:9" x14ac:dyDescent="0.3">
      <c r="D2" t="s">
        <v>150</v>
      </c>
      <c r="H2" t="s">
        <v>149</v>
      </c>
      <c r="I2" t="s">
        <v>151</v>
      </c>
    </row>
    <row r="3" spans="1:9" x14ac:dyDescent="0.3">
      <c r="C3" t="s">
        <v>20</v>
      </c>
      <c r="D3">
        <f>IF(Data_split!D3=0,0,Results_split!D3/Data_split!D3)</f>
        <v>33.946795699117082</v>
      </c>
      <c r="G3" t="s">
        <v>145</v>
      </c>
      <c r="H3">
        <f>IF(Data_split!H3=0,0,Results_split!H3/Data_split!H3)</f>
        <v>0.12000000051272036</v>
      </c>
      <c r="I3">
        <f>IF(Data_split!I3=0,0,Results_split!I3/Data_split!I3)</f>
        <v>2.2519168557552996E-4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9.0746967028579713E-9</v>
      </c>
      <c r="I4">
        <f>IF(Data_split!I4=0,0,Results_split!I4/Data_split!I4)</f>
        <v>9.6510722389512842E-5</v>
      </c>
    </row>
    <row r="5" spans="1:9" x14ac:dyDescent="0.3">
      <c r="C5" t="s">
        <v>22</v>
      </c>
      <c r="D5">
        <f>IF(Data_split!D5=0,0,Results_split!D5/Data_split!D5)</f>
        <v>1.349032049725281E-3</v>
      </c>
      <c r="G5" t="s">
        <v>35</v>
      </c>
      <c r="H5">
        <f>IF(Data_split!H5=0,0,Results_split!H5/Data_split!H5)</f>
        <v>2.4328311143026306E-4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7.8347173378468904E-4</v>
      </c>
      <c r="G6" t="s">
        <v>36</v>
      </c>
      <c r="H6">
        <f>IF(Data_split!H6=0,0,Results_split!H6/Data_split!H6)</f>
        <v>2.209265240469732E-8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1.20959262331018E-8</v>
      </c>
      <c r="I7">
        <f>IF(Data_split!I7=0,0,Results_split!I7/Data_split!I7)</f>
        <v>1.9099792914294749E-4</v>
      </c>
    </row>
    <row r="8" spans="1:9" x14ac:dyDescent="0.3">
      <c r="C8" t="s">
        <v>3</v>
      </c>
      <c r="D8">
        <f>IF(Data_split!D8=0,0,Results_split!D8/Data_split!D8)</f>
        <v>4.1868371008285101E-3</v>
      </c>
      <c r="G8" t="s">
        <v>38</v>
      </c>
      <c r="H8">
        <f>IF(Data_split!H8=0,0,Results_split!H8/Data_split!H8)</f>
        <v>2.3973226549335943E-6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1.1116657012259081E-4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0.14732424346977174</v>
      </c>
      <c r="I10">
        <f>IF(Data_split!I10=0,0,Results_split!I10/Data_split!I10)</f>
        <v>16454.644532866929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2.399599590260617E-8</v>
      </c>
      <c r="I11">
        <f>IF(Data_split!I11=0,0,Results_split!I11/Data_split!I11)</f>
        <v>1.6321940363692548E-3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1.7007729789996633E-7</v>
      </c>
      <c r="I12">
        <f>IF(Data_split!I12=0,0,Results_split!I12/Data_split!I12)</f>
        <v>1.8495110044676584E-2</v>
      </c>
    </row>
    <row r="13" spans="1:9" x14ac:dyDescent="0.3">
      <c r="C13" t="s">
        <v>14</v>
      </c>
      <c r="D13">
        <f>IF(Data_split!D13=0,0,Results_split!D13/Data_split!D13)</f>
        <v>1.8916257280516539E-2</v>
      </c>
      <c r="G13" t="s">
        <v>43</v>
      </c>
      <c r="H13">
        <f>IF(Data_split!H13=0,0,Results_split!H13/Data_split!H13)</f>
        <v>8.6688566765041183E-7</v>
      </c>
      <c r="I13">
        <f>IF(Data_split!I13=0,0,Results_split!I13/Data_split!I13)</f>
        <v>3.4599517902032348E-2</v>
      </c>
    </row>
    <row r="14" spans="1:9" x14ac:dyDescent="0.3">
      <c r="C14" t="s">
        <v>2</v>
      </c>
      <c r="D14">
        <f>IF(Data_split!D14=0,0,Results_split!D14/Data_split!D14)</f>
        <v>3.9858576348181102E-3</v>
      </c>
      <c r="G14" t="s">
        <v>44</v>
      </c>
      <c r="H14">
        <f>IF(Data_split!H14=0,0,Results_split!H14/Data_split!H14)</f>
        <v>3.210687657964488E-8</v>
      </c>
      <c r="I14">
        <f>IF(Data_split!I14=0,0,Results_split!I14/Data_split!I14)</f>
        <v>6.0165280644110237E-5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0.63523256250192606</v>
      </c>
      <c r="I15">
        <f>IF(Data_split!I15=0,0,Results_split!I15/Data_split!I15)</f>
        <v>25410.359470812102</v>
      </c>
    </row>
    <row r="16" spans="1:9" x14ac:dyDescent="0.3">
      <c r="C16" t="s">
        <v>0</v>
      </c>
      <c r="D16">
        <f>IF(Data_split!D16=0,0,Results_split!D16/Data_split!D16)</f>
        <v>27567.311249766884</v>
      </c>
      <c r="G16" t="s">
        <v>46</v>
      </c>
      <c r="H16">
        <f>IF(Data_split!H16=0,0,Results_split!H16/Data_split!H16)</f>
        <v>0.38770452458824328</v>
      </c>
      <c r="I16">
        <f>IF(Data_split!I16=0,0,Results_split!I16/Data_split!I16)</f>
        <v>15120.290458607968</v>
      </c>
    </row>
    <row r="17" spans="3:9" x14ac:dyDescent="0.3">
      <c r="C17" t="s">
        <v>8</v>
      </c>
      <c r="D17">
        <f>IF(Data_split!D17=0,0,Results_split!D17/Data_split!D17)</f>
        <v>197988.20180857001</v>
      </c>
      <c r="G17" t="s">
        <v>47</v>
      </c>
      <c r="H17">
        <f>IF(Data_split!H17=0,0,Results_split!H17/Data_split!H17)</f>
        <v>3.3515016843181188E-8</v>
      </c>
      <c r="I17">
        <f>IF(Data_split!I17=0,0,Results_split!I17/Data_split!I17)</f>
        <v>1.3504266922963249E-3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2.6904095669672806E-8</v>
      </c>
      <c r="I18">
        <f>IF(Data_split!I18=0,0,Results_split!I18/Data_split!I18)</f>
        <v>9.94762245191651E-4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48</v>
      </c>
      <c r="H19">
        <f>IF(Data_split!H19=0,0,Results_split!H19/Data_split!H19)</f>
        <v>7.6868844770493735E-9</v>
      </c>
      <c r="I19">
        <f>IF(Data_split!I19=0,0,Results_split!I19/Data_split!I19)</f>
        <v>3.3158741506388365E-4</v>
      </c>
    </row>
    <row r="20" spans="3:9" x14ac:dyDescent="0.3">
      <c r="C20" t="s">
        <v>1</v>
      </c>
      <c r="D20">
        <f>IF(Data_split!D20=0,0,Results_split!D20/Data_split!D20)</f>
        <v>37558.760962471497</v>
      </c>
      <c r="G20" t="s">
        <v>50</v>
      </c>
      <c r="H20">
        <f>IF(Data_split!H20=0,0,Results_split!H20/Data_split!H20)</f>
        <v>1.1565784707124318E-7</v>
      </c>
      <c r="I20">
        <f>IF(Data_split!I20=0,0,Results_split!I20/Data_split!I20)</f>
        <v>4.4893024929579649E-3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1.1206252628583621E-5</v>
      </c>
      <c r="I21">
        <f>IF(Data_split!I21=0,0,Results_split!I21/Data_split!I21)</f>
        <v>5.0383386078440638E-2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1.3491598060554725E-3</v>
      </c>
      <c r="G23" t="s">
        <v>53</v>
      </c>
      <c r="H23">
        <f>IF(Data_split!H23=0,0,Results_split!H23/Data_split!H23)</f>
        <v>7.1325502919401874E-6</v>
      </c>
      <c r="I23">
        <f>IF(Data_split!I23=0,0,Results_split!I23/Data_split!I23)</f>
        <v>3.2062849058263954E-2</v>
      </c>
    </row>
    <row r="24" spans="3:9" x14ac:dyDescent="0.3">
      <c r="C24" t="s">
        <v>6</v>
      </c>
      <c r="D24">
        <f>IF(Data_split!D24=0,0,Results_split!D24/Data_split!D24)</f>
        <v>3803.4702112359464</v>
      </c>
      <c r="G24" t="s">
        <v>54</v>
      </c>
      <c r="H24">
        <f>IF(Data_split!H24=0,0,Results_split!H24/Data_split!H24)</f>
        <v>16.80025785770005</v>
      </c>
      <c r="I24">
        <f>IF(Data_split!I24=0,0,Results_split!I24/Data_split!I24)</f>
        <v>75601.361612742738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4.0744831608687073E-6</v>
      </c>
      <c r="I25">
        <f>IF(Data_split!I25=0,0,Results_split!I25/Data_split!I25)</f>
        <v>1.8341905466908844E-2</v>
      </c>
    </row>
    <row r="26" spans="3:9" x14ac:dyDescent="0.3">
      <c r="C26" t="s">
        <v>21</v>
      </c>
      <c r="D26">
        <f>IF(Data_split!D26=0,0,Results_split!D26/Data_split!D26)</f>
        <v>18.328459517388485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6.318351771505351E-4</v>
      </c>
      <c r="G28" t="s">
        <v>58</v>
      </c>
      <c r="H28">
        <f>IF(Data_split!H28=0,0,Results_split!H28/Data_split!H28)</f>
        <v>1.0002699231963787E-5</v>
      </c>
      <c r="I28">
        <f>IF(Data_split!I28=0,0,Results_split!I28/Data_split!I28)</f>
        <v>2.6116101554341152E-2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1.0975745422238646E-7</v>
      </c>
      <c r="I29">
        <f>IF(Data_split!I29=0,0,Results_split!I29/Data_split!I29)</f>
        <v>7.4460494756790454E-3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4.9776621747815953E-8</v>
      </c>
      <c r="I30">
        <f>IF(Data_split!I30=0,0,Results_split!I30/Data_split!I30)</f>
        <v>3.0461253437933213E-4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5.7896898807613771E-6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1.5076244702123362E-8</v>
      </c>
      <c r="I34">
        <f>IF(Data_split!I34=0,0,Results_split!I34/Data_split!I34)</f>
        <v>8.2805816516403697E-4</v>
      </c>
    </row>
    <row r="35" spans="3:9" x14ac:dyDescent="0.3">
      <c r="C35" t="s">
        <v>13</v>
      </c>
      <c r="D35">
        <f>IF(Data_split!D35=0,0,Results_split!D35/Data_split!D35)</f>
        <v>38899.999991594799</v>
      </c>
      <c r="G35" t="s">
        <v>65</v>
      </c>
      <c r="H35">
        <f>IF(Data_split!H35=0,0,Results_split!H35/Data_split!H35)</f>
        <v>8.8683792365431542E-9</v>
      </c>
      <c r="I35">
        <f>IF(Data_split!I35=0,0,Results_split!I35/Data_split!I35)</f>
        <v>1.8202217903847147E-4</v>
      </c>
    </row>
    <row r="36" spans="3:9" x14ac:dyDescent="0.3">
      <c r="C36" t="s">
        <v>11</v>
      </c>
      <c r="D36">
        <f>IF(Data_split!D36=0,0,Results_split!D36/Data_split!D36)</f>
        <v>23399.999993757308</v>
      </c>
      <c r="G36" t="s">
        <v>66</v>
      </c>
      <c r="H36">
        <f>IF(Data_split!H36=0,0,Results_split!H36/Data_split!H36)</f>
        <v>3.7050355554545451E-7</v>
      </c>
      <c r="I36">
        <f>IF(Data_split!I36=0,0,Results_split!I36/Data_split!I36)</f>
        <v>1.5154944440626576E-3</v>
      </c>
    </row>
    <row r="37" spans="3:9" x14ac:dyDescent="0.3">
      <c r="C37" t="s">
        <v>12</v>
      </c>
      <c r="D37">
        <f>IF(Data_split!D37=0,0,Results_split!D37/Data_split!D37)</f>
        <v>7926.4681985174457</v>
      </c>
      <c r="G37" t="s">
        <v>67</v>
      </c>
      <c r="H37">
        <f>IF(Data_split!H37=0,0,Results_split!H37/Data_split!H37)</f>
        <v>3.0313927271900821E-7</v>
      </c>
      <c r="I37">
        <f>IF(Data_split!I37=0,0,Results_split!I37/Data_split!I37)</f>
        <v>9.538961486091381E-4</v>
      </c>
    </row>
    <row r="38" spans="3:9" x14ac:dyDescent="0.3">
      <c r="G38" t="s">
        <v>68</v>
      </c>
      <c r="H38">
        <f>IF(Data_split!H38=0,0,Results_split!H38/Data_split!H38)</f>
        <v>1.335489582071511E-7</v>
      </c>
      <c r="I38">
        <f>IF(Data_split!I38=0,0,Results_split!I38/Data_split!I38)</f>
        <v>1.2083782020113048E-3</v>
      </c>
    </row>
    <row r="39" spans="3:9" x14ac:dyDescent="0.3">
      <c r="G39" t="s">
        <v>69</v>
      </c>
      <c r="H39">
        <f>IF(Data_split!H39=0,0,Results_split!H39/Data_split!H39)</f>
        <v>5.0826695553729182E-8</v>
      </c>
      <c r="I39">
        <f>IF(Data_split!I39=0,0,Results_split!I39/Data_split!I39)</f>
        <v>2.706189920363256E-3</v>
      </c>
    </row>
    <row r="40" spans="3:9" x14ac:dyDescent="0.3">
      <c r="G40" t="s">
        <v>70</v>
      </c>
      <c r="H40">
        <f>IF(Data_split!H40=0,0,Results_split!H40/Data_split!H40)</f>
        <v>3.7649404113873473E-8</v>
      </c>
      <c r="I40">
        <f>IF(Data_split!I40=0,0,Results_split!I40/Data_split!I40)</f>
        <v>7.3823028007738586E-4</v>
      </c>
    </row>
    <row r="41" spans="3:9" x14ac:dyDescent="0.3">
      <c r="G41" t="s">
        <v>71</v>
      </c>
      <c r="H41">
        <f>IF(Data_split!H41=0,0,Results_split!H41/Data_split!H41)</f>
        <v>1.9701649198358662E-6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1.0896259505363117</v>
      </c>
      <c r="I42">
        <f>IF(Data_split!I42=0,0,Results_split!I42/Data_split!I42)</f>
        <v>77022.383872563703</v>
      </c>
    </row>
    <row r="43" spans="3:9" x14ac:dyDescent="0.3">
      <c r="G43" t="s">
        <v>73</v>
      </c>
      <c r="H43">
        <f>IF(Data_split!H43=0,0,Results_split!H43/Data_split!H43)</f>
        <v>4.4308165748720684E-7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2.9987508324777155E-6</v>
      </c>
      <c r="I44">
        <f>IF(Data_split!I44=0,0,Results_split!I44/Data_split!I44)</f>
        <v>0.2334092279618713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1.1318358269452829E-7</v>
      </c>
      <c r="I46">
        <f>IF(Data_split!I46=0,0,Results_split!I46/Data_split!I46)</f>
        <v>9.6545920444004042E-4</v>
      </c>
    </row>
    <row r="47" spans="3:9" x14ac:dyDescent="0.3">
      <c r="G47" t="s">
        <v>77</v>
      </c>
      <c r="H47">
        <f>IF(Data_split!H47=0,0,Results_split!H47/Data_split!H47)</f>
        <v>1.1318358269452829E-7</v>
      </c>
      <c r="I47">
        <f>IF(Data_split!I47=0,0,Results_split!I47/Data_split!I47)</f>
        <v>5.1209604281623631E-4</v>
      </c>
    </row>
    <row r="48" spans="3:9" x14ac:dyDescent="0.3">
      <c r="G48" t="s">
        <v>78</v>
      </c>
      <c r="H48">
        <f>IF(Data_split!H48=0,0,Results_split!H48/Data_split!H48)</f>
        <v>1.0330088341879049E-7</v>
      </c>
      <c r="I48">
        <f>IF(Data_split!I48=0,0,Results_split!I48/Data_split!I48)</f>
        <v>9.7754970615419358E-4</v>
      </c>
    </row>
    <row r="49" spans="7:9" x14ac:dyDescent="0.3">
      <c r="G49" t="s">
        <v>79</v>
      </c>
      <c r="H49">
        <f>IF(Data_split!H49=0,0,Results_split!H49/Data_split!H49)</f>
        <v>7.0973134769603478E-9</v>
      </c>
      <c r="I49">
        <f>IF(Data_split!I49=0,0,Results_split!I49/Data_split!I49)</f>
        <v>1.9838597196907335E-4</v>
      </c>
    </row>
    <row r="50" spans="7:9" x14ac:dyDescent="0.3">
      <c r="G50" t="s">
        <v>80</v>
      </c>
      <c r="H50">
        <f>IF(Data_split!H50=0,0,Results_split!H50/Data_split!H50)</f>
        <v>4.5319793633708406E-4</v>
      </c>
      <c r="I50">
        <f>IF(Data_split!I50=0,0,Results_split!I50/Data_split!I50)</f>
        <v>58.085300129300187</v>
      </c>
    </row>
    <row r="51" spans="7:9" x14ac:dyDescent="0.3">
      <c r="G51" t="s">
        <v>81</v>
      </c>
      <c r="H51">
        <f>IF(Data_split!H51=0,0,Results_split!H51/Data_split!H51)</f>
        <v>9.3571660088017334E-9</v>
      </c>
      <c r="I51">
        <f>IF(Data_split!I51=0,0,Results_split!I51/Data_split!I51)</f>
        <v>3.0126741371567335E-4</v>
      </c>
    </row>
    <row r="52" spans="7:9" x14ac:dyDescent="0.3">
      <c r="G52" t="s">
        <v>82</v>
      </c>
      <c r="H52">
        <f>IF(Data_split!H52=0,0,Results_split!H52/Data_split!H52)</f>
        <v>1.6258375058870857E-8</v>
      </c>
      <c r="I52">
        <f>IF(Data_split!I52=0,0,Results_split!I52/Data_split!I52)</f>
        <v>9.4454673284780609E-4</v>
      </c>
    </row>
    <row r="53" spans="7:9" x14ac:dyDescent="0.3">
      <c r="G53" t="s">
        <v>83</v>
      </c>
      <c r="H53">
        <f>IF(Data_split!H53=0,0,Results_split!H53/Data_split!H53)</f>
        <v>2.2333051531427487E-8</v>
      </c>
      <c r="I53">
        <f>IF(Data_split!I53=0,0,Results_split!I53/Data_split!I53)</f>
        <v>6.6236095266678115E-4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0.3232038131640938</v>
      </c>
      <c r="I55">
        <f>IF(Data_split!I55=0,0,Results_split!I55/Data_split!I55)</f>
        <v>45460.354224754861</v>
      </c>
    </row>
    <row r="56" spans="7:9" x14ac:dyDescent="0.3">
      <c r="G56" t="s">
        <v>86</v>
      </c>
      <c r="H56">
        <f>IF(Data_split!H56=0,0,Results_split!H56/Data_split!H56)</f>
        <v>2.7982926456956139E-8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8.3797138742549265E-2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1.1032442986762129E-3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1.4327473466349484E-7</v>
      </c>
      <c r="I60">
        <f>IF(Data_split!I60=0,0,Results_split!I60/Data_split!I60)</f>
        <v>2.7416046183350784E-3</v>
      </c>
    </row>
    <row r="61" spans="7:9" x14ac:dyDescent="0.3">
      <c r="G61" t="s">
        <v>91</v>
      </c>
      <c r="H61">
        <f>IF(Data_split!H61=0,0,Results_split!H61/Data_split!H61)</f>
        <v>1.1048015975349787E-8</v>
      </c>
      <c r="I61">
        <f>IF(Data_split!I61=0,0,Results_split!I61/Data_split!I61)</f>
        <v>7.0424673944810318E-4</v>
      </c>
    </row>
    <row r="62" spans="7:9" x14ac:dyDescent="0.3">
      <c r="G62" t="s">
        <v>92</v>
      </c>
      <c r="H62">
        <f>IF(Data_split!H62=0,0,Results_split!H62/Data_split!H62)</f>
        <v>9.8697012648384527E-2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1.5907264837580211E-2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7.1938614670707349E-2</v>
      </c>
      <c r="I65">
        <f>IF(Data_split!I65=0,0,Results_split!I65/Data_split!I65)</f>
        <v>13548.919395290952</v>
      </c>
    </row>
    <row r="66" spans="7:9" x14ac:dyDescent="0.3">
      <c r="G66" t="s">
        <v>96</v>
      </c>
      <c r="H66">
        <f>IF(Data_split!H66=0,0,Results_split!H66/Data_split!H66)</f>
        <v>3.0950903358477482E-2</v>
      </c>
      <c r="I66">
        <f>IF(Data_split!I66=0,0,Results_split!I66/Data_split!I66)</f>
        <v>1021.7742468755608</v>
      </c>
    </row>
    <row r="67" spans="7:9" x14ac:dyDescent="0.3">
      <c r="G67" t="s">
        <v>97</v>
      </c>
      <c r="H67">
        <f>IF(Data_split!H67=0,0,Results_split!H67/Data_split!H67)</f>
        <v>1.5315107953092278E-4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5.8208724658053428E-2</v>
      </c>
      <c r="I68">
        <f>IF(Data_split!I68=0,0,Results_split!I68/Data_split!I68)</f>
        <v>10164.195637721557</v>
      </c>
    </row>
    <row r="69" spans="7:9" x14ac:dyDescent="0.3">
      <c r="G69" t="s">
        <v>99</v>
      </c>
      <c r="H69">
        <f>IF(Data_split!H69=0,0,Results_split!H69/Data_split!H69)</f>
        <v>2.8749992369126857E-3</v>
      </c>
      <c r="I69">
        <f>IF(Data_split!I69=0,0,Results_split!I69/Data_split!I69)</f>
        <v>470.24154589371983</v>
      </c>
    </row>
    <row r="70" spans="7:9" x14ac:dyDescent="0.3">
      <c r="G70" t="s">
        <v>100</v>
      </c>
      <c r="H70">
        <f>IF(Data_split!H70=0,0,Results_split!H70/Data_split!H70)</f>
        <v>5.849200399302217E-7</v>
      </c>
      <c r="I70">
        <f>IF(Data_split!I70=0,0,Results_split!I70/Data_split!I70)</f>
        <v>1.550289110944111E-2</v>
      </c>
    </row>
    <row r="71" spans="7:9" x14ac:dyDescent="0.3">
      <c r="G71" t="s">
        <v>101</v>
      </c>
      <c r="H71">
        <f>IF(Data_split!H71=0,0,Results_split!H71/Data_split!H71)</f>
        <v>0.50948084408292071</v>
      </c>
      <c r="I71">
        <f>IF(Data_split!I71=0,0,Results_split!I71/Data_split!I71)</f>
        <v>13180.396618818033</v>
      </c>
    </row>
    <row r="72" spans="7:9" x14ac:dyDescent="0.3">
      <c r="G72" t="s">
        <v>102</v>
      </c>
      <c r="H72">
        <f>IF(Data_split!H72=0,0,Results_split!H72/Data_split!H72)</f>
        <v>5.6591791347264145E-7</v>
      </c>
      <c r="I72">
        <f>IF(Data_split!I72=0,0,Results_split!I72/Data_split!I72)</f>
        <v>1.4758323456162366E-3</v>
      </c>
    </row>
    <row r="73" spans="7:9" x14ac:dyDescent="0.3">
      <c r="G73" t="s">
        <v>103</v>
      </c>
      <c r="H73">
        <f>IF(Data_split!H73=0,0,Results_split!H73/Data_split!H73)</f>
        <v>0.13047266969811663</v>
      </c>
      <c r="I73">
        <f>IF(Data_split!I73=0,0,Results_split!I73/Data_split!I73)</f>
        <v>14596.144613350576</v>
      </c>
    </row>
    <row r="74" spans="7:9" x14ac:dyDescent="0.3">
      <c r="G74" t="s">
        <v>104</v>
      </c>
      <c r="H74">
        <f>IF(Data_split!H74=0,0,Results_split!H74/Data_split!H74)</f>
        <v>3.5347437629228189E-7</v>
      </c>
      <c r="I74">
        <f>IF(Data_split!I74=0,0,Results_split!I74/Data_split!I74)</f>
        <v>2.6681356685620342E-3</v>
      </c>
    </row>
    <row r="75" spans="7:9" x14ac:dyDescent="0.3">
      <c r="G75" t="s">
        <v>105</v>
      </c>
      <c r="H75">
        <f>IF(Data_split!H75=0,0,Results_split!H75/Data_split!H75)</f>
        <v>0.25135831368540146</v>
      </c>
      <c r="I75">
        <f>IF(Data_split!I75=0,0,Results_split!I75/Data_split!I75)</f>
        <v>44781.347784024671</v>
      </c>
    </row>
    <row r="76" spans="7:9" x14ac:dyDescent="0.3">
      <c r="G76" t="s">
        <v>106</v>
      </c>
      <c r="H76">
        <f>IF(Data_split!H76=0,0,Results_split!H76/Data_split!H76)</f>
        <v>1.013897094076433E-8</v>
      </c>
      <c r="I76">
        <f>IF(Data_split!I76=0,0,Results_split!I76/Data_split!I76)</f>
        <v>3.8838088274189208E-4</v>
      </c>
    </row>
    <row r="77" spans="7:9" x14ac:dyDescent="0.3">
      <c r="G77" t="s">
        <v>107</v>
      </c>
      <c r="H77">
        <f>IF(Data_split!H77=0,0,Results_split!H77/Data_split!H77)</f>
        <v>3.0115700878776453E-8</v>
      </c>
      <c r="I77">
        <f>IF(Data_split!I77=0,0,Results_split!I77/Data_split!I77)</f>
        <v>1.4514864897031572E-3</v>
      </c>
    </row>
    <row r="78" spans="7:9" x14ac:dyDescent="0.3">
      <c r="G78" t="s">
        <v>108</v>
      </c>
      <c r="H78">
        <f>IF(Data_split!H78=0,0,Results_split!H78/Data_split!H78)</f>
        <v>0.25735968823077948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3.5427035244256386E-4</v>
      </c>
    </row>
    <row r="80" spans="7:9" x14ac:dyDescent="0.3">
      <c r="G80" t="s">
        <v>110</v>
      </c>
      <c r="H80">
        <f>IF(Data_split!H80=0,0,Results_split!H80/Data_split!H80)</f>
        <v>0.1056926477273786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0.27010958374220534</v>
      </c>
      <c r="I81">
        <f>IF(Data_split!I81=0,0,Results_split!I81/Data_split!I81)</f>
        <v>50280.898520166433</v>
      </c>
    </row>
    <row r="82" spans="7:9" x14ac:dyDescent="0.3">
      <c r="G82" t="s">
        <v>112</v>
      </c>
      <c r="H82">
        <f>IF(Data_split!H82=0,0,Results_split!H82/Data_split!H82)</f>
        <v>2.3647833608012356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0.23616899406280098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2.9168083618763198E-2</v>
      </c>
      <c r="I85">
        <f>IF(Data_split!I85=0,0,Results_split!I85/Data_split!I85)</f>
        <v>2091.9081063346916</v>
      </c>
    </row>
    <row r="86" spans="7:9" x14ac:dyDescent="0.3">
      <c r="G86" t="s">
        <v>116</v>
      </c>
      <c r="H86">
        <f>IF(Data_split!H86=0,0,Results_split!H86/Data_split!H86)</f>
        <v>1.9845877236202848E-5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0.12999973498921358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1.5809382624994419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4.5444142711898706E-9</v>
      </c>
      <c r="I89">
        <f>IF(Data_split!I89=0,0,Results_split!I89/Data_split!I89)</f>
        <v>1.8918060069611918E-4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13685.723341155555</v>
      </c>
    </row>
    <row r="91" spans="7:9" x14ac:dyDescent="0.3">
      <c r="G91" t="s">
        <v>120</v>
      </c>
      <c r="H91">
        <f>IF(Data_split!H91=0,0,Results_split!H91/Data_split!H91)</f>
        <v>2.2993816031504608E-8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3.0552246619945591E-8</v>
      </c>
      <c r="I92">
        <f>IF(Data_split!I92=0,0,Results_split!I92/Data_split!I92)</f>
        <v>1.6249720504807319E-3</v>
      </c>
    </row>
    <row r="93" spans="7:9" x14ac:dyDescent="0.3">
      <c r="G93" t="s">
        <v>122</v>
      </c>
      <c r="H93">
        <f>IF(Data_split!H93=0,0,Results_split!H93/Data_split!H93)</f>
        <v>0.17645888248045266</v>
      </c>
      <c r="I93">
        <f>IF(Data_split!I93=0,0,Results_split!I93/Data_split!I93)</f>
        <v>21175.328255085529</v>
      </c>
    </row>
    <row r="94" spans="7:9" x14ac:dyDescent="0.3">
      <c r="G94" t="s">
        <v>123</v>
      </c>
      <c r="H94">
        <f>IF(Data_split!H94=0,0,Results_split!H94/Data_split!H94)</f>
        <v>0.3921868558672868</v>
      </c>
      <c r="I94">
        <f>IF(Data_split!I94=0,0,Results_split!I94/Data_split!I94)</f>
        <v>37800.745245845472</v>
      </c>
    </row>
    <row r="95" spans="7:9" x14ac:dyDescent="0.3">
      <c r="G95" t="s">
        <v>124</v>
      </c>
      <c r="H95">
        <f>IF(Data_split!H95=0,0,Results_split!H95/Data_split!H95)</f>
        <v>0.2520018331466265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6.7169247620713609E-9</v>
      </c>
      <c r="I96">
        <f>IF(Data_split!I96=0,0,Results_split!I96/Data_split!I96)</f>
        <v>3.5078012166092934E-5</v>
      </c>
    </row>
    <row r="97" spans="7:9" x14ac:dyDescent="0.3">
      <c r="G97" t="s">
        <v>126</v>
      </c>
      <c r="H97">
        <f>IF(Data_split!H97=0,0,Results_split!H97/Data_split!H97)</f>
        <v>2.7640925979257303E-8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3.1328759927238989</v>
      </c>
      <c r="I98">
        <f>IF(Data_split!I98=0,0,Results_split!I98/Data_split!I98)</f>
        <v>38115.591980096593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3.662944313466374E-5</v>
      </c>
    </row>
    <row r="100" spans="7:9" x14ac:dyDescent="0.3">
      <c r="G100" t="s">
        <v>129</v>
      </c>
      <c r="H100">
        <f>IF(Data_split!H100=0,0,Results_split!H100/Data_split!H100)</f>
        <v>1.3549057662802442E-8</v>
      </c>
      <c r="I100">
        <f>IF(Data_split!I100=0,0,Results_split!I100/Data_split!I100)</f>
        <v>1.6319610994705209E-4</v>
      </c>
    </row>
    <row r="101" spans="7:9" x14ac:dyDescent="0.3">
      <c r="G101" t="s">
        <v>130</v>
      </c>
      <c r="H101">
        <f>IF(Data_split!H101=0,0,Results_split!H101/Data_split!H101)</f>
        <v>7.2761030783923482E-6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5.1972164845659638E-6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5.1972164845659638E-6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5.1972164845659638E-6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5.3704570340514957E-6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5.3704570340514957E-6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5.3704570340514957E-6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5.1972164845659638E-6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3.3326989593568221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9.0085085732476689E-6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6.3232800562219225E-5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45.438143031445591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1.3595266939158495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0.19999998877081529</v>
      </c>
      <c r="I114">
        <f>IF(Data_split!I114=0,0,Results_split!I114/Data_split!I114)</f>
        <v>19425.24843204028</v>
      </c>
    </row>
    <row r="115" spans="7:9" x14ac:dyDescent="0.3">
      <c r="G115" t="s">
        <v>144</v>
      </c>
      <c r="H115">
        <f>IF(Data_split!H115=0,0,Results_split!H115/Data_split!H115)</f>
        <v>0.33333330339513623</v>
      </c>
      <c r="I115">
        <f>IF(Data_split!I115=0,0,Results_split!I115/Data_split!I115)</f>
        <v>19950.189322747148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zoomScale="54" zoomScaleNormal="85" workbookViewId="0"/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171</v>
      </c>
    </row>
    <row r="2" spans="1:17" x14ac:dyDescent="0.3">
      <c r="C2" s="2"/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173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174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171</v>
      </c>
    </row>
    <row r="2" spans="1:17" x14ac:dyDescent="0.3">
      <c r="D2" t="s">
        <v>150</v>
      </c>
    </row>
    <row r="3" spans="1:17" x14ac:dyDescent="0.3">
      <c r="C3" t="s">
        <v>20</v>
      </c>
      <c r="D3">
        <f>Mult_split!D3</f>
        <v>33.946795699117082</v>
      </c>
      <c r="E3">
        <f>D3</f>
        <v>33.946795699117082</v>
      </c>
      <c r="F3">
        <f t="shared" ref="F3:Q3" si="0">E3</f>
        <v>33.946795699117082</v>
      </c>
      <c r="G3">
        <f t="shared" si="0"/>
        <v>33.946795699117082</v>
      </c>
      <c r="H3">
        <f t="shared" si="0"/>
        <v>33.946795699117082</v>
      </c>
      <c r="I3">
        <f t="shared" si="0"/>
        <v>33.946795699117082</v>
      </c>
      <c r="J3">
        <f t="shared" si="0"/>
        <v>33.946795699117082</v>
      </c>
      <c r="K3">
        <f t="shared" si="0"/>
        <v>33.946795699117082</v>
      </c>
      <c r="L3">
        <f t="shared" si="0"/>
        <v>33.946795699117082</v>
      </c>
      <c r="M3">
        <f t="shared" si="0"/>
        <v>33.946795699117082</v>
      </c>
      <c r="N3">
        <f t="shared" si="0"/>
        <v>33.946795699117082</v>
      </c>
      <c r="O3">
        <f t="shared" si="0"/>
        <v>33.946795699117082</v>
      </c>
      <c r="P3">
        <f t="shared" si="0"/>
        <v>33.946795699117082</v>
      </c>
      <c r="Q3">
        <f t="shared" si="0"/>
        <v>33.946795699117082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1.349032049725281E-3</v>
      </c>
      <c r="E5">
        <f t="shared" si="1"/>
        <v>1.349032049725281E-3</v>
      </c>
      <c r="F5">
        <f t="shared" ref="F5:Q5" si="3">E5</f>
        <v>1.349032049725281E-3</v>
      </c>
      <c r="G5">
        <f t="shared" si="3"/>
        <v>1.349032049725281E-3</v>
      </c>
      <c r="H5">
        <f t="shared" si="3"/>
        <v>1.349032049725281E-3</v>
      </c>
      <c r="I5">
        <f t="shared" si="3"/>
        <v>1.349032049725281E-3</v>
      </c>
      <c r="J5">
        <f t="shared" si="3"/>
        <v>1.349032049725281E-3</v>
      </c>
      <c r="K5">
        <f t="shared" si="3"/>
        <v>1.349032049725281E-3</v>
      </c>
      <c r="L5">
        <f t="shared" si="3"/>
        <v>1.349032049725281E-3</v>
      </c>
      <c r="M5">
        <f t="shared" si="3"/>
        <v>1.349032049725281E-3</v>
      </c>
      <c r="N5">
        <f t="shared" si="3"/>
        <v>1.349032049725281E-3</v>
      </c>
      <c r="O5">
        <f t="shared" si="3"/>
        <v>1.349032049725281E-3</v>
      </c>
      <c r="P5">
        <f t="shared" si="3"/>
        <v>1.349032049725281E-3</v>
      </c>
      <c r="Q5">
        <f t="shared" si="3"/>
        <v>1.349032049725281E-3</v>
      </c>
    </row>
    <row r="6" spans="1:17" x14ac:dyDescent="0.3">
      <c r="C6" t="s">
        <v>4</v>
      </c>
      <c r="D6">
        <f>Mult_split!D6</f>
        <v>7.8347173378468904E-4</v>
      </c>
      <c r="E6">
        <f t="shared" si="1"/>
        <v>7.8347173378468904E-4</v>
      </c>
      <c r="F6">
        <f t="shared" ref="F6:Q6" si="4">E6</f>
        <v>7.8347173378468904E-4</v>
      </c>
      <c r="G6">
        <f t="shared" si="4"/>
        <v>7.8347173378468904E-4</v>
      </c>
      <c r="H6">
        <f t="shared" si="4"/>
        <v>7.8347173378468904E-4</v>
      </c>
      <c r="I6">
        <f t="shared" si="4"/>
        <v>7.8347173378468904E-4</v>
      </c>
      <c r="J6">
        <f t="shared" si="4"/>
        <v>7.8347173378468904E-4</v>
      </c>
      <c r="K6">
        <f t="shared" si="4"/>
        <v>7.8347173378468904E-4</v>
      </c>
      <c r="L6">
        <f t="shared" si="4"/>
        <v>7.8347173378468904E-4</v>
      </c>
      <c r="M6">
        <f t="shared" si="4"/>
        <v>7.8347173378468904E-4</v>
      </c>
      <c r="N6">
        <f t="shared" si="4"/>
        <v>7.8347173378468904E-4</v>
      </c>
      <c r="O6">
        <f t="shared" si="4"/>
        <v>7.8347173378468904E-4</v>
      </c>
      <c r="P6">
        <f t="shared" si="4"/>
        <v>7.8347173378468904E-4</v>
      </c>
      <c r="Q6">
        <f t="shared" si="4"/>
        <v>7.8347173378468904E-4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4.1868371008285101E-3</v>
      </c>
      <c r="E8">
        <f t="shared" si="1"/>
        <v>4.1868371008285101E-3</v>
      </c>
      <c r="F8">
        <f t="shared" ref="F8:Q8" si="6">E8</f>
        <v>4.1868371008285101E-3</v>
      </c>
      <c r="G8">
        <f t="shared" si="6"/>
        <v>4.1868371008285101E-3</v>
      </c>
      <c r="H8">
        <f t="shared" si="6"/>
        <v>4.1868371008285101E-3</v>
      </c>
      <c r="I8">
        <f t="shared" si="6"/>
        <v>4.1868371008285101E-3</v>
      </c>
      <c r="J8">
        <f t="shared" si="6"/>
        <v>4.1868371008285101E-3</v>
      </c>
      <c r="K8">
        <f t="shared" si="6"/>
        <v>4.1868371008285101E-3</v>
      </c>
      <c r="L8">
        <f t="shared" si="6"/>
        <v>4.1868371008285101E-3</v>
      </c>
      <c r="M8">
        <f t="shared" si="6"/>
        <v>4.1868371008285101E-3</v>
      </c>
      <c r="N8">
        <f t="shared" si="6"/>
        <v>4.1868371008285101E-3</v>
      </c>
      <c r="O8">
        <f t="shared" si="6"/>
        <v>4.1868371008285101E-3</v>
      </c>
      <c r="P8">
        <f t="shared" si="6"/>
        <v>4.1868371008285101E-3</v>
      </c>
      <c r="Q8">
        <f t="shared" si="6"/>
        <v>4.1868371008285101E-3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1.8916257280516539E-2</v>
      </c>
      <c r="E13">
        <f t="shared" si="1"/>
        <v>1.8916257280516539E-2</v>
      </c>
      <c r="F13">
        <f t="shared" ref="F13:Q13" si="11">E13</f>
        <v>1.8916257280516539E-2</v>
      </c>
      <c r="G13">
        <f t="shared" si="11"/>
        <v>1.8916257280516539E-2</v>
      </c>
      <c r="H13">
        <f t="shared" si="11"/>
        <v>1.8916257280516539E-2</v>
      </c>
      <c r="I13">
        <f t="shared" si="11"/>
        <v>1.8916257280516539E-2</v>
      </c>
      <c r="J13">
        <f t="shared" si="11"/>
        <v>1.8916257280516539E-2</v>
      </c>
      <c r="K13">
        <f t="shared" si="11"/>
        <v>1.8916257280516539E-2</v>
      </c>
      <c r="L13">
        <f t="shared" si="11"/>
        <v>1.8916257280516539E-2</v>
      </c>
      <c r="M13">
        <f t="shared" si="11"/>
        <v>1.8916257280516539E-2</v>
      </c>
      <c r="N13">
        <f t="shared" si="11"/>
        <v>1.8916257280516539E-2</v>
      </c>
      <c r="O13">
        <f t="shared" si="11"/>
        <v>1.8916257280516539E-2</v>
      </c>
      <c r="P13">
        <f t="shared" si="11"/>
        <v>1.8916257280516539E-2</v>
      </c>
      <c r="Q13">
        <f t="shared" si="11"/>
        <v>1.8916257280516539E-2</v>
      </c>
    </row>
    <row r="14" spans="1:17" x14ac:dyDescent="0.3">
      <c r="C14" t="s">
        <v>2</v>
      </c>
      <c r="D14">
        <f>Mult_split!D14</f>
        <v>3.9858576348181102E-3</v>
      </c>
      <c r="E14">
        <f t="shared" si="1"/>
        <v>3.9858576348181102E-3</v>
      </c>
      <c r="F14">
        <f t="shared" ref="F14:Q14" si="12">E14</f>
        <v>3.9858576348181102E-3</v>
      </c>
      <c r="G14">
        <f t="shared" si="12"/>
        <v>3.9858576348181102E-3</v>
      </c>
      <c r="H14">
        <f t="shared" si="12"/>
        <v>3.9858576348181102E-3</v>
      </c>
      <c r="I14">
        <f t="shared" si="12"/>
        <v>3.9858576348181102E-3</v>
      </c>
      <c r="J14">
        <f t="shared" si="12"/>
        <v>3.9858576348181102E-3</v>
      </c>
      <c r="K14">
        <f t="shared" si="12"/>
        <v>3.9858576348181102E-3</v>
      </c>
      <c r="L14">
        <f t="shared" si="12"/>
        <v>3.9858576348181102E-3</v>
      </c>
      <c r="M14">
        <f t="shared" si="12"/>
        <v>3.9858576348181102E-3</v>
      </c>
      <c r="N14">
        <f t="shared" si="12"/>
        <v>3.9858576348181102E-3</v>
      </c>
      <c r="O14">
        <f t="shared" si="12"/>
        <v>3.9858576348181102E-3</v>
      </c>
      <c r="P14">
        <f t="shared" si="12"/>
        <v>3.9858576348181102E-3</v>
      </c>
      <c r="Q14">
        <f t="shared" si="12"/>
        <v>3.9858576348181102E-3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27567.311249766884</v>
      </c>
      <c r="E16">
        <f t="shared" si="1"/>
        <v>27567.311249766884</v>
      </c>
      <c r="F16">
        <f t="shared" ref="F16:Q16" si="14">E16</f>
        <v>27567.311249766884</v>
      </c>
      <c r="G16">
        <f t="shared" si="14"/>
        <v>27567.311249766884</v>
      </c>
      <c r="H16">
        <f t="shared" si="14"/>
        <v>27567.311249766884</v>
      </c>
      <c r="I16">
        <f t="shared" si="14"/>
        <v>27567.311249766884</v>
      </c>
      <c r="J16">
        <f t="shared" si="14"/>
        <v>27567.311249766884</v>
      </c>
      <c r="K16">
        <f t="shared" si="14"/>
        <v>27567.311249766884</v>
      </c>
      <c r="L16">
        <f t="shared" si="14"/>
        <v>27567.311249766884</v>
      </c>
      <c r="M16">
        <f t="shared" si="14"/>
        <v>27567.311249766884</v>
      </c>
      <c r="N16">
        <f t="shared" si="14"/>
        <v>27567.311249766884</v>
      </c>
      <c r="O16">
        <f t="shared" si="14"/>
        <v>27567.311249766884</v>
      </c>
      <c r="P16">
        <f t="shared" si="14"/>
        <v>27567.311249766884</v>
      </c>
      <c r="Q16">
        <f t="shared" si="14"/>
        <v>27567.311249766884</v>
      </c>
    </row>
    <row r="17" spans="3:17" x14ac:dyDescent="0.3">
      <c r="C17" t="s">
        <v>8</v>
      </c>
      <c r="D17">
        <f>Mult_split!D17</f>
        <v>197988.20180857001</v>
      </c>
      <c r="E17">
        <f t="shared" si="1"/>
        <v>197988.20180857001</v>
      </c>
      <c r="F17">
        <f t="shared" ref="F17:Q17" si="15">E17</f>
        <v>197988.20180857001</v>
      </c>
      <c r="G17">
        <f t="shared" si="15"/>
        <v>197988.20180857001</v>
      </c>
      <c r="H17">
        <f t="shared" si="15"/>
        <v>197988.20180857001</v>
      </c>
      <c r="I17">
        <f t="shared" si="15"/>
        <v>197988.20180857001</v>
      </c>
      <c r="J17">
        <f t="shared" si="15"/>
        <v>197988.20180857001</v>
      </c>
      <c r="K17">
        <f t="shared" si="15"/>
        <v>197988.20180857001</v>
      </c>
      <c r="L17">
        <f t="shared" si="15"/>
        <v>197988.20180857001</v>
      </c>
      <c r="M17">
        <f t="shared" si="15"/>
        <v>197988.20180857001</v>
      </c>
      <c r="N17">
        <f t="shared" si="15"/>
        <v>197988.20180857001</v>
      </c>
      <c r="O17">
        <f t="shared" si="15"/>
        <v>197988.20180857001</v>
      </c>
      <c r="P17">
        <f t="shared" si="15"/>
        <v>197988.20180857001</v>
      </c>
      <c r="Q17">
        <f t="shared" si="15"/>
        <v>197988.20180857001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0</v>
      </c>
      <c r="E19">
        <f t="shared" si="1"/>
        <v>0</v>
      </c>
      <c r="F19">
        <f t="shared" ref="F19:Q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</row>
    <row r="20" spans="3:17" x14ac:dyDescent="0.3">
      <c r="C20" t="s">
        <v>1</v>
      </c>
      <c r="D20">
        <f>Mult_split!D20</f>
        <v>37558.760962471497</v>
      </c>
      <c r="E20">
        <f t="shared" si="1"/>
        <v>37558.760962471497</v>
      </c>
      <c r="F20">
        <f t="shared" ref="F20:Q20" si="18">E20</f>
        <v>37558.760962471497</v>
      </c>
      <c r="G20">
        <f t="shared" si="18"/>
        <v>37558.760962471497</v>
      </c>
      <c r="H20">
        <f t="shared" si="18"/>
        <v>37558.760962471497</v>
      </c>
      <c r="I20">
        <f t="shared" si="18"/>
        <v>37558.760962471497</v>
      </c>
      <c r="J20">
        <f t="shared" si="18"/>
        <v>37558.760962471497</v>
      </c>
      <c r="K20">
        <f t="shared" si="18"/>
        <v>37558.760962471497</v>
      </c>
      <c r="L20">
        <f t="shared" si="18"/>
        <v>37558.760962471497</v>
      </c>
      <c r="M20">
        <f t="shared" si="18"/>
        <v>37558.760962471497</v>
      </c>
      <c r="N20">
        <f t="shared" si="18"/>
        <v>37558.760962471497</v>
      </c>
      <c r="O20">
        <f t="shared" si="18"/>
        <v>37558.760962471497</v>
      </c>
      <c r="P20">
        <f t="shared" si="18"/>
        <v>37558.760962471497</v>
      </c>
      <c r="Q20">
        <f t="shared" si="18"/>
        <v>37558.760962471497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1.3491598060554725E-3</v>
      </c>
      <c r="E23">
        <f t="shared" si="1"/>
        <v>1.3491598060554725E-3</v>
      </c>
      <c r="F23">
        <f t="shared" ref="F23:Q23" si="21">E23</f>
        <v>1.3491598060554725E-3</v>
      </c>
      <c r="G23">
        <f t="shared" si="21"/>
        <v>1.3491598060554725E-3</v>
      </c>
      <c r="H23">
        <f t="shared" si="21"/>
        <v>1.3491598060554725E-3</v>
      </c>
      <c r="I23">
        <f t="shared" si="21"/>
        <v>1.3491598060554725E-3</v>
      </c>
      <c r="J23">
        <f t="shared" si="21"/>
        <v>1.3491598060554725E-3</v>
      </c>
      <c r="K23">
        <f t="shared" si="21"/>
        <v>1.3491598060554725E-3</v>
      </c>
      <c r="L23">
        <f t="shared" si="21"/>
        <v>1.3491598060554725E-3</v>
      </c>
      <c r="M23">
        <f t="shared" si="21"/>
        <v>1.3491598060554725E-3</v>
      </c>
      <c r="N23">
        <f t="shared" si="21"/>
        <v>1.3491598060554725E-3</v>
      </c>
      <c r="O23">
        <f t="shared" si="21"/>
        <v>1.3491598060554725E-3</v>
      </c>
      <c r="P23">
        <f t="shared" si="21"/>
        <v>1.3491598060554725E-3</v>
      </c>
      <c r="Q23">
        <f t="shared" si="21"/>
        <v>1.3491598060554725E-3</v>
      </c>
    </row>
    <row r="24" spans="3:17" x14ac:dyDescent="0.3">
      <c r="C24" t="s">
        <v>6</v>
      </c>
      <c r="D24">
        <f>Mult_split!D24</f>
        <v>3803.4702112359464</v>
      </c>
      <c r="E24">
        <f t="shared" si="1"/>
        <v>3803.4702112359464</v>
      </c>
      <c r="F24">
        <f t="shared" ref="F24:Q24" si="22">E24</f>
        <v>3803.4702112359464</v>
      </c>
      <c r="G24">
        <f t="shared" si="22"/>
        <v>3803.4702112359464</v>
      </c>
      <c r="H24">
        <f t="shared" si="22"/>
        <v>3803.4702112359464</v>
      </c>
      <c r="I24">
        <f t="shared" si="22"/>
        <v>3803.4702112359464</v>
      </c>
      <c r="J24">
        <f t="shared" si="22"/>
        <v>3803.4702112359464</v>
      </c>
      <c r="K24">
        <f t="shared" si="22"/>
        <v>3803.4702112359464</v>
      </c>
      <c r="L24">
        <f t="shared" si="22"/>
        <v>3803.4702112359464</v>
      </c>
      <c r="M24">
        <f t="shared" si="22"/>
        <v>3803.4702112359464</v>
      </c>
      <c r="N24">
        <f t="shared" si="22"/>
        <v>3803.4702112359464</v>
      </c>
      <c r="O24">
        <f t="shared" si="22"/>
        <v>3803.4702112359464</v>
      </c>
      <c r="P24">
        <f t="shared" si="22"/>
        <v>3803.4702112359464</v>
      </c>
      <c r="Q24">
        <f t="shared" si="22"/>
        <v>3803.4702112359464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18.328459517388485</v>
      </c>
      <c r="E26">
        <f t="shared" si="1"/>
        <v>18.328459517388485</v>
      </c>
      <c r="F26">
        <f t="shared" ref="F26:Q26" si="24">E26</f>
        <v>18.328459517388485</v>
      </c>
      <c r="G26">
        <f t="shared" si="24"/>
        <v>18.328459517388485</v>
      </c>
      <c r="H26">
        <f t="shared" si="24"/>
        <v>18.328459517388485</v>
      </c>
      <c r="I26">
        <f t="shared" si="24"/>
        <v>18.328459517388485</v>
      </c>
      <c r="J26">
        <f t="shared" si="24"/>
        <v>18.328459517388485</v>
      </c>
      <c r="K26">
        <f t="shared" si="24"/>
        <v>18.328459517388485</v>
      </c>
      <c r="L26">
        <f t="shared" si="24"/>
        <v>18.328459517388485</v>
      </c>
      <c r="M26">
        <f t="shared" si="24"/>
        <v>18.328459517388485</v>
      </c>
      <c r="N26">
        <f t="shared" si="24"/>
        <v>18.328459517388485</v>
      </c>
      <c r="O26">
        <f t="shared" si="24"/>
        <v>18.328459517388485</v>
      </c>
      <c r="P26">
        <f t="shared" si="24"/>
        <v>18.328459517388485</v>
      </c>
      <c r="Q26">
        <f t="shared" si="24"/>
        <v>18.328459517388485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6.318351771505351E-4</v>
      </c>
      <c r="E28">
        <f t="shared" si="1"/>
        <v>6.318351771505351E-4</v>
      </c>
      <c r="F28">
        <f t="shared" ref="F28:Q28" si="26">E28</f>
        <v>6.318351771505351E-4</v>
      </c>
      <c r="G28">
        <f t="shared" si="26"/>
        <v>6.318351771505351E-4</v>
      </c>
      <c r="H28">
        <f t="shared" si="26"/>
        <v>6.318351771505351E-4</v>
      </c>
      <c r="I28">
        <f t="shared" si="26"/>
        <v>6.318351771505351E-4</v>
      </c>
      <c r="J28">
        <f t="shared" si="26"/>
        <v>6.318351771505351E-4</v>
      </c>
      <c r="K28">
        <f t="shared" si="26"/>
        <v>6.318351771505351E-4</v>
      </c>
      <c r="L28">
        <f t="shared" si="26"/>
        <v>6.318351771505351E-4</v>
      </c>
      <c r="M28">
        <f t="shared" si="26"/>
        <v>6.318351771505351E-4</v>
      </c>
      <c r="N28">
        <f t="shared" si="26"/>
        <v>6.318351771505351E-4</v>
      </c>
      <c r="O28">
        <f t="shared" si="26"/>
        <v>6.318351771505351E-4</v>
      </c>
      <c r="P28">
        <f t="shared" si="26"/>
        <v>6.318351771505351E-4</v>
      </c>
      <c r="Q28">
        <f t="shared" si="26"/>
        <v>6.318351771505351E-4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38899.999991594799</v>
      </c>
      <c r="E35">
        <f t="shared" si="1"/>
        <v>38899.999991594799</v>
      </c>
      <c r="F35">
        <f t="shared" ref="F35:Q35" si="33">E35</f>
        <v>38899.999991594799</v>
      </c>
      <c r="G35">
        <f t="shared" si="33"/>
        <v>38899.999991594799</v>
      </c>
      <c r="H35">
        <f t="shared" si="33"/>
        <v>38899.999991594799</v>
      </c>
      <c r="I35">
        <f t="shared" si="33"/>
        <v>38899.999991594799</v>
      </c>
      <c r="J35">
        <f t="shared" si="33"/>
        <v>38899.999991594799</v>
      </c>
      <c r="K35">
        <f t="shared" si="33"/>
        <v>38899.999991594799</v>
      </c>
      <c r="L35">
        <f t="shared" si="33"/>
        <v>38899.999991594799</v>
      </c>
      <c r="M35">
        <f t="shared" si="33"/>
        <v>38899.999991594799</v>
      </c>
      <c r="N35">
        <f t="shared" si="33"/>
        <v>38899.999991594799</v>
      </c>
      <c r="O35">
        <f t="shared" si="33"/>
        <v>38899.999991594799</v>
      </c>
      <c r="P35">
        <f t="shared" si="33"/>
        <v>38899.999991594799</v>
      </c>
      <c r="Q35">
        <f t="shared" si="33"/>
        <v>38899.999991594799</v>
      </c>
    </row>
    <row r="36" spans="3:17" x14ac:dyDescent="0.3">
      <c r="C36" t="s">
        <v>11</v>
      </c>
      <c r="D36">
        <f>Mult_split!D36</f>
        <v>23399.999993757308</v>
      </c>
      <c r="E36">
        <f t="shared" si="1"/>
        <v>23399.999993757308</v>
      </c>
      <c r="F36">
        <f t="shared" ref="F36:Q36" si="34">E36</f>
        <v>23399.999993757308</v>
      </c>
      <c r="G36">
        <f t="shared" si="34"/>
        <v>23399.999993757308</v>
      </c>
      <c r="H36">
        <f t="shared" si="34"/>
        <v>23399.999993757308</v>
      </c>
      <c r="I36">
        <f t="shared" si="34"/>
        <v>23399.999993757308</v>
      </c>
      <c r="J36">
        <f t="shared" si="34"/>
        <v>23399.999993757308</v>
      </c>
      <c r="K36">
        <f t="shared" si="34"/>
        <v>23399.999993757308</v>
      </c>
      <c r="L36">
        <f t="shared" si="34"/>
        <v>23399.999993757308</v>
      </c>
      <c r="M36">
        <f t="shared" si="34"/>
        <v>23399.999993757308</v>
      </c>
      <c r="N36">
        <f t="shared" si="34"/>
        <v>23399.999993757308</v>
      </c>
      <c r="O36">
        <f t="shared" si="34"/>
        <v>23399.999993757308</v>
      </c>
      <c r="P36">
        <f t="shared" si="34"/>
        <v>23399.999993757308</v>
      </c>
      <c r="Q36">
        <f t="shared" si="34"/>
        <v>23399.999993757308</v>
      </c>
    </row>
    <row r="37" spans="3:17" x14ac:dyDescent="0.3">
      <c r="C37" t="s">
        <v>12</v>
      </c>
      <c r="D37">
        <f>Mult_split!D37</f>
        <v>7926.4681985174457</v>
      </c>
      <c r="E37">
        <f t="shared" si="1"/>
        <v>7926.4681985174457</v>
      </c>
      <c r="F37">
        <f t="shared" ref="F37:Q37" si="35">E37</f>
        <v>7926.4681985174457</v>
      </c>
      <c r="G37">
        <f t="shared" si="35"/>
        <v>7926.4681985174457</v>
      </c>
      <c r="H37">
        <f t="shared" si="35"/>
        <v>7926.4681985174457</v>
      </c>
      <c r="I37">
        <f t="shared" si="35"/>
        <v>7926.4681985174457</v>
      </c>
      <c r="J37">
        <f t="shared" si="35"/>
        <v>7926.4681985174457</v>
      </c>
      <c r="K37">
        <f t="shared" si="35"/>
        <v>7926.4681985174457</v>
      </c>
      <c r="L37">
        <f t="shared" si="35"/>
        <v>7926.4681985174457</v>
      </c>
      <c r="M37">
        <f t="shared" si="35"/>
        <v>7926.4681985174457</v>
      </c>
      <c r="N37">
        <f t="shared" si="35"/>
        <v>7926.4681985174457</v>
      </c>
      <c r="O37">
        <f t="shared" si="35"/>
        <v>7926.4681985174457</v>
      </c>
      <c r="P37">
        <f t="shared" si="35"/>
        <v>7926.4681985174457</v>
      </c>
      <c r="Q37">
        <f t="shared" si="35"/>
        <v>7926.4681985174457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/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171</v>
      </c>
    </row>
    <row r="2" spans="1:17" x14ac:dyDescent="0.3"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1:17" x14ac:dyDescent="0.3">
      <c r="C3" t="s">
        <v>20</v>
      </c>
      <c r="D3">
        <f>LCA_res_data!D3*Mult_res!D3</f>
        <v>2.6037192301222801E-2</v>
      </c>
      <c r="E3">
        <f>LCA_res_data!E3*Mult_res!E3</f>
        <v>16.805972253170495</v>
      </c>
      <c r="F3">
        <f>LCA_res_data!F3*Mult_res!F3</f>
        <v>130.38852203605063</v>
      </c>
      <c r="G3">
        <f>LCA_res_data!G3*Mult_res!G3</f>
        <v>4.6846578064781575E-4</v>
      </c>
      <c r="H3">
        <f>LCA_res_data!H3*Mult_res!H3</f>
        <v>6.5517315699295973E-3</v>
      </c>
      <c r="I3">
        <f>LCA_res_data!I3*Mult_res!I3</f>
        <v>5.988214761324253E-2</v>
      </c>
      <c r="J3">
        <f>LCA_res_data!J3*Mult_res!J3</f>
        <v>4.5828174193808063E-9</v>
      </c>
      <c r="K3">
        <f>LCA_res_data!K3*Mult_res!K3</f>
        <v>7.7398694193986948E-8</v>
      </c>
      <c r="L3">
        <f>LCA_res_data!L3*Mult_res!L3</f>
        <v>1.445115092911414</v>
      </c>
      <c r="M3">
        <f>LCA_res_data!M3*Mult_res!M3</f>
        <v>23.011718081334692</v>
      </c>
      <c r="N3">
        <f>LCA_res_data!N3*Mult_res!N3</f>
        <v>9.980357935540422E-5</v>
      </c>
      <c r="O3">
        <f>LCA_res_data!O3*Mult_res!O3</f>
        <v>1.7143131828054127E-7</v>
      </c>
      <c r="P3">
        <f>LCA_res_data!P3*Mult_res!P3</f>
        <v>3.4252316860409131E-2</v>
      </c>
      <c r="Q3">
        <f>LCA_res_data!Q3*Mult_res!Q3</f>
        <v>15.954824244606533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3.825854893020897E-6</v>
      </c>
      <c r="E5">
        <f>LCA_res_data!E5*Mult_res!E5</f>
        <v>1.3299972075036571E-4</v>
      </c>
      <c r="F5">
        <f>LCA_res_data!F5*Mult_res!F5</f>
        <v>4.3425867803156184E-3</v>
      </c>
      <c r="G5">
        <f>LCA_res_data!G5*Mult_res!G5</f>
        <v>1.8481739081236348E-8</v>
      </c>
      <c r="H5">
        <f>LCA_res_data!H5*Mult_res!H5</f>
        <v>4.4787864050879326E-7</v>
      </c>
      <c r="I5">
        <f>LCA_res_data!I5*Mult_res!I5</f>
        <v>1.4101432015778363E-5</v>
      </c>
      <c r="J5">
        <f>LCA_res_data!J5*Mult_res!J5</f>
        <v>1.6458191006648428E-13</v>
      </c>
      <c r="K5">
        <f>LCA_res_data!K5*Mult_res!K5</f>
        <v>3.0218317913846297E-12</v>
      </c>
      <c r="L5">
        <f>LCA_res_data!L5*Mult_res!L5</f>
        <v>4.2124874784721622E-5</v>
      </c>
      <c r="M5">
        <f>LCA_res_data!M5*Mult_res!M5</f>
        <v>6.489456619729177E-3</v>
      </c>
      <c r="N5">
        <f>LCA_res_data!N5*Mult_res!N5</f>
        <v>4.0740767901703484E-9</v>
      </c>
      <c r="O5">
        <f>LCA_res_data!O5*Mult_res!O5</f>
        <v>2.1179803180686914E-11</v>
      </c>
      <c r="P5">
        <f>LCA_res_data!P5*Mult_res!P5</f>
        <v>1.0859708000288512E-6</v>
      </c>
      <c r="Q5">
        <f>LCA_res_data!Q5*Mult_res!Q5</f>
        <v>1.2270444775968228E-3</v>
      </c>
    </row>
    <row r="6" spans="1:17" x14ac:dyDescent="0.3">
      <c r="C6" t="s">
        <v>4</v>
      </c>
      <c r="D6">
        <f>LCA_res_data!D6*Mult_res!D6</f>
        <v>2.4977078873055885E-6</v>
      </c>
      <c r="E6">
        <f>LCA_res_data!E6*Mult_res!E6</f>
        <v>-7.6999601996359242E-5</v>
      </c>
      <c r="F6">
        <f>LCA_res_data!F6*Mult_res!F6</f>
        <v>1.3756118354618192E-2</v>
      </c>
      <c r="G6">
        <f>LCA_res_data!G6*Mult_res!G6</f>
        <v>2.585456721489474E-8</v>
      </c>
      <c r="H6">
        <f>LCA_res_data!H6*Mult_res!H6</f>
        <v>2.1349604745632776E-6</v>
      </c>
      <c r="I6">
        <f>LCA_res_data!I6*Mult_res!I6</f>
        <v>1.0238408617098315E-5</v>
      </c>
      <c r="J6">
        <f>LCA_res_data!J6*Mult_res!J6</f>
        <v>1.4494227075016749E-13</v>
      </c>
      <c r="K6">
        <f>LCA_res_data!K6*Mult_res!K6</f>
        <v>7.0434108867243541E-12</v>
      </c>
      <c r="L6">
        <f>LCA_res_data!L6*Mult_res!L6</f>
        <v>8.0627076123782349E-6</v>
      </c>
      <c r="M6">
        <f>LCA_res_data!M6*Mult_res!M6</f>
        <v>2.6365312438148974E-2</v>
      </c>
      <c r="N6">
        <f>LCA_res_data!N6*Mult_res!N6</f>
        <v>1.6296212062721532E-9</v>
      </c>
      <c r="O6">
        <f>LCA_res_data!O6*Mult_res!O6</f>
        <v>1.9195057477724881E-11</v>
      </c>
      <c r="P6">
        <f>LCA_res_data!P6*Mult_res!P6</f>
        <v>4.0192099943154546E-7</v>
      </c>
      <c r="Q6">
        <f>LCA_res_data!Q6*Mult_res!Q6</f>
        <v>1.1981899605158735E-3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1.2564698139586361E-5</v>
      </c>
      <c r="E8">
        <f>LCA_res_data!E8*Mult_res!E8</f>
        <v>-2.8198347874080012E-4</v>
      </c>
      <c r="F8">
        <f>LCA_res_data!F8*Mult_res!F8</f>
        <v>4.962863170629974E-2</v>
      </c>
      <c r="G8">
        <f>LCA_res_data!G8*Mult_res!G8</f>
        <v>1.4695798223908071E-7</v>
      </c>
      <c r="H8">
        <f>LCA_res_data!H8*Mult_res!H8</f>
        <v>1.1626846629000772E-5</v>
      </c>
      <c r="I8">
        <f>LCA_res_data!I8*Mult_res!I8</f>
        <v>5.041789236817692E-5</v>
      </c>
      <c r="J8">
        <f>LCA_res_data!J8*Mult_res!J8</f>
        <v>6.6152026193090463E-13</v>
      </c>
      <c r="K8">
        <f>LCA_res_data!K8*Mult_res!K8</f>
        <v>4.0026162683920554E-11</v>
      </c>
      <c r="L8">
        <f>LCA_res_data!L8*Mult_res!L8</f>
        <v>6.2568093634781259E-5</v>
      </c>
      <c r="M8">
        <f>LCA_res_data!M8*Mult_res!M8</f>
        <v>0.13134878363325589</v>
      </c>
      <c r="N8">
        <f>LCA_res_data!N8*Mult_res!N8</f>
        <v>8.5411476856901602E-9</v>
      </c>
      <c r="O8">
        <f>LCA_res_data!O8*Mult_res!O8</f>
        <v>1.0550829494087845E-10</v>
      </c>
      <c r="P8">
        <f>LCA_res_data!P8*Mult_res!P8</f>
        <v>2.4283655184805357E-6</v>
      </c>
      <c r="Q8">
        <f>LCA_res_data!Q8*Mult_res!Q8</f>
        <v>6.5840692986272858E-3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6.9990151937911192E-6</v>
      </c>
      <c r="E13">
        <f>LCA_res_data!E13*Mult_res!E13</f>
        <v>7.1700181596069895E-4</v>
      </c>
      <c r="F13">
        <f>LCA_res_data!F13*Mult_res!F13</f>
        <v>0.12075001780819199</v>
      </c>
      <c r="G13">
        <f>LCA_res_data!G13*Mult_res!G13</f>
        <v>3.2914287668098777E-6</v>
      </c>
      <c r="H13">
        <f>LCA_res_data!H13*Mult_res!H13</f>
        <v>2.7428573056748981E-6</v>
      </c>
      <c r="I13">
        <f>LCA_res_data!I13*Mult_res!I13</f>
        <v>2.4420888149146855E-5</v>
      </c>
      <c r="J13">
        <f>LCA_res_data!J13*Mult_res!J13</f>
        <v>8.5501482907934758E-13</v>
      </c>
      <c r="K13">
        <f>LCA_res_data!K13*Mult_res!K13</f>
        <v>4.4642367182019036E-11</v>
      </c>
      <c r="L13">
        <f>LCA_res_data!L13*Mult_res!L13</f>
        <v>3.7851430818313601E-5</v>
      </c>
      <c r="M13">
        <f>LCA_res_data!M13*Mult_res!M13</f>
        <v>1.2216724271990557E-2</v>
      </c>
      <c r="N13">
        <f>LCA_res_data!N13*Mult_res!N13</f>
        <v>2.2699508736619844E-9</v>
      </c>
      <c r="O13">
        <f>LCA_res_data!O13*Mult_res!O13</f>
        <v>4.1615766017136383E-11</v>
      </c>
      <c r="P13">
        <f>LCA_res_data!P13*Mult_res!P13</f>
        <v>5.788374727838061E-6</v>
      </c>
      <c r="Q13">
        <f>LCA_res_data!Q13*Mult_res!Q13</f>
        <v>1.8730877959167476E-4</v>
      </c>
    </row>
    <row r="14" spans="1:17" x14ac:dyDescent="0.3">
      <c r="C14" t="s">
        <v>2</v>
      </c>
      <c r="D14">
        <f>LCA_res_data!D14*Mult_res!D14</f>
        <v>1.9371268105216017E-6</v>
      </c>
      <c r="E14">
        <f>LCA_res_data!E14*Mult_res!E14</f>
        <v>1.4699842957209192E-4</v>
      </c>
      <c r="F14">
        <f>LCA_res_data!F14*Mult_res!F14</f>
        <v>8.9243950322222716E-3</v>
      </c>
      <c r="G14">
        <f>LCA_res_data!G14*Mult_res!G14</f>
        <v>5.1018977725671808E-9</v>
      </c>
      <c r="H14">
        <f>LCA_res_data!H14*Mult_res!H14</f>
        <v>2.5230478828398633E-7</v>
      </c>
      <c r="I14">
        <f>LCA_res_data!I14*Mult_res!I14</f>
        <v>2.610736750805862E-6</v>
      </c>
      <c r="J14">
        <f>LCA_res_data!J14*Mult_res!J14</f>
        <v>6.9752508609316929E-14</v>
      </c>
      <c r="K14">
        <f>LCA_res_data!K14*Mult_res!K14</f>
        <v>1.988942959774237E-12</v>
      </c>
      <c r="L14">
        <f>LCA_res_data!L14*Mult_res!L14</f>
        <v>7.5185232565574023E-5</v>
      </c>
      <c r="M14">
        <f>LCA_res_data!M14*Mult_res!M14</f>
        <v>2.4428683706578624E-3</v>
      </c>
      <c r="N14">
        <f>LCA_res_data!N14*Mult_res!N14</f>
        <v>2.9495346497654015E-10</v>
      </c>
      <c r="O14">
        <f>LCA_res_data!O14*Mult_res!O14</f>
        <v>1.0363229850527087E-11</v>
      </c>
      <c r="P14">
        <f>LCA_res_data!P14*Mult_res!P14</f>
        <v>1.0721957037660715E-6</v>
      </c>
      <c r="Q14">
        <f>LCA_res_data!Q14*Mult_res!Q14</f>
        <v>3.4748706860344285E-5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6.092375786198482</v>
      </c>
      <c r="E16">
        <f>LCA_res_data!E16*Mult_res!E16</f>
        <v>1100.98327669319</v>
      </c>
      <c r="F16">
        <f>LCA_res_data!F16*Mult_res!F16</f>
        <v>53221.478666111194</v>
      </c>
      <c r="G16">
        <f>LCA_res_data!G16*Mult_res!G16</f>
        <v>0.1982089678858239</v>
      </c>
      <c r="H16">
        <f>LCA_res_data!H16*Mult_res!H16</f>
        <v>1.9269550563587055</v>
      </c>
      <c r="I16">
        <f>LCA_res_data!I16*Mult_res!I16</f>
        <v>19.462521742335422</v>
      </c>
      <c r="J16">
        <f>LCA_res_data!J16*Mult_res!J16</f>
        <v>1.9958733344831225E-6</v>
      </c>
      <c r="K16">
        <f>LCA_res_data!K16*Mult_res!K16</f>
        <v>3.6388850849692288E-5</v>
      </c>
      <c r="L16">
        <f>LCA_res_data!L16*Mult_res!L16</f>
        <v>2515.9857958324742</v>
      </c>
      <c r="M16">
        <f>LCA_res_data!M16*Mult_res!M16</f>
        <v>42653.935840870552</v>
      </c>
      <c r="N16">
        <f>LCA_res_data!N16*Mult_res!N16</f>
        <v>3.7491543299682961E-2</v>
      </c>
      <c r="O16">
        <f>LCA_res_data!O16*Mult_res!O16</f>
        <v>8.9318088449244701E-5</v>
      </c>
      <c r="P16">
        <f>LCA_res_data!P16*Mult_res!P16</f>
        <v>5.1275198924566405</v>
      </c>
      <c r="Q16">
        <f>LCA_res_data!Q16*Mult_res!Q16</f>
        <v>2060.7943524763236</v>
      </c>
    </row>
    <row r="17" spans="3:17" x14ac:dyDescent="0.3">
      <c r="C17" t="s">
        <v>8</v>
      </c>
      <c r="D17">
        <f>LCA_res_data!D17*Mult_res!D17</f>
        <v>22.372666804368411</v>
      </c>
      <c r="E17">
        <f>LCA_res_data!E17*Mult_res!E17</f>
        <v>11365.908701224578</v>
      </c>
      <c r="F17">
        <f>LCA_res_data!F17*Mult_res!F17</f>
        <v>185378.92719998761</v>
      </c>
      <c r="G17">
        <f>LCA_res_data!G17*Mult_res!G17</f>
        <v>0.35241899921925463</v>
      </c>
      <c r="H17">
        <f>LCA_res_data!H17*Mult_res!H17</f>
        <v>8.2957056557790843</v>
      </c>
      <c r="I17">
        <f>LCA_res_data!I17*Mult_res!I17</f>
        <v>87.114808795770813</v>
      </c>
      <c r="J17">
        <f>LCA_res_data!J17*Mult_res!J17</f>
        <v>5.2664861681079621E-6</v>
      </c>
      <c r="K17">
        <f>LCA_res_data!K17*Mult_res!K17</f>
        <v>5.9198472340762435E-5</v>
      </c>
      <c r="L17">
        <f>LCA_res_data!L17*Mult_res!L17</f>
        <v>5203.9218963364538</v>
      </c>
      <c r="M17">
        <f>LCA_res_data!M17*Mult_res!M17</f>
        <v>17410.290514238412</v>
      </c>
      <c r="N17">
        <f>LCA_res_data!N17*Mult_res!N17</f>
        <v>1.5997446706132457E-2</v>
      </c>
      <c r="O17">
        <f>LCA_res_data!O17*Mult_res!O17</f>
        <v>1.9620630799229287E-4</v>
      </c>
      <c r="P17">
        <f>LCA_res_data!P17*Mult_res!P17</f>
        <v>66.524035807679525</v>
      </c>
      <c r="Q17">
        <f>LCA_res_data!Q17*Mult_res!Q17</f>
        <v>1210.1038894539799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</row>
    <row r="20" spans="3:17" x14ac:dyDescent="0.3">
      <c r="C20" t="s">
        <v>1</v>
      </c>
      <c r="D20">
        <f>LCA_res_data!D20*Mult_res!D20</f>
        <v>23.39910807961974</v>
      </c>
      <c r="E20">
        <f>LCA_res_data!E20*Mult_res!E20</f>
        <v>1882.1446293513716</v>
      </c>
      <c r="F20">
        <f>LCA_res_data!F20*Mult_res!F20</f>
        <v>90956.427010426851</v>
      </c>
      <c r="G20">
        <f>LCA_res_data!G20*Mult_res!G20</f>
        <v>6.8732532561322848E-2</v>
      </c>
      <c r="H20">
        <f>LCA_res_data!H20*Mult_res!H20</f>
        <v>2.7230101697791835</v>
      </c>
      <c r="I20">
        <f>LCA_res_data!I20*Mult_res!I20</f>
        <v>28.35686452666598</v>
      </c>
      <c r="J20">
        <f>LCA_res_data!J20*Mult_res!J20</f>
        <v>8.9765438700306872E-7</v>
      </c>
      <c r="K20">
        <f>LCA_res_data!K20*Mult_res!K20</f>
        <v>2.257281533844537E-5</v>
      </c>
      <c r="L20">
        <f>LCA_res_data!L20*Mult_res!L20</f>
        <v>725.14699790243719</v>
      </c>
      <c r="M20">
        <f>LCA_res_data!M20*Mult_res!M20</f>
        <v>23773.080662523073</v>
      </c>
      <c r="N20">
        <f>LCA_res_data!N20*Mult_res!N20</f>
        <v>3.470429512932366E-3</v>
      </c>
      <c r="O20">
        <f>LCA_res_data!O20*Mult_res!O20</f>
        <v>1.509862190691354E-4</v>
      </c>
      <c r="P20">
        <f>LCA_res_data!P20*Mult_res!P20</f>
        <v>11.56809837644122</v>
      </c>
      <c r="Q20">
        <f>LCA_res_data!Q20*Mult_res!Q20</f>
        <v>361.95377939533779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8.0341314898429607E-7</v>
      </c>
      <c r="E23">
        <f>LCA_res_data!E23*Mult_res!E23</f>
        <v>1.0100000032442694E-4</v>
      </c>
      <c r="F23">
        <f>LCA_res_data!F23*Mult_res!F23</f>
        <v>5.8123014713068934E-3</v>
      </c>
      <c r="G23">
        <f>LCA_res_data!G23*Mult_res!G23</f>
        <v>3.2943191472474492E-8</v>
      </c>
      <c r="H23">
        <f>LCA_res_data!H23*Mult_res!H23</f>
        <v>1.0611184249271987E-7</v>
      </c>
      <c r="I23">
        <f>LCA_res_data!I23*Mult_res!I23</f>
        <v>1.1188755049013566E-6</v>
      </c>
      <c r="J23">
        <f>LCA_res_data!J23*Mult_res!J23</f>
        <v>2.4635978384141943E-13</v>
      </c>
      <c r="K23">
        <f>LCA_res_data!K23*Mult_res!K23</f>
        <v>5.4181877989498965E-12</v>
      </c>
      <c r="L23">
        <f>LCA_res_data!L23*Mult_res!L23</f>
        <v>3.5477688801235917E-5</v>
      </c>
      <c r="M23">
        <f>LCA_res_data!M23*Mult_res!M23</f>
        <v>5.4031922634577637E-3</v>
      </c>
      <c r="N23">
        <f>LCA_res_data!N23*Mult_res!N23</f>
        <v>8.8774402525092073E-9</v>
      </c>
      <c r="O23">
        <f>LCA_res_data!O23*Mult_res!O23</f>
        <v>5.5592576143659455E-12</v>
      </c>
      <c r="P23">
        <f>LCA_res_data!P23*Mult_res!P23</f>
        <v>3.3238254627027301E-7</v>
      </c>
      <c r="Q23">
        <f>LCA_res_data!Q23*Mult_res!Q23</f>
        <v>1.0532219606216215E-3</v>
      </c>
    </row>
    <row r="24" spans="3:17" x14ac:dyDescent="0.3">
      <c r="C24" t="s">
        <v>6</v>
      </c>
      <c r="D24">
        <f>LCA_res_data!D24*Mult_res!D24</f>
        <v>1.8865212247730294</v>
      </c>
      <c r="E24">
        <f>LCA_res_data!E24*Mult_res!E24</f>
        <v>141.36357734100642</v>
      </c>
      <c r="F24">
        <f>LCA_res_data!F24*Mult_res!F24</f>
        <v>8558.9261955229813</v>
      </c>
      <c r="G24">
        <f>LCA_res_data!G24*Mult_res!G24</f>
        <v>5.0586153809438084E-3</v>
      </c>
      <c r="H24">
        <f>LCA_res_data!H24*Mult_res!H24</f>
        <v>0.24988799287820168</v>
      </c>
      <c r="I24">
        <f>LCA_res_data!I24*Mult_res!I24</f>
        <v>2.5901632138516795</v>
      </c>
      <c r="J24">
        <f>LCA_res_data!J24*Mult_res!J24</f>
        <v>6.7321422738876256E-8</v>
      </c>
      <c r="K24">
        <f>LCA_res_data!K24*Mult_res!K24</f>
        <v>1.9549836885752764E-6</v>
      </c>
      <c r="L24">
        <f>LCA_res_data!L24*Mult_res!L24</f>
        <v>71.79050023707849</v>
      </c>
      <c r="M24">
        <f>LCA_res_data!M24*Mult_res!M24</f>
        <v>2289.3467548450285</v>
      </c>
      <c r="N24">
        <f>LCA_res_data!N24*Mult_res!N24</f>
        <v>3.4763717730696548E-4</v>
      </c>
      <c r="O24">
        <f>LCA_res_data!O24*Mult_res!O24</f>
        <v>1.0383473676674133E-5</v>
      </c>
      <c r="P24">
        <f>LCA_res_data!P24*Mult_res!P24</f>
        <v>1.0497577783011212</v>
      </c>
      <c r="Q24">
        <f>LCA_res_data!Q24*Mult_res!Q24</f>
        <v>33.158653301554978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5.4618809361817681E-3</v>
      </c>
      <c r="E26">
        <f>LCA_res_data!E26*Mult_res!E26</f>
        <v>1.3798764032261095</v>
      </c>
      <c r="F26">
        <f>LCA_res_data!F26*Mult_res!F26</f>
        <v>37.813334859567078</v>
      </c>
      <c r="G26">
        <f>LCA_res_data!G26*Mult_res!G26</f>
        <v>1.0300594248772329E-4</v>
      </c>
      <c r="H26">
        <f>LCA_res_data!H26*Mult_res!H26</f>
        <v>1.1730214091128629E-3</v>
      </c>
      <c r="I26">
        <f>LCA_res_data!I26*Mult_res!I26</f>
        <v>1.1913498686302515E-2</v>
      </c>
      <c r="J26">
        <f>LCA_res_data!J26*Mult_res!J26</f>
        <v>6.0667201002555884E-10</v>
      </c>
      <c r="K26">
        <f>LCA_res_data!K26*Mult_res!K26</f>
        <v>1.4167899206941299E-8</v>
      </c>
      <c r="L26">
        <f>LCA_res_data!L26*Mult_res!L26</f>
        <v>0.26834697579408479</v>
      </c>
      <c r="M26">
        <f>LCA_res_data!M26*Mult_res!M26</f>
        <v>5.4896852092696466</v>
      </c>
      <c r="N26">
        <f>LCA_res_data!N26*Mult_res!N26</f>
        <v>9.5491274085594001E-6</v>
      </c>
      <c r="O26">
        <f>LCA_res_data!O26*Mult_res!O26</f>
        <v>3.922290336721136E-8</v>
      </c>
      <c r="P26">
        <f>LCA_res_data!P26*Mult_res!P26</f>
        <v>7.4963399426118908E-3</v>
      </c>
      <c r="Q26">
        <f>LCA_res_data!Q26*Mult_res!Q26</f>
        <v>0.55540730875542321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8.3781344490160951E-7</v>
      </c>
      <c r="E28">
        <f>LCA_res_data!E28*Mult_res!E28</f>
        <v>-4.9997117567921845E-5</v>
      </c>
      <c r="F28">
        <f>LCA_res_data!F28*Mult_res!F28</f>
        <v>6.5415475478337766E-3</v>
      </c>
      <c r="G28">
        <f>LCA_res_data!G28*Mult_res!G28</f>
        <v>2.3693819143145063E-8</v>
      </c>
      <c r="H28">
        <f>LCA_res_data!H28*Mult_res!H28</f>
        <v>2.7927114830053652E-7</v>
      </c>
      <c r="I28">
        <f>LCA_res_data!I28*Mult_res!I28</f>
        <v>1.769770331198649E-6</v>
      </c>
      <c r="J28">
        <f>LCA_res_data!J28*Mult_res!J28</f>
        <v>1.5227227769327896E-13</v>
      </c>
      <c r="K28">
        <f>LCA_res_data!K28*Mult_res!K28</f>
        <v>3.279224569411277E-12</v>
      </c>
      <c r="L28">
        <f>LCA_res_data!L28*Mult_res!L28</f>
        <v>1.427442032218489E-5</v>
      </c>
      <c r="M28">
        <f>LCA_res_data!M28*Mult_res!M28</f>
        <v>2.0227495541075974E-3</v>
      </c>
      <c r="N28">
        <f>LCA_res_data!N28*Mult_res!N28</f>
        <v>3.8731496359327803E-9</v>
      </c>
      <c r="O28">
        <f>LCA_res_data!O28*Mult_res!O28</f>
        <v>5.2821420809784737E-12</v>
      </c>
      <c r="P28">
        <f>LCA_res_data!P28*Mult_res!P28</f>
        <v>4.7640372357150346E-7</v>
      </c>
      <c r="Q28">
        <f>LCA_res_data!Q28*Mult_res!Q28</f>
        <v>3.6424729311068909E-4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9.8027999978818894</v>
      </c>
      <c r="E35">
        <f>LCA_res_data!E35*Mult_res!E35</f>
        <v>-16198.34899649999</v>
      </c>
      <c r="F35">
        <f>LCA_res_data!F35*Mult_res!F35</f>
        <v>32400.393492999181</v>
      </c>
      <c r="G35">
        <f>LCA_res_data!G35*Mult_res!G35</f>
        <v>0.13498299997083393</v>
      </c>
      <c r="H35">
        <f>LCA_res_data!H35*Mult_res!H35</f>
        <v>9.8805999978650796</v>
      </c>
      <c r="I35">
        <f>LCA_res_data!I35*Mult_res!I35</f>
        <v>41.817499990964407</v>
      </c>
      <c r="J35">
        <f>LCA_res_data!J35*Mult_res!J35</f>
        <v>-1.5559999996637919E-7</v>
      </c>
      <c r="K35">
        <f>LCA_res_data!K35*Mult_res!K35</f>
        <v>-5.056999998907324E-5</v>
      </c>
      <c r="L35">
        <f>LCA_res_data!L35*Mult_res!L35</f>
        <v>35.826899992258809</v>
      </c>
      <c r="M35">
        <f>LCA_res_data!M35*Mult_res!M35</f>
        <v>90117.723880528079</v>
      </c>
      <c r="N35">
        <f>LCA_res_data!N35*Mult_res!N35</f>
        <v>7.6632999983441757E-3</v>
      </c>
      <c r="O35">
        <f>LCA_res_data!O35*Mult_res!O35</f>
        <v>8.8302999980920181E-5</v>
      </c>
      <c r="P35">
        <f>LCA_res_data!P35*Mult_res!P35</f>
        <v>2.8708199993796963</v>
      </c>
      <c r="Q35">
        <f>LCA_res_data!Q35*Mult_res!Q35</f>
        <v>1627.5759996483264</v>
      </c>
    </row>
    <row r="36" spans="3:18" x14ac:dyDescent="0.3">
      <c r="C36" t="s">
        <v>11</v>
      </c>
      <c r="D36">
        <f>LCA_res_data!D36*Mult_res!D36</f>
        <v>3.8843999989637132</v>
      </c>
      <c r="E36">
        <f>LCA_res_data!E36*Mult_res!E36</f>
        <v>-7496.6579980000288</v>
      </c>
      <c r="F36">
        <f>LCA_res_data!F36*Mult_res!F36</f>
        <v>46661.167787551654</v>
      </c>
      <c r="G36">
        <f>LCA_res_data!G36*Mult_res!G36</f>
        <v>8.5877999977089323E-2</v>
      </c>
      <c r="H36">
        <f>LCA_res_data!H36*Mult_res!H36</f>
        <v>4.8905999986952775</v>
      </c>
      <c r="I36">
        <f>LCA_res_data!I36*Mult_res!I36</f>
        <v>15.584399995842368</v>
      </c>
      <c r="J36">
        <f>LCA_res_data!J36*Mult_res!J36</f>
        <v>4.3523999988388589E-7</v>
      </c>
      <c r="K36">
        <f>LCA_res_data!K36*Mult_res!K36</f>
        <v>1.9164599994887234E-5</v>
      </c>
      <c r="L36">
        <f>LCA_res_data!L36*Mult_res!L36</f>
        <v>17.643599995293009</v>
      </c>
      <c r="M36">
        <f>LCA_res_data!M36*Mult_res!M36</f>
        <v>95211.65157459928</v>
      </c>
      <c r="N36">
        <f>LCA_res_data!N36*Mult_res!N36</f>
        <v>4.4927999988014031E-3</v>
      </c>
      <c r="O36">
        <f>LCA_res_data!O36*Mult_res!O36</f>
        <v>3.4865999990698387E-5</v>
      </c>
      <c r="P36">
        <f>LCA_res_data!P36*Mult_res!P36</f>
        <v>1.277639999659149</v>
      </c>
      <c r="Q36">
        <f>LCA_res_data!Q36*Mult_res!Q36</f>
        <v>1310.7509996503156</v>
      </c>
    </row>
    <row r="37" spans="3:18" x14ac:dyDescent="0.3">
      <c r="C37" t="s">
        <v>12</v>
      </c>
      <c r="D37">
        <f>LCA_res_data!D37*Mult_res!D37</f>
        <v>0.74475448432105917</v>
      </c>
      <c r="E37">
        <f>LCA_res_data!E37*Mult_res!E37</f>
        <v>-2703.5218424296095</v>
      </c>
      <c r="F37">
        <f>LCA_res_data!F37*Mult_res!F37</f>
        <v>9255.2936440539215</v>
      </c>
      <c r="G37">
        <f>LCA_res_data!G37*Mult_res!G37</f>
        <v>8.8268981518739062E-2</v>
      </c>
      <c r="H37">
        <f>LCA_res_data!H37*Mult_res!H37</f>
        <v>1.6566318534901463</v>
      </c>
      <c r="I37">
        <f>LCA_res_data!I37*Mult_res!I37</f>
        <v>5.2790278202126188</v>
      </c>
      <c r="J37">
        <f>LCA_res_data!J37*Mult_res!J37</f>
        <v>3.4183953006320807E-7</v>
      </c>
      <c r="K37">
        <f>LCA_res_data!K37*Mult_res!K37</f>
        <v>-1.38574312341003E-6</v>
      </c>
      <c r="L37">
        <f>LCA_res_data!L37*Mult_res!L37</f>
        <v>5.0385350035221617</v>
      </c>
      <c r="M37">
        <f>LCA_res_data!M37*Mult_res!M37</f>
        <v>75490.223920064731</v>
      </c>
      <c r="N37">
        <f>LCA_res_data!N37*Mult_res!N37</f>
        <v>1.4978589613065293E-3</v>
      </c>
      <c r="O37">
        <f>LCA_res_data!O37*Mult_res!O37</f>
        <v>8.0268192330266711E-6</v>
      </c>
      <c r="P37">
        <f>LCA_res_data!P37*Mult_res!P37</f>
        <v>0.5258904080017871</v>
      </c>
      <c r="Q37">
        <f>LCA_res_data!Q37*Mult_res!Q37</f>
        <v>42.125629522189669</v>
      </c>
    </row>
    <row r="39" spans="3:18" x14ac:dyDescent="0.3">
      <c r="D39">
        <f>SUM(D3:D37)</f>
        <v>68.214154914993259</v>
      </c>
      <c r="E39">
        <f>SUM(E3:E37)</f>
        <v>-11889.942114643318</v>
      </c>
      <c r="F39">
        <f t="shared" ref="F39:R39" si="0">SUM(F3:F37)</f>
        <v>426601.02560914773</v>
      </c>
      <c r="G39">
        <f t="shared" si="0"/>
        <v>0.93412411269910678</v>
      </c>
      <c r="H39">
        <f t="shared" si="0"/>
        <v>29.631133068055554</v>
      </c>
      <c r="I39">
        <f t="shared" si="0"/>
        <v>200.27718640994658</v>
      </c>
      <c r="J39">
        <f t="shared" si="0"/>
        <v>8.8540066261869939E-6</v>
      </c>
      <c r="K39">
        <f t="shared" si="0"/>
        <v>8.7415651113408147E-5</v>
      </c>
      <c r="L39">
        <f t="shared" si="0"/>
        <v>8577.0679629126753</v>
      </c>
      <c r="M39">
        <f t="shared" si="0"/>
        <v>346974.94084004691</v>
      </c>
      <c r="N39">
        <f t="shared" si="0"/>
        <v>7.1070397921610726E-2</v>
      </c>
      <c r="O39">
        <f t="shared" si="0"/>
        <v>5.7830077131719123E-4</v>
      </c>
      <c r="P39">
        <f t="shared" si="0"/>
        <v>88.98552250433616</v>
      </c>
      <c r="Q39">
        <f t="shared" si="0"/>
        <v>6662.9841838318662</v>
      </c>
      <c r="R39">
        <f t="shared" si="0"/>
        <v>0</v>
      </c>
    </row>
    <row r="40" spans="3:18" x14ac:dyDescent="0.3">
      <c r="E40">
        <f>E39/1000</f>
        <v>-11.889942114643318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5"/>
  <sheetViews>
    <sheetView zoomScale="61" zoomScaleNormal="70" workbookViewId="0"/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0" max="20" width="27.6640625" bestFit="1" customWidth="1"/>
  </cols>
  <sheetData>
    <row r="1" spans="1:17" x14ac:dyDescent="0.3">
      <c r="A1" s="5" t="s">
        <v>171</v>
      </c>
    </row>
    <row r="2" spans="1:17" x14ac:dyDescent="0.3"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</row>
    <row r="3" spans="1:17" x14ac:dyDescent="0.3">
      <c r="C3" t="s">
        <v>145</v>
      </c>
      <c r="D3">
        <v>16.58041157234987</v>
      </c>
      <c r="E3">
        <v>881.57216286498306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8.6795794519433651E-6</v>
      </c>
      <c r="K3">
        <v>1.8655366337116781E-4</v>
      </c>
      <c r="L3">
        <v>144.09904778190281</v>
      </c>
      <c r="M3">
        <v>30108.149145945819</v>
      </c>
      <c r="N3">
        <v>7.7002799015330847E-5</v>
      </c>
      <c r="O3">
        <v>1.3273237027637959E-4</v>
      </c>
      <c r="P3">
        <v>5.3955739095990101</v>
      </c>
      <c r="Q3">
        <v>664.7845859894087</v>
      </c>
    </row>
    <row r="4" spans="1:17" x14ac:dyDescent="0.3">
      <c r="C4" t="s">
        <v>146</v>
      </c>
      <c r="D4">
        <v>15.88375560159963</v>
      </c>
      <c r="E4">
        <v>844.53131449839009</v>
      </c>
      <c r="F4">
        <v>143324.95518350429</v>
      </c>
      <c r="G4">
        <v>1.2135384658273241</v>
      </c>
      <c r="H4">
        <v>1.558975346915731</v>
      </c>
      <c r="I4">
        <v>18.247581367573531</v>
      </c>
      <c r="J4">
        <v>8.3148912279862897E-6</v>
      </c>
      <c r="K4">
        <v>1.787152739026224E-4</v>
      </c>
      <c r="L4">
        <v>138.04446574823959</v>
      </c>
      <c r="M4">
        <v>28843.100821950069</v>
      </c>
      <c r="N4">
        <v>7.3767387188282399E-5</v>
      </c>
      <c r="O4">
        <v>1.2715537974985509E-4</v>
      </c>
      <c r="P4">
        <v>5.1688691162140916</v>
      </c>
      <c r="Q4">
        <v>636.85245963226839</v>
      </c>
    </row>
    <row r="5" spans="1:17" x14ac:dyDescent="0.3">
      <c r="C5" t="s">
        <v>35</v>
      </c>
      <c r="D5">
        <v>0.52485651939484379</v>
      </c>
      <c r="E5">
        <v>70.666639779207983</v>
      </c>
      <c r="F5">
        <v>1785.6119390617141</v>
      </c>
      <c r="G5">
        <v>9.2412615129652577E-3</v>
      </c>
      <c r="H5">
        <v>0.1475477710581907</v>
      </c>
      <c r="I5">
        <v>1.8026976126895671</v>
      </c>
      <c r="J5">
        <v>6.929004893149658E-8</v>
      </c>
      <c r="K5">
        <v>8.3008392982089525E-7</v>
      </c>
      <c r="L5">
        <v>10.42625524286556</v>
      </c>
      <c r="M5">
        <v>266.98278626234571</v>
      </c>
      <c r="N5">
        <v>7.1068760651600007E-6</v>
      </c>
      <c r="O5">
        <v>3.8962391924826588E-6</v>
      </c>
      <c r="P5">
        <v>0.30800697331846982</v>
      </c>
      <c r="Q5">
        <v>38.198169719256107</v>
      </c>
    </row>
    <row r="6" spans="1:17" x14ac:dyDescent="0.3">
      <c r="C6" t="s">
        <v>36</v>
      </c>
      <c r="D6">
        <v>8.5131361485953967</v>
      </c>
      <c r="E6">
        <v>452.63917693073768</v>
      </c>
      <c r="F6">
        <v>76817.151281629383</v>
      </c>
      <c r="G6">
        <v>0.65041407336342849</v>
      </c>
      <c r="H6">
        <v>0.83555613127545159</v>
      </c>
      <c r="I6">
        <v>9.780063887981358</v>
      </c>
      <c r="J6">
        <v>4.4564901941377286E-6</v>
      </c>
      <c r="K6">
        <v>9.5785121398702565E-5</v>
      </c>
      <c r="L6">
        <v>73.986994068111187</v>
      </c>
      <c r="M6">
        <v>15458.890857033501</v>
      </c>
      <c r="N6">
        <v>3.9536733390480787E-5</v>
      </c>
      <c r="O6">
        <v>6.8150825723347895E-5</v>
      </c>
      <c r="P6">
        <v>2.7703326357004059</v>
      </c>
      <c r="Q6">
        <v>341.33059154293238</v>
      </c>
    </row>
    <row r="7" spans="1:17" x14ac:dyDescent="0.3">
      <c r="C7" t="s">
        <v>37</v>
      </c>
      <c r="D7">
        <v>4.6225304274975541</v>
      </c>
      <c r="E7">
        <v>1074.742003504158</v>
      </c>
      <c r="F7">
        <v>25616.897074307799</v>
      </c>
      <c r="G7">
        <v>0.16987256608982021</v>
      </c>
      <c r="H7">
        <v>1.36505323676685</v>
      </c>
      <c r="I7">
        <v>13.26825566714157</v>
      </c>
      <c r="J7">
        <v>2.6523812740230061E-6</v>
      </c>
      <c r="K7">
        <v>2.257229086970458E-5</v>
      </c>
      <c r="L7">
        <v>57.550772081976703</v>
      </c>
      <c r="M7">
        <v>13380.471274591129</v>
      </c>
      <c r="N7">
        <v>2.135006861585211E-4</v>
      </c>
      <c r="O7">
        <v>8.7113232730663453E-5</v>
      </c>
      <c r="P7">
        <v>3.7874972024953282</v>
      </c>
      <c r="Q7">
        <v>493.54195828525047</v>
      </c>
    </row>
    <row r="8" spans="1:17" x14ac:dyDescent="0.3">
      <c r="C8" t="s">
        <v>38</v>
      </c>
      <c r="D8">
        <v>1.3556781652597489</v>
      </c>
      <c r="E8">
        <v>80.923608510323604</v>
      </c>
      <c r="F8">
        <v>8994.4735755694564</v>
      </c>
      <c r="G8">
        <v>7.3575335014020207E-2</v>
      </c>
      <c r="H8">
        <v>0.14028801717063991</v>
      </c>
      <c r="I8">
        <v>1.3561656789583949</v>
      </c>
      <c r="J8">
        <v>9.367010135462122E-7</v>
      </c>
      <c r="K8">
        <v>1.2403065492281381E-5</v>
      </c>
      <c r="L8">
        <v>22.103742469932811</v>
      </c>
      <c r="M8">
        <v>948.56812015081948</v>
      </c>
      <c r="N8">
        <v>1.165440954842534E-5</v>
      </c>
      <c r="O8">
        <v>1.0118895479870309E-5</v>
      </c>
      <c r="P8">
        <v>0.38531293835025809</v>
      </c>
      <c r="Q8">
        <v>336.05052827077378</v>
      </c>
    </row>
    <row r="9" spans="1:17" x14ac:dyDescent="0.3">
      <c r="C9" t="s">
        <v>39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1.165440954842534E-5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40</v>
      </c>
      <c r="D10">
        <v>0.81461593204134708</v>
      </c>
      <c r="E10">
        <v>90.513989316530754</v>
      </c>
      <c r="F10">
        <v>4230.0632088826769</v>
      </c>
      <c r="G10">
        <v>3.4919566441523088E-2</v>
      </c>
      <c r="H10">
        <v>0.19848218156837161</v>
      </c>
      <c r="I10">
        <v>2.0283458340751608</v>
      </c>
      <c r="J10">
        <v>3.0223888259696559E-7</v>
      </c>
      <c r="K10">
        <v>4.864034055963117E-6</v>
      </c>
      <c r="L10">
        <v>4.9228731089175373</v>
      </c>
      <c r="M10">
        <v>10616.52658898255</v>
      </c>
      <c r="N10">
        <v>8.0297722130460376E-6</v>
      </c>
      <c r="O10">
        <v>1.5630157069160098E-5</v>
      </c>
      <c r="P10">
        <v>0.59592079747086757</v>
      </c>
      <c r="Q10">
        <v>34.020685567687089</v>
      </c>
    </row>
    <row r="11" spans="1:17" x14ac:dyDescent="0.3">
      <c r="C11" t="s">
        <v>41</v>
      </c>
      <c r="D11">
        <v>39.04818560940295</v>
      </c>
      <c r="E11">
        <v>2167.0282082959488</v>
      </c>
      <c r="F11">
        <v>346339.18846877792</v>
      </c>
      <c r="G11">
        <v>2.9307425125379392</v>
      </c>
      <c r="H11">
        <v>4.0607040583033056</v>
      </c>
      <c r="I11">
        <v>46.962366281523593</v>
      </c>
      <c r="J11">
        <v>2.0201902171508159E-5</v>
      </c>
      <c r="K11">
        <v>4.3106717017706882E-4</v>
      </c>
      <c r="L11">
        <v>335.21241407604458</v>
      </c>
      <c r="M11">
        <v>88496.354080123812</v>
      </c>
      <c r="N11">
        <v>1.8952194437342021E-4</v>
      </c>
      <c r="O11">
        <v>3.3012914976867768E-4</v>
      </c>
      <c r="P11">
        <v>13.3438259817174</v>
      </c>
      <c r="Q11">
        <v>1568.2353713065629</v>
      </c>
    </row>
    <row r="12" spans="1:17" x14ac:dyDescent="0.3">
      <c r="C12" t="s">
        <v>42</v>
      </c>
      <c r="D12">
        <v>11.4055974952458</v>
      </c>
      <c r="E12">
        <v>1863.85839830637</v>
      </c>
      <c r="F12">
        <v>78235.570036800244</v>
      </c>
      <c r="G12">
        <v>0.64578503542758237</v>
      </c>
      <c r="H12">
        <v>2.8271018383874038</v>
      </c>
      <c r="I12">
        <v>27.427990816114701</v>
      </c>
      <c r="J12">
        <v>1.3064318444608291E-5</v>
      </c>
      <c r="K12">
        <v>1.832999754411221E-4</v>
      </c>
      <c r="L12">
        <v>92.970583963107543</v>
      </c>
      <c r="M12">
        <v>60940.681056869667</v>
      </c>
      <c r="N12">
        <v>1.7041447552496489E-4</v>
      </c>
      <c r="O12">
        <v>2.964810282716994E-4</v>
      </c>
      <c r="P12">
        <v>8.9143336553098145</v>
      </c>
      <c r="Q12">
        <v>809.64187060135055</v>
      </c>
    </row>
    <row r="13" spans="1:17" x14ac:dyDescent="0.3">
      <c r="C13" t="s">
        <v>43</v>
      </c>
      <c r="D13">
        <v>0.24208718054542741</v>
      </c>
      <c r="E13">
        <v>31.145975765598589</v>
      </c>
      <c r="F13">
        <v>1452.7045186097171</v>
      </c>
      <c r="G13">
        <v>1.348148992438142E-2</v>
      </c>
      <c r="H13">
        <v>4.1372331718623999E-2</v>
      </c>
      <c r="I13">
        <v>0.35505245962335008</v>
      </c>
      <c r="J13">
        <v>1.5052273185602511E-7</v>
      </c>
      <c r="K13">
        <v>1.5703288557422899E-6</v>
      </c>
      <c r="L13">
        <v>1.5286560494772341</v>
      </c>
      <c r="M13">
        <v>330.67169121677182</v>
      </c>
      <c r="N13">
        <v>1.8039826253479149E-6</v>
      </c>
      <c r="O13">
        <v>3.5390368853318681E-6</v>
      </c>
      <c r="P13">
        <v>0.60440360114637748</v>
      </c>
      <c r="Q13">
        <v>15.578118758043519</v>
      </c>
    </row>
    <row r="14" spans="1:17" x14ac:dyDescent="0.3">
      <c r="C14" t="s">
        <v>44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1.8039826253479149E-6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45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1.8039826253479149E-6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46</v>
      </c>
      <c r="D16">
        <v>1.6546376804232741</v>
      </c>
      <c r="E16">
        <v>181.92348686655589</v>
      </c>
      <c r="F16">
        <v>17061.217148804819</v>
      </c>
      <c r="G16">
        <v>0.1152061710118498</v>
      </c>
      <c r="H16">
        <v>0.28285902735798912</v>
      </c>
      <c r="I16">
        <v>2.5433781065010299</v>
      </c>
      <c r="J16">
        <v>8.149454674909657E-7</v>
      </c>
      <c r="K16">
        <v>1.2735930037776511E-5</v>
      </c>
      <c r="L16">
        <v>17.647792924978489</v>
      </c>
      <c r="M16">
        <v>4100.1199538144401</v>
      </c>
      <c r="N16">
        <v>1.419143257111721E-5</v>
      </c>
      <c r="O16">
        <v>1.5555663604382619E-5</v>
      </c>
      <c r="P16">
        <v>0.84038525079358384</v>
      </c>
      <c r="Q16">
        <v>235.31441830412689</v>
      </c>
    </row>
    <row r="17" spans="3:17" x14ac:dyDescent="0.3">
      <c r="C17" t="s">
        <v>47</v>
      </c>
      <c r="D17">
        <v>1.6386846367847201</v>
      </c>
      <c r="E17">
        <v>179.02422754071279</v>
      </c>
      <c r="F17">
        <v>17014.62313307733</v>
      </c>
      <c r="G17">
        <v>0.1149726541664355</v>
      </c>
      <c r="H17">
        <v>0.27973823941835868</v>
      </c>
      <c r="I17">
        <v>2.5134323403251289</v>
      </c>
      <c r="J17">
        <v>7.535238315446224E-7</v>
      </c>
      <c r="K17">
        <v>1.260405911705049E-5</v>
      </c>
      <c r="L17">
        <v>17.451386026603679</v>
      </c>
      <c r="M17">
        <v>4040.3449412197042</v>
      </c>
      <c r="N17">
        <v>1.4021655630838901E-5</v>
      </c>
      <c r="O17">
        <v>1.53718180244439E-5</v>
      </c>
      <c r="P17">
        <v>0.82895653636304878</v>
      </c>
      <c r="Q17">
        <v>234.19479756361429</v>
      </c>
    </row>
    <row r="18" spans="3:17" x14ac:dyDescent="0.3">
      <c r="C18" t="s">
        <v>49</v>
      </c>
      <c r="D18">
        <v>6.5268221164619993</v>
      </c>
      <c r="E18">
        <v>260.18343396854328</v>
      </c>
      <c r="F18">
        <v>85807.783354550891</v>
      </c>
      <c r="G18">
        <v>0.2021189639276923</v>
      </c>
      <c r="H18">
        <v>0.67546039078351117</v>
      </c>
      <c r="I18">
        <v>8.4408862805285167</v>
      </c>
      <c r="J18">
        <v>1.122692166325486E-6</v>
      </c>
      <c r="K18">
        <v>1.702346928202275E-5</v>
      </c>
      <c r="L18">
        <v>27.505181028552801</v>
      </c>
      <c r="M18">
        <v>5069.0659574118608</v>
      </c>
      <c r="N18">
        <v>3.8727681138662882E-4</v>
      </c>
      <c r="O18">
        <v>3.4748115198652599E-5</v>
      </c>
      <c r="P18">
        <v>2.271271594918201</v>
      </c>
      <c r="Q18">
        <v>307.10990260925081</v>
      </c>
    </row>
    <row r="19" spans="3:17" x14ac:dyDescent="0.3">
      <c r="C19" t="s">
        <v>48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3.8727681138662882E-4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50</v>
      </c>
      <c r="D20">
        <v>1.6923862124050999</v>
      </c>
      <c r="E20">
        <v>181.57004069304961</v>
      </c>
      <c r="F20">
        <v>17819.626768514569</v>
      </c>
      <c r="G20">
        <v>0.1224007724712734</v>
      </c>
      <c r="H20">
        <v>0.28554581917297972</v>
      </c>
      <c r="I20">
        <v>2.5770694652990911</v>
      </c>
      <c r="J20">
        <v>7.6452936798601238E-7</v>
      </c>
      <c r="K20">
        <v>1.312920649617781E-5</v>
      </c>
      <c r="L20">
        <v>18.096077263241771</v>
      </c>
      <c r="M20">
        <v>4072.4089740839381</v>
      </c>
      <c r="N20">
        <v>1.448840158858125E-5</v>
      </c>
      <c r="O20">
        <v>1.570690991523755E-5</v>
      </c>
      <c r="P20">
        <v>0.84629823651615221</v>
      </c>
      <c r="Q20">
        <v>238.41067223546671</v>
      </c>
    </row>
    <row r="21" spans="3:17" x14ac:dyDescent="0.3">
      <c r="C21" t="s">
        <v>51</v>
      </c>
      <c r="D21">
        <v>2.5115523538810249</v>
      </c>
      <c r="E21">
        <v>242.95316288440921</v>
      </c>
      <c r="F21">
        <v>23750.679221670791</v>
      </c>
      <c r="G21">
        <v>0.19081521063677659</v>
      </c>
      <c r="H21">
        <v>0.36539732519858098</v>
      </c>
      <c r="I21">
        <v>3.3288673550081169</v>
      </c>
      <c r="J21">
        <v>1.219399553213352E-6</v>
      </c>
      <c r="K21">
        <v>2.405858826111725E-5</v>
      </c>
      <c r="L21">
        <v>30.970378774560871</v>
      </c>
      <c r="M21">
        <v>2457.010447619582</v>
      </c>
      <c r="N21">
        <v>2.350795928814603E-5</v>
      </c>
      <c r="O21">
        <v>2.873748484132731E-5</v>
      </c>
      <c r="P21">
        <v>1.186191382460821</v>
      </c>
      <c r="Q21">
        <v>265.47160928359972</v>
      </c>
    </row>
    <row r="22" spans="3:17" x14ac:dyDescent="0.3">
      <c r="C22" t="s">
        <v>52</v>
      </c>
      <c r="D22">
        <v>1.1736371953008751</v>
      </c>
      <c r="E22">
        <v>164.0938983292242</v>
      </c>
      <c r="F22">
        <v>12663.591859815549</v>
      </c>
      <c r="G22">
        <v>8.7635244910468826E-2</v>
      </c>
      <c r="H22">
        <v>0.20766531341016939</v>
      </c>
      <c r="I22">
        <v>1.8943899019243171</v>
      </c>
      <c r="J22">
        <v>6.4226970787045647E-7</v>
      </c>
      <c r="K22">
        <v>9.082012575844951E-6</v>
      </c>
      <c r="L22">
        <v>14.67198857049627</v>
      </c>
      <c r="M22">
        <v>1255.670283409348</v>
      </c>
      <c r="N22">
        <v>1.249248798261482E-5</v>
      </c>
      <c r="O22">
        <v>1.7415448158830899E-5</v>
      </c>
      <c r="P22">
        <v>0.8021915389246761</v>
      </c>
      <c r="Q22">
        <v>97.478041033036007</v>
      </c>
    </row>
    <row r="23" spans="3:17" x14ac:dyDescent="0.3">
      <c r="C23" t="s">
        <v>53</v>
      </c>
      <c r="D23">
        <v>16.77203799618302</v>
      </c>
      <c r="E23">
        <v>434.3467445794322</v>
      </c>
      <c r="F23">
        <v>230263.2131162319</v>
      </c>
      <c r="G23">
        <v>0.32419712555399599</v>
      </c>
      <c r="H23">
        <v>1.555244852221465</v>
      </c>
      <c r="I23">
        <v>21.602200502491922</v>
      </c>
      <c r="J23">
        <v>1.655698180077523E-6</v>
      </c>
      <c r="K23">
        <v>1.8400582993340391E-5</v>
      </c>
      <c r="L23">
        <v>47.741307312784748</v>
      </c>
      <c r="M23">
        <v>4695.0464632957492</v>
      </c>
      <c r="N23">
        <v>1.1767161963253401E-3</v>
      </c>
      <c r="O23">
        <v>7.7226565787122769E-5</v>
      </c>
      <c r="P23">
        <v>5.4830432944959</v>
      </c>
      <c r="Q23">
        <v>293.39669696431491</v>
      </c>
    </row>
    <row r="24" spans="3:17" x14ac:dyDescent="0.3">
      <c r="C24" t="s">
        <v>54</v>
      </c>
      <c r="D24">
        <v>1.1470620261872799</v>
      </c>
      <c r="E24">
        <v>161.43849877195191</v>
      </c>
      <c r="F24">
        <v>12352.06391972551</v>
      </c>
      <c r="G24">
        <v>8.6620117803518679E-2</v>
      </c>
      <c r="H24">
        <v>0.20431241853117221</v>
      </c>
      <c r="I24">
        <v>1.8588667490277571</v>
      </c>
      <c r="J24">
        <v>6.3261376782430923E-7</v>
      </c>
      <c r="K24">
        <v>8.9432518630979187E-6</v>
      </c>
      <c r="L24">
        <v>14.48078486814356</v>
      </c>
      <c r="M24">
        <v>1238.3363423388801</v>
      </c>
      <c r="N24">
        <v>1.2275827704550449E-5</v>
      </c>
      <c r="O24">
        <v>1.713700713095245E-5</v>
      </c>
      <c r="P24">
        <v>0.78857118052231012</v>
      </c>
      <c r="Q24">
        <v>96.120568599442066</v>
      </c>
    </row>
    <row r="25" spans="3:17" x14ac:dyDescent="0.3">
      <c r="C25" t="s">
        <v>55</v>
      </c>
      <c r="D25">
        <v>1.28543868281964</v>
      </c>
      <c r="E25">
        <v>170.5737814110467</v>
      </c>
      <c r="F25">
        <v>14095.39240513207</v>
      </c>
      <c r="G25">
        <v>0.1028935835802211</v>
      </c>
      <c r="H25">
        <v>0.22562580904721841</v>
      </c>
      <c r="I25">
        <v>2.0243165058317252</v>
      </c>
      <c r="J25">
        <v>6.7790971675542071E-7</v>
      </c>
      <c r="K25">
        <v>1.0499713649887431E-5</v>
      </c>
      <c r="L25">
        <v>16.072990936356199</v>
      </c>
      <c r="M25">
        <v>1364.888348540562</v>
      </c>
      <c r="N25">
        <v>1.336926180032468E-5</v>
      </c>
      <c r="O25">
        <v>1.8138001656194091E-5</v>
      </c>
      <c r="P25">
        <v>0.84023488371800881</v>
      </c>
      <c r="Q25">
        <v>105.70202887835801</v>
      </c>
    </row>
    <row r="26" spans="3:17" x14ac:dyDescent="0.3">
      <c r="C26" t="s">
        <v>56</v>
      </c>
      <c r="D26">
        <v>1.1470620261872799</v>
      </c>
      <c r="E26">
        <v>161.43849877195191</v>
      </c>
      <c r="F26">
        <v>12352.06391972551</v>
      </c>
      <c r="G26">
        <v>8.6620117803518679E-2</v>
      </c>
      <c r="H26">
        <v>0.20431241853117221</v>
      </c>
      <c r="I26">
        <v>1.8588667490277571</v>
      </c>
      <c r="J26">
        <v>6.3261376782430923E-7</v>
      </c>
      <c r="K26">
        <v>8.9432518630979187E-6</v>
      </c>
      <c r="L26">
        <v>14.48078486814356</v>
      </c>
      <c r="M26">
        <v>1238.3363423388801</v>
      </c>
      <c r="N26">
        <v>1.2275827704550449E-5</v>
      </c>
      <c r="O26">
        <v>1.713700713095245E-5</v>
      </c>
      <c r="P26">
        <v>0.78857118052231012</v>
      </c>
      <c r="Q26">
        <v>96.120568599442066</v>
      </c>
    </row>
    <row r="27" spans="3:17" x14ac:dyDescent="0.3">
      <c r="C27" t="s">
        <v>57</v>
      </c>
      <c r="D27">
        <v>1.173899328573575</v>
      </c>
      <c r="E27">
        <v>165.8444295088689</v>
      </c>
      <c r="F27">
        <v>12580.26826413424</v>
      </c>
      <c r="G27">
        <v>8.7864820257487111E-2</v>
      </c>
      <c r="H27">
        <v>0.20963842253406739</v>
      </c>
      <c r="I27">
        <v>1.90926597279406</v>
      </c>
      <c r="J27">
        <v>7.9702771510681891E-7</v>
      </c>
      <c r="K27">
        <v>9.1325699976602909E-6</v>
      </c>
      <c r="L27">
        <v>15.134504587173341</v>
      </c>
      <c r="M27">
        <v>1290.7795110458769</v>
      </c>
      <c r="N27">
        <v>1.270237818548111E-5</v>
      </c>
      <c r="O27">
        <v>1.7653641641585559E-5</v>
      </c>
      <c r="P27">
        <v>0.80361800536778083</v>
      </c>
      <c r="Q27">
        <v>98.185501645012025</v>
      </c>
    </row>
    <row r="28" spans="3:17" x14ac:dyDescent="0.3">
      <c r="C28" t="s">
        <v>58</v>
      </c>
      <c r="D28">
        <v>1.6926992607004829</v>
      </c>
      <c r="E28">
        <v>195.74716329420201</v>
      </c>
      <c r="F28">
        <v>17743.313703049109</v>
      </c>
      <c r="G28">
        <v>0.13293902408230221</v>
      </c>
      <c r="H28">
        <v>0.27750783747626362</v>
      </c>
      <c r="I28">
        <v>2.4655750157429188</v>
      </c>
      <c r="J28">
        <v>8.4030391299682758E-7</v>
      </c>
      <c r="K28">
        <v>1.475806864261147E-5</v>
      </c>
      <c r="L28">
        <v>20.50701879777565</v>
      </c>
      <c r="M28">
        <v>1725.35252984971</v>
      </c>
      <c r="N28">
        <v>1.649601194589971E-5</v>
      </c>
      <c r="O28">
        <v>2.1429406632020239E-5</v>
      </c>
      <c r="P28">
        <v>0.96169409495458813</v>
      </c>
      <c r="Q28">
        <v>148.6006757750869</v>
      </c>
    </row>
    <row r="29" spans="3:17" x14ac:dyDescent="0.3">
      <c r="C29" t="s">
        <v>59</v>
      </c>
      <c r="D29">
        <v>1.9732937046059591</v>
      </c>
      <c r="E29">
        <v>127.5539788725096</v>
      </c>
      <c r="F29">
        <v>8015.7502001131243</v>
      </c>
      <c r="G29">
        <v>6.0296729169527247E-2</v>
      </c>
      <c r="H29">
        <v>0.28697903412146758</v>
      </c>
      <c r="I29">
        <v>3.0542975992786432</v>
      </c>
      <c r="J29">
        <v>9.8754142157939815E-7</v>
      </c>
      <c r="K29">
        <v>1.5317299978259039E-5</v>
      </c>
      <c r="L29">
        <v>9.3116579391356087</v>
      </c>
      <c r="M29">
        <v>1875.983396107589</v>
      </c>
      <c r="N29">
        <v>1.7293781470096128E-5</v>
      </c>
      <c r="O29">
        <v>2.2708516503844709E-5</v>
      </c>
      <c r="P29">
        <v>0.97073671079753154</v>
      </c>
      <c r="Q29">
        <v>58.027540726224387</v>
      </c>
    </row>
    <row r="30" spans="3:17" x14ac:dyDescent="0.3">
      <c r="C30" t="s">
        <v>60</v>
      </c>
      <c r="D30">
        <v>2.4863501430786892</v>
      </c>
      <c r="E30">
        <v>160.71801824516021</v>
      </c>
      <c r="F30">
        <v>10099.84555791914</v>
      </c>
      <c r="G30">
        <v>7.597388105374199E-2</v>
      </c>
      <c r="H30">
        <v>0.36159359394043089</v>
      </c>
      <c r="I30">
        <v>3.848415091603298</v>
      </c>
      <c r="J30">
        <v>1.244302228861756E-6</v>
      </c>
      <c r="K30">
        <v>1.9299798556915031E-5</v>
      </c>
      <c r="L30">
        <v>11.732689358522441</v>
      </c>
      <c r="M30">
        <v>2363.7391506586491</v>
      </c>
      <c r="N30">
        <v>2.1790165312026529E-5</v>
      </c>
      <c r="O30">
        <v>2.8612731661105491E-5</v>
      </c>
      <c r="P30">
        <v>1.2231282926355569</v>
      </c>
      <c r="Q30">
        <v>73.114703528617667</v>
      </c>
    </row>
    <row r="31" spans="3:17" x14ac:dyDescent="0.3">
      <c r="C31" t="s">
        <v>61</v>
      </c>
      <c r="D31">
        <v>25.36806521824046</v>
      </c>
      <c r="E31">
        <v>3415.5542713650502</v>
      </c>
      <c r="F31">
        <v>86304.577443020273</v>
      </c>
      <c r="G31">
        <v>0.44666097513662961</v>
      </c>
      <c r="H31">
        <v>7.1314756332375371</v>
      </c>
      <c r="I31">
        <v>87.130385005415974</v>
      </c>
      <c r="J31">
        <v>3.3490190467596008E-6</v>
      </c>
      <c r="K31">
        <v>4.0120723455220029E-5</v>
      </c>
      <c r="L31">
        <v>503.93567233954673</v>
      </c>
      <c r="M31">
        <v>12904.16806074884</v>
      </c>
      <c r="N31">
        <v>3.4349901136181268E-4</v>
      </c>
      <c r="O31">
        <v>1.8831822848409439E-4</v>
      </c>
      <c r="P31">
        <v>14.887003777384241</v>
      </c>
      <c r="Q31">
        <v>1846.2448780721511</v>
      </c>
    </row>
    <row r="32" spans="3:17" x14ac:dyDescent="0.3">
      <c r="C32" t="s">
        <v>62</v>
      </c>
      <c r="D32">
        <v>3.5755657470924689</v>
      </c>
      <c r="E32">
        <v>281.4976674739334</v>
      </c>
      <c r="F32">
        <v>22218.204153461869</v>
      </c>
      <c r="G32">
        <v>0.17968543416601701</v>
      </c>
      <c r="H32">
        <v>0.35645073994622339</v>
      </c>
      <c r="I32">
        <v>3.8854576058303878</v>
      </c>
      <c r="J32">
        <v>2.354456741087768E-6</v>
      </c>
      <c r="K32">
        <v>4.2155849550145217E-5</v>
      </c>
      <c r="L32">
        <v>20.179230169976879</v>
      </c>
      <c r="M32">
        <v>5090.5058318054962</v>
      </c>
      <c r="N32">
        <v>2.5931775494481961E-5</v>
      </c>
      <c r="O32">
        <v>3.1504734805047621E-5</v>
      </c>
      <c r="P32">
        <v>1.4026410926756041</v>
      </c>
      <c r="Q32">
        <v>126.9126577259518</v>
      </c>
    </row>
    <row r="33" spans="3:17" x14ac:dyDescent="0.3">
      <c r="C33" t="s">
        <v>63</v>
      </c>
      <c r="D33">
        <v>1.4442133686807339</v>
      </c>
      <c r="E33">
        <v>172.09415010260889</v>
      </c>
      <c r="F33">
        <v>10397.82864428322</v>
      </c>
      <c r="G33">
        <v>0.1003726284965904</v>
      </c>
      <c r="H33">
        <v>0.28274779958249868</v>
      </c>
      <c r="I33">
        <v>2.805190843444588</v>
      </c>
      <c r="J33">
        <v>1.11070084661138E-6</v>
      </c>
      <c r="K33">
        <v>1.252698660892615E-5</v>
      </c>
      <c r="L33">
        <v>9.270845854597729</v>
      </c>
      <c r="M33">
        <v>3047.155070770667</v>
      </c>
      <c r="N33">
        <v>1.286657246504741E-5</v>
      </c>
      <c r="O33">
        <v>2.3045062304317E-5</v>
      </c>
      <c r="P33">
        <v>1.0039419639788989</v>
      </c>
      <c r="Q33">
        <v>101.65604048531399</v>
      </c>
    </row>
    <row r="34" spans="3:17" x14ac:dyDescent="0.3">
      <c r="C34" t="s">
        <v>64</v>
      </c>
      <c r="D34">
        <v>13.84424282677772</v>
      </c>
      <c r="E34">
        <v>1127.601755893299</v>
      </c>
      <c r="F34">
        <v>122758.98306662971</v>
      </c>
      <c r="G34">
        <v>0.7019507041795211</v>
      </c>
      <c r="H34">
        <v>11.16400785531242</v>
      </c>
      <c r="I34">
        <v>18.804548799109099</v>
      </c>
      <c r="J34">
        <v>1.014689963996646E-5</v>
      </c>
      <c r="K34">
        <v>9.5427847980945573E-5</v>
      </c>
      <c r="L34">
        <v>301.94833263553818</v>
      </c>
      <c r="M34">
        <v>20776.805509855611</v>
      </c>
      <c r="N34">
        <v>1.051351781448423E-4</v>
      </c>
      <c r="O34">
        <v>1.2795079369623769E-4</v>
      </c>
      <c r="P34">
        <v>6.2654952967144908</v>
      </c>
      <c r="Q34">
        <v>963.06218253483519</v>
      </c>
    </row>
    <row r="35" spans="3:17" x14ac:dyDescent="0.3">
      <c r="C35" t="s">
        <v>65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1.051351781448423E-4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66</v>
      </c>
      <c r="D36">
        <v>0.44320361392502278</v>
      </c>
      <c r="E36">
        <v>29.689323716431911</v>
      </c>
      <c r="F36">
        <v>3846.9037422654242</v>
      </c>
      <c r="G36">
        <v>3.3484177233169592E-2</v>
      </c>
      <c r="H36">
        <v>4.7058652168619618E-2</v>
      </c>
      <c r="I36">
        <v>0.47751245661219638</v>
      </c>
      <c r="J36">
        <v>3.0761886233341483E-7</v>
      </c>
      <c r="K36">
        <v>5.278339906185089E-6</v>
      </c>
      <c r="L36">
        <v>2.574305082114773</v>
      </c>
      <c r="M36">
        <v>332.19260969286472</v>
      </c>
      <c r="N36">
        <v>1.9850539637456658E-6</v>
      </c>
      <c r="O36">
        <v>3.54579625731719E-6</v>
      </c>
      <c r="P36">
        <v>0.1673060230527591</v>
      </c>
      <c r="Q36">
        <v>21.668845209529419</v>
      </c>
    </row>
    <row r="37" spans="3:17" x14ac:dyDescent="0.3">
      <c r="C37" t="s">
        <v>67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1.9850539637456658E-6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68</v>
      </c>
      <c r="D38">
        <v>1.1200824732885371</v>
      </c>
      <c r="E38">
        <v>232.12461123835459</v>
      </c>
      <c r="F38">
        <v>6160.1763600679424</v>
      </c>
      <c r="G38">
        <v>3.6497661036517942E-2</v>
      </c>
      <c r="H38">
        <v>0.35792842679629833</v>
      </c>
      <c r="I38">
        <v>3.4195123185940761</v>
      </c>
      <c r="J38">
        <v>3.2355265051020732E-7</v>
      </c>
      <c r="K38">
        <v>5.9165420926196214E-6</v>
      </c>
      <c r="L38">
        <v>11.450165122384639</v>
      </c>
      <c r="M38">
        <v>12006.744944941989</v>
      </c>
      <c r="N38">
        <v>2.1153440399727691E-5</v>
      </c>
      <c r="O38">
        <v>2.159395158989226E-5</v>
      </c>
      <c r="P38">
        <v>0.89671411969064507</v>
      </c>
      <c r="Q38">
        <v>90.979894964737468</v>
      </c>
    </row>
    <row r="39" spans="3:17" x14ac:dyDescent="0.3">
      <c r="C39" t="s">
        <v>69</v>
      </c>
      <c r="D39">
        <v>4.3177613221899813</v>
      </c>
      <c r="E39">
        <v>531.21690685101146</v>
      </c>
      <c r="F39">
        <v>26564.748886295831</v>
      </c>
      <c r="G39">
        <v>0.237115573165293</v>
      </c>
      <c r="H39">
        <v>0.62680906618417731</v>
      </c>
      <c r="I39">
        <v>6.4572162203191832</v>
      </c>
      <c r="J39">
        <v>1.891107982488404E-6</v>
      </c>
      <c r="K39">
        <v>2.6702542260356321E-5</v>
      </c>
      <c r="L39">
        <v>50.761602493132763</v>
      </c>
      <c r="M39">
        <v>3816.4641937147012</v>
      </c>
      <c r="N39">
        <v>3.7133444257530867E-5</v>
      </c>
      <c r="O39">
        <v>4.9397876127780332E-5</v>
      </c>
      <c r="P39">
        <v>2.1642840601537778</v>
      </c>
      <c r="Q39">
        <v>202.15002613230641</v>
      </c>
    </row>
    <row r="40" spans="3:17" x14ac:dyDescent="0.3">
      <c r="C40" t="s">
        <v>70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3.7133444257530867E-5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71</v>
      </c>
      <c r="D41">
        <v>7.1279346432281867E-3</v>
      </c>
      <c r="E41">
        <v>1.0151434428209001</v>
      </c>
      <c r="F41">
        <v>56.624253304922718</v>
      </c>
      <c r="G41">
        <v>3.87726422965652E-4</v>
      </c>
      <c r="H41">
        <v>1.0481745248608731E-3</v>
      </c>
      <c r="I41">
        <v>1.1562021427891081E-2</v>
      </c>
      <c r="J41">
        <v>2.7124724636227471E-8</v>
      </c>
      <c r="K41">
        <v>8.1121301195270657E-8</v>
      </c>
      <c r="L41">
        <v>0.1086479837489069</v>
      </c>
      <c r="M41">
        <v>11.209022976654071</v>
      </c>
      <c r="N41">
        <v>5.6839191419448169E-8</v>
      </c>
      <c r="O41">
        <v>1.0713465041890059E-7</v>
      </c>
      <c r="P41">
        <v>3.80687080665042E-3</v>
      </c>
      <c r="Q41">
        <v>0.49464832963044492</v>
      </c>
    </row>
    <row r="42" spans="3:17" x14ac:dyDescent="0.3">
      <c r="C42" t="s">
        <v>72</v>
      </c>
      <c r="D42">
        <v>1.2960941529639209</v>
      </c>
      <c r="E42">
        <v>122.99018572555291</v>
      </c>
      <c r="F42">
        <v>11548.59637363547</v>
      </c>
      <c r="G42">
        <v>9.9336901729848187E-2</v>
      </c>
      <c r="H42">
        <v>7.872595304601894E-2</v>
      </c>
      <c r="I42">
        <v>0.97083705554626754</v>
      </c>
      <c r="J42">
        <v>3.6028093739345719E-7</v>
      </c>
      <c r="K42">
        <v>1.7075867857791119E-5</v>
      </c>
      <c r="L42">
        <v>4.0676799732690103</v>
      </c>
      <c r="M42">
        <v>600.16299676195194</v>
      </c>
      <c r="N42">
        <v>2.4537832249844102E-4</v>
      </c>
      <c r="O42">
        <v>5.145012430934807E-6</v>
      </c>
      <c r="P42">
        <v>0.3170071773675498</v>
      </c>
      <c r="Q42">
        <v>30.523626856889461</v>
      </c>
    </row>
    <row r="43" spans="3:17" x14ac:dyDescent="0.3">
      <c r="C43" t="s">
        <v>73</v>
      </c>
      <c r="D43">
        <v>10.740381061619329</v>
      </c>
      <c r="E43">
        <v>458.15482667664111</v>
      </c>
      <c r="F43">
        <v>87725.830103605113</v>
      </c>
      <c r="G43">
        <v>0.73334933267948155</v>
      </c>
      <c r="H43">
        <v>0.79593242235188311</v>
      </c>
      <c r="I43">
        <v>9.4555732396672578</v>
      </c>
      <c r="J43">
        <v>4.399856633773971E-6</v>
      </c>
      <c r="K43">
        <v>1.219726052821679E-4</v>
      </c>
      <c r="L43">
        <v>34.768023802935048</v>
      </c>
      <c r="M43">
        <v>6043.1294742222053</v>
      </c>
      <c r="N43">
        <v>3.7181922425718269E-5</v>
      </c>
      <c r="O43">
        <v>5.588125978969969E-5</v>
      </c>
      <c r="P43">
        <v>2.7588796143476029</v>
      </c>
      <c r="Q43">
        <v>281.37110644893892</v>
      </c>
    </row>
    <row r="44" spans="3:17" x14ac:dyDescent="0.3">
      <c r="C44" t="s">
        <v>74</v>
      </c>
      <c r="D44">
        <v>3.7986881949299192</v>
      </c>
      <c r="E44">
        <v>297.12371906052567</v>
      </c>
      <c r="F44">
        <v>19752.888530338081</v>
      </c>
      <c r="G44">
        <v>0.16318791413671729</v>
      </c>
      <c r="H44">
        <v>0.55441675143252223</v>
      </c>
      <c r="I44">
        <v>10.86460916470773</v>
      </c>
      <c r="J44">
        <v>1.928899117911008E-6</v>
      </c>
      <c r="K44">
        <v>2.044506778123278E-5</v>
      </c>
      <c r="L44">
        <v>23.728113873905841</v>
      </c>
      <c r="M44">
        <v>2708.582912631457</v>
      </c>
      <c r="N44">
        <v>2.7684175251336569E-5</v>
      </c>
      <c r="O44">
        <v>4.7531904526708298E-5</v>
      </c>
      <c r="P44">
        <v>1.74476808621797</v>
      </c>
      <c r="Q44">
        <v>166.5615682000099</v>
      </c>
    </row>
    <row r="45" spans="3:17" x14ac:dyDescent="0.3">
      <c r="C45" t="s">
        <v>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3:17" x14ac:dyDescent="0.3">
      <c r="C46" t="s">
        <v>76</v>
      </c>
      <c r="D46">
        <v>4.0755568394046413E-2</v>
      </c>
      <c r="E46">
        <v>8.8352036240691731</v>
      </c>
      <c r="F46">
        <v>294.51102696236018</v>
      </c>
      <c r="G46">
        <v>2.6845178059487569E-3</v>
      </c>
      <c r="H46">
        <v>9.0221786365464254E-3</v>
      </c>
      <c r="I46">
        <v>8.9648679093016867E-2</v>
      </c>
      <c r="J46">
        <v>1.3385121422947579E-7</v>
      </c>
      <c r="K46">
        <v>1.442841261726897E-6</v>
      </c>
      <c r="L46">
        <v>0.62546475240231048</v>
      </c>
      <c r="M46">
        <v>58.470828420748667</v>
      </c>
      <c r="N46">
        <v>5.2097541882507483E-7</v>
      </c>
      <c r="O46">
        <v>9.8868423220663976E-7</v>
      </c>
      <c r="P46">
        <v>3.9265460440109062E-2</v>
      </c>
      <c r="Q46">
        <v>2.8251795903766288</v>
      </c>
    </row>
    <row r="47" spans="3:17" x14ac:dyDescent="0.3">
      <c r="C47" t="s">
        <v>77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5.2097541882507483E-7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78</v>
      </c>
      <c r="D48">
        <v>0.49366499111581752</v>
      </c>
      <c r="E48">
        <v>58.082755940919853</v>
      </c>
      <c r="F48">
        <v>2280.6900814156338</v>
      </c>
      <c r="G48">
        <v>2.0671133694983551E-2</v>
      </c>
      <c r="H48">
        <v>8.9708540239526666E-2</v>
      </c>
      <c r="I48">
        <v>0.79873125315961269</v>
      </c>
      <c r="J48">
        <v>4.8097647610697363E-7</v>
      </c>
      <c r="K48">
        <v>2.8664791834591249E-6</v>
      </c>
      <c r="L48">
        <v>4.4218988807626989</v>
      </c>
      <c r="M48">
        <v>1297.1673576242031</v>
      </c>
      <c r="N48">
        <v>5.0511759522354066E-6</v>
      </c>
      <c r="O48">
        <v>6.7337486925811243E-6</v>
      </c>
      <c r="P48">
        <v>0.30431899532563789</v>
      </c>
      <c r="Q48">
        <v>44.9673452570187</v>
      </c>
    </row>
    <row r="49" spans="3:17" x14ac:dyDescent="0.3">
      <c r="C49" t="s">
        <v>79</v>
      </c>
      <c r="D49">
        <v>2.9688326316038989</v>
      </c>
      <c r="E49">
        <v>281.79676811539201</v>
      </c>
      <c r="F49">
        <v>16611.53543732065</v>
      </c>
      <c r="G49">
        <v>0.13981784593556651</v>
      </c>
      <c r="H49">
        <v>0.60973824067428983</v>
      </c>
      <c r="I49">
        <v>6.3679249822033581</v>
      </c>
      <c r="J49">
        <v>1.520566242138476E-6</v>
      </c>
      <c r="K49">
        <v>1.9121325779430859E-5</v>
      </c>
      <c r="L49">
        <v>15.380651262189479</v>
      </c>
      <c r="M49">
        <v>14214.417221510559</v>
      </c>
      <c r="N49">
        <v>2.3470601070996731E-5</v>
      </c>
      <c r="O49">
        <v>4.6399073375225093E-5</v>
      </c>
      <c r="P49">
        <v>1.916257606787358</v>
      </c>
      <c r="Q49">
        <v>113.2072146571038</v>
      </c>
    </row>
    <row r="50" spans="3:17" x14ac:dyDescent="0.3">
      <c r="C50" t="s">
        <v>80</v>
      </c>
      <c r="D50">
        <v>2.46661713075745</v>
      </c>
      <c r="E50">
        <v>159.44247359063701</v>
      </c>
      <c r="F50">
        <v>10019.687750141409</v>
      </c>
      <c r="G50">
        <v>7.5370911461909149E-2</v>
      </c>
      <c r="H50">
        <v>0.35872379265183502</v>
      </c>
      <c r="I50">
        <v>3.8178719990983061</v>
      </c>
      <c r="J50">
        <v>1.2344267769742479E-6</v>
      </c>
      <c r="K50">
        <v>1.9146624972823791E-5</v>
      </c>
      <c r="L50">
        <v>11.63957242391953</v>
      </c>
      <c r="M50">
        <v>2344.979245134487</v>
      </c>
      <c r="N50">
        <v>2.161722683762016E-5</v>
      </c>
      <c r="O50">
        <v>2.8385645629805911E-5</v>
      </c>
      <c r="P50">
        <v>1.213420888496916</v>
      </c>
      <c r="Q50">
        <v>72.534425907780886</v>
      </c>
    </row>
    <row r="51" spans="3:17" x14ac:dyDescent="0.3">
      <c r="C51" t="s">
        <v>81</v>
      </c>
      <c r="D51">
        <v>3.517536900754112</v>
      </c>
      <c r="E51">
        <v>854.95971674608165</v>
      </c>
      <c r="F51">
        <v>21676.381210847911</v>
      </c>
      <c r="G51">
        <v>0.20724654717624921</v>
      </c>
      <c r="H51">
        <v>1.041337532370664</v>
      </c>
      <c r="I51">
        <v>9.8626394767580852</v>
      </c>
      <c r="J51">
        <v>3.895015691578356E-6</v>
      </c>
      <c r="K51">
        <v>1.9542662716888359E-5</v>
      </c>
      <c r="L51">
        <v>44.751461668903417</v>
      </c>
      <c r="M51">
        <v>9296.5009709185997</v>
      </c>
      <c r="N51">
        <v>9.3061250724555859E-5</v>
      </c>
      <c r="O51">
        <v>9.6942687823937287E-5</v>
      </c>
      <c r="P51">
        <v>3.512301230622505</v>
      </c>
      <c r="Q51">
        <v>381.38837576009638</v>
      </c>
    </row>
    <row r="52" spans="3:17" x14ac:dyDescent="0.3">
      <c r="C52" t="s">
        <v>82</v>
      </c>
      <c r="D52">
        <v>25.837673110681251</v>
      </c>
      <c r="E52">
        <v>3997.9395094033589</v>
      </c>
      <c r="F52">
        <v>175218.11630750779</v>
      </c>
      <c r="G52">
        <v>1.4653319026403899</v>
      </c>
      <c r="H52">
        <v>5.9031577539240212</v>
      </c>
      <c r="I52">
        <v>57.709146577818089</v>
      </c>
      <c r="J52">
        <v>2.6434009240371829E-5</v>
      </c>
      <c r="K52">
        <v>3.7493458907716449E-4</v>
      </c>
      <c r="L52">
        <v>222.55179034870511</v>
      </c>
      <c r="M52">
        <v>117692.42537172631</v>
      </c>
      <c r="N52">
        <v>3.5441780671548119E-4</v>
      </c>
      <c r="O52">
        <v>6.0265646581654346E-4</v>
      </c>
      <c r="P52">
        <v>18.81793264675251</v>
      </c>
      <c r="Q52">
        <v>1711.0004450632171</v>
      </c>
    </row>
    <row r="53" spans="3:17" x14ac:dyDescent="0.3">
      <c r="C53" t="s">
        <v>83</v>
      </c>
      <c r="D53">
        <v>0.57952936073838734</v>
      </c>
      <c r="E53">
        <v>89.553368786050115</v>
      </c>
      <c r="F53">
        <v>3602.78660360411</v>
      </c>
      <c r="G53">
        <v>3.3842299688010009E-2</v>
      </c>
      <c r="H53">
        <v>0.1240410943322624</v>
      </c>
      <c r="I53">
        <v>1.0899192641067981</v>
      </c>
      <c r="J53">
        <v>1.052643900154244E-6</v>
      </c>
      <c r="K53">
        <v>4.5218253200977688E-6</v>
      </c>
      <c r="L53">
        <v>6.8477369593859638</v>
      </c>
      <c r="M53">
        <v>1607.8880850173009</v>
      </c>
      <c r="N53">
        <v>3.2626648275302052E-4</v>
      </c>
      <c r="O53">
        <v>1.003467574704358E-5</v>
      </c>
      <c r="P53">
        <v>0.43842552288331521</v>
      </c>
      <c r="Q53">
        <v>66.421473169096672</v>
      </c>
    </row>
    <row r="54" spans="3:17" x14ac:dyDescent="0.3">
      <c r="C54" t="s">
        <v>84</v>
      </c>
      <c r="D54">
        <v>2.605880450737144</v>
      </c>
      <c r="E54">
        <v>614.44697584291123</v>
      </c>
      <c r="F54">
        <v>624149.64198749396</v>
      </c>
      <c r="G54">
        <v>0.2149511718542495</v>
      </c>
      <c r="H54">
        <v>0.72663803635780033</v>
      </c>
      <c r="I54">
        <v>6.7785579911698388</v>
      </c>
      <c r="J54">
        <v>3.5774304517296171E-6</v>
      </c>
      <c r="K54">
        <v>2.69460067642273E-5</v>
      </c>
      <c r="L54">
        <v>203.1057396738529</v>
      </c>
      <c r="M54">
        <v>8319.1817104382553</v>
      </c>
      <c r="N54">
        <v>4.2629513310347083E-5</v>
      </c>
      <c r="O54">
        <v>4.8550376272878863E-5</v>
      </c>
      <c r="P54">
        <v>2.656206720888993</v>
      </c>
      <c r="Q54">
        <v>3919.968152458569</v>
      </c>
    </row>
    <row r="55" spans="3:17" x14ac:dyDescent="0.3">
      <c r="C55" t="s">
        <v>85</v>
      </c>
      <c r="D55">
        <v>1.2960941529639209</v>
      </c>
      <c r="E55">
        <v>122.99018572555291</v>
      </c>
      <c r="F55">
        <v>11548.59637363547</v>
      </c>
      <c r="G55">
        <v>9.9336901729848187E-2</v>
      </c>
      <c r="H55">
        <v>7.872595304601894E-2</v>
      </c>
      <c r="I55">
        <v>0.97083705554626754</v>
      </c>
      <c r="J55">
        <v>3.6028093739345719E-7</v>
      </c>
      <c r="K55">
        <v>1.7075867857791119E-5</v>
      </c>
      <c r="L55">
        <v>4.0676799732690103</v>
      </c>
      <c r="M55">
        <v>600.16299676195194</v>
      </c>
      <c r="N55">
        <v>2.4537832249844102E-4</v>
      </c>
      <c r="O55">
        <v>5.145012430934807E-6</v>
      </c>
      <c r="P55">
        <v>0.3170071773675498</v>
      </c>
      <c r="Q55">
        <v>30.523626856889461</v>
      </c>
    </row>
    <row r="56" spans="3:17" x14ac:dyDescent="0.3">
      <c r="C56" t="s">
        <v>86</v>
      </c>
      <c r="D56">
        <v>41.887486140315417</v>
      </c>
      <c r="E56">
        <v>1786.8038240389001</v>
      </c>
      <c r="F56">
        <v>342130.73740406008</v>
      </c>
      <c r="G56">
        <v>2.8600623974499788</v>
      </c>
      <c r="H56">
        <v>3.1041364471723498</v>
      </c>
      <c r="I56">
        <v>36.876735634702293</v>
      </c>
      <c r="J56">
        <v>1.7159440871718489E-5</v>
      </c>
      <c r="K56">
        <v>4.756931606004551E-4</v>
      </c>
      <c r="L56">
        <v>135.5952928314467</v>
      </c>
      <c r="M56">
        <v>23568.20494946653</v>
      </c>
      <c r="N56">
        <v>1.450094974603012E-4</v>
      </c>
      <c r="O56">
        <v>2.1793691317982891E-4</v>
      </c>
      <c r="P56">
        <v>10.75963049595566</v>
      </c>
      <c r="Q56">
        <v>1097.347315150859</v>
      </c>
    </row>
    <row r="57" spans="3:17" x14ac:dyDescent="0.3">
      <c r="C57" t="s">
        <v>87</v>
      </c>
      <c r="D57">
        <v>4.6468090352070571E-4</v>
      </c>
      <c r="E57">
        <v>2.4105834641222439E-2</v>
      </c>
      <c r="F57">
        <v>4.1487573232491659</v>
      </c>
      <c r="G57">
        <v>3.728101434413303E-5</v>
      </c>
      <c r="H57">
        <v>4.6749931149008351E-5</v>
      </c>
      <c r="I57">
        <v>4.7159504537927212E-4</v>
      </c>
      <c r="J57">
        <v>2.9800419849173862E-10</v>
      </c>
      <c r="K57">
        <v>6.1709430188583121E-9</v>
      </c>
      <c r="L57">
        <v>1.865548545053168E-3</v>
      </c>
      <c r="M57">
        <v>0.33626520844867158</v>
      </c>
      <c r="N57">
        <v>1.7397994099450909E-9</v>
      </c>
      <c r="O57">
        <v>3.2724795108435021E-9</v>
      </c>
      <c r="P57">
        <v>1.690204206758596E-4</v>
      </c>
      <c r="Q57">
        <v>2.1953046243822709E-2</v>
      </c>
    </row>
    <row r="58" spans="3:17" x14ac:dyDescent="0.3">
      <c r="C58" t="s">
        <v>88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3:17" x14ac:dyDescent="0.3">
      <c r="C59" t="s">
        <v>89</v>
      </c>
      <c r="D59">
        <v>0.2091412990490327</v>
      </c>
      <c r="E59">
        <v>28.158767771226419</v>
      </c>
      <c r="F59">
        <v>711.51864696928794</v>
      </c>
      <c r="G59">
        <v>3.6823957905711201E-3</v>
      </c>
      <c r="H59">
        <v>5.8793844356699203E-2</v>
      </c>
      <c r="I59">
        <v>0.71832683138848397</v>
      </c>
      <c r="J59">
        <v>2.7610233100300889E-8</v>
      </c>
      <c r="K59">
        <v>3.3076626656487589E-7</v>
      </c>
      <c r="L59">
        <v>4.1545841294376338</v>
      </c>
      <c r="M59">
        <v>106.3855066657396</v>
      </c>
      <c r="N59">
        <v>2.8319002194386081E-6</v>
      </c>
      <c r="O59">
        <v>1.552547212447913E-6</v>
      </c>
      <c r="P59">
        <v>0.12273254905980401</v>
      </c>
      <c r="Q59">
        <v>15.22094999523244</v>
      </c>
    </row>
    <row r="60" spans="3:17" x14ac:dyDescent="0.3">
      <c r="C60" t="s">
        <v>90</v>
      </c>
      <c r="D60">
        <v>15.88375560159963</v>
      </c>
      <c r="E60">
        <v>844.53131449839009</v>
      </c>
      <c r="F60">
        <v>143324.95518350429</v>
      </c>
      <c r="G60">
        <v>1.2135384658273241</v>
      </c>
      <c r="H60">
        <v>1.558975346915731</v>
      </c>
      <c r="I60">
        <v>18.247581367573531</v>
      </c>
      <c r="J60">
        <v>8.3148912279862897E-6</v>
      </c>
      <c r="K60">
        <v>1.787152739026224E-4</v>
      </c>
      <c r="L60">
        <v>138.04446574823959</v>
      </c>
      <c r="M60">
        <v>28843.100821950069</v>
      </c>
      <c r="N60">
        <v>7.3767387188282399E-5</v>
      </c>
      <c r="O60">
        <v>1.2715537974985509E-4</v>
      </c>
      <c r="P60">
        <v>5.1688691162140916</v>
      </c>
      <c r="Q60">
        <v>636.85245963226839</v>
      </c>
    </row>
    <row r="61" spans="3:17" x14ac:dyDescent="0.3">
      <c r="C61" t="s">
        <v>91</v>
      </c>
      <c r="D61">
        <v>0.81461593204134708</v>
      </c>
      <c r="E61">
        <v>90.513989316530754</v>
      </c>
      <c r="F61">
        <v>4230.0632088826769</v>
      </c>
      <c r="G61">
        <v>3.4919566441523088E-2</v>
      </c>
      <c r="H61">
        <v>0.19848218156837161</v>
      </c>
      <c r="I61">
        <v>2.0283458340751608</v>
      </c>
      <c r="J61">
        <v>3.0223888259696559E-7</v>
      </c>
      <c r="K61">
        <v>4.864034055963117E-6</v>
      </c>
      <c r="L61">
        <v>4.9228731089175373</v>
      </c>
      <c r="M61">
        <v>10616.52658898255</v>
      </c>
      <c r="N61">
        <v>8.0297722130460376E-6</v>
      </c>
      <c r="O61">
        <v>1.5630157069160098E-5</v>
      </c>
      <c r="P61">
        <v>0.59592079747086757</v>
      </c>
      <c r="Q61">
        <v>34.020685567687089</v>
      </c>
    </row>
    <row r="62" spans="3:17" x14ac:dyDescent="0.3">
      <c r="C62" t="s">
        <v>92</v>
      </c>
      <c r="D62">
        <v>5.1601396172580192E-4</v>
      </c>
      <c r="E62">
        <v>2.6768793681167479E-2</v>
      </c>
      <c r="F62">
        <v>4.6070683912091139</v>
      </c>
      <c r="G62">
        <v>4.1399428646878573E-5</v>
      </c>
      <c r="H62">
        <v>5.1914371776057617E-5</v>
      </c>
      <c r="I62">
        <v>5.236919052464871E-4</v>
      </c>
      <c r="J62">
        <v>3.3092456761092658E-10</v>
      </c>
      <c r="K62">
        <v>6.8526438909348623E-9</v>
      </c>
      <c r="L62">
        <v>2.071634724455157E-3</v>
      </c>
      <c r="M62">
        <v>0.3734122514772551</v>
      </c>
      <c r="N62">
        <v>1.931994147665627E-9</v>
      </c>
      <c r="O62">
        <v>3.6339886237258E-9</v>
      </c>
      <c r="P62">
        <v>1.876920188127025E-4</v>
      </c>
      <c r="Q62">
        <v>2.437818786697769E-2</v>
      </c>
    </row>
    <row r="63" spans="3:17" x14ac:dyDescent="0.3">
      <c r="C63" t="s">
        <v>93</v>
      </c>
      <c r="D63">
        <v>30.11265901286248</v>
      </c>
      <c r="E63">
        <v>6692.0027596535238</v>
      </c>
      <c r="F63">
        <v>5072669.1416815501</v>
      </c>
      <c r="G63">
        <v>2.4077520340734049</v>
      </c>
      <c r="H63">
        <v>7.2917720401251751</v>
      </c>
      <c r="I63">
        <v>70.080907301891585</v>
      </c>
      <c r="J63">
        <v>3.1029537609440781E-5</v>
      </c>
      <c r="K63">
        <v>2.5189804881923432E-4</v>
      </c>
      <c r="L63">
        <v>1853.32322455492</v>
      </c>
      <c r="M63">
        <v>114182.0686853197</v>
      </c>
      <c r="N63">
        <v>4.2289524450831909E-4</v>
      </c>
      <c r="O63">
        <v>4.6815004635362409E-4</v>
      </c>
      <c r="P63">
        <v>25.715860990514599</v>
      </c>
      <c r="Q63">
        <v>6588.6640824089263</v>
      </c>
    </row>
    <row r="64" spans="3:17" x14ac:dyDescent="0.3">
      <c r="C64" t="s">
        <v>94</v>
      </c>
      <c r="D64">
        <v>106.76468978450841</v>
      </c>
      <c r="E64">
        <v>1397.6675575079289</v>
      </c>
      <c r="F64">
        <v>993776.60416086228</v>
      </c>
      <c r="G64">
        <v>8.3263802224884813</v>
      </c>
      <c r="H64">
        <v>5.1424641204124546</v>
      </c>
      <c r="I64">
        <v>71.330610788153976</v>
      </c>
      <c r="J64">
        <v>4.3919972606045131E-5</v>
      </c>
      <c r="K64">
        <v>1.4747222560422099E-3</v>
      </c>
      <c r="L64">
        <v>158.68151420391729</v>
      </c>
      <c r="M64">
        <v>52574.724909762197</v>
      </c>
      <c r="N64">
        <v>1.7821042128821939E-4</v>
      </c>
      <c r="O64">
        <v>2.702971142149949E-4</v>
      </c>
      <c r="P64">
        <v>20.67052650431329</v>
      </c>
      <c r="Q64">
        <v>1683.6505217775609</v>
      </c>
    </row>
    <row r="65" spans="3:17" x14ac:dyDescent="0.3">
      <c r="C65" t="s">
        <v>95</v>
      </c>
      <c r="D65">
        <v>0.81461593204134708</v>
      </c>
      <c r="E65">
        <v>90.513989316530754</v>
      </c>
      <c r="F65">
        <v>4230.0632088826769</v>
      </c>
      <c r="G65">
        <v>3.4919566441523088E-2</v>
      </c>
      <c r="H65">
        <v>0.19848218156837161</v>
      </c>
      <c r="I65">
        <v>2.0283458340751608</v>
      </c>
      <c r="J65">
        <v>3.0223888259696559E-7</v>
      </c>
      <c r="K65">
        <v>4.864034055963117E-6</v>
      </c>
      <c r="L65">
        <v>4.9228731089175373</v>
      </c>
      <c r="M65">
        <v>10616.52658898255</v>
      </c>
      <c r="N65">
        <v>8.0297722130460376E-6</v>
      </c>
      <c r="O65">
        <v>1.5630157069160098E-5</v>
      </c>
      <c r="P65">
        <v>0.59592079747086757</v>
      </c>
      <c r="Q65">
        <v>34.020685567687089</v>
      </c>
    </row>
    <row r="66" spans="3:17" x14ac:dyDescent="0.3">
      <c r="C66" t="s">
        <v>96</v>
      </c>
      <c r="D66">
        <v>1.4602274223416449</v>
      </c>
      <c r="E66">
        <v>153.00002538823981</v>
      </c>
      <c r="F66">
        <v>9924.1508313188424</v>
      </c>
      <c r="G66">
        <v>7.224629334597793E-2</v>
      </c>
      <c r="H66">
        <v>0.29029893839031518</v>
      </c>
      <c r="I66">
        <v>2.0121805042832479</v>
      </c>
      <c r="J66">
        <v>3.749698845697697E-6</v>
      </c>
      <c r="K66">
        <v>1.0629238468859269E-5</v>
      </c>
      <c r="L66">
        <v>37.753188509400331</v>
      </c>
      <c r="M66">
        <v>1822.350271034393</v>
      </c>
      <c r="N66">
        <v>1.107302141659401E-5</v>
      </c>
      <c r="O66">
        <v>1.7425995786408921E-5</v>
      </c>
      <c r="P66">
        <v>0.73110716846382284</v>
      </c>
      <c r="Q66">
        <v>124.0000713427024</v>
      </c>
    </row>
    <row r="67" spans="3:17" x14ac:dyDescent="0.3">
      <c r="C67" t="s">
        <v>97</v>
      </c>
      <c r="D67">
        <v>8.2200752861850759E-2</v>
      </c>
      <c r="E67">
        <v>11.067502788696761</v>
      </c>
      <c r="F67">
        <v>279.6548014288112</v>
      </c>
      <c r="G67">
        <v>1.4473263181237581E-3</v>
      </c>
      <c r="H67">
        <v>2.3108292296826951E-2</v>
      </c>
      <c r="I67">
        <v>0.2823306855675482</v>
      </c>
      <c r="J67">
        <v>1.085190709752563E-8</v>
      </c>
      <c r="K67">
        <v>1.3000414674942821E-7</v>
      </c>
      <c r="L67">
        <v>1.632914899259585</v>
      </c>
      <c r="M67">
        <v>41.81368663806083</v>
      </c>
      <c r="N67">
        <v>1.1130481216573011E-6</v>
      </c>
      <c r="O67">
        <v>6.1021209248043182E-7</v>
      </c>
      <c r="P67">
        <v>4.8238716978632933E-2</v>
      </c>
      <c r="Q67">
        <v>5.9824317558023479</v>
      </c>
    </row>
    <row r="68" spans="3:17" x14ac:dyDescent="0.3">
      <c r="C68" t="s">
        <v>98</v>
      </c>
      <c r="D68">
        <v>39.737257209402443</v>
      </c>
      <c r="E68">
        <v>2112.8100247423631</v>
      </c>
      <c r="F68">
        <v>358563.85300208349</v>
      </c>
      <c r="G68">
        <v>3.0359753297405052</v>
      </c>
      <c r="H68">
        <v>3.90017360486641</v>
      </c>
      <c r="I68">
        <v>45.650968979889399</v>
      </c>
      <c r="J68">
        <v>2.080181662839362E-5</v>
      </c>
      <c r="K68">
        <v>4.4710174246209852E-4</v>
      </c>
      <c r="L68">
        <v>345.35336474327988</v>
      </c>
      <c r="M68">
        <v>72158.357558909076</v>
      </c>
      <c r="N68">
        <v>1.845478935769542E-4</v>
      </c>
      <c r="O68">
        <v>3.1811154473885119E-4</v>
      </c>
      <c r="P68">
        <v>12.931241622230139</v>
      </c>
      <c r="Q68">
        <v>1593.248512983886</v>
      </c>
    </row>
    <row r="69" spans="3:17" x14ac:dyDescent="0.3">
      <c r="C69" t="s">
        <v>99</v>
      </c>
      <c r="D69">
        <v>5.8584067804189406</v>
      </c>
      <c r="E69">
        <v>1061.313673325343</v>
      </c>
      <c r="F69">
        <v>25633.17359651042</v>
      </c>
      <c r="G69">
        <v>0.19918161818734539</v>
      </c>
      <c r="H69">
        <v>2.107279044898307</v>
      </c>
      <c r="I69">
        <v>20.77565669578145</v>
      </c>
      <c r="J69">
        <v>4.3169614940370499E-6</v>
      </c>
      <c r="K69">
        <v>2.5671956284489389E-5</v>
      </c>
      <c r="L69">
        <v>64.6053056661993</v>
      </c>
      <c r="M69">
        <v>12603.42907745272</v>
      </c>
      <c r="N69">
        <v>1.006223790779208E-4</v>
      </c>
      <c r="O69">
        <v>1.7910682541258209E-4</v>
      </c>
      <c r="P69">
        <v>5.9737012211114626</v>
      </c>
      <c r="Q69">
        <v>449.94595576393198</v>
      </c>
    </row>
    <row r="70" spans="3:17" x14ac:dyDescent="0.3">
      <c r="C70" t="s">
        <v>100</v>
      </c>
      <c r="D70">
        <v>0.81468408216367749</v>
      </c>
      <c r="E70">
        <v>85.481769450081515</v>
      </c>
      <c r="F70">
        <v>4250.7127174726529</v>
      </c>
      <c r="G70">
        <v>3.6053740338626933E-2</v>
      </c>
      <c r="H70">
        <v>0.2048745019597801</v>
      </c>
      <c r="I70">
        <v>2.0274554816071682</v>
      </c>
      <c r="J70">
        <v>2.6863870570837309E-7</v>
      </c>
      <c r="K70">
        <v>4.5849464831162816E-6</v>
      </c>
      <c r="L70">
        <v>4.6955576059401398</v>
      </c>
      <c r="M70">
        <v>3199.3870163549241</v>
      </c>
      <c r="N70">
        <v>7.6260513884830527E-6</v>
      </c>
      <c r="O70">
        <v>1.273018811273608E-5</v>
      </c>
      <c r="P70">
        <v>0.575396892437256</v>
      </c>
      <c r="Q70">
        <v>41.413848011282987</v>
      </c>
    </row>
    <row r="71" spans="3:17" x14ac:dyDescent="0.3">
      <c r="C71" t="s">
        <v>101</v>
      </c>
      <c r="D71">
        <v>4.0755568394046413E-2</v>
      </c>
      <c r="E71">
        <v>8.8352036240691731</v>
      </c>
      <c r="F71">
        <v>294.51102696236018</v>
      </c>
      <c r="G71">
        <v>2.6845178059487569E-3</v>
      </c>
      <c r="H71">
        <v>9.0221786365464254E-3</v>
      </c>
      <c r="I71">
        <v>8.9648679093016867E-2</v>
      </c>
      <c r="J71">
        <v>1.3385121422947579E-7</v>
      </c>
      <c r="K71">
        <v>1.442841261726897E-6</v>
      </c>
      <c r="L71">
        <v>0.62546475240231048</v>
      </c>
      <c r="M71">
        <v>58.470828420748667</v>
      </c>
      <c r="N71">
        <v>5.2097541882507483E-7</v>
      </c>
      <c r="O71">
        <v>9.8868423220663976E-7</v>
      </c>
      <c r="P71">
        <v>3.9265460440109062E-2</v>
      </c>
      <c r="Q71">
        <v>2.8251795903766288</v>
      </c>
    </row>
    <row r="72" spans="3:17" x14ac:dyDescent="0.3">
      <c r="C72" t="s">
        <v>102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5.2097541882507483E-7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103</v>
      </c>
      <c r="D73">
        <v>0.56584519242201325</v>
      </c>
      <c r="E73">
        <v>65.600228917152265</v>
      </c>
      <c r="F73">
        <v>2782.983534903417</v>
      </c>
      <c r="G73">
        <v>2.4872677291467301E-2</v>
      </c>
      <c r="H73">
        <v>0.100339018650631</v>
      </c>
      <c r="I73">
        <v>0.90318481481184509</v>
      </c>
      <c r="J73">
        <v>6.2144802289194753E-7</v>
      </c>
      <c r="K73">
        <v>3.4880169765706572E-6</v>
      </c>
      <c r="L73">
        <v>5.1050113139940114</v>
      </c>
      <c r="M73">
        <v>1411.8129862145111</v>
      </c>
      <c r="N73">
        <v>5.619983295525177E-6</v>
      </c>
      <c r="O73">
        <v>7.6998190133763281E-6</v>
      </c>
      <c r="P73">
        <v>0.34181449769091782</v>
      </c>
      <c r="Q73">
        <v>50.561219752078998</v>
      </c>
    </row>
    <row r="74" spans="3:17" x14ac:dyDescent="0.3">
      <c r="C74" t="s">
        <v>104</v>
      </c>
      <c r="D74">
        <v>0.53685502127325779</v>
      </c>
      <c r="E74">
        <v>62.239306373009747</v>
      </c>
      <c r="F74">
        <v>2640.4018357717409</v>
      </c>
      <c r="G74">
        <v>2.3598365551676791E-2</v>
      </c>
      <c r="H74">
        <v>9.5198309915209528E-2</v>
      </c>
      <c r="I74">
        <v>0.85691158900554465</v>
      </c>
      <c r="J74">
        <v>5.8960912987850828E-7</v>
      </c>
      <c r="K74">
        <v>3.309314019516754E-6</v>
      </c>
      <c r="L74">
        <v>4.8434642447761043</v>
      </c>
      <c r="M74">
        <v>1339.4810115887051</v>
      </c>
      <c r="N74">
        <v>5.3320524625476067E-6</v>
      </c>
      <c r="O74">
        <v>7.3053311322356073E-6</v>
      </c>
      <c r="P74">
        <v>0.32430217997240768</v>
      </c>
      <c r="Q74">
        <v>47.970796728727777</v>
      </c>
    </row>
    <row r="75" spans="3:17" x14ac:dyDescent="0.3">
      <c r="C75" t="s">
        <v>105</v>
      </c>
      <c r="D75">
        <v>3.0175958808021388</v>
      </c>
      <c r="E75">
        <v>343.29435830111919</v>
      </c>
      <c r="F75">
        <v>19354.65789012509</v>
      </c>
      <c r="G75">
        <v>0.17246084396758191</v>
      </c>
      <c r="H75">
        <v>0.41324194641229067</v>
      </c>
      <c r="I75">
        <v>4.3016096168284594</v>
      </c>
      <c r="J75">
        <v>1.345269360462688E-6</v>
      </c>
      <c r="K75">
        <v>2.157968075536994E-5</v>
      </c>
      <c r="L75">
        <v>32.571829299338617</v>
      </c>
      <c r="M75">
        <v>2526.4361896949831</v>
      </c>
      <c r="N75">
        <v>2.3962895507831079E-5</v>
      </c>
      <c r="O75">
        <v>3.2375564989245453E-5</v>
      </c>
      <c r="P75">
        <v>1.43944040938912</v>
      </c>
      <c r="Q75">
        <v>131.98358331499699</v>
      </c>
    </row>
    <row r="76" spans="3:17" x14ac:dyDescent="0.3">
      <c r="C76" t="s">
        <v>106</v>
      </c>
      <c r="D76">
        <v>1.217363807839863</v>
      </c>
      <c r="E76">
        <v>295.88801644257569</v>
      </c>
      <c r="F76">
        <v>7501.8522095302142</v>
      </c>
      <c r="G76">
        <v>7.1724747444171594E-2</v>
      </c>
      <c r="H76">
        <v>0.36039042643207048</v>
      </c>
      <c r="I76">
        <v>3.4133033106785531</v>
      </c>
      <c r="J76">
        <v>1.348003238538676E-6</v>
      </c>
      <c r="K76">
        <v>6.7634060342795514E-6</v>
      </c>
      <c r="L76">
        <v>15.48777207482213</v>
      </c>
      <c r="M76">
        <v>3217.3717407536328</v>
      </c>
      <c r="N76">
        <v>3.2207024898615211E-5</v>
      </c>
      <c r="O76">
        <v>3.355032880146296E-5</v>
      </c>
      <c r="P76">
        <v>1.215551825333967</v>
      </c>
      <c r="Q76">
        <v>131.99247612203729</v>
      </c>
    </row>
    <row r="77" spans="3:17" x14ac:dyDescent="0.3">
      <c r="C77" t="s">
        <v>107</v>
      </c>
      <c r="D77">
        <v>1.1760857775270031</v>
      </c>
      <c r="E77">
        <v>166.02635353984829</v>
      </c>
      <c r="F77">
        <v>6632.8437405937984</v>
      </c>
      <c r="G77">
        <v>6.1884969021504407E-2</v>
      </c>
      <c r="H77">
        <v>0.2294211461944356</v>
      </c>
      <c r="I77">
        <v>2.015229420072381</v>
      </c>
      <c r="J77">
        <v>1.584693464596718E-6</v>
      </c>
      <c r="K77">
        <v>8.3396305581374979E-6</v>
      </c>
      <c r="L77">
        <v>12.26575359540805</v>
      </c>
      <c r="M77">
        <v>2683.0827345756338</v>
      </c>
      <c r="N77">
        <v>8.1126913329557921E-4</v>
      </c>
      <c r="O77">
        <v>1.813907242635848E-5</v>
      </c>
      <c r="P77">
        <v>0.80838459999278178</v>
      </c>
      <c r="Q77">
        <v>124.3449881830399</v>
      </c>
    </row>
    <row r="78" spans="3:17" x14ac:dyDescent="0.3">
      <c r="C78" t="s">
        <v>108</v>
      </c>
      <c r="D78">
        <v>7.1279346432281867E-3</v>
      </c>
      <c r="E78">
        <v>1.0151434428209001</v>
      </c>
      <c r="F78">
        <v>56.624253304922718</v>
      </c>
      <c r="G78">
        <v>3.87726422965652E-4</v>
      </c>
      <c r="H78">
        <v>1.0481745248608731E-3</v>
      </c>
      <c r="I78">
        <v>1.1562021427891081E-2</v>
      </c>
      <c r="J78">
        <v>2.7124724636227471E-8</v>
      </c>
      <c r="K78">
        <v>8.1121301195270657E-8</v>
      </c>
      <c r="L78">
        <v>0.1086479837489069</v>
      </c>
      <c r="M78">
        <v>11.209022976654071</v>
      </c>
      <c r="N78">
        <v>5.6839191419448169E-8</v>
      </c>
      <c r="O78">
        <v>1.0713465041890059E-7</v>
      </c>
      <c r="P78">
        <v>3.80687080665042E-3</v>
      </c>
      <c r="Q78">
        <v>0.49464832963044492</v>
      </c>
    </row>
    <row r="79" spans="3:17" x14ac:dyDescent="0.3">
      <c r="C79" t="s">
        <v>109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3:17" x14ac:dyDescent="0.3">
      <c r="C80" t="s">
        <v>110</v>
      </c>
      <c r="D80">
        <v>4.1583660360633158E-4</v>
      </c>
      <c r="E80">
        <v>2.1571982683930391E-2</v>
      </c>
      <c r="F80">
        <v>3.712666351071507</v>
      </c>
      <c r="G80">
        <v>3.3362271327279583E-5</v>
      </c>
      <c r="H80">
        <v>4.1835875846288672E-5</v>
      </c>
      <c r="I80">
        <v>4.2202397486590929E-4</v>
      </c>
      <c r="J80">
        <v>2.6667989328231562E-10</v>
      </c>
      <c r="K80">
        <v>5.5222927530868524E-9</v>
      </c>
      <c r="L80">
        <v>1.6694539520776229E-3</v>
      </c>
      <c r="M80">
        <v>0.30091914931907793</v>
      </c>
      <c r="N80">
        <v>1.556922765937656E-9</v>
      </c>
      <c r="O80">
        <v>2.928497286740418E-9</v>
      </c>
      <c r="P80">
        <v>1.512540694946613E-4</v>
      </c>
      <c r="Q80">
        <v>1.9645481705140071E-2</v>
      </c>
    </row>
    <row r="81" spans="3:17" x14ac:dyDescent="0.3">
      <c r="C81" t="s">
        <v>111</v>
      </c>
      <c r="D81">
        <v>37.480090694857701</v>
      </c>
      <c r="E81">
        <v>1992.79761386277</v>
      </c>
      <c r="F81">
        <v>338196.61129595642</v>
      </c>
      <c r="G81">
        <v>2.8635250315942899</v>
      </c>
      <c r="H81">
        <v>3.6786348807560612</v>
      </c>
      <c r="I81">
        <v>43.05789019755349</v>
      </c>
      <c r="J81">
        <v>1.9620226170655631E-5</v>
      </c>
      <c r="K81">
        <v>4.2170534742753452E-4</v>
      </c>
      <c r="L81">
        <v>325.73650879179661</v>
      </c>
      <c r="M81">
        <v>68059.598865820793</v>
      </c>
      <c r="N81">
        <v>1.740651538267858E-4</v>
      </c>
      <c r="O81">
        <v>3.0004208607211811E-4</v>
      </c>
      <c r="P81">
        <v>12.19671771114654</v>
      </c>
      <c r="Q81">
        <v>1502.7483767036081</v>
      </c>
    </row>
    <row r="82" spans="3:17" x14ac:dyDescent="0.3">
      <c r="C82" t="s">
        <v>112</v>
      </c>
      <c r="D82">
        <v>0.49543420368829078</v>
      </c>
      <c r="E82">
        <v>66.70522154646433</v>
      </c>
      <c r="F82">
        <v>1685.5144147687149</v>
      </c>
      <c r="G82">
        <v>8.7232164783436397E-3</v>
      </c>
      <c r="H82">
        <v>0.13927656370636499</v>
      </c>
      <c r="I82">
        <v>1.701642302668543</v>
      </c>
      <c r="J82">
        <v>6.5405799389668106E-8</v>
      </c>
      <c r="K82">
        <v>7.8355122889476961E-7</v>
      </c>
      <c r="L82">
        <v>9.8417820353185004</v>
      </c>
      <c r="M82">
        <v>252.01631154905991</v>
      </c>
      <c r="N82">
        <v>6.7084800396756006E-6</v>
      </c>
      <c r="O82">
        <v>3.677824491791422E-6</v>
      </c>
      <c r="P82">
        <v>0.29074077184450448</v>
      </c>
      <c r="Q82">
        <v>36.056863348158267</v>
      </c>
    </row>
    <row r="83" spans="3:17" x14ac:dyDescent="0.3">
      <c r="C83" t="s">
        <v>113</v>
      </c>
      <c r="D83">
        <v>15.88375560159963</v>
      </c>
      <c r="E83">
        <v>844.53131449839009</v>
      </c>
      <c r="F83">
        <v>143324.95518350429</v>
      </c>
      <c r="G83">
        <v>1.2135384658273241</v>
      </c>
      <c r="H83">
        <v>1.558975346915731</v>
      </c>
      <c r="I83">
        <v>18.247581367573531</v>
      </c>
      <c r="J83">
        <v>8.3148912279862897E-6</v>
      </c>
      <c r="K83">
        <v>1.787152739026224E-4</v>
      </c>
      <c r="L83">
        <v>138.04446574823959</v>
      </c>
      <c r="M83">
        <v>28843.100821950069</v>
      </c>
      <c r="N83">
        <v>7.3767387188282399E-5</v>
      </c>
      <c r="O83">
        <v>1.2715537974985509E-4</v>
      </c>
      <c r="P83">
        <v>5.1688691162140916</v>
      </c>
      <c r="Q83">
        <v>636.85245963226839</v>
      </c>
    </row>
    <row r="84" spans="3:17" x14ac:dyDescent="0.3">
      <c r="C84" t="s">
        <v>114</v>
      </c>
      <c r="D84">
        <v>2.4166962158649228</v>
      </c>
      <c r="E84">
        <v>264.5556772111463</v>
      </c>
      <c r="F84">
        <v>16248.38420142983</v>
      </c>
      <c r="G84">
        <v>0.13545603431670891</v>
      </c>
      <c r="H84">
        <v>0.43039625380839769</v>
      </c>
      <c r="I84">
        <v>4.3701170952006434</v>
      </c>
      <c r="J84">
        <v>3.266344047555999E-6</v>
      </c>
      <c r="K84">
        <v>1.8031491363189398E-5</v>
      </c>
      <c r="L84">
        <v>53.251812592986361</v>
      </c>
      <c r="M84">
        <v>5967.2143209498108</v>
      </c>
      <c r="N84">
        <v>2.3296127847308049E-5</v>
      </c>
      <c r="O84">
        <v>2.8919199183265339E-5</v>
      </c>
      <c r="P84">
        <v>1.3886195491140561</v>
      </c>
      <c r="Q84">
        <v>232.84641011418401</v>
      </c>
    </row>
    <row r="85" spans="3:17" x14ac:dyDescent="0.3">
      <c r="C85" t="s">
        <v>115</v>
      </c>
      <c r="D85">
        <v>15.88375560159963</v>
      </c>
      <c r="E85">
        <v>844.53131449839009</v>
      </c>
      <c r="F85">
        <v>143324.95518350429</v>
      </c>
      <c r="G85">
        <v>1.2135384658273241</v>
      </c>
      <c r="H85">
        <v>1.558975346915731</v>
      </c>
      <c r="I85">
        <v>18.247581367573531</v>
      </c>
      <c r="J85">
        <v>8.3148912279862897E-6</v>
      </c>
      <c r="K85">
        <v>1.787152739026224E-4</v>
      </c>
      <c r="L85">
        <v>138.04446574823959</v>
      </c>
      <c r="M85">
        <v>28843.100821950069</v>
      </c>
      <c r="N85">
        <v>7.3767387188282399E-5</v>
      </c>
      <c r="O85">
        <v>1.2715537974985509E-4</v>
      </c>
      <c r="P85">
        <v>5.1688691162140916</v>
      </c>
      <c r="Q85">
        <v>636.85245963226839</v>
      </c>
    </row>
    <row r="86" spans="3:17" x14ac:dyDescent="0.3">
      <c r="C86" t="s">
        <v>116</v>
      </c>
      <c r="D86">
        <v>1.3556781652597489</v>
      </c>
      <c r="E86">
        <v>80.923608510323604</v>
      </c>
      <c r="F86">
        <v>8994.4735755694564</v>
      </c>
      <c r="G86">
        <v>7.3575335014020207E-2</v>
      </c>
      <c r="H86">
        <v>0.14028801717063991</v>
      </c>
      <c r="I86">
        <v>1.3561656789583949</v>
      </c>
      <c r="J86">
        <v>9.367010135462122E-7</v>
      </c>
      <c r="K86">
        <v>1.2403065492281381E-5</v>
      </c>
      <c r="L86">
        <v>22.103742469932811</v>
      </c>
      <c r="M86">
        <v>948.56812015081948</v>
      </c>
      <c r="N86">
        <v>1.165440954842534E-5</v>
      </c>
      <c r="O86">
        <v>1.0118895479870309E-5</v>
      </c>
      <c r="P86">
        <v>0.38531293835025809</v>
      </c>
      <c r="Q86">
        <v>336.05052827077378</v>
      </c>
    </row>
    <row r="87" spans="3:17" x14ac:dyDescent="0.3">
      <c r="C87" t="s">
        <v>117</v>
      </c>
      <c r="D87">
        <v>5.8217177038069941E-3</v>
      </c>
      <c r="E87">
        <v>1.215648632208318</v>
      </c>
      <c r="F87">
        <v>26.172696897066881</v>
      </c>
      <c r="G87">
        <v>1.7542826672935029E-4</v>
      </c>
      <c r="H87">
        <v>2.0370521493281619E-3</v>
      </c>
      <c r="I87">
        <v>1.9892679538298739E-2</v>
      </c>
      <c r="J87">
        <v>4.3853654834926372E-9</v>
      </c>
      <c r="K87">
        <v>2.4200859341138159E-8</v>
      </c>
      <c r="L87">
        <v>8.0647727115937345E-2</v>
      </c>
      <c r="M87">
        <v>13.391654248919311</v>
      </c>
      <c r="N87">
        <v>1.028660406433781E-7</v>
      </c>
      <c r="O87">
        <v>1.8781697509141019E-7</v>
      </c>
      <c r="P87">
        <v>5.2977893709890058E-3</v>
      </c>
      <c r="Q87">
        <v>0.48322457033451688</v>
      </c>
    </row>
    <row r="88" spans="3:17" x14ac:dyDescent="0.3">
      <c r="C88" t="s">
        <v>118</v>
      </c>
      <c r="D88">
        <v>4.627056350878985</v>
      </c>
      <c r="E88">
        <v>555.34602134722957</v>
      </c>
      <c r="F88">
        <v>31986.944165591831</v>
      </c>
      <c r="G88">
        <v>0.25302372543498819</v>
      </c>
      <c r="H88">
        <v>0.93073277926926079</v>
      </c>
      <c r="I88">
        <v>7.7225001173920429</v>
      </c>
      <c r="J88">
        <v>1.15611111382002E-6</v>
      </c>
      <c r="K88">
        <v>3.4721072498515182E-5</v>
      </c>
      <c r="L88">
        <v>67.07142889996247</v>
      </c>
      <c r="M88">
        <v>6009.6963212127184</v>
      </c>
      <c r="N88">
        <v>8.6443906757893108E-5</v>
      </c>
      <c r="O88">
        <v>5.5613555241238801E-5</v>
      </c>
      <c r="P88">
        <v>2.5187299360726412</v>
      </c>
      <c r="Q88">
        <v>687.32413520112311</v>
      </c>
    </row>
    <row r="89" spans="3:17" x14ac:dyDescent="0.3">
      <c r="C89" t="s">
        <v>147</v>
      </c>
      <c r="D89">
        <v>18.98449418330172</v>
      </c>
      <c r="E89">
        <v>1100.251803598002</v>
      </c>
      <c r="F89">
        <v>165297.13855383149</v>
      </c>
      <c r="G89">
        <v>1.3978518081750759</v>
      </c>
      <c r="H89">
        <v>2.091472027418483</v>
      </c>
      <c r="I89">
        <v>23.912789656534631</v>
      </c>
      <c r="J89">
        <v>9.698881599779418E-6</v>
      </c>
      <c r="K89">
        <v>2.053215594631735E-4</v>
      </c>
      <c r="L89">
        <v>160.84045612582611</v>
      </c>
      <c r="M89">
        <v>52062.963314198983</v>
      </c>
      <c r="N89">
        <v>9.634208622284689E-5</v>
      </c>
      <c r="O89">
        <v>1.695118268596749E-4</v>
      </c>
      <c r="P89">
        <v>6.8147281051938018</v>
      </c>
      <c r="Q89">
        <v>763.79015353145132</v>
      </c>
    </row>
    <row r="90" spans="3:17" x14ac:dyDescent="0.3">
      <c r="C90" t="s">
        <v>119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3:17" x14ac:dyDescent="0.3">
      <c r="C91" t="s">
        <v>120</v>
      </c>
      <c r="D91">
        <v>0.79831370468372853</v>
      </c>
      <c r="E91">
        <v>86.979907866902963</v>
      </c>
      <c r="F91">
        <v>4112.2587980977369</v>
      </c>
      <c r="G91">
        <v>3.3845759319143562E-2</v>
      </c>
      <c r="H91">
        <v>0.194873310113753</v>
      </c>
      <c r="I91">
        <v>1.9924863624379541</v>
      </c>
      <c r="J91">
        <v>2.4869839690517562E-7</v>
      </c>
      <c r="K91">
        <v>4.286897551272358E-6</v>
      </c>
      <c r="L91">
        <v>4.6726872079566126</v>
      </c>
      <c r="M91">
        <v>10593.138257614261</v>
      </c>
      <c r="N91">
        <v>7.8213820455160033E-6</v>
      </c>
      <c r="O91">
        <v>1.523468337627745E-5</v>
      </c>
      <c r="P91">
        <v>0.58021461329482427</v>
      </c>
      <c r="Q91">
        <v>32.890613731536376</v>
      </c>
    </row>
    <row r="92" spans="3:17" x14ac:dyDescent="0.3">
      <c r="C92" t="s">
        <v>121</v>
      </c>
      <c r="D92">
        <v>39.016844576373877</v>
      </c>
      <c r="E92">
        <v>2160.2339365065559</v>
      </c>
      <c r="F92">
        <v>346112.70948229439</v>
      </c>
      <c r="G92">
        <v>2.928678118283643</v>
      </c>
      <c r="H92">
        <v>4.0537660027250366</v>
      </c>
      <c r="I92">
        <v>46.893426445246533</v>
      </c>
      <c r="J92">
        <v>2.0098970584698088E-5</v>
      </c>
      <c r="K92">
        <v>4.2995762521373399E-4</v>
      </c>
      <c r="L92">
        <v>334.73143166711299</v>
      </c>
      <c r="M92">
        <v>88451.390011728392</v>
      </c>
      <c r="N92">
        <v>1.8912131426440421E-4</v>
      </c>
      <c r="O92">
        <v>3.2936885157145232E-4</v>
      </c>
      <c r="P92">
        <v>13.313630841739069</v>
      </c>
      <c r="Q92">
        <v>1566.062808136812</v>
      </c>
    </row>
    <row r="93" spans="3:17" x14ac:dyDescent="0.3">
      <c r="C93" t="s">
        <v>122</v>
      </c>
      <c r="D93">
        <v>1.093228226261713</v>
      </c>
      <c r="E93">
        <v>164.02791744747319</v>
      </c>
      <c r="F93">
        <v>6405.846260584668</v>
      </c>
      <c r="G93">
        <v>6.0922781994916568E-2</v>
      </c>
      <c r="H93">
        <v>0.17929908424692631</v>
      </c>
      <c r="I93">
        <v>1.685017631208666</v>
      </c>
      <c r="J93">
        <v>8.1087929591923499E-7</v>
      </c>
      <c r="K93">
        <v>7.5625513410652137E-6</v>
      </c>
      <c r="L93">
        <v>8.9032720829781962</v>
      </c>
      <c r="M93">
        <v>1401.6996972138879</v>
      </c>
      <c r="N93">
        <v>7.8652021943999069E-6</v>
      </c>
      <c r="O93">
        <v>1.8293555482348151E-5</v>
      </c>
      <c r="P93">
        <v>0.61331721766644409</v>
      </c>
      <c r="Q93">
        <v>63.140124059450322</v>
      </c>
    </row>
    <row r="94" spans="3:17" x14ac:dyDescent="0.3">
      <c r="C94" t="s">
        <v>123</v>
      </c>
      <c r="D94">
        <v>0.84652233353543094</v>
      </c>
      <c r="E94">
        <v>52.388611942391499</v>
      </c>
      <c r="F94">
        <v>7070.5915848201657</v>
      </c>
      <c r="G94">
        <v>6.2741745635245594E-2</v>
      </c>
      <c r="H94">
        <v>9.056571950857209E-2</v>
      </c>
      <c r="I94">
        <v>0.92663987367694833</v>
      </c>
      <c r="J94">
        <v>3.6747848878604761E-7</v>
      </c>
      <c r="K94">
        <v>9.7367316668581729E-6</v>
      </c>
      <c r="L94">
        <v>3.4534896796842851</v>
      </c>
      <c r="M94">
        <v>1081.9382960798921</v>
      </c>
      <c r="N94">
        <v>3.730841713271679E-6</v>
      </c>
      <c r="O94">
        <v>7.7166504972117096E-6</v>
      </c>
      <c r="P94">
        <v>0.34048424472397038</v>
      </c>
      <c r="Q94">
        <v>53.497378430094422</v>
      </c>
    </row>
    <row r="95" spans="3:17" x14ac:dyDescent="0.3">
      <c r="C95" t="s">
        <v>124</v>
      </c>
      <c r="D95">
        <v>0.34419696917211812</v>
      </c>
      <c r="E95">
        <v>26.895109910358691</v>
      </c>
      <c r="F95">
        <v>2719.5251541806429</v>
      </c>
      <c r="G95">
        <v>2.2792867898490509E-2</v>
      </c>
      <c r="H95">
        <v>4.033212130257733E-2</v>
      </c>
      <c r="I95">
        <v>0.37280238761934292</v>
      </c>
      <c r="J95">
        <v>9.9252492892627757E-8</v>
      </c>
      <c r="K95">
        <v>3.24950493813459E-6</v>
      </c>
      <c r="L95">
        <v>4.8096682417016092</v>
      </c>
      <c r="M95">
        <v>311.8525942534967</v>
      </c>
      <c r="N95">
        <v>1.4330488758854349E-6</v>
      </c>
      <c r="O95">
        <v>3.0696302356207442E-6</v>
      </c>
      <c r="P95">
        <v>0.19761114711046521</v>
      </c>
      <c r="Q95">
        <v>16.803113134041389</v>
      </c>
    </row>
    <row r="96" spans="3:17" x14ac:dyDescent="0.3">
      <c r="C96" t="s">
        <v>125</v>
      </c>
      <c r="D96">
        <v>1.7153433768634501</v>
      </c>
      <c r="E96">
        <v>148.8776538504778</v>
      </c>
      <c r="F96">
        <v>18335.75284548265</v>
      </c>
      <c r="G96">
        <v>0.10100521516312209</v>
      </c>
      <c r="H96">
        <v>0.23798847499344189</v>
      </c>
      <c r="I96">
        <v>2.5089292711650191</v>
      </c>
      <c r="J96">
        <v>6.0725287822332865E-7</v>
      </c>
      <c r="K96">
        <v>1.085831909674838E-5</v>
      </c>
      <c r="L96">
        <v>14.0237261747272</v>
      </c>
      <c r="M96">
        <v>2853.1587092361328</v>
      </c>
      <c r="N96">
        <v>1.402962069750493E-5</v>
      </c>
      <c r="O96">
        <v>1.4415794074630899E-5</v>
      </c>
      <c r="P96">
        <v>0.79846302766901811</v>
      </c>
      <c r="Q96">
        <v>102.75440595756849</v>
      </c>
    </row>
    <row r="97" spans="3:17" x14ac:dyDescent="0.3">
      <c r="C97" t="s">
        <v>126</v>
      </c>
      <c r="D97">
        <v>2.5190408538410409</v>
      </c>
      <c r="E97">
        <v>217.06942827352299</v>
      </c>
      <c r="F97">
        <v>22340.760977929502</v>
      </c>
      <c r="G97">
        <v>0.18059653284739971</v>
      </c>
      <c r="H97">
        <v>0.33299975066598048</v>
      </c>
      <c r="I97">
        <v>3.2956715277931492</v>
      </c>
      <c r="J97">
        <v>1.126093795719863E-6</v>
      </c>
      <c r="K97">
        <v>2.3853056002482748E-5</v>
      </c>
      <c r="L97">
        <v>26.77832320703412</v>
      </c>
      <c r="M97">
        <v>3674.8247459119179</v>
      </c>
      <c r="N97">
        <v>2.4096373072341701E-5</v>
      </c>
      <c r="O97">
        <v>2.3934370748842981E-5</v>
      </c>
      <c r="P97">
        <v>1.035237276517107</v>
      </c>
      <c r="Q97">
        <v>257.5958392673835</v>
      </c>
    </row>
    <row r="98" spans="3:17" x14ac:dyDescent="0.3">
      <c r="C98" t="s">
        <v>127</v>
      </c>
      <c r="D98">
        <v>6.9891026509737113</v>
      </c>
      <c r="E98">
        <v>233.04722519676719</v>
      </c>
      <c r="F98">
        <v>92746.0464011125</v>
      </c>
      <c r="G98">
        <v>0.18450059032262719</v>
      </c>
      <c r="H98">
        <v>0.66721147901505451</v>
      </c>
      <c r="I98">
        <v>8.9214635544630951</v>
      </c>
      <c r="J98">
        <v>9.8205716342752191E-7</v>
      </c>
      <c r="K98">
        <v>1.452972029494783E-5</v>
      </c>
      <c r="L98">
        <v>23.952402024844879</v>
      </c>
      <c r="M98">
        <v>3886.7178209986041</v>
      </c>
      <c r="N98">
        <v>4.4158631567636151E-4</v>
      </c>
      <c r="O98">
        <v>3.4955494829188062E-5</v>
      </c>
      <c r="P98">
        <v>2.3525483624909018</v>
      </c>
      <c r="Q98">
        <v>172.55618147876379</v>
      </c>
    </row>
    <row r="99" spans="3:17" x14ac:dyDescent="0.3">
      <c r="C99" t="s">
        <v>128</v>
      </c>
      <c r="D99">
        <v>1.687932880132637</v>
      </c>
      <c r="E99">
        <v>145.28097198753909</v>
      </c>
      <c r="F99">
        <v>18120.930028854498</v>
      </c>
      <c r="G99">
        <v>9.8951649323621368E-2</v>
      </c>
      <c r="H99">
        <v>0.2352654789884136</v>
      </c>
      <c r="I99">
        <v>2.4636635363640562</v>
      </c>
      <c r="J99">
        <v>5.9404467366013111E-7</v>
      </c>
      <c r="K99">
        <v>1.073472873128862E-5</v>
      </c>
      <c r="L99">
        <v>13.74050683752613</v>
      </c>
      <c r="M99">
        <v>2796.6280505064842</v>
      </c>
      <c r="N99">
        <v>1.3794111112421049E-5</v>
      </c>
      <c r="O99">
        <v>1.414313952733611E-5</v>
      </c>
      <c r="P99">
        <v>0.78366098724448907</v>
      </c>
      <c r="Q99">
        <v>100.1059778460112</v>
      </c>
    </row>
    <row r="100" spans="3:17" x14ac:dyDescent="0.3">
      <c r="C100" t="s">
        <v>129</v>
      </c>
      <c r="D100">
        <v>1.7011744087198659</v>
      </c>
      <c r="E100">
        <v>147.6117416959564</v>
      </c>
      <c r="F100">
        <v>18169.01348424438</v>
      </c>
      <c r="G100">
        <v>9.9216126763191803E-2</v>
      </c>
      <c r="H100">
        <v>0.23785496645732401</v>
      </c>
      <c r="I100">
        <v>2.4880661971831159</v>
      </c>
      <c r="J100">
        <v>6.4290194196306415E-7</v>
      </c>
      <c r="K100">
        <v>1.0844096966967209E-5</v>
      </c>
      <c r="L100">
        <v>13.91030251869482</v>
      </c>
      <c r="M100">
        <v>2842.3035533535549</v>
      </c>
      <c r="N100">
        <v>1.3933776948602921E-5</v>
      </c>
      <c r="O100">
        <v>1.4298039451011289E-5</v>
      </c>
      <c r="P100">
        <v>0.79281711221811224</v>
      </c>
      <c r="Q100">
        <v>101.0330782785269</v>
      </c>
    </row>
    <row r="101" spans="3:17" x14ac:dyDescent="0.3">
      <c r="C101" t="s">
        <v>130</v>
      </c>
      <c r="D101">
        <v>3.5256771597757308E-2</v>
      </c>
      <c r="E101">
        <v>5.7723206431885048</v>
      </c>
      <c r="F101">
        <v>261.45265753270837</v>
      </c>
      <c r="G101">
        <v>2.523582064867894E-3</v>
      </c>
      <c r="H101">
        <v>8.8796943185987035E-3</v>
      </c>
      <c r="I101">
        <v>8.1248483677851618E-2</v>
      </c>
      <c r="J101">
        <v>9.7789348044970245E-8</v>
      </c>
      <c r="K101">
        <v>3.1132934799150202E-7</v>
      </c>
      <c r="L101">
        <v>0.57950877470775064</v>
      </c>
      <c r="M101">
        <v>144.30208116903219</v>
      </c>
      <c r="N101">
        <v>4.4379516073341767E-7</v>
      </c>
      <c r="O101">
        <v>7.7938282833385208E-7</v>
      </c>
      <c r="P101">
        <v>3.0303762316796341E-2</v>
      </c>
      <c r="Q101">
        <v>5.0478240649889123</v>
      </c>
    </row>
    <row r="102" spans="3:17" x14ac:dyDescent="0.3">
      <c r="C102" t="s">
        <v>131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4.4379516073341767E-7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132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4.4379516073341767E-7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133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4.4379516073341767E-7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134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4.4379516073341767E-7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135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4.4379516073341767E-7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136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4.4379516073341767E-7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137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4.4379516073341767E-7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138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4.4379516073341767E-7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139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4.4379516073341767E-7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140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4.4379516073341767E-7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141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4.4379516073341767E-7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142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4.4379516073341767E-7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143</v>
      </c>
      <c r="D114">
        <v>4.4428684625792334</v>
      </c>
      <c r="E114">
        <v>591.31630315842403</v>
      </c>
      <c r="F114">
        <v>29686.365174788651</v>
      </c>
      <c r="G114">
        <v>0.2486788998673167</v>
      </c>
      <c r="H114">
        <v>0.90885088195788799</v>
      </c>
      <c r="I114">
        <v>7.6835709932204406</v>
      </c>
      <c r="J114">
        <v>5.6022997020577809E-6</v>
      </c>
      <c r="K114">
        <v>4.3595740791783288E-5</v>
      </c>
      <c r="L114">
        <v>36.619755435199558</v>
      </c>
      <c r="M114">
        <v>5394.252216147117</v>
      </c>
      <c r="N114">
        <v>3.6745477613444082E-5</v>
      </c>
      <c r="O114">
        <v>6.4009409868163934E-5</v>
      </c>
      <c r="P114">
        <v>2.6236236294903619</v>
      </c>
      <c r="Q114">
        <v>471.81311709326189</v>
      </c>
    </row>
    <row r="115" spans="3:17" x14ac:dyDescent="0.3">
      <c r="C115" t="s">
        <v>144</v>
      </c>
      <c r="D115">
        <v>2.8522257825369439</v>
      </c>
      <c r="E115">
        <v>400.82573998954831</v>
      </c>
      <c r="F115">
        <v>21070.06435768932</v>
      </c>
      <c r="G115">
        <v>0.1778763812123918</v>
      </c>
      <c r="H115">
        <v>0.65510506098516941</v>
      </c>
      <c r="I115">
        <v>5.6792114340674749</v>
      </c>
      <c r="J115">
        <v>3.336309886853294E-6</v>
      </c>
      <c r="K115">
        <v>2.7947036147682919E-5</v>
      </c>
      <c r="L115">
        <v>32.791086855210303</v>
      </c>
      <c r="M115">
        <v>10042.748639915169</v>
      </c>
      <c r="N115">
        <v>4.0207357693097922E-5</v>
      </c>
      <c r="O115">
        <v>5.6631406261689702E-5</v>
      </c>
      <c r="P115">
        <v>2.1446280817129311</v>
      </c>
      <c r="Q115">
        <v>298.966802106812</v>
      </c>
    </row>
  </sheetData>
  <sortState xmlns:xlrd2="http://schemas.microsoft.com/office/spreadsheetml/2017/richdata2" ref="T3:AI115">
    <sortCondition ref="T3:T1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171</v>
      </c>
    </row>
    <row r="2" spans="1:17" x14ac:dyDescent="0.3">
      <c r="D2" t="s">
        <v>149</v>
      </c>
    </row>
    <row r="3" spans="1:17" x14ac:dyDescent="0.3">
      <c r="C3" t="s">
        <v>145</v>
      </c>
      <c r="D3">
        <f>Mult_split!H3</f>
        <v>0.12000000051272036</v>
      </c>
      <c r="E3">
        <f>D3</f>
        <v>0.12000000051272036</v>
      </c>
      <c r="F3">
        <f t="shared" ref="F3:Q18" si="0">E3</f>
        <v>0.12000000051272036</v>
      </c>
      <c r="G3">
        <f t="shared" si="0"/>
        <v>0.12000000051272036</v>
      </c>
      <c r="H3">
        <f t="shared" si="0"/>
        <v>0.12000000051272036</v>
      </c>
      <c r="I3">
        <f t="shared" si="0"/>
        <v>0.12000000051272036</v>
      </c>
      <c r="J3">
        <f t="shared" si="0"/>
        <v>0.12000000051272036</v>
      </c>
      <c r="K3">
        <f t="shared" si="0"/>
        <v>0.12000000051272036</v>
      </c>
      <c r="L3">
        <f t="shared" si="0"/>
        <v>0.12000000051272036</v>
      </c>
      <c r="M3">
        <f t="shared" si="0"/>
        <v>0.12000000051272036</v>
      </c>
      <c r="N3">
        <f t="shared" si="0"/>
        <v>0.12000000051272036</v>
      </c>
      <c r="O3">
        <f t="shared" si="0"/>
        <v>0.12000000051272036</v>
      </c>
      <c r="P3">
        <f t="shared" si="0"/>
        <v>0.12000000051272036</v>
      </c>
      <c r="Q3">
        <f t="shared" si="0"/>
        <v>0.12000000051272036</v>
      </c>
    </row>
    <row r="4" spans="1:17" x14ac:dyDescent="0.3">
      <c r="C4" t="s">
        <v>146</v>
      </c>
      <c r="D4">
        <f>Mult_split!H4</f>
        <v>9.0746967028579713E-9</v>
      </c>
      <c r="E4">
        <f t="shared" ref="E4:E67" si="1">D4</f>
        <v>9.0746967028579713E-9</v>
      </c>
      <c r="F4">
        <f t="shared" si="0"/>
        <v>9.0746967028579713E-9</v>
      </c>
      <c r="G4">
        <f t="shared" si="0"/>
        <v>9.0746967028579713E-9</v>
      </c>
      <c r="H4">
        <f t="shared" si="0"/>
        <v>9.0746967028579713E-9</v>
      </c>
      <c r="I4">
        <f t="shared" si="0"/>
        <v>9.0746967028579713E-9</v>
      </c>
      <c r="J4">
        <f t="shared" si="0"/>
        <v>9.0746967028579713E-9</v>
      </c>
      <c r="K4">
        <f t="shared" si="0"/>
        <v>9.0746967028579713E-9</v>
      </c>
      <c r="L4">
        <f t="shared" si="0"/>
        <v>9.0746967028579713E-9</v>
      </c>
      <c r="M4">
        <f t="shared" si="0"/>
        <v>9.0746967028579713E-9</v>
      </c>
      <c r="N4">
        <f t="shared" si="0"/>
        <v>9.0746967028579713E-9</v>
      </c>
      <c r="O4">
        <f t="shared" si="0"/>
        <v>9.0746967028579713E-9</v>
      </c>
      <c r="P4">
        <f t="shared" si="0"/>
        <v>9.0746967028579713E-9</v>
      </c>
      <c r="Q4">
        <f t="shared" si="0"/>
        <v>9.0746967028579713E-9</v>
      </c>
    </row>
    <row r="5" spans="1:17" x14ac:dyDescent="0.3">
      <c r="C5" t="s">
        <v>35</v>
      </c>
      <c r="D5">
        <f>Mult_split!H5</f>
        <v>2.4328311143026306E-4</v>
      </c>
      <c r="E5">
        <f t="shared" si="1"/>
        <v>2.4328311143026306E-4</v>
      </c>
      <c r="F5">
        <f t="shared" si="0"/>
        <v>2.4328311143026306E-4</v>
      </c>
      <c r="G5">
        <f t="shared" si="0"/>
        <v>2.4328311143026306E-4</v>
      </c>
      <c r="H5">
        <f t="shared" si="0"/>
        <v>2.4328311143026306E-4</v>
      </c>
      <c r="I5">
        <f t="shared" si="0"/>
        <v>2.4328311143026306E-4</v>
      </c>
      <c r="J5">
        <f t="shared" si="0"/>
        <v>2.4328311143026306E-4</v>
      </c>
      <c r="K5">
        <f t="shared" si="0"/>
        <v>2.4328311143026306E-4</v>
      </c>
      <c r="L5">
        <f t="shared" si="0"/>
        <v>2.4328311143026306E-4</v>
      </c>
      <c r="M5">
        <f t="shared" si="0"/>
        <v>2.4328311143026306E-4</v>
      </c>
      <c r="N5">
        <f t="shared" si="0"/>
        <v>2.4328311143026306E-4</v>
      </c>
      <c r="O5">
        <f t="shared" si="0"/>
        <v>2.4328311143026306E-4</v>
      </c>
      <c r="P5">
        <f t="shared" si="0"/>
        <v>2.4328311143026306E-4</v>
      </c>
      <c r="Q5">
        <f t="shared" si="0"/>
        <v>2.4328311143026306E-4</v>
      </c>
    </row>
    <row r="6" spans="1:17" x14ac:dyDescent="0.3">
      <c r="C6" t="s">
        <v>36</v>
      </c>
      <c r="D6">
        <f>Mult_split!H6</f>
        <v>2.209265240469732E-8</v>
      </c>
      <c r="E6">
        <f t="shared" si="1"/>
        <v>2.209265240469732E-8</v>
      </c>
      <c r="F6">
        <f t="shared" si="0"/>
        <v>2.209265240469732E-8</v>
      </c>
      <c r="G6">
        <f t="shared" si="0"/>
        <v>2.209265240469732E-8</v>
      </c>
      <c r="H6">
        <f t="shared" si="0"/>
        <v>2.209265240469732E-8</v>
      </c>
      <c r="I6">
        <f t="shared" si="0"/>
        <v>2.209265240469732E-8</v>
      </c>
      <c r="J6">
        <f t="shared" si="0"/>
        <v>2.209265240469732E-8</v>
      </c>
      <c r="K6">
        <f t="shared" si="0"/>
        <v>2.209265240469732E-8</v>
      </c>
      <c r="L6">
        <f t="shared" si="0"/>
        <v>2.209265240469732E-8</v>
      </c>
      <c r="M6">
        <f t="shared" si="0"/>
        <v>2.209265240469732E-8</v>
      </c>
      <c r="N6">
        <f t="shared" si="0"/>
        <v>2.209265240469732E-8</v>
      </c>
      <c r="O6">
        <f t="shared" si="0"/>
        <v>2.209265240469732E-8</v>
      </c>
      <c r="P6">
        <f t="shared" si="0"/>
        <v>2.209265240469732E-8</v>
      </c>
      <c r="Q6">
        <f t="shared" si="0"/>
        <v>2.209265240469732E-8</v>
      </c>
    </row>
    <row r="7" spans="1:17" x14ac:dyDescent="0.3">
      <c r="C7" t="s">
        <v>37</v>
      </c>
      <c r="D7">
        <f>Mult_split!H7</f>
        <v>1.20959262331018E-8</v>
      </c>
      <c r="E7">
        <f t="shared" si="1"/>
        <v>1.20959262331018E-8</v>
      </c>
      <c r="F7">
        <f t="shared" si="0"/>
        <v>1.20959262331018E-8</v>
      </c>
      <c r="G7">
        <f t="shared" si="0"/>
        <v>1.20959262331018E-8</v>
      </c>
      <c r="H7">
        <f t="shared" si="0"/>
        <v>1.20959262331018E-8</v>
      </c>
      <c r="I7">
        <f t="shared" si="0"/>
        <v>1.20959262331018E-8</v>
      </c>
      <c r="J7">
        <f t="shared" si="0"/>
        <v>1.20959262331018E-8</v>
      </c>
      <c r="K7">
        <f t="shared" si="0"/>
        <v>1.20959262331018E-8</v>
      </c>
      <c r="L7">
        <f t="shared" si="0"/>
        <v>1.20959262331018E-8</v>
      </c>
      <c r="M7">
        <f t="shared" si="0"/>
        <v>1.20959262331018E-8</v>
      </c>
      <c r="N7">
        <f t="shared" si="0"/>
        <v>1.20959262331018E-8</v>
      </c>
      <c r="O7">
        <f t="shared" si="0"/>
        <v>1.20959262331018E-8</v>
      </c>
      <c r="P7">
        <f t="shared" si="0"/>
        <v>1.20959262331018E-8</v>
      </c>
      <c r="Q7">
        <f t="shared" si="0"/>
        <v>1.20959262331018E-8</v>
      </c>
    </row>
    <row r="8" spans="1:17" x14ac:dyDescent="0.3">
      <c r="C8" t="s">
        <v>38</v>
      </c>
      <c r="D8">
        <f>Mult_split!H8</f>
        <v>2.3973226549335943E-6</v>
      </c>
      <c r="E8">
        <f t="shared" si="1"/>
        <v>2.3973226549335943E-6</v>
      </c>
      <c r="F8">
        <f t="shared" si="0"/>
        <v>2.3973226549335943E-6</v>
      </c>
      <c r="G8">
        <f t="shared" si="0"/>
        <v>2.3973226549335943E-6</v>
      </c>
      <c r="H8">
        <f t="shared" si="0"/>
        <v>2.3973226549335943E-6</v>
      </c>
      <c r="I8">
        <f t="shared" si="0"/>
        <v>2.3973226549335943E-6</v>
      </c>
      <c r="J8">
        <f t="shared" si="0"/>
        <v>2.3973226549335943E-6</v>
      </c>
      <c r="K8">
        <f t="shared" si="0"/>
        <v>2.3973226549335943E-6</v>
      </c>
      <c r="L8">
        <f t="shared" si="0"/>
        <v>2.3973226549335943E-6</v>
      </c>
      <c r="M8">
        <f t="shared" si="0"/>
        <v>2.3973226549335943E-6</v>
      </c>
      <c r="N8">
        <f t="shared" si="0"/>
        <v>2.3973226549335943E-6</v>
      </c>
      <c r="O8">
        <f t="shared" si="0"/>
        <v>2.3973226549335943E-6</v>
      </c>
      <c r="P8">
        <f t="shared" si="0"/>
        <v>2.3973226549335943E-6</v>
      </c>
      <c r="Q8">
        <f t="shared" si="0"/>
        <v>2.3973226549335943E-6</v>
      </c>
    </row>
    <row r="9" spans="1:17" x14ac:dyDescent="0.3">
      <c r="C9" t="s">
        <v>39</v>
      </c>
      <c r="D9">
        <f>Mult_split!H9</f>
        <v>1.1116657012259081E-4</v>
      </c>
      <c r="E9">
        <f t="shared" si="1"/>
        <v>1.1116657012259081E-4</v>
      </c>
      <c r="F9">
        <f t="shared" si="0"/>
        <v>1.1116657012259081E-4</v>
      </c>
      <c r="G9">
        <f t="shared" si="0"/>
        <v>1.1116657012259081E-4</v>
      </c>
      <c r="H9">
        <f t="shared" si="0"/>
        <v>1.1116657012259081E-4</v>
      </c>
      <c r="I9">
        <f t="shared" si="0"/>
        <v>1.1116657012259081E-4</v>
      </c>
      <c r="J9">
        <f t="shared" si="0"/>
        <v>1.1116657012259081E-4</v>
      </c>
      <c r="K9">
        <f t="shared" si="0"/>
        <v>1.1116657012259081E-4</v>
      </c>
      <c r="L9">
        <f t="shared" si="0"/>
        <v>1.1116657012259081E-4</v>
      </c>
      <c r="M9">
        <f t="shared" si="0"/>
        <v>1.1116657012259081E-4</v>
      </c>
      <c r="N9">
        <f t="shared" si="0"/>
        <v>1.1116657012259081E-4</v>
      </c>
      <c r="O9">
        <f t="shared" si="0"/>
        <v>1.1116657012259081E-4</v>
      </c>
      <c r="P9">
        <f t="shared" si="0"/>
        <v>1.1116657012259081E-4</v>
      </c>
      <c r="Q9">
        <f t="shared" si="0"/>
        <v>1.1116657012259081E-4</v>
      </c>
    </row>
    <row r="10" spans="1:17" x14ac:dyDescent="0.3">
      <c r="C10" t="s">
        <v>40</v>
      </c>
      <c r="D10">
        <f>Mult_split!H10</f>
        <v>0.14732424346977174</v>
      </c>
      <c r="E10">
        <f t="shared" si="1"/>
        <v>0.14732424346977174</v>
      </c>
      <c r="F10">
        <f t="shared" si="0"/>
        <v>0.14732424346977174</v>
      </c>
      <c r="G10">
        <f t="shared" si="0"/>
        <v>0.14732424346977174</v>
      </c>
      <c r="H10">
        <f t="shared" si="0"/>
        <v>0.14732424346977174</v>
      </c>
      <c r="I10">
        <f t="shared" si="0"/>
        <v>0.14732424346977174</v>
      </c>
      <c r="J10">
        <f t="shared" si="0"/>
        <v>0.14732424346977174</v>
      </c>
      <c r="K10">
        <f t="shared" si="0"/>
        <v>0.14732424346977174</v>
      </c>
      <c r="L10">
        <f t="shared" si="0"/>
        <v>0.14732424346977174</v>
      </c>
      <c r="M10">
        <f t="shared" si="0"/>
        <v>0.14732424346977174</v>
      </c>
      <c r="N10">
        <f t="shared" si="0"/>
        <v>0.14732424346977174</v>
      </c>
      <c r="O10">
        <f t="shared" si="0"/>
        <v>0.14732424346977174</v>
      </c>
      <c r="P10">
        <f t="shared" si="0"/>
        <v>0.14732424346977174</v>
      </c>
      <c r="Q10">
        <f t="shared" si="0"/>
        <v>0.14732424346977174</v>
      </c>
    </row>
    <row r="11" spans="1:17" x14ac:dyDescent="0.3">
      <c r="C11" t="s">
        <v>41</v>
      </c>
      <c r="D11">
        <f>Mult_split!H11</f>
        <v>2.399599590260617E-8</v>
      </c>
      <c r="E11">
        <f t="shared" si="1"/>
        <v>2.399599590260617E-8</v>
      </c>
      <c r="F11">
        <f t="shared" si="0"/>
        <v>2.399599590260617E-8</v>
      </c>
      <c r="G11">
        <f t="shared" si="0"/>
        <v>2.399599590260617E-8</v>
      </c>
      <c r="H11">
        <f t="shared" si="0"/>
        <v>2.399599590260617E-8</v>
      </c>
      <c r="I11">
        <f t="shared" si="0"/>
        <v>2.399599590260617E-8</v>
      </c>
      <c r="J11">
        <f t="shared" si="0"/>
        <v>2.399599590260617E-8</v>
      </c>
      <c r="K11">
        <f t="shared" si="0"/>
        <v>2.399599590260617E-8</v>
      </c>
      <c r="L11">
        <f t="shared" si="0"/>
        <v>2.399599590260617E-8</v>
      </c>
      <c r="M11">
        <f t="shared" si="0"/>
        <v>2.399599590260617E-8</v>
      </c>
      <c r="N11">
        <f t="shared" si="0"/>
        <v>2.399599590260617E-8</v>
      </c>
      <c r="O11">
        <f t="shared" si="0"/>
        <v>2.399599590260617E-8</v>
      </c>
      <c r="P11">
        <f t="shared" si="0"/>
        <v>2.399599590260617E-8</v>
      </c>
      <c r="Q11">
        <f t="shared" si="0"/>
        <v>2.399599590260617E-8</v>
      </c>
    </row>
    <row r="12" spans="1:17" x14ac:dyDescent="0.3">
      <c r="C12" t="s">
        <v>42</v>
      </c>
      <c r="D12">
        <f>Mult_split!H12</f>
        <v>1.7007729789996633E-7</v>
      </c>
      <c r="E12">
        <f t="shared" si="1"/>
        <v>1.7007729789996633E-7</v>
      </c>
      <c r="F12">
        <f t="shared" si="0"/>
        <v>1.7007729789996633E-7</v>
      </c>
      <c r="G12">
        <f t="shared" si="0"/>
        <v>1.7007729789996633E-7</v>
      </c>
      <c r="H12">
        <f t="shared" si="0"/>
        <v>1.7007729789996633E-7</v>
      </c>
      <c r="I12">
        <f t="shared" si="0"/>
        <v>1.7007729789996633E-7</v>
      </c>
      <c r="J12">
        <f t="shared" si="0"/>
        <v>1.7007729789996633E-7</v>
      </c>
      <c r="K12">
        <f t="shared" si="0"/>
        <v>1.7007729789996633E-7</v>
      </c>
      <c r="L12">
        <f t="shared" si="0"/>
        <v>1.7007729789996633E-7</v>
      </c>
      <c r="M12">
        <f t="shared" si="0"/>
        <v>1.7007729789996633E-7</v>
      </c>
      <c r="N12">
        <f t="shared" si="0"/>
        <v>1.7007729789996633E-7</v>
      </c>
      <c r="O12">
        <f t="shared" si="0"/>
        <v>1.7007729789996633E-7</v>
      </c>
      <c r="P12">
        <f t="shared" si="0"/>
        <v>1.7007729789996633E-7</v>
      </c>
      <c r="Q12">
        <f t="shared" si="0"/>
        <v>1.7007729789996633E-7</v>
      </c>
    </row>
    <row r="13" spans="1:17" x14ac:dyDescent="0.3">
      <c r="C13" t="s">
        <v>43</v>
      </c>
      <c r="D13">
        <f>Mult_split!H13</f>
        <v>8.6688566765041183E-7</v>
      </c>
      <c r="E13">
        <f t="shared" si="1"/>
        <v>8.6688566765041183E-7</v>
      </c>
      <c r="F13">
        <f t="shared" si="0"/>
        <v>8.6688566765041183E-7</v>
      </c>
      <c r="G13">
        <f t="shared" si="0"/>
        <v>8.6688566765041183E-7</v>
      </c>
      <c r="H13">
        <f t="shared" si="0"/>
        <v>8.6688566765041183E-7</v>
      </c>
      <c r="I13">
        <f t="shared" si="0"/>
        <v>8.6688566765041183E-7</v>
      </c>
      <c r="J13">
        <f t="shared" si="0"/>
        <v>8.6688566765041183E-7</v>
      </c>
      <c r="K13">
        <f t="shared" si="0"/>
        <v>8.6688566765041183E-7</v>
      </c>
      <c r="L13">
        <f t="shared" si="0"/>
        <v>8.6688566765041183E-7</v>
      </c>
      <c r="M13">
        <f t="shared" si="0"/>
        <v>8.6688566765041183E-7</v>
      </c>
      <c r="N13">
        <f t="shared" si="0"/>
        <v>8.6688566765041183E-7</v>
      </c>
      <c r="O13">
        <f t="shared" si="0"/>
        <v>8.6688566765041183E-7</v>
      </c>
      <c r="P13">
        <f t="shared" si="0"/>
        <v>8.6688566765041183E-7</v>
      </c>
      <c r="Q13">
        <f t="shared" si="0"/>
        <v>8.6688566765041183E-7</v>
      </c>
    </row>
    <row r="14" spans="1:17" x14ac:dyDescent="0.3">
      <c r="C14" t="s">
        <v>44</v>
      </c>
      <c r="D14">
        <f>Mult_split!H14</f>
        <v>3.210687657964488E-8</v>
      </c>
      <c r="E14">
        <f t="shared" si="1"/>
        <v>3.210687657964488E-8</v>
      </c>
      <c r="F14">
        <f t="shared" si="0"/>
        <v>3.210687657964488E-8</v>
      </c>
      <c r="G14">
        <f t="shared" si="0"/>
        <v>3.210687657964488E-8</v>
      </c>
      <c r="H14">
        <f t="shared" si="0"/>
        <v>3.210687657964488E-8</v>
      </c>
      <c r="I14">
        <f t="shared" si="0"/>
        <v>3.210687657964488E-8</v>
      </c>
      <c r="J14">
        <f t="shared" si="0"/>
        <v>3.210687657964488E-8</v>
      </c>
      <c r="K14">
        <f t="shared" si="0"/>
        <v>3.210687657964488E-8</v>
      </c>
      <c r="L14">
        <f t="shared" si="0"/>
        <v>3.210687657964488E-8</v>
      </c>
      <c r="M14">
        <f t="shared" si="0"/>
        <v>3.210687657964488E-8</v>
      </c>
      <c r="N14">
        <f t="shared" si="0"/>
        <v>3.210687657964488E-8</v>
      </c>
      <c r="O14">
        <f t="shared" si="0"/>
        <v>3.210687657964488E-8</v>
      </c>
      <c r="P14">
        <f t="shared" si="0"/>
        <v>3.210687657964488E-8</v>
      </c>
      <c r="Q14">
        <f t="shared" si="0"/>
        <v>3.210687657964488E-8</v>
      </c>
    </row>
    <row r="15" spans="1:17" x14ac:dyDescent="0.3">
      <c r="C15" t="s">
        <v>45</v>
      </c>
      <c r="D15">
        <f>Mult_split!H15</f>
        <v>0.63523256250192606</v>
      </c>
      <c r="E15">
        <f t="shared" si="1"/>
        <v>0.63523256250192606</v>
      </c>
      <c r="F15">
        <f t="shared" si="0"/>
        <v>0.63523256250192606</v>
      </c>
      <c r="G15">
        <f t="shared" si="0"/>
        <v>0.63523256250192606</v>
      </c>
      <c r="H15">
        <f t="shared" si="0"/>
        <v>0.63523256250192606</v>
      </c>
      <c r="I15">
        <f t="shared" si="0"/>
        <v>0.63523256250192606</v>
      </c>
      <c r="J15">
        <f t="shared" si="0"/>
        <v>0.63523256250192606</v>
      </c>
      <c r="K15">
        <f t="shared" si="0"/>
        <v>0.63523256250192606</v>
      </c>
      <c r="L15">
        <f t="shared" si="0"/>
        <v>0.63523256250192606</v>
      </c>
      <c r="M15">
        <f t="shared" si="0"/>
        <v>0.63523256250192606</v>
      </c>
      <c r="N15">
        <f t="shared" si="0"/>
        <v>0.63523256250192606</v>
      </c>
      <c r="O15">
        <f t="shared" si="0"/>
        <v>0.63523256250192606</v>
      </c>
      <c r="P15">
        <f t="shared" si="0"/>
        <v>0.63523256250192606</v>
      </c>
      <c r="Q15">
        <f t="shared" si="0"/>
        <v>0.63523256250192606</v>
      </c>
    </row>
    <row r="16" spans="1:17" x14ac:dyDescent="0.3">
      <c r="C16" t="s">
        <v>46</v>
      </c>
      <c r="D16">
        <f>Mult_split!H16</f>
        <v>0.38770452458824328</v>
      </c>
      <c r="E16">
        <f t="shared" si="1"/>
        <v>0.38770452458824328</v>
      </c>
      <c r="F16">
        <f t="shared" si="0"/>
        <v>0.38770452458824328</v>
      </c>
      <c r="G16">
        <f t="shared" si="0"/>
        <v>0.38770452458824328</v>
      </c>
      <c r="H16">
        <f t="shared" si="0"/>
        <v>0.38770452458824328</v>
      </c>
      <c r="I16">
        <f t="shared" si="0"/>
        <v>0.38770452458824328</v>
      </c>
      <c r="J16">
        <f t="shared" si="0"/>
        <v>0.38770452458824328</v>
      </c>
      <c r="K16">
        <f t="shared" si="0"/>
        <v>0.38770452458824328</v>
      </c>
      <c r="L16">
        <f t="shared" si="0"/>
        <v>0.38770452458824328</v>
      </c>
      <c r="M16">
        <f t="shared" si="0"/>
        <v>0.38770452458824328</v>
      </c>
      <c r="N16">
        <f t="shared" si="0"/>
        <v>0.38770452458824328</v>
      </c>
      <c r="O16">
        <f t="shared" si="0"/>
        <v>0.38770452458824328</v>
      </c>
      <c r="P16">
        <f t="shared" si="0"/>
        <v>0.38770452458824328</v>
      </c>
      <c r="Q16">
        <f t="shared" si="0"/>
        <v>0.38770452458824328</v>
      </c>
    </row>
    <row r="17" spans="3:17" x14ac:dyDescent="0.3">
      <c r="C17" t="s">
        <v>47</v>
      </c>
      <c r="D17">
        <f>Mult_split!H17</f>
        <v>3.3515016843181188E-8</v>
      </c>
      <c r="E17">
        <f t="shared" si="1"/>
        <v>3.3515016843181188E-8</v>
      </c>
      <c r="F17">
        <f t="shared" si="0"/>
        <v>3.3515016843181188E-8</v>
      </c>
      <c r="G17">
        <f t="shared" si="0"/>
        <v>3.3515016843181188E-8</v>
      </c>
      <c r="H17">
        <f t="shared" si="0"/>
        <v>3.3515016843181188E-8</v>
      </c>
      <c r="I17">
        <f t="shared" si="0"/>
        <v>3.3515016843181188E-8</v>
      </c>
      <c r="J17">
        <f t="shared" si="0"/>
        <v>3.3515016843181188E-8</v>
      </c>
      <c r="K17">
        <f t="shared" si="0"/>
        <v>3.3515016843181188E-8</v>
      </c>
      <c r="L17">
        <f t="shared" si="0"/>
        <v>3.3515016843181188E-8</v>
      </c>
      <c r="M17">
        <f t="shared" si="0"/>
        <v>3.3515016843181188E-8</v>
      </c>
      <c r="N17">
        <f t="shared" si="0"/>
        <v>3.3515016843181188E-8</v>
      </c>
      <c r="O17">
        <f t="shared" si="0"/>
        <v>3.3515016843181188E-8</v>
      </c>
      <c r="P17">
        <f t="shared" si="0"/>
        <v>3.3515016843181188E-8</v>
      </c>
      <c r="Q17">
        <f t="shared" si="0"/>
        <v>3.3515016843181188E-8</v>
      </c>
    </row>
    <row r="18" spans="3:17" x14ac:dyDescent="0.3">
      <c r="C18" t="s">
        <v>49</v>
      </c>
      <c r="D18">
        <f>Mult_split!H18</f>
        <v>2.6904095669672806E-8</v>
      </c>
      <c r="E18">
        <f t="shared" si="1"/>
        <v>2.6904095669672806E-8</v>
      </c>
      <c r="F18">
        <f t="shared" si="0"/>
        <v>2.6904095669672806E-8</v>
      </c>
      <c r="G18">
        <f t="shared" si="0"/>
        <v>2.6904095669672806E-8</v>
      </c>
      <c r="H18">
        <f t="shared" si="0"/>
        <v>2.6904095669672806E-8</v>
      </c>
      <c r="I18">
        <f t="shared" si="0"/>
        <v>2.6904095669672806E-8</v>
      </c>
      <c r="J18">
        <f t="shared" si="0"/>
        <v>2.6904095669672806E-8</v>
      </c>
      <c r="K18">
        <f t="shared" si="0"/>
        <v>2.6904095669672806E-8</v>
      </c>
      <c r="L18">
        <f t="shared" si="0"/>
        <v>2.6904095669672806E-8</v>
      </c>
      <c r="M18">
        <f t="shared" si="0"/>
        <v>2.6904095669672806E-8</v>
      </c>
      <c r="N18">
        <f t="shared" si="0"/>
        <v>2.6904095669672806E-8</v>
      </c>
      <c r="O18">
        <f t="shared" si="0"/>
        <v>2.6904095669672806E-8</v>
      </c>
      <c r="P18">
        <f t="shared" si="0"/>
        <v>2.6904095669672806E-8</v>
      </c>
      <c r="Q18">
        <f t="shared" si="0"/>
        <v>2.6904095669672806E-8</v>
      </c>
    </row>
    <row r="19" spans="3:17" x14ac:dyDescent="0.3">
      <c r="C19" t="s">
        <v>48</v>
      </c>
      <c r="D19">
        <f>Mult_split!H19</f>
        <v>7.6868844770493735E-9</v>
      </c>
      <c r="E19">
        <f t="shared" si="1"/>
        <v>7.6868844770493735E-9</v>
      </c>
      <c r="F19">
        <f t="shared" ref="F19:Q34" si="2">E19</f>
        <v>7.6868844770493735E-9</v>
      </c>
      <c r="G19">
        <f t="shared" si="2"/>
        <v>7.6868844770493735E-9</v>
      </c>
      <c r="H19">
        <f t="shared" si="2"/>
        <v>7.6868844770493735E-9</v>
      </c>
      <c r="I19">
        <f t="shared" si="2"/>
        <v>7.6868844770493735E-9</v>
      </c>
      <c r="J19">
        <f t="shared" si="2"/>
        <v>7.6868844770493735E-9</v>
      </c>
      <c r="K19">
        <f t="shared" si="2"/>
        <v>7.6868844770493735E-9</v>
      </c>
      <c r="L19">
        <f t="shared" si="2"/>
        <v>7.6868844770493735E-9</v>
      </c>
      <c r="M19">
        <f t="shared" si="2"/>
        <v>7.6868844770493735E-9</v>
      </c>
      <c r="N19">
        <f t="shared" si="2"/>
        <v>7.6868844770493735E-9</v>
      </c>
      <c r="O19">
        <f t="shared" si="2"/>
        <v>7.6868844770493735E-9</v>
      </c>
      <c r="P19">
        <f t="shared" si="2"/>
        <v>7.6868844770493735E-9</v>
      </c>
      <c r="Q19">
        <f t="shared" si="2"/>
        <v>7.6868844770493735E-9</v>
      </c>
    </row>
    <row r="20" spans="3:17" x14ac:dyDescent="0.3">
      <c r="C20" t="s">
        <v>50</v>
      </c>
      <c r="D20">
        <f>Mult_split!H20</f>
        <v>1.1565784707124318E-7</v>
      </c>
      <c r="E20">
        <f t="shared" si="1"/>
        <v>1.1565784707124318E-7</v>
      </c>
      <c r="F20">
        <f t="shared" si="2"/>
        <v>1.1565784707124318E-7</v>
      </c>
      <c r="G20">
        <f t="shared" si="2"/>
        <v>1.1565784707124318E-7</v>
      </c>
      <c r="H20">
        <f t="shared" si="2"/>
        <v>1.1565784707124318E-7</v>
      </c>
      <c r="I20">
        <f t="shared" si="2"/>
        <v>1.1565784707124318E-7</v>
      </c>
      <c r="J20">
        <f t="shared" si="2"/>
        <v>1.1565784707124318E-7</v>
      </c>
      <c r="K20">
        <f t="shared" si="2"/>
        <v>1.1565784707124318E-7</v>
      </c>
      <c r="L20">
        <f t="shared" si="2"/>
        <v>1.1565784707124318E-7</v>
      </c>
      <c r="M20">
        <f t="shared" si="2"/>
        <v>1.1565784707124318E-7</v>
      </c>
      <c r="N20">
        <f t="shared" si="2"/>
        <v>1.1565784707124318E-7</v>
      </c>
      <c r="O20">
        <f t="shared" si="2"/>
        <v>1.1565784707124318E-7</v>
      </c>
      <c r="P20">
        <f t="shared" si="2"/>
        <v>1.1565784707124318E-7</v>
      </c>
      <c r="Q20">
        <f t="shared" si="2"/>
        <v>1.1565784707124318E-7</v>
      </c>
    </row>
    <row r="21" spans="3:17" x14ac:dyDescent="0.3">
      <c r="C21" t="s">
        <v>51</v>
      </c>
      <c r="D21">
        <f>Mult_split!H21</f>
        <v>1.1206252628583621E-5</v>
      </c>
      <c r="E21">
        <f t="shared" si="1"/>
        <v>1.1206252628583621E-5</v>
      </c>
      <c r="F21">
        <f t="shared" si="2"/>
        <v>1.1206252628583621E-5</v>
      </c>
      <c r="G21">
        <f t="shared" si="2"/>
        <v>1.1206252628583621E-5</v>
      </c>
      <c r="H21">
        <f t="shared" si="2"/>
        <v>1.1206252628583621E-5</v>
      </c>
      <c r="I21">
        <f t="shared" si="2"/>
        <v>1.1206252628583621E-5</v>
      </c>
      <c r="J21">
        <f t="shared" si="2"/>
        <v>1.1206252628583621E-5</v>
      </c>
      <c r="K21">
        <f t="shared" si="2"/>
        <v>1.1206252628583621E-5</v>
      </c>
      <c r="L21">
        <f t="shared" si="2"/>
        <v>1.1206252628583621E-5</v>
      </c>
      <c r="M21">
        <f t="shared" si="2"/>
        <v>1.1206252628583621E-5</v>
      </c>
      <c r="N21">
        <f t="shared" si="2"/>
        <v>1.1206252628583621E-5</v>
      </c>
      <c r="O21">
        <f t="shared" si="2"/>
        <v>1.1206252628583621E-5</v>
      </c>
      <c r="P21">
        <f t="shared" si="2"/>
        <v>1.1206252628583621E-5</v>
      </c>
      <c r="Q21">
        <f t="shared" si="2"/>
        <v>1.1206252628583621E-5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7.1325502919401874E-6</v>
      </c>
      <c r="E23">
        <f t="shared" si="1"/>
        <v>7.1325502919401874E-6</v>
      </c>
      <c r="F23">
        <f t="shared" si="2"/>
        <v>7.1325502919401874E-6</v>
      </c>
      <c r="G23">
        <f t="shared" si="2"/>
        <v>7.1325502919401874E-6</v>
      </c>
      <c r="H23">
        <f t="shared" si="2"/>
        <v>7.1325502919401874E-6</v>
      </c>
      <c r="I23">
        <f t="shared" si="2"/>
        <v>7.1325502919401874E-6</v>
      </c>
      <c r="J23">
        <f t="shared" si="2"/>
        <v>7.1325502919401874E-6</v>
      </c>
      <c r="K23">
        <f t="shared" si="2"/>
        <v>7.1325502919401874E-6</v>
      </c>
      <c r="L23">
        <f t="shared" si="2"/>
        <v>7.1325502919401874E-6</v>
      </c>
      <c r="M23">
        <f t="shared" si="2"/>
        <v>7.1325502919401874E-6</v>
      </c>
      <c r="N23">
        <f t="shared" si="2"/>
        <v>7.1325502919401874E-6</v>
      </c>
      <c r="O23">
        <f t="shared" si="2"/>
        <v>7.1325502919401874E-6</v>
      </c>
      <c r="P23">
        <f t="shared" si="2"/>
        <v>7.1325502919401874E-6</v>
      </c>
      <c r="Q23">
        <f t="shared" si="2"/>
        <v>7.1325502919401874E-6</v>
      </c>
    </row>
    <row r="24" spans="3:17" x14ac:dyDescent="0.3">
      <c r="C24" t="s">
        <v>54</v>
      </c>
      <c r="D24">
        <f>Mult_split!H24</f>
        <v>16.80025785770005</v>
      </c>
      <c r="E24">
        <f t="shared" si="1"/>
        <v>16.80025785770005</v>
      </c>
      <c r="F24">
        <f t="shared" si="2"/>
        <v>16.80025785770005</v>
      </c>
      <c r="G24">
        <f t="shared" si="2"/>
        <v>16.80025785770005</v>
      </c>
      <c r="H24">
        <f t="shared" si="2"/>
        <v>16.80025785770005</v>
      </c>
      <c r="I24">
        <f t="shared" si="2"/>
        <v>16.80025785770005</v>
      </c>
      <c r="J24">
        <f t="shared" si="2"/>
        <v>16.80025785770005</v>
      </c>
      <c r="K24">
        <f t="shared" si="2"/>
        <v>16.80025785770005</v>
      </c>
      <c r="L24">
        <f t="shared" si="2"/>
        <v>16.80025785770005</v>
      </c>
      <c r="M24">
        <f t="shared" si="2"/>
        <v>16.80025785770005</v>
      </c>
      <c r="N24">
        <f t="shared" si="2"/>
        <v>16.80025785770005</v>
      </c>
      <c r="O24">
        <f t="shared" si="2"/>
        <v>16.80025785770005</v>
      </c>
      <c r="P24">
        <f t="shared" si="2"/>
        <v>16.80025785770005</v>
      </c>
      <c r="Q24">
        <f t="shared" si="2"/>
        <v>16.80025785770005</v>
      </c>
    </row>
    <row r="25" spans="3:17" x14ac:dyDescent="0.3">
      <c r="C25" t="s">
        <v>55</v>
      </c>
      <c r="D25">
        <f>Mult_split!H25</f>
        <v>4.0744831608687073E-6</v>
      </c>
      <c r="E25">
        <f t="shared" si="1"/>
        <v>4.0744831608687073E-6</v>
      </c>
      <c r="F25">
        <f t="shared" si="2"/>
        <v>4.0744831608687073E-6</v>
      </c>
      <c r="G25">
        <f t="shared" si="2"/>
        <v>4.0744831608687073E-6</v>
      </c>
      <c r="H25">
        <f t="shared" si="2"/>
        <v>4.0744831608687073E-6</v>
      </c>
      <c r="I25">
        <f t="shared" si="2"/>
        <v>4.0744831608687073E-6</v>
      </c>
      <c r="J25">
        <f t="shared" si="2"/>
        <v>4.0744831608687073E-6</v>
      </c>
      <c r="K25">
        <f t="shared" si="2"/>
        <v>4.0744831608687073E-6</v>
      </c>
      <c r="L25">
        <f t="shared" si="2"/>
        <v>4.0744831608687073E-6</v>
      </c>
      <c r="M25">
        <f t="shared" si="2"/>
        <v>4.0744831608687073E-6</v>
      </c>
      <c r="N25">
        <f t="shared" si="2"/>
        <v>4.0744831608687073E-6</v>
      </c>
      <c r="O25">
        <f t="shared" si="2"/>
        <v>4.0744831608687073E-6</v>
      </c>
      <c r="P25">
        <f t="shared" si="2"/>
        <v>4.0744831608687073E-6</v>
      </c>
      <c r="Q25">
        <f t="shared" si="2"/>
        <v>4.0744831608687073E-6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1.0002699231963787E-5</v>
      </c>
      <c r="E28">
        <f t="shared" si="1"/>
        <v>1.0002699231963787E-5</v>
      </c>
      <c r="F28">
        <f t="shared" si="2"/>
        <v>1.0002699231963787E-5</v>
      </c>
      <c r="G28">
        <f t="shared" si="2"/>
        <v>1.0002699231963787E-5</v>
      </c>
      <c r="H28">
        <f t="shared" si="2"/>
        <v>1.0002699231963787E-5</v>
      </c>
      <c r="I28">
        <f t="shared" si="2"/>
        <v>1.0002699231963787E-5</v>
      </c>
      <c r="J28">
        <f t="shared" si="2"/>
        <v>1.0002699231963787E-5</v>
      </c>
      <c r="K28">
        <f t="shared" si="2"/>
        <v>1.0002699231963787E-5</v>
      </c>
      <c r="L28">
        <f t="shared" si="2"/>
        <v>1.0002699231963787E-5</v>
      </c>
      <c r="M28">
        <f t="shared" si="2"/>
        <v>1.0002699231963787E-5</v>
      </c>
      <c r="N28">
        <f t="shared" si="2"/>
        <v>1.0002699231963787E-5</v>
      </c>
      <c r="O28">
        <f t="shared" si="2"/>
        <v>1.0002699231963787E-5</v>
      </c>
      <c r="P28">
        <f t="shared" si="2"/>
        <v>1.0002699231963787E-5</v>
      </c>
      <c r="Q28">
        <f t="shared" si="2"/>
        <v>1.0002699231963787E-5</v>
      </c>
    </row>
    <row r="29" spans="3:17" x14ac:dyDescent="0.3">
      <c r="C29" t="s">
        <v>59</v>
      </c>
      <c r="D29">
        <f>Mult_split!H29</f>
        <v>1.0975745422238646E-7</v>
      </c>
      <c r="E29">
        <f t="shared" si="1"/>
        <v>1.0975745422238646E-7</v>
      </c>
      <c r="F29">
        <f t="shared" si="2"/>
        <v>1.0975745422238646E-7</v>
      </c>
      <c r="G29">
        <f t="shared" si="2"/>
        <v>1.0975745422238646E-7</v>
      </c>
      <c r="H29">
        <f t="shared" si="2"/>
        <v>1.0975745422238646E-7</v>
      </c>
      <c r="I29">
        <f t="shared" si="2"/>
        <v>1.0975745422238646E-7</v>
      </c>
      <c r="J29">
        <f t="shared" si="2"/>
        <v>1.0975745422238646E-7</v>
      </c>
      <c r="K29">
        <f t="shared" si="2"/>
        <v>1.0975745422238646E-7</v>
      </c>
      <c r="L29">
        <f t="shared" si="2"/>
        <v>1.0975745422238646E-7</v>
      </c>
      <c r="M29">
        <f t="shared" si="2"/>
        <v>1.0975745422238646E-7</v>
      </c>
      <c r="N29">
        <f t="shared" si="2"/>
        <v>1.0975745422238646E-7</v>
      </c>
      <c r="O29">
        <f t="shared" si="2"/>
        <v>1.0975745422238646E-7</v>
      </c>
      <c r="P29">
        <f t="shared" si="2"/>
        <v>1.0975745422238646E-7</v>
      </c>
      <c r="Q29">
        <f t="shared" si="2"/>
        <v>1.0975745422238646E-7</v>
      </c>
    </row>
    <row r="30" spans="3:17" x14ac:dyDescent="0.3">
      <c r="C30" t="s">
        <v>60</v>
      </c>
      <c r="D30">
        <f>Mult_split!H30</f>
        <v>4.9776621747815953E-8</v>
      </c>
      <c r="E30">
        <f t="shared" si="1"/>
        <v>4.9776621747815953E-8</v>
      </c>
      <c r="F30">
        <f t="shared" si="2"/>
        <v>4.9776621747815953E-8</v>
      </c>
      <c r="G30">
        <f t="shared" si="2"/>
        <v>4.9776621747815953E-8</v>
      </c>
      <c r="H30">
        <f t="shared" si="2"/>
        <v>4.9776621747815953E-8</v>
      </c>
      <c r="I30">
        <f t="shared" si="2"/>
        <v>4.9776621747815953E-8</v>
      </c>
      <c r="J30">
        <f t="shared" si="2"/>
        <v>4.9776621747815953E-8</v>
      </c>
      <c r="K30">
        <f t="shared" si="2"/>
        <v>4.9776621747815953E-8</v>
      </c>
      <c r="L30">
        <f t="shared" si="2"/>
        <v>4.9776621747815953E-8</v>
      </c>
      <c r="M30">
        <f t="shared" si="2"/>
        <v>4.9776621747815953E-8</v>
      </c>
      <c r="N30">
        <f t="shared" si="2"/>
        <v>4.9776621747815953E-8</v>
      </c>
      <c r="O30">
        <f t="shared" si="2"/>
        <v>4.9776621747815953E-8</v>
      </c>
      <c r="P30">
        <f t="shared" si="2"/>
        <v>4.9776621747815953E-8</v>
      </c>
      <c r="Q30">
        <f t="shared" si="2"/>
        <v>4.9776621747815953E-8</v>
      </c>
    </row>
    <row r="31" spans="3:17" x14ac:dyDescent="0.3">
      <c r="C31" t="s">
        <v>61</v>
      </c>
      <c r="D31">
        <f>Mult_split!H31</f>
        <v>5.7896898807613771E-6</v>
      </c>
      <c r="E31">
        <f t="shared" si="1"/>
        <v>5.7896898807613771E-6</v>
      </c>
      <c r="F31">
        <f t="shared" si="2"/>
        <v>5.7896898807613771E-6</v>
      </c>
      <c r="G31">
        <f t="shared" si="2"/>
        <v>5.7896898807613771E-6</v>
      </c>
      <c r="H31">
        <f t="shared" si="2"/>
        <v>5.7896898807613771E-6</v>
      </c>
      <c r="I31">
        <f t="shared" si="2"/>
        <v>5.7896898807613771E-6</v>
      </c>
      <c r="J31">
        <f t="shared" si="2"/>
        <v>5.7896898807613771E-6</v>
      </c>
      <c r="K31">
        <f t="shared" si="2"/>
        <v>5.7896898807613771E-6</v>
      </c>
      <c r="L31">
        <f t="shared" si="2"/>
        <v>5.7896898807613771E-6</v>
      </c>
      <c r="M31">
        <f t="shared" si="2"/>
        <v>5.7896898807613771E-6</v>
      </c>
      <c r="N31">
        <f t="shared" si="2"/>
        <v>5.7896898807613771E-6</v>
      </c>
      <c r="O31">
        <f t="shared" si="2"/>
        <v>5.7896898807613771E-6</v>
      </c>
      <c r="P31">
        <f t="shared" si="2"/>
        <v>5.7896898807613771E-6</v>
      </c>
      <c r="Q31">
        <f t="shared" si="2"/>
        <v>5.7896898807613771E-6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1.5076244702123362E-8</v>
      </c>
      <c r="E34">
        <f t="shared" si="1"/>
        <v>1.5076244702123362E-8</v>
      </c>
      <c r="F34">
        <f t="shared" si="2"/>
        <v>1.5076244702123362E-8</v>
      </c>
      <c r="G34">
        <f t="shared" si="2"/>
        <v>1.5076244702123362E-8</v>
      </c>
      <c r="H34">
        <f t="shared" si="2"/>
        <v>1.5076244702123362E-8</v>
      </c>
      <c r="I34">
        <f t="shared" si="2"/>
        <v>1.5076244702123362E-8</v>
      </c>
      <c r="J34">
        <f t="shared" si="2"/>
        <v>1.5076244702123362E-8</v>
      </c>
      <c r="K34">
        <f t="shared" si="2"/>
        <v>1.5076244702123362E-8</v>
      </c>
      <c r="L34">
        <f t="shared" si="2"/>
        <v>1.5076244702123362E-8</v>
      </c>
      <c r="M34">
        <f t="shared" si="2"/>
        <v>1.5076244702123362E-8</v>
      </c>
      <c r="N34">
        <f t="shared" si="2"/>
        <v>1.5076244702123362E-8</v>
      </c>
      <c r="O34">
        <f t="shared" si="2"/>
        <v>1.5076244702123362E-8</v>
      </c>
      <c r="P34">
        <f t="shared" si="2"/>
        <v>1.5076244702123362E-8</v>
      </c>
      <c r="Q34">
        <f t="shared" si="2"/>
        <v>1.5076244702123362E-8</v>
      </c>
    </row>
    <row r="35" spans="3:17" x14ac:dyDescent="0.3">
      <c r="C35" t="s">
        <v>65</v>
      </c>
      <c r="D35">
        <f>Mult_split!H35</f>
        <v>8.8683792365431542E-9</v>
      </c>
      <c r="E35">
        <f t="shared" si="1"/>
        <v>8.8683792365431542E-9</v>
      </c>
      <c r="F35">
        <f t="shared" ref="F35:Q50" si="3">E35</f>
        <v>8.8683792365431542E-9</v>
      </c>
      <c r="G35">
        <f t="shared" si="3"/>
        <v>8.8683792365431542E-9</v>
      </c>
      <c r="H35">
        <f t="shared" si="3"/>
        <v>8.8683792365431542E-9</v>
      </c>
      <c r="I35">
        <f t="shared" si="3"/>
        <v>8.8683792365431542E-9</v>
      </c>
      <c r="J35">
        <f t="shared" si="3"/>
        <v>8.8683792365431542E-9</v>
      </c>
      <c r="K35">
        <f t="shared" si="3"/>
        <v>8.8683792365431542E-9</v>
      </c>
      <c r="L35">
        <f t="shared" si="3"/>
        <v>8.8683792365431542E-9</v>
      </c>
      <c r="M35">
        <f t="shared" si="3"/>
        <v>8.8683792365431542E-9</v>
      </c>
      <c r="N35">
        <f t="shared" si="3"/>
        <v>8.8683792365431542E-9</v>
      </c>
      <c r="O35">
        <f t="shared" si="3"/>
        <v>8.8683792365431542E-9</v>
      </c>
      <c r="P35">
        <f t="shared" si="3"/>
        <v>8.8683792365431542E-9</v>
      </c>
      <c r="Q35">
        <f t="shared" si="3"/>
        <v>8.8683792365431542E-9</v>
      </c>
    </row>
    <row r="36" spans="3:17" x14ac:dyDescent="0.3">
      <c r="C36" t="s">
        <v>66</v>
      </c>
      <c r="D36">
        <f>Mult_split!H36</f>
        <v>3.7050355554545451E-7</v>
      </c>
      <c r="E36">
        <f t="shared" si="1"/>
        <v>3.7050355554545451E-7</v>
      </c>
      <c r="F36">
        <f t="shared" si="3"/>
        <v>3.7050355554545451E-7</v>
      </c>
      <c r="G36">
        <f t="shared" si="3"/>
        <v>3.7050355554545451E-7</v>
      </c>
      <c r="H36">
        <f t="shared" si="3"/>
        <v>3.7050355554545451E-7</v>
      </c>
      <c r="I36">
        <f t="shared" si="3"/>
        <v>3.7050355554545451E-7</v>
      </c>
      <c r="J36">
        <f t="shared" si="3"/>
        <v>3.7050355554545451E-7</v>
      </c>
      <c r="K36">
        <f t="shared" si="3"/>
        <v>3.7050355554545451E-7</v>
      </c>
      <c r="L36">
        <f t="shared" si="3"/>
        <v>3.7050355554545451E-7</v>
      </c>
      <c r="M36">
        <f t="shared" si="3"/>
        <v>3.7050355554545451E-7</v>
      </c>
      <c r="N36">
        <f t="shared" si="3"/>
        <v>3.7050355554545451E-7</v>
      </c>
      <c r="O36">
        <f t="shared" si="3"/>
        <v>3.7050355554545451E-7</v>
      </c>
      <c r="P36">
        <f t="shared" si="3"/>
        <v>3.7050355554545451E-7</v>
      </c>
      <c r="Q36">
        <f t="shared" si="3"/>
        <v>3.7050355554545451E-7</v>
      </c>
    </row>
    <row r="37" spans="3:17" x14ac:dyDescent="0.3">
      <c r="C37" t="s">
        <v>67</v>
      </c>
      <c r="D37">
        <f>Mult_split!H37</f>
        <v>3.0313927271900821E-7</v>
      </c>
      <c r="E37">
        <f t="shared" si="1"/>
        <v>3.0313927271900821E-7</v>
      </c>
      <c r="F37">
        <f t="shared" si="3"/>
        <v>3.0313927271900821E-7</v>
      </c>
      <c r="G37">
        <f t="shared" si="3"/>
        <v>3.0313927271900821E-7</v>
      </c>
      <c r="H37">
        <f t="shared" si="3"/>
        <v>3.0313927271900821E-7</v>
      </c>
      <c r="I37">
        <f t="shared" si="3"/>
        <v>3.0313927271900821E-7</v>
      </c>
      <c r="J37">
        <f t="shared" si="3"/>
        <v>3.0313927271900821E-7</v>
      </c>
      <c r="K37">
        <f t="shared" si="3"/>
        <v>3.0313927271900821E-7</v>
      </c>
      <c r="L37">
        <f t="shared" si="3"/>
        <v>3.0313927271900821E-7</v>
      </c>
      <c r="M37">
        <f t="shared" si="3"/>
        <v>3.0313927271900821E-7</v>
      </c>
      <c r="N37">
        <f t="shared" si="3"/>
        <v>3.0313927271900821E-7</v>
      </c>
      <c r="O37">
        <f t="shared" si="3"/>
        <v>3.0313927271900821E-7</v>
      </c>
      <c r="P37">
        <f t="shared" si="3"/>
        <v>3.0313927271900821E-7</v>
      </c>
      <c r="Q37">
        <f t="shared" si="3"/>
        <v>3.0313927271900821E-7</v>
      </c>
    </row>
    <row r="38" spans="3:17" x14ac:dyDescent="0.3">
      <c r="C38" t="s">
        <v>68</v>
      </c>
      <c r="D38">
        <f>Mult_split!H38</f>
        <v>1.335489582071511E-7</v>
      </c>
      <c r="E38">
        <f t="shared" si="1"/>
        <v>1.335489582071511E-7</v>
      </c>
      <c r="F38">
        <f t="shared" si="3"/>
        <v>1.335489582071511E-7</v>
      </c>
      <c r="G38">
        <f t="shared" si="3"/>
        <v>1.335489582071511E-7</v>
      </c>
      <c r="H38">
        <f t="shared" si="3"/>
        <v>1.335489582071511E-7</v>
      </c>
      <c r="I38">
        <f t="shared" si="3"/>
        <v>1.335489582071511E-7</v>
      </c>
      <c r="J38">
        <f t="shared" si="3"/>
        <v>1.335489582071511E-7</v>
      </c>
      <c r="K38">
        <f t="shared" si="3"/>
        <v>1.335489582071511E-7</v>
      </c>
      <c r="L38">
        <f t="shared" si="3"/>
        <v>1.335489582071511E-7</v>
      </c>
      <c r="M38">
        <f t="shared" si="3"/>
        <v>1.335489582071511E-7</v>
      </c>
      <c r="N38">
        <f t="shared" si="3"/>
        <v>1.335489582071511E-7</v>
      </c>
      <c r="O38">
        <f t="shared" si="3"/>
        <v>1.335489582071511E-7</v>
      </c>
      <c r="P38">
        <f t="shared" si="3"/>
        <v>1.335489582071511E-7</v>
      </c>
      <c r="Q38">
        <f t="shared" si="3"/>
        <v>1.335489582071511E-7</v>
      </c>
    </row>
    <row r="39" spans="3:17" x14ac:dyDescent="0.3">
      <c r="C39" t="s">
        <v>69</v>
      </c>
      <c r="D39">
        <f>Mult_split!H39</f>
        <v>5.0826695553729182E-8</v>
      </c>
      <c r="E39">
        <f t="shared" si="1"/>
        <v>5.0826695553729182E-8</v>
      </c>
      <c r="F39">
        <f t="shared" si="3"/>
        <v>5.0826695553729182E-8</v>
      </c>
      <c r="G39">
        <f t="shared" si="3"/>
        <v>5.0826695553729182E-8</v>
      </c>
      <c r="H39">
        <f t="shared" si="3"/>
        <v>5.0826695553729182E-8</v>
      </c>
      <c r="I39">
        <f t="shared" si="3"/>
        <v>5.0826695553729182E-8</v>
      </c>
      <c r="J39">
        <f t="shared" si="3"/>
        <v>5.0826695553729182E-8</v>
      </c>
      <c r="K39">
        <f t="shared" si="3"/>
        <v>5.0826695553729182E-8</v>
      </c>
      <c r="L39">
        <f t="shared" si="3"/>
        <v>5.0826695553729182E-8</v>
      </c>
      <c r="M39">
        <f t="shared" si="3"/>
        <v>5.0826695553729182E-8</v>
      </c>
      <c r="N39">
        <f t="shared" si="3"/>
        <v>5.0826695553729182E-8</v>
      </c>
      <c r="O39">
        <f t="shared" si="3"/>
        <v>5.0826695553729182E-8</v>
      </c>
      <c r="P39">
        <f t="shared" si="3"/>
        <v>5.0826695553729182E-8</v>
      </c>
      <c r="Q39">
        <f t="shared" si="3"/>
        <v>5.0826695553729182E-8</v>
      </c>
    </row>
    <row r="40" spans="3:17" x14ac:dyDescent="0.3">
      <c r="C40" t="s">
        <v>70</v>
      </c>
      <c r="D40">
        <f>Mult_split!H40</f>
        <v>3.7649404113873473E-8</v>
      </c>
      <c r="E40">
        <f t="shared" si="1"/>
        <v>3.7649404113873473E-8</v>
      </c>
      <c r="F40">
        <f t="shared" si="3"/>
        <v>3.7649404113873473E-8</v>
      </c>
      <c r="G40">
        <f t="shared" si="3"/>
        <v>3.7649404113873473E-8</v>
      </c>
      <c r="H40">
        <f t="shared" si="3"/>
        <v>3.7649404113873473E-8</v>
      </c>
      <c r="I40">
        <f t="shared" si="3"/>
        <v>3.7649404113873473E-8</v>
      </c>
      <c r="J40">
        <f t="shared" si="3"/>
        <v>3.7649404113873473E-8</v>
      </c>
      <c r="K40">
        <f t="shared" si="3"/>
        <v>3.7649404113873473E-8</v>
      </c>
      <c r="L40">
        <f t="shared" si="3"/>
        <v>3.7649404113873473E-8</v>
      </c>
      <c r="M40">
        <f t="shared" si="3"/>
        <v>3.7649404113873473E-8</v>
      </c>
      <c r="N40">
        <f t="shared" si="3"/>
        <v>3.7649404113873473E-8</v>
      </c>
      <c r="O40">
        <f t="shared" si="3"/>
        <v>3.7649404113873473E-8</v>
      </c>
      <c r="P40">
        <f t="shared" si="3"/>
        <v>3.7649404113873473E-8</v>
      </c>
      <c r="Q40">
        <f t="shared" si="3"/>
        <v>3.7649404113873473E-8</v>
      </c>
    </row>
    <row r="41" spans="3:17" x14ac:dyDescent="0.3">
      <c r="C41" t="s">
        <v>71</v>
      </c>
      <c r="D41">
        <f>Mult_split!H41</f>
        <v>1.9701649198358662E-6</v>
      </c>
      <c r="E41">
        <f t="shared" si="1"/>
        <v>1.9701649198358662E-6</v>
      </c>
      <c r="F41">
        <f t="shared" si="3"/>
        <v>1.9701649198358662E-6</v>
      </c>
      <c r="G41">
        <f t="shared" si="3"/>
        <v>1.9701649198358662E-6</v>
      </c>
      <c r="H41">
        <f t="shared" si="3"/>
        <v>1.9701649198358662E-6</v>
      </c>
      <c r="I41">
        <f t="shared" si="3"/>
        <v>1.9701649198358662E-6</v>
      </c>
      <c r="J41">
        <f t="shared" si="3"/>
        <v>1.9701649198358662E-6</v>
      </c>
      <c r="K41">
        <f t="shared" si="3"/>
        <v>1.9701649198358662E-6</v>
      </c>
      <c r="L41">
        <f t="shared" si="3"/>
        <v>1.9701649198358662E-6</v>
      </c>
      <c r="M41">
        <f t="shared" si="3"/>
        <v>1.9701649198358662E-6</v>
      </c>
      <c r="N41">
        <f t="shared" si="3"/>
        <v>1.9701649198358662E-6</v>
      </c>
      <c r="O41">
        <f t="shared" si="3"/>
        <v>1.9701649198358662E-6</v>
      </c>
      <c r="P41">
        <f t="shared" si="3"/>
        <v>1.9701649198358662E-6</v>
      </c>
      <c r="Q41">
        <f t="shared" si="3"/>
        <v>1.9701649198358662E-6</v>
      </c>
    </row>
    <row r="42" spans="3:17" x14ac:dyDescent="0.3">
      <c r="C42" t="s">
        <v>72</v>
      </c>
      <c r="D42">
        <f>Mult_split!H42</f>
        <v>1.0896259505363117</v>
      </c>
      <c r="E42">
        <f t="shared" si="1"/>
        <v>1.0896259505363117</v>
      </c>
      <c r="F42">
        <f t="shared" si="3"/>
        <v>1.0896259505363117</v>
      </c>
      <c r="G42">
        <f t="shared" si="3"/>
        <v>1.0896259505363117</v>
      </c>
      <c r="H42">
        <f t="shared" si="3"/>
        <v>1.0896259505363117</v>
      </c>
      <c r="I42">
        <f t="shared" si="3"/>
        <v>1.0896259505363117</v>
      </c>
      <c r="J42">
        <f t="shared" si="3"/>
        <v>1.0896259505363117</v>
      </c>
      <c r="K42">
        <f t="shared" si="3"/>
        <v>1.0896259505363117</v>
      </c>
      <c r="L42">
        <f t="shared" si="3"/>
        <v>1.0896259505363117</v>
      </c>
      <c r="M42">
        <f t="shared" si="3"/>
        <v>1.0896259505363117</v>
      </c>
      <c r="N42">
        <f t="shared" si="3"/>
        <v>1.0896259505363117</v>
      </c>
      <c r="O42">
        <f t="shared" si="3"/>
        <v>1.0896259505363117</v>
      </c>
      <c r="P42">
        <f t="shared" si="3"/>
        <v>1.0896259505363117</v>
      </c>
      <c r="Q42">
        <f t="shared" si="3"/>
        <v>1.0896259505363117</v>
      </c>
    </row>
    <row r="43" spans="3:17" x14ac:dyDescent="0.3">
      <c r="C43" t="s">
        <v>73</v>
      </c>
      <c r="D43">
        <f>Mult_split!H43</f>
        <v>4.4308165748720684E-7</v>
      </c>
      <c r="E43">
        <f t="shared" si="1"/>
        <v>4.4308165748720684E-7</v>
      </c>
      <c r="F43">
        <f t="shared" si="3"/>
        <v>4.4308165748720684E-7</v>
      </c>
      <c r="G43">
        <f t="shared" si="3"/>
        <v>4.4308165748720684E-7</v>
      </c>
      <c r="H43">
        <f t="shared" si="3"/>
        <v>4.4308165748720684E-7</v>
      </c>
      <c r="I43">
        <f t="shared" si="3"/>
        <v>4.4308165748720684E-7</v>
      </c>
      <c r="J43">
        <f t="shared" si="3"/>
        <v>4.4308165748720684E-7</v>
      </c>
      <c r="K43">
        <f t="shared" si="3"/>
        <v>4.4308165748720684E-7</v>
      </c>
      <c r="L43">
        <f t="shared" si="3"/>
        <v>4.4308165748720684E-7</v>
      </c>
      <c r="M43">
        <f t="shared" si="3"/>
        <v>4.4308165748720684E-7</v>
      </c>
      <c r="N43">
        <f t="shared" si="3"/>
        <v>4.4308165748720684E-7</v>
      </c>
      <c r="O43">
        <f t="shared" si="3"/>
        <v>4.4308165748720684E-7</v>
      </c>
      <c r="P43">
        <f t="shared" si="3"/>
        <v>4.4308165748720684E-7</v>
      </c>
      <c r="Q43">
        <f t="shared" si="3"/>
        <v>4.4308165748720684E-7</v>
      </c>
    </row>
    <row r="44" spans="3:17" x14ac:dyDescent="0.3">
      <c r="C44" t="s">
        <v>74</v>
      </c>
      <c r="D44">
        <f>Mult_split!H44</f>
        <v>2.9987508324777155E-6</v>
      </c>
      <c r="E44">
        <f t="shared" si="1"/>
        <v>2.9987508324777155E-6</v>
      </c>
      <c r="F44">
        <f t="shared" si="3"/>
        <v>2.9987508324777155E-6</v>
      </c>
      <c r="G44">
        <f t="shared" si="3"/>
        <v>2.9987508324777155E-6</v>
      </c>
      <c r="H44">
        <f t="shared" si="3"/>
        <v>2.9987508324777155E-6</v>
      </c>
      <c r="I44">
        <f t="shared" si="3"/>
        <v>2.9987508324777155E-6</v>
      </c>
      <c r="J44">
        <f t="shared" si="3"/>
        <v>2.9987508324777155E-6</v>
      </c>
      <c r="K44">
        <f t="shared" si="3"/>
        <v>2.9987508324777155E-6</v>
      </c>
      <c r="L44">
        <f t="shared" si="3"/>
        <v>2.9987508324777155E-6</v>
      </c>
      <c r="M44">
        <f t="shared" si="3"/>
        <v>2.9987508324777155E-6</v>
      </c>
      <c r="N44">
        <f t="shared" si="3"/>
        <v>2.9987508324777155E-6</v>
      </c>
      <c r="O44">
        <f t="shared" si="3"/>
        <v>2.9987508324777155E-6</v>
      </c>
      <c r="P44">
        <f t="shared" si="3"/>
        <v>2.9987508324777155E-6</v>
      </c>
      <c r="Q44">
        <f t="shared" si="3"/>
        <v>2.9987508324777155E-6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1.1318358269452829E-7</v>
      </c>
      <c r="E46">
        <f t="shared" si="1"/>
        <v>1.1318358269452829E-7</v>
      </c>
      <c r="F46">
        <f t="shared" si="3"/>
        <v>1.1318358269452829E-7</v>
      </c>
      <c r="G46">
        <f t="shared" si="3"/>
        <v>1.1318358269452829E-7</v>
      </c>
      <c r="H46">
        <f t="shared" si="3"/>
        <v>1.1318358269452829E-7</v>
      </c>
      <c r="I46">
        <f t="shared" si="3"/>
        <v>1.1318358269452829E-7</v>
      </c>
      <c r="J46">
        <f t="shared" si="3"/>
        <v>1.1318358269452829E-7</v>
      </c>
      <c r="K46">
        <f t="shared" si="3"/>
        <v>1.1318358269452829E-7</v>
      </c>
      <c r="L46">
        <f t="shared" si="3"/>
        <v>1.1318358269452829E-7</v>
      </c>
      <c r="M46">
        <f t="shared" si="3"/>
        <v>1.1318358269452829E-7</v>
      </c>
      <c r="N46">
        <f t="shared" si="3"/>
        <v>1.1318358269452829E-7</v>
      </c>
      <c r="O46">
        <f t="shared" si="3"/>
        <v>1.1318358269452829E-7</v>
      </c>
      <c r="P46">
        <f t="shared" si="3"/>
        <v>1.1318358269452829E-7</v>
      </c>
      <c r="Q46">
        <f t="shared" si="3"/>
        <v>1.1318358269452829E-7</v>
      </c>
    </row>
    <row r="47" spans="3:17" x14ac:dyDescent="0.3">
      <c r="C47" t="s">
        <v>77</v>
      </c>
      <c r="D47">
        <f>Mult_split!H47</f>
        <v>1.1318358269452829E-7</v>
      </c>
      <c r="E47">
        <f t="shared" si="1"/>
        <v>1.1318358269452829E-7</v>
      </c>
      <c r="F47">
        <f t="shared" si="3"/>
        <v>1.1318358269452829E-7</v>
      </c>
      <c r="G47">
        <f t="shared" si="3"/>
        <v>1.1318358269452829E-7</v>
      </c>
      <c r="H47">
        <f t="shared" si="3"/>
        <v>1.1318358269452829E-7</v>
      </c>
      <c r="I47">
        <f t="shared" si="3"/>
        <v>1.1318358269452829E-7</v>
      </c>
      <c r="J47">
        <f t="shared" si="3"/>
        <v>1.1318358269452829E-7</v>
      </c>
      <c r="K47">
        <f t="shared" si="3"/>
        <v>1.1318358269452829E-7</v>
      </c>
      <c r="L47">
        <f t="shared" si="3"/>
        <v>1.1318358269452829E-7</v>
      </c>
      <c r="M47">
        <f t="shared" si="3"/>
        <v>1.1318358269452829E-7</v>
      </c>
      <c r="N47">
        <f t="shared" si="3"/>
        <v>1.1318358269452829E-7</v>
      </c>
      <c r="O47">
        <f t="shared" si="3"/>
        <v>1.1318358269452829E-7</v>
      </c>
      <c r="P47">
        <f t="shared" si="3"/>
        <v>1.1318358269452829E-7</v>
      </c>
      <c r="Q47">
        <f t="shared" si="3"/>
        <v>1.1318358269452829E-7</v>
      </c>
    </row>
    <row r="48" spans="3:17" x14ac:dyDescent="0.3">
      <c r="C48" t="s">
        <v>78</v>
      </c>
      <c r="D48">
        <f>Mult_split!H48</f>
        <v>1.0330088341879049E-7</v>
      </c>
      <c r="E48">
        <f t="shared" si="1"/>
        <v>1.0330088341879049E-7</v>
      </c>
      <c r="F48">
        <f t="shared" si="3"/>
        <v>1.0330088341879049E-7</v>
      </c>
      <c r="G48">
        <f t="shared" si="3"/>
        <v>1.0330088341879049E-7</v>
      </c>
      <c r="H48">
        <f t="shared" si="3"/>
        <v>1.0330088341879049E-7</v>
      </c>
      <c r="I48">
        <f t="shared" si="3"/>
        <v>1.0330088341879049E-7</v>
      </c>
      <c r="J48">
        <f t="shared" si="3"/>
        <v>1.0330088341879049E-7</v>
      </c>
      <c r="K48">
        <f t="shared" si="3"/>
        <v>1.0330088341879049E-7</v>
      </c>
      <c r="L48">
        <f t="shared" si="3"/>
        <v>1.0330088341879049E-7</v>
      </c>
      <c r="M48">
        <f t="shared" si="3"/>
        <v>1.0330088341879049E-7</v>
      </c>
      <c r="N48">
        <f t="shared" si="3"/>
        <v>1.0330088341879049E-7</v>
      </c>
      <c r="O48">
        <f t="shared" si="3"/>
        <v>1.0330088341879049E-7</v>
      </c>
      <c r="P48">
        <f t="shared" si="3"/>
        <v>1.0330088341879049E-7</v>
      </c>
      <c r="Q48">
        <f t="shared" si="3"/>
        <v>1.0330088341879049E-7</v>
      </c>
    </row>
    <row r="49" spans="3:17" x14ac:dyDescent="0.3">
      <c r="C49" t="s">
        <v>79</v>
      </c>
      <c r="D49">
        <f>Mult_split!H49</f>
        <v>7.0973134769603478E-9</v>
      </c>
      <c r="E49">
        <f t="shared" si="1"/>
        <v>7.0973134769603478E-9</v>
      </c>
      <c r="F49">
        <f t="shared" si="3"/>
        <v>7.0973134769603478E-9</v>
      </c>
      <c r="G49">
        <f t="shared" si="3"/>
        <v>7.0973134769603478E-9</v>
      </c>
      <c r="H49">
        <f t="shared" si="3"/>
        <v>7.0973134769603478E-9</v>
      </c>
      <c r="I49">
        <f t="shared" si="3"/>
        <v>7.0973134769603478E-9</v>
      </c>
      <c r="J49">
        <f t="shared" si="3"/>
        <v>7.0973134769603478E-9</v>
      </c>
      <c r="K49">
        <f t="shared" si="3"/>
        <v>7.0973134769603478E-9</v>
      </c>
      <c r="L49">
        <f t="shared" si="3"/>
        <v>7.0973134769603478E-9</v>
      </c>
      <c r="M49">
        <f t="shared" si="3"/>
        <v>7.0973134769603478E-9</v>
      </c>
      <c r="N49">
        <f t="shared" si="3"/>
        <v>7.0973134769603478E-9</v>
      </c>
      <c r="O49">
        <f t="shared" si="3"/>
        <v>7.0973134769603478E-9</v>
      </c>
      <c r="P49">
        <f t="shared" si="3"/>
        <v>7.0973134769603478E-9</v>
      </c>
      <c r="Q49">
        <f t="shared" si="3"/>
        <v>7.0973134769603478E-9</v>
      </c>
    </row>
    <row r="50" spans="3:17" x14ac:dyDescent="0.3">
      <c r="C50" t="s">
        <v>80</v>
      </c>
      <c r="D50">
        <f>Mult_split!H50</f>
        <v>4.5319793633708406E-4</v>
      </c>
      <c r="E50">
        <f t="shared" si="1"/>
        <v>4.5319793633708406E-4</v>
      </c>
      <c r="F50">
        <f t="shared" si="3"/>
        <v>4.5319793633708406E-4</v>
      </c>
      <c r="G50">
        <f t="shared" si="3"/>
        <v>4.5319793633708406E-4</v>
      </c>
      <c r="H50">
        <f t="shared" si="3"/>
        <v>4.5319793633708406E-4</v>
      </c>
      <c r="I50">
        <f t="shared" si="3"/>
        <v>4.5319793633708406E-4</v>
      </c>
      <c r="J50">
        <f t="shared" si="3"/>
        <v>4.5319793633708406E-4</v>
      </c>
      <c r="K50">
        <f t="shared" si="3"/>
        <v>4.5319793633708406E-4</v>
      </c>
      <c r="L50">
        <f t="shared" si="3"/>
        <v>4.5319793633708406E-4</v>
      </c>
      <c r="M50">
        <f t="shared" si="3"/>
        <v>4.5319793633708406E-4</v>
      </c>
      <c r="N50">
        <f t="shared" si="3"/>
        <v>4.5319793633708406E-4</v>
      </c>
      <c r="O50">
        <f t="shared" si="3"/>
        <v>4.5319793633708406E-4</v>
      </c>
      <c r="P50">
        <f t="shared" si="3"/>
        <v>4.5319793633708406E-4</v>
      </c>
      <c r="Q50">
        <f t="shared" si="3"/>
        <v>4.5319793633708406E-4</v>
      </c>
    </row>
    <row r="51" spans="3:17" x14ac:dyDescent="0.3">
      <c r="C51" t="s">
        <v>81</v>
      </c>
      <c r="D51">
        <f>Mult_split!H51</f>
        <v>9.3571660088017334E-9</v>
      </c>
      <c r="E51">
        <f t="shared" si="1"/>
        <v>9.3571660088017334E-9</v>
      </c>
      <c r="F51">
        <f t="shared" ref="F51:Q66" si="4">E51</f>
        <v>9.3571660088017334E-9</v>
      </c>
      <c r="G51">
        <f t="shared" si="4"/>
        <v>9.3571660088017334E-9</v>
      </c>
      <c r="H51">
        <f t="shared" si="4"/>
        <v>9.3571660088017334E-9</v>
      </c>
      <c r="I51">
        <f t="shared" si="4"/>
        <v>9.3571660088017334E-9</v>
      </c>
      <c r="J51">
        <f t="shared" si="4"/>
        <v>9.3571660088017334E-9</v>
      </c>
      <c r="K51">
        <f t="shared" si="4"/>
        <v>9.3571660088017334E-9</v>
      </c>
      <c r="L51">
        <f t="shared" si="4"/>
        <v>9.3571660088017334E-9</v>
      </c>
      <c r="M51">
        <f t="shared" si="4"/>
        <v>9.3571660088017334E-9</v>
      </c>
      <c r="N51">
        <f t="shared" si="4"/>
        <v>9.3571660088017334E-9</v>
      </c>
      <c r="O51">
        <f t="shared" si="4"/>
        <v>9.3571660088017334E-9</v>
      </c>
      <c r="P51">
        <f t="shared" si="4"/>
        <v>9.3571660088017334E-9</v>
      </c>
      <c r="Q51">
        <f t="shared" si="4"/>
        <v>9.3571660088017334E-9</v>
      </c>
    </row>
    <row r="52" spans="3:17" x14ac:dyDescent="0.3">
      <c r="C52" t="s">
        <v>82</v>
      </c>
      <c r="D52">
        <f>Mult_split!H52</f>
        <v>1.6258375058870857E-8</v>
      </c>
      <c r="E52">
        <f t="shared" si="1"/>
        <v>1.6258375058870857E-8</v>
      </c>
      <c r="F52">
        <f t="shared" si="4"/>
        <v>1.6258375058870857E-8</v>
      </c>
      <c r="G52">
        <f t="shared" si="4"/>
        <v>1.6258375058870857E-8</v>
      </c>
      <c r="H52">
        <f t="shared" si="4"/>
        <v>1.6258375058870857E-8</v>
      </c>
      <c r="I52">
        <f t="shared" si="4"/>
        <v>1.6258375058870857E-8</v>
      </c>
      <c r="J52">
        <f t="shared" si="4"/>
        <v>1.6258375058870857E-8</v>
      </c>
      <c r="K52">
        <f t="shared" si="4"/>
        <v>1.6258375058870857E-8</v>
      </c>
      <c r="L52">
        <f t="shared" si="4"/>
        <v>1.6258375058870857E-8</v>
      </c>
      <c r="M52">
        <f t="shared" si="4"/>
        <v>1.6258375058870857E-8</v>
      </c>
      <c r="N52">
        <f t="shared" si="4"/>
        <v>1.6258375058870857E-8</v>
      </c>
      <c r="O52">
        <f t="shared" si="4"/>
        <v>1.6258375058870857E-8</v>
      </c>
      <c r="P52">
        <f t="shared" si="4"/>
        <v>1.6258375058870857E-8</v>
      </c>
      <c r="Q52">
        <f t="shared" si="4"/>
        <v>1.6258375058870857E-8</v>
      </c>
    </row>
    <row r="53" spans="3:17" x14ac:dyDescent="0.3">
      <c r="C53" t="s">
        <v>83</v>
      </c>
      <c r="D53">
        <f>Mult_split!H53</f>
        <v>2.2333051531427487E-8</v>
      </c>
      <c r="E53">
        <f t="shared" si="1"/>
        <v>2.2333051531427487E-8</v>
      </c>
      <c r="F53">
        <f t="shared" si="4"/>
        <v>2.2333051531427487E-8</v>
      </c>
      <c r="G53">
        <f t="shared" si="4"/>
        <v>2.2333051531427487E-8</v>
      </c>
      <c r="H53">
        <f t="shared" si="4"/>
        <v>2.2333051531427487E-8</v>
      </c>
      <c r="I53">
        <f t="shared" si="4"/>
        <v>2.2333051531427487E-8</v>
      </c>
      <c r="J53">
        <f t="shared" si="4"/>
        <v>2.2333051531427487E-8</v>
      </c>
      <c r="K53">
        <f t="shared" si="4"/>
        <v>2.2333051531427487E-8</v>
      </c>
      <c r="L53">
        <f t="shared" si="4"/>
        <v>2.2333051531427487E-8</v>
      </c>
      <c r="M53">
        <f t="shared" si="4"/>
        <v>2.2333051531427487E-8</v>
      </c>
      <c r="N53">
        <f t="shared" si="4"/>
        <v>2.2333051531427487E-8</v>
      </c>
      <c r="O53">
        <f t="shared" si="4"/>
        <v>2.2333051531427487E-8</v>
      </c>
      <c r="P53">
        <f t="shared" si="4"/>
        <v>2.2333051531427487E-8</v>
      </c>
      <c r="Q53">
        <f t="shared" si="4"/>
        <v>2.2333051531427487E-8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0.3232038131640938</v>
      </c>
      <c r="E55">
        <f t="shared" si="1"/>
        <v>0.3232038131640938</v>
      </c>
      <c r="F55">
        <f t="shared" si="4"/>
        <v>0.3232038131640938</v>
      </c>
      <c r="G55">
        <f t="shared" si="4"/>
        <v>0.3232038131640938</v>
      </c>
      <c r="H55">
        <f t="shared" si="4"/>
        <v>0.3232038131640938</v>
      </c>
      <c r="I55">
        <f t="shared" si="4"/>
        <v>0.3232038131640938</v>
      </c>
      <c r="J55">
        <f t="shared" si="4"/>
        <v>0.3232038131640938</v>
      </c>
      <c r="K55">
        <f t="shared" si="4"/>
        <v>0.3232038131640938</v>
      </c>
      <c r="L55">
        <f t="shared" si="4"/>
        <v>0.3232038131640938</v>
      </c>
      <c r="M55">
        <f t="shared" si="4"/>
        <v>0.3232038131640938</v>
      </c>
      <c r="N55">
        <f t="shared" si="4"/>
        <v>0.3232038131640938</v>
      </c>
      <c r="O55">
        <f t="shared" si="4"/>
        <v>0.3232038131640938</v>
      </c>
      <c r="P55">
        <f t="shared" si="4"/>
        <v>0.3232038131640938</v>
      </c>
      <c r="Q55">
        <f t="shared" si="4"/>
        <v>0.3232038131640938</v>
      </c>
    </row>
    <row r="56" spans="3:17" x14ac:dyDescent="0.3">
      <c r="C56" t="s">
        <v>86</v>
      </c>
      <c r="D56">
        <f>Mult_split!H56</f>
        <v>2.7982926456956139E-8</v>
      </c>
      <c r="E56">
        <f t="shared" si="1"/>
        <v>2.7982926456956139E-8</v>
      </c>
      <c r="F56">
        <f t="shared" si="4"/>
        <v>2.7982926456956139E-8</v>
      </c>
      <c r="G56">
        <f t="shared" si="4"/>
        <v>2.7982926456956139E-8</v>
      </c>
      <c r="H56">
        <f t="shared" si="4"/>
        <v>2.7982926456956139E-8</v>
      </c>
      <c r="I56">
        <f t="shared" si="4"/>
        <v>2.7982926456956139E-8</v>
      </c>
      <c r="J56">
        <f t="shared" si="4"/>
        <v>2.7982926456956139E-8</v>
      </c>
      <c r="K56">
        <f t="shared" si="4"/>
        <v>2.7982926456956139E-8</v>
      </c>
      <c r="L56">
        <f t="shared" si="4"/>
        <v>2.7982926456956139E-8</v>
      </c>
      <c r="M56">
        <f t="shared" si="4"/>
        <v>2.7982926456956139E-8</v>
      </c>
      <c r="N56">
        <f t="shared" si="4"/>
        <v>2.7982926456956139E-8</v>
      </c>
      <c r="O56">
        <f t="shared" si="4"/>
        <v>2.7982926456956139E-8</v>
      </c>
      <c r="P56">
        <f t="shared" si="4"/>
        <v>2.7982926456956139E-8</v>
      </c>
      <c r="Q56">
        <f t="shared" si="4"/>
        <v>2.7982926456956139E-8</v>
      </c>
    </row>
    <row r="57" spans="3:17" x14ac:dyDescent="0.3">
      <c r="C57" t="s">
        <v>87</v>
      </c>
      <c r="D57">
        <f>Mult_split!H57</f>
        <v>8.3797138742549265E-2</v>
      </c>
      <c r="E57">
        <f t="shared" si="1"/>
        <v>8.3797138742549265E-2</v>
      </c>
      <c r="F57">
        <f t="shared" si="4"/>
        <v>8.3797138742549265E-2</v>
      </c>
      <c r="G57">
        <f t="shared" si="4"/>
        <v>8.3797138742549265E-2</v>
      </c>
      <c r="H57">
        <f t="shared" si="4"/>
        <v>8.3797138742549265E-2</v>
      </c>
      <c r="I57">
        <f t="shared" si="4"/>
        <v>8.3797138742549265E-2</v>
      </c>
      <c r="J57">
        <f t="shared" si="4"/>
        <v>8.3797138742549265E-2</v>
      </c>
      <c r="K57">
        <f t="shared" si="4"/>
        <v>8.3797138742549265E-2</v>
      </c>
      <c r="L57">
        <f t="shared" si="4"/>
        <v>8.3797138742549265E-2</v>
      </c>
      <c r="M57">
        <f t="shared" si="4"/>
        <v>8.3797138742549265E-2</v>
      </c>
      <c r="N57">
        <f t="shared" si="4"/>
        <v>8.3797138742549265E-2</v>
      </c>
      <c r="O57">
        <f t="shared" si="4"/>
        <v>8.3797138742549265E-2</v>
      </c>
      <c r="P57">
        <f t="shared" si="4"/>
        <v>8.3797138742549265E-2</v>
      </c>
      <c r="Q57">
        <f t="shared" si="4"/>
        <v>8.3797138742549265E-2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1.1032442986762129E-3</v>
      </c>
      <c r="E59">
        <f t="shared" si="1"/>
        <v>1.1032442986762129E-3</v>
      </c>
      <c r="F59">
        <f t="shared" si="4"/>
        <v>1.1032442986762129E-3</v>
      </c>
      <c r="G59">
        <f t="shared" si="4"/>
        <v>1.1032442986762129E-3</v>
      </c>
      <c r="H59">
        <f t="shared" si="4"/>
        <v>1.1032442986762129E-3</v>
      </c>
      <c r="I59">
        <f t="shared" si="4"/>
        <v>1.1032442986762129E-3</v>
      </c>
      <c r="J59">
        <f t="shared" si="4"/>
        <v>1.1032442986762129E-3</v>
      </c>
      <c r="K59">
        <f t="shared" si="4"/>
        <v>1.1032442986762129E-3</v>
      </c>
      <c r="L59">
        <f t="shared" si="4"/>
        <v>1.1032442986762129E-3</v>
      </c>
      <c r="M59">
        <f t="shared" si="4"/>
        <v>1.1032442986762129E-3</v>
      </c>
      <c r="N59">
        <f t="shared" si="4"/>
        <v>1.1032442986762129E-3</v>
      </c>
      <c r="O59">
        <f t="shared" si="4"/>
        <v>1.1032442986762129E-3</v>
      </c>
      <c r="P59">
        <f t="shared" si="4"/>
        <v>1.1032442986762129E-3</v>
      </c>
      <c r="Q59">
        <f t="shared" si="4"/>
        <v>1.1032442986762129E-3</v>
      </c>
    </row>
    <row r="60" spans="3:17" x14ac:dyDescent="0.3">
      <c r="C60" t="s">
        <v>90</v>
      </c>
      <c r="D60">
        <f>Mult_split!H60</f>
        <v>1.4327473466349484E-7</v>
      </c>
      <c r="E60">
        <f t="shared" si="1"/>
        <v>1.4327473466349484E-7</v>
      </c>
      <c r="F60">
        <f t="shared" si="4"/>
        <v>1.4327473466349484E-7</v>
      </c>
      <c r="G60">
        <f t="shared" si="4"/>
        <v>1.4327473466349484E-7</v>
      </c>
      <c r="H60">
        <f t="shared" si="4"/>
        <v>1.4327473466349484E-7</v>
      </c>
      <c r="I60">
        <f t="shared" si="4"/>
        <v>1.4327473466349484E-7</v>
      </c>
      <c r="J60">
        <f t="shared" si="4"/>
        <v>1.4327473466349484E-7</v>
      </c>
      <c r="K60">
        <f t="shared" si="4"/>
        <v>1.4327473466349484E-7</v>
      </c>
      <c r="L60">
        <f t="shared" si="4"/>
        <v>1.4327473466349484E-7</v>
      </c>
      <c r="M60">
        <f t="shared" si="4"/>
        <v>1.4327473466349484E-7</v>
      </c>
      <c r="N60">
        <f t="shared" si="4"/>
        <v>1.4327473466349484E-7</v>
      </c>
      <c r="O60">
        <f t="shared" si="4"/>
        <v>1.4327473466349484E-7</v>
      </c>
      <c r="P60">
        <f t="shared" si="4"/>
        <v>1.4327473466349484E-7</v>
      </c>
      <c r="Q60">
        <f t="shared" si="4"/>
        <v>1.4327473466349484E-7</v>
      </c>
    </row>
    <row r="61" spans="3:17" x14ac:dyDescent="0.3">
      <c r="C61" t="s">
        <v>91</v>
      </c>
      <c r="D61">
        <f>Mult_split!H61</f>
        <v>1.1048015975349787E-8</v>
      </c>
      <c r="E61">
        <f t="shared" si="1"/>
        <v>1.1048015975349787E-8</v>
      </c>
      <c r="F61">
        <f t="shared" si="4"/>
        <v>1.1048015975349787E-8</v>
      </c>
      <c r="G61">
        <f t="shared" si="4"/>
        <v>1.1048015975349787E-8</v>
      </c>
      <c r="H61">
        <f t="shared" si="4"/>
        <v>1.1048015975349787E-8</v>
      </c>
      <c r="I61">
        <f t="shared" si="4"/>
        <v>1.1048015975349787E-8</v>
      </c>
      <c r="J61">
        <f t="shared" si="4"/>
        <v>1.1048015975349787E-8</v>
      </c>
      <c r="K61">
        <f t="shared" si="4"/>
        <v>1.1048015975349787E-8</v>
      </c>
      <c r="L61">
        <f t="shared" si="4"/>
        <v>1.1048015975349787E-8</v>
      </c>
      <c r="M61">
        <f t="shared" si="4"/>
        <v>1.1048015975349787E-8</v>
      </c>
      <c r="N61">
        <f t="shared" si="4"/>
        <v>1.1048015975349787E-8</v>
      </c>
      <c r="O61">
        <f t="shared" si="4"/>
        <v>1.1048015975349787E-8</v>
      </c>
      <c r="P61">
        <f t="shared" si="4"/>
        <v>1.1048015975349787E-8</v>
      </c>
      <c r="Q61">
        <f t="shared" si="4"/>
        <v>1.1048015975349787E-8</v>
      </c>
    </row>
    <row r="62" spans="3:17" x14ac:dyDescent="0.3">
      <c r="C62" t="s">
        <v>92</v>
      </c>
      <c r="D62">
        <f>Mult_split!H62</f>
        <v>9.8697012648384527E-2</v>
      </c>
      <c r="E62">
        <f t="shared" si="1"/>
        <v>9.8697012648384527E-2</v>
      </c>
      <c r="F62">
        <f t="shared" si="4"/>
        <v>9.8697012648384527E-2</v>
      </c>
      <c r="G62">
        <f t="shared" si="4"/>
        <v>9.8697012648384527E-2</v>
      </c>
      <c r="H62">
        <f t="shared" si="4"/>
        <v>9.8697012648384527E-2</v>
      </c>
      <c r="I62">
        <f t="shared" si="4"/>
        <v>9.8697012648384527E-2</v>
      </c>
      <c r="J62">
        <f t="shared" si="4"/>
        <v>9.8697012648384527E-2</v>
      </c>
      <c r="K62">
        <f t="shared" si="4"/>
        <v>9.8697012648384527E-2</v>
      </c>
      <c r="L62">
        <f t="shared" si="4"/>
        <v>9.8697012648384527E-2</v>
      </c>
      <c r="M62">
        <f t="shared" si="4"/>
        <v>9.8697012648384527E-2</v>
      </c>
      <c r="N62">
        <f t="shared" si="4"/>
        <v>9.8697012648384527E-2</v>
      </c>
      <c r="O62">
        <f t="shared" si="4"/>
        <v>9.8697012648384527E-2</v>
      </c>
      <c r="P62">
        <f t="shared" si="4"/>
        <v>9.8697012648384527E-2</v>
      </c>
      <c r="Q62">
        <f t="shared" si="4"/>
        <v>9.8697012648384527E-2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1.5907264837580211E-2</v>
      </c>
      <c r="E64">
        <f t="shared" si="1"/>
        <v>1.5907264837580211E-2</v>
      </c>
      <c r="F64">
        <f t="shared" si="4"/>
        <v>1.5907264837580211E-2</v>
      </c>
      <c r="G64">
        <f t="shared" si="4"/>
        <v>1.5907264837580211E-2</v>
      </c>
      <c r="H64">
        <f t="shared" si="4"/>
        <v>1.5907264837580211E-2</v>
      </c>
      <c r="I64">
        <f t="shared" si="4"/>
        <v>1.5907264837580211E-2</v>
      </c>
      <c r="J64">
        <f t="shared" si="4"/>
        <v>1.5907264837580211E-2</v>
      </c>
      <c r="K64">
        <f t="shared" si="4"/>
        <v>1.5907264837580211E-2</v>
      </c>
      <c r="L64">
        <f t="shared" si="4"/>
        <v>1.5907264837580211E-2</v>
      </c>
      <c r="M64">
        <f t="shared" si="4"/>
        <v>1.5907264837580211E-2</v>
      </c>
      <c r="N64">
        <f t="shared" si="4"/>
        <v>1.5907264837580211E-2</v>
      </c>
      <c r="O64">
        <f t="shared" si="4"/>
        <v>1.5907264837580211E-2</v>
      </c>
      <c r="P64">
        <f t="shared" si="4"/>
        <v>1.5907264837580211E-2</v>
      </c>
      <c r="Q64">
        <f t="shared" si="4"/>
        <v>1.5907264837580211E-2</v>
      </c>
    </row>
    <row r="65" spans="3:17" x14ac:dyDescent="0.3">
      <c r="C65" t="s">
        <v>95</v>
      </c>
      <c r="D65">
        <f>Mult_split!H65</f>
        <v>7.1938614670707349E-2</v>
      </c>
      <c r="E65">
        <f t="shared" si="1"/>
        <v>7.1938614670707349E-2</v>
      </c>
      <c r="F65">
        <f t="shared" si="4"/>
        <v>7.1938614670707349E-2</v>
      </c>
      <c r="G65">
        <f t="shared" si="4"/>
        <v>7.1938614670707349E-2</v>
      </c>
      <c r="H65">
        <f t="shared" si="4"/>
        <v>7.1938614670707349E-2</v>
      </c>
      <c r="I65">
        <f t="shared" si="4"/>
        <v>7.1938614670707349E-2</v>
      </c>
      <c r="J65">
        <f t="shared" si="4"/>
        <v>7.1938614670707349E-2</v>
      </c>
      <c r="K65">
        <f t="shared" si="4"/>
        <v>7.1938614670707349E-2</v>
      </c>
      <c r="L65">
        <f t="shared" si="4"/>
        <v>7.1938614670707349E-2</v>
      </c>
      <c r="M65">
        <f t="shared" si="4"/>
        <v>7.1938614670707349E-2</v>
      </c>
      <c r="N65">
        <f t="shared" si="4"/>
        <v>7.1938614670707349E-2</v>
      </c>
      <c r="O65">
        <f t="shared" si="4"/>
        <v>7.1938614670707349E-2</v>
      </c>
      <c r="P65">
        <f t="shared" si="4"/>
        <v>7.1938614670707349E-2</v>
      </c>
      <c r="Q65">
        <f t="shared" si="4"/>
        <v>7.1938614670707349E-2</v>
      </c>
    </row>
    <row r="66" spans="3:17" x14ac:dyDescent="0.3">
      <c r="C66" t="s">
        <v>96</v>
      </c>
      <c r="D66">
        <f>Mult_split!H66</f>
        <v>3.0950903358477482E-2</v>
      </c>
      <c r="E66">
        <f t="shared" si="1"/>
        <v>3.0950903358477482E-2</v>
      </c>
      <c r="F66">
        <f t="shared" si="4"/>
        <v>3.0950903358477482E-2</v>
      </c>
      <c r="G66">
        <f t="shared" si="4"/>
        <v>3.0950903358477482E-2</v>
      </c>
      <c r="H66">
        <f t="shared" si="4"/>
        <v>3.0950903358477482E-2</v>
      </c>
      <c r="I66">
        <f t="shared" si="4"/>
        <v>3.0950903358477482E-2</v>
      </c>
      <c r="J66">
        <f t="shared" si="4"/>
        <v>3.0950903358477482E-2</v>
      </c>
      <c r="K66">
        <f t="shared" si="4"/>
        <v>3.0950903358477482E-2</v>
      </c>
      <c r="L66">
        <f t="shared" si="4"/>
        <v>3.0950903358477482E-2</v>
      </c>
      <c r="M66">
        <f t="shared" si="4"/>
        <v>3.0950903358477482E-2</v>
      </c>
      <c r="N66">
        <f t="shared" si="4"/>
        <v>3.0950903358477482E-2</v>
      </c>
      <c r="O66">
        <f t="shared" si="4"/>
        <v>3.0950903358477482E-2</v>
      </c>
      <c r="P66">
        <f t="shared" si="4"/>
        <v>3.0950903358477482E-2</v>
      </c>
      <c r="Q66">
        <f t="shared" si="4"/>
        <v>3.0950903358477482E-2</v>
      </c>
    </row>
    <row r="67" spans="3:17" x14ac:dyDescent="0.3">
      <c r="C67" t="s">
        <v>97</v>
      </c>
      <c r="D67">
        <f>Mult_split!H67</f>
        <v>1.5315107953092278E-4</v>
      </c>
      <c r="E67">
        <f t="shared" si="1"/>
        <v>1.5315107953092278E-4</v>
      </c>
      <c r="F67">
        <f t="shared" ref="F67:Q82" si="5">E67</f>
        <v>1.5315107953092278E-4</v>
      </c>
      <c r="G67">
        <f t="shared" si="5"/>
        <v>1.5315107953092278E-4</v>
      </c>
      <c r="H67">
        <f t="shared" si="5"/>
        <v>1.5315107953092278E-4</v>
      </c>
      <c r="I67">
        <f t="shared" si="5"/>
        <v>1.5315107953092278E-4</v>
      </c>
      <c r="J67">
        <f t="shared" si="5"/>
        <v>1.5315107953092278E-4</v>
      </c>
      <c r="K67">
        <f t="shared" si="5"/>
        <v>1.5315107953092278E-4</v>
      </c>
      <c r="L67">
        <f t="shared" si="5"/>
        <v>1.5315107953092278E-4</v>
      </c>
      <c r="M67">
        <f t="shared" si="5"/>
        <v>1.5315107953092278E-4</v>
      </c>
      <c r="N67">
        <f t="shared" si="5"/>
        <v>1.5315107953092278E-4</v>
      </c>
      <c r="O67">
        <f t="shared" si="5"/>
        <v>1.5315107953092278E-4</v>
      </c>
      <c r="P67">
        <f t="shared" si="5"/>
        <v>1.5315107953092278E-4</v>
      </c>
      <c r="Q67">
        <f t="shared" si="5"/>
        <v>1.5315107953092278E-4</v>
      </c>
    </row>
    <row r="68" spans="3:17" x14ac:dyDescent="0.3">
      <c r="C68" t="s">
        <v>98</v>
      </c>
      <c r="D68">
        <f>Mult_split!H68</f>
        <v>5.8208724658053428E-2</v>
      </c>
      <c r="E68">
        <f t="shared" ref="E68:E115" si="6">D68</f>
        <v>5.8208724658053428E-2</v>
      </c>
      <c r="F68">
        <f t="shared" si="5"/>
        <v>5.8208724658053428E-2</v>
      </c>
      <c r="G68">
        <f t="shared" si="5"/>
        <v>5.8208724658053428E-2</v>
      </c>
      <c r="H68">
        <f t="shared" si="5"/>
        <v>5.8208724658053428E-2</v>
      </c>
      <c r="I68">
        <f t="shared" si="5"/>
        <v>5.8208724658053428E-2</v>
      </c>
      <c r="J68">
        <f t="shared" si="5"/>
        <v>5.8208724658053428E-2</v>
      </c>
      <c r="K68">
        <f t="shared" si="5"/>
        <v>5.8208724658053428E-2</v>
      </c>
      <c r="L68">
        <f t="shared" si="5"/>
        <v>5.8208724658053428E-2</v>
      </c>
      <c r="M68">
        <f t="shared" si="5"/>
        <v>5.8208724658053428E-2</v>
      </c>
      <c r="N68">
        <f t="shared" si="5"/>
        <v>5.8208724658053428E-2</v>
      </c>
      <c r="O68">
        <f t="shared" si="5"/>
        <v>5.8208724658053428E-2</v>
      </c>
      <c r="P68">
        <f t="shared" si="5"/>
        <v>5.8208724658053428E-2</v>
      </c>
      <c r="Q68">
        <f t="shared" si="5"/>
        <v>5.8208724658053428E-2</v>
      </c>
    </row>
    <row r="69" spans="3:17" x14ac:dyDescent="0.3">
      <c r="C69" t="s">
        <v>99</v>
      </c>
      <c r="D69">
        <f>Mult_split!H69</f>
        <v>2.8749992369126857E-3</v>
      </c>
      <c r="E69">
        <f t="shared" si="6"/>
        <v>2.8749992369126857E-3</v>
      </c>
      <c r="F69">
        <f t="shared" si="5"/>
        <v>2.8749992369126857E-3</v>
      </c>
      <c r="G69">
        <f t="shared" si="5"/>
        <v>2.8749992369126857E-3</v>
      </c>
      <c r="H69">
        <f t="shared" si="5"/>
        <v>2.8749992369126857E-3</v>
      </c>
      <c r="I69">
        <f t="shared" si="5"/>
        <v>2.8749992369126857E-3</v>
      </c>
      <c r="J69">
        <f t="shared" si="5"/>
        <v>2.8749992369126857E-3</v>
      </c>
      <c r="K69">
        <f t="shared" si="5"/>
        <v>2.8749992369126857E-3</v>
      </c>
      <c r="L69">
        <f t="shared" si="5"/>
        <v>2.8749992369126857E-3</v>
      </c>
      <c r="M69">
        <f t="shared" si="5"/>
        <v>2.8749992369126857E-3</v>
      </c>
      <c r="N69">
        <f t="shared" si="5"/>
        <v>2.8749992369126857E-3</v>
      </c>
      <c r="O69">
        <f t="shared" si="5"/>
        <v>2.8749992369126857E-3</v>
      </c>
      <c r="P69">
        <f t="shared" si="5"/>
        <v>2.8749992369126857E-3</v>
      </c>
      <c r="Q69">
        <f t="shared" si="5"/>
        <v>2.8749992369126857E-3</v>
      </c>
    </row>
    <row r="70" spans="3:17" x14ac:dyDescent="0.3">
      <c r="C70" t="s">
        <v>100</v>
      </c>
      <c r="D70">
        <f>Mult_split!H70</f>
        <v>5.849200399302217E-7</v>
      </c>
      <c r="E70">
        <f t="shared" si="6"/>
        <v>5.849200399302217E-7</v>
      </c>
      <c r="F70">
        <f t="shared" si="5"/>
        <v>5.849200399302217E-7</v>
      </c>
      <c r="G70">
        <f t="shared" si="5"/>
        <v>5.849200399302217E-7</v>
      </c>
      <c r="H70">
        <f t="shared" si="5"/>
        <v>5.849200399302217E-7</v>
      </c>
      <c r="I70">
        <f t="shared" si="5"/>
        <v>5.849200399302217E-7</v>
      </c>
      <c r="J70">
        <f t="shared" si="5"/>
        <v>5.849200399302217E-7</v>
      </c>
      <c r="K70">
        <f t="shared" si="5"/>
        <v>5.849200399302217E-7</v>
      </c>
      <c r="L70">
        <f t="shared" si="5"/>
        <v>5.849200399302217E-7</v>
      </c>
      <c r="M70">
        <f t="shared" si="5"/>
        <v>5.849200399302217E-7</v>
      </c>
      <c r="N70">
        <f t="shared" si="5"/>
        <v>5.849200399302217E-7</v>
      </c>
      <c r="O70">
        <f t="shared" si="5"/>
        <v>5.849200399302217E-7</v>
      </c>
      <c r="P70">
        <f t="shared" si="5"/>
        <v>5.849200399302217E-7</v>
      </c>
      <c r="Q70">
        <f t="shared" si="5"/>
        <v>5.849200399302217E-7</v>
      </c>
    </row>
    <row r="71" spans="3:17" x14ac:dyDescent="0.3">
      <c r="C71" t="s">
        <v>101</v>
      </c>
      <c r="D71">
        <f>Mult_split!H71</f>
        <v>0.50948084408292071</v>
      </c>
      <c r="E71">
        <f t="shared" si="6"/>
        <v>0.50948084408292071</v>
      </c>
      <c r="F71">
        <f t="shared" si="5"/>
        <v>0.50948084408292071</v>
      </c>
      <c r="G71">
        <f t="shared" si="5"/>
        <v>0.50948084408292071</v>
      </c>
      <c r="H71">
        <f t="shared" si="5"/>
        <v>0.50948084408292071</v>
      </c>
      <c r="I71">
        <f t="shared" si="5"/>
        <v>0.50948084408292071</v>
      </c>
      <c r="J71">
        <f t="shared" si="5"/>
        <v>0.50948084408292071</v>
      </c>
      <c r="K71">
        <f t="shared" si="5"/>
        <v>0.50948084408292071</v>
      </c>
      <c r="L71">
        <f t="shared" si="5"/>
        <v>0.50948084408292071</v>
      </c>
      <c r="M71">
        <f t="shared" si="5"/>
        <v>0.50948084408292071</v>
      </c>
      <c r="N71">
        <f t="shared" si="5"/>
        <v>0.50948084408292071</v>
      </c>
      <c r="O71">
        <f t="shared" si="5"/>
        <v>0.50948084408292071</v>
      </c>
      <c r="P71">
        <f t="shared" si="5"/>
        <v>0.50948084408292071</v>
      </c>
      <c r="Q71">
        <f t="shared" si="5"/>
        <v>0.50948084408292071</v>
      </c>
    </row>
    <row r="72" spans="3:17" x14ac:dyDescent="0.3">
      <c r="C72" t="s">
        <v>102</v>
      </c>
      <c r="D72">
        <f>Mult_split!H72</f>
        <v>5.6591791347264145E-7</v>
      </c>
      <c r="E72">
        <f t="shared" si="6"/>
        <v>5.6591791347264145E-7</v>
      </c>
      <c r="F72">
        <f t="shared" si="5"/>
        <v>5.6591791347264145E-7</v>
      </c>
      <c r="G72">
        <f t="shared" si="5"/>
        <v>5.6591791347264145E-7</v>
      </c>
      <c r="H72">
        <f t="shared" si="5"/>
        <v>5.6591791347264145E-7</v>
      </c>
      <c r="I72">
        <f t="shared" si="5"/>
        <v>5.6591791347264145E-7</v>
      </c>
      <c r="J72">
        <f t="shared" si="5"/>
        <v>5.6591791347264145E-7</v>
      </c>
      <c r="K72">
        <f t="shared" si="5"/>
        <v>5.6591791347264145E-7</v>
      </c>
      <c r="L72">
        <f t="shared" si="5"/>
        <v>5.6591791347264145E-7</v>
      </c>
      <c r="M72">
        <f t="shared" si="5"/>
        <v>5.6591791347264145E-7</v>
      </c>
      <c r="N72">
        <f t="shared" si="5"/>
        <v>5.6591791347264145E-7</v>
      </c>
      <c r="O72">
        <f t="shared" si="5"/>
        <v>5.6591791347264145E-7</v>
      </c>
      <c r="P72">
        <f t="shared" si="5"/>
        <v>5.6591791347264145E-7</v>
      </c>
      <c r="Q72">
        <f t="shared" si="5"/>
        <v>5.6591791347264145E-7</v>
      </c>
    </row>
    <row r="73" spans="3:17" x14ac:dyDescent="0.3">
      <c r="C73" t="s">
        <v>103</v>
      </c>
      <c r="D73">
        <f>Mult_split!H73</f>
        <v>0.13047266969811663</v>
      </c>
      <c r="E73">
        <f t="shared" si="6"/>
        <v>0.13047266969811663</v>
      </c>
      <c r="F73">
        <f t="shared" si="5"/>
        <v>0.13047266969811663</v>
      </c>
      <c r="G73">
        <f t="shared" si="5"/>
        <v>0.13047266969811663</v>
      </c>
      <c r="H73">
        <f t="shared" si="5"/>
        <v>0.13047266969811663</v>
      </c>
      <c r="I73">
        <f t="shared" si="5"/>
        <v>0.13047266969811663</v>
      </c>
      <c r="J73">
        <f t="shared" si="5"/>
        <v>0.13047266969811663</v>
      </c>
      <c r="K73">
        <f t="shared" si="5"/>
        <v>0.13047266969811663</v>
      </c>
      <c r="L73">
        <f t="shared" si="5"/>
        <v>0.13047266969811663</v>
      </c>
      <c r="M73">
        <f t="shared" si="5"/>
        <v>0.13047266969811663</v>
      </c>
      <c r="N73">
        <f t="shared" si="5"/>
        <v>0.13047266969811663</v>
      </c>
      <c r="O73">
        <f t="shared" si="5"/>
        <v>0.13047266969811663</v>
      </c>
      <c r="P73">
        <f t="shared" si="5"/>
        <v>0.13047266969811663</v>
      </c>
      <c r="Q73">
        <f t="shared" si="5"/>
        <v>0.13047266969811663</v>
      </c>
    </row>
    <row r="74" spans="3:17" x14ac:dyDescent="0.3">
      <c r="C74" t="s">
        <v>104</v>
      </c>
      <c r="D74">
        <f>Mult_split!H74</f>
        <v>3.5347437629228189E-7</v>
      </c>
      <c r="E74">
        <f t="shared" si="6"/>
        <v>3.5347437629228189E-7</v>
      </c>
      <c r="F74">
        <f t="shared" si="5"/>
        <v>3.5347437629228189E-7</v>
      </c>
      <c r="G74">
        <f t="shared" si="5"/>
        <v>3.5347437629228189E-7</v>
      </c>
      <c r="H74">
        <f t="shared" si="5"/>
        <v>3.5347437629228189E-7</v>
      </c>
      <c r="I74">
        <f t="shared" si="5"/>
        <v>3.5347437629228189E-7</v>
      </c>
      <c r="J74">
        <f t="shared" si="5"/>
        <v>3.5347437629228189E-7</v>
      </c>
      <c r="K74">
        <f t="shared" si="5"/>
        <v>3.5347437629228189E-7</v>
      </c>
      <c r="L74">
        <f t="shared" si="5"/>
        <v>3.5347437629228189E-7</v>
      </c>
      <c r="M74">
        <f t="shared" si="5"/>
        <v>3.5347437629228189E-7</v>
      </c>
      <c r="N74">
        <f t="shared" si="5"/>
        <v>3.5347437629228189E-7</v>
      </c>
      <c r="O74">
        <f t="shared" si="5"/>
        <v>3.5347437629228189E-7</v>
      </c>
      <c r="P74">
        <f t="shared" si="5"/>
        <v>3.5347437629228189E-7</v>
      </c>
      <c r="Q74">
        <f t="shared" si="5"/>
        <v>3.5347437629228189E-7</v>
      </c>
    </row>
    <row r="75" spans="3:17" x14ac:dyDescent="0.3">
      <c r="C75" t="s">
        <v>105</v>
      </c>
      <c r="D75">
        <f>Mult_split!H75</f>
        <v>0.25135831368540146</v>
      </c>
      <c r="E75">
        <f t="shared" si="6"/>
        <v>0.25135831368540146</v>
      </c>
      <c r="F75">
        <f t="shared" si="5"/>
        <v>0.25135831368540146</v>
      </c>
      <c r="G75">
        <f t="shared" si="5"/>
        <v>0.25135831368540146</v>
      </c>
      <c r="H75">
        <f t="shared" si="5"/>
        <v>0.25135831368540146</v>
      </c>
      <c r="I75">
        <f t="shared" si="5"/>
        <v>0.25135831368540146</v>
      </c>
      <c r="J75">
        <f t="shared" si="5"/>
        <v>0.25135831368540146</v>
      </c>
      <c r="K75">
        <f t="shared" si="5"/>
        <v>0.25135831368540146</v>
      </c>
      <c r="L75">
        <f t="shared" si="5"/>
        <v>0.25135831368540146</v>
      </c>
      <c r="M75">
        <f t="shared" si="5"/>
        <v>0.25135831368540146</v>
      </c>
      <c r="N75">
        <f t="shared" si="5"/>
        <v>0.25135831368540146</v>
      </c>
      <c r="O75">
        <f t="shared" si="5"/>
        <v>0.25135831368540146</v>
      </c>
      <c r="P75">
        <f t="shared" si="5"/>
        <v>0.25135831368540146</v>
      </c>
      <c r="Q75">
        <f t="shared" si="5"/>
        <v>0.25135831368540146</v>
      </c>
    </row>
    <row r="76" spans="3:17" x14ac:dyDescent="0.3">
      <c r="C76" t="s">
        <v>106</v>
      </c>
      <c r="D76">
        <f>Mult_split!H76</f>
        <v>1.013897094076433E-8</v>
      </c>
      <c r="E76">
        <f t="shared" si="6"/>
        <v>1.013897094076433E-8</v>
      </c>
      <c r="F76">
        <f t="shared" si="5"/>
        <v>1.013897094076433E-8</v>
      </c>
      <c r="G76">
        <f t="shared" si="5"/>
        <v>1.013897094076433E-8</v>
      </c>
      <c r="H76">
        <f t="shared" si="5"/>
        <v>1.013897094076433E-8</v>
      </c>
      <c r="I76">
        <f t="shared" si="5"/>
        <v>1.013897094076433E-8</v>
      </c>
      <c r="J76">
        <f t="shared" si="5"/>
        <v>1.013897094076433E-8</v>
      </c>
      <c r="K76">
        <f t="shared" si="5"/>
        <v>1.013897094076433E-8</v>
      </c>
      <c r="L76">
        <f t="shared" si="5"/>
        <v>1.013897094076433E-8</v>
      </c>
      <c r="M76">
        <f t="shared" si="5"/>
        <v>1.013897094076433E-8</v>
      </c>
      <c r="N76">
        <f t="shared" si="5"/>
        <v>1.013897094076433E-8</v>
      </c>
      <c r="O76">
        <f t="shared" si="5"/>
        <v>1.013897094076433E-8</v>
      </c>
      <c r="P76">
        <f t="shared" si="5"/>
        <v>1.013897094076433E-8</v>
      </c>
      <c r="Q76">
        <f t="shared" si="5"/>
        <v>1.013897094076433E-8</v>
      </c>
    </row>
    <row r="77" spans="3:17" x14ac:dyDescent="0.3">
      <c r="C77" t="s">
        <v>107</v>
      </c>
      <c r="D77">
        <f>Mult_split!H77</f>
        <v>3.0115700878776453E-8</v>
      </c>
      <c r="E77">
        <f t="shared" si="6"/>
        <v>3.0115700878776453E-8</v>
      </c>
      <c r="F77">
        <f t="shared" si="5"/>
        <v>3.0115700878776453E-8</v>
      </c>
      <c r="G77">
        <f t="shared" si="5"/>
        <v>3.0115700878776453E-8</v>
      </c>
      <c r="H77">
        <f t="shared" si="5"/>
        <v>3.0115700878776453E-8</v>
      </c>
      <c r="I77">
        <f t="shared" si="5"/>
        <v>3.0115700878776453E-8</v>
      </c>
      <c r="J77">
        <f t="shared" si="5"/>
        <v>3.0115700878776453E-8</v>
      </c>
      <c r="K77">
        <f t="shared" si="5"/>
        <v>3.0115700878776453E-8</v>
      </c>
      <c r="L77">
        <f t="shared" si="5"/>
        <v>3.0115700878776453E-8</v>
      </c>
      <c r="M77">
        <f t="shared" si="5"/>
        <v>3.0115700878776453E-8</v>
      </c>
      <c r="N77">
        <f t="shared" si="5"/>
        <v>3.0115700878776453E-8</v>
      </c>
      <c r="O77">
        <f t="shared" si="5"/>
        <v>3.0115700878776453E-8</v>
      </c>
      <c r="P77">
        <f t="shared" si="5"/>
        <v>3.0115700878776453E-8</v>
      </c>
      <c r="Q77">
        <f t="shared" si="5"/>
        <v>3.0115700878776453E-8</v>
      </c>
    </row>
    <row r="78" spans="3:17" x14ac:dyDescent="0.3">
      <c r="C78" t="s">
        <v>108</v>
      </c>
      <c r="D78">
        <f>Mult_split!H78</f>
        <v>0.25735968823077948</v>
      </c>
      <c r="E78">
        <f t="shared" si="6"/>
        <v>0.25735968823077948</v>
      </c>
      <c r="F78">
        <f t="shared" si="5"/>
        <v>0.25735968823077948</v>
      </c>
      <c r="G78">
        <f t="shared" si="5"/>
        <v>0.25735968823077948</v>
      </c>
      <c r="H78">
        <f t="shared" si="5"/>
        <v>0.25735968823077948</v>
      </c>
      <c r="I78">
        <f t="shared" si="5"/>
        <v>0.25735968823077948</v>
      </c>
      <c r="J78">
        <f t="shared" si="5"/>
        <v>0.25735968823077948</v>
      </c>
      <c r="K78">
        <f t="shared" si="5"/>
        <v>0.25735968823077948</v>
      </c>
      <c r="L78">
        <f t="shared" si="5"/>
        <v>0.25735968823077948</v>
      </c>
      <c r="M78">
        <f t="shared" si="5"/>
        <v>0.25735968823077948</v>
      </c>
      <c r="N78">
        <f t="shared" si="5"/>
        <v>0.25735968823077948</v>
      </c>
      <c r="O78">
        <f t="shared" si="5"/>
        <v>0.25735968823077948</v>
      </c>
      <c r="P78">
        <f t="shared" si="5"/>
        <v>0.25735968823077948</v>
      </c>
      <c r="Q78">
        <f t="shared" si="5"/>
        <v>0.25735968823077948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0.1056926477273786</v>
      </c>
      <c r="E80">
        <f t="shared" si="6"/>
        <v>0.1056926477273786</v>
      </c>
      <c r="F80">
        <f t="shared" si="5"/>
        <v>0.1056926477273786</v>
      </c>
      <c r="G80">
        <f t="shared" si="5"/>
        <v>0.1056926477273786</v>
      </c>
      <c r="H80">
        <f t="shared" si="5"/>
        <v>0.1056926477273786</v>
      </c>
      <c r="I80">
        <f t="shared" si="5"/>
        <v>0.1056926477273786</v>
      </c>
      <c r="J80">
        <f t="shared" si="5"/>
        <v>0.1056926477273786</v>
      </c>
      <c r="K80">
        <f t="shared" si="5"/>
        <v>0.1056926477273786</v>
      </c>
      <c r="L80">
        <f t="shared" si="5"/>
        <v>0.1056926477273786</v>
      </c>
      <c r="M80">
        <f t="shared" si="5"/>
        <v>0.1056926477273786</v>
      </c>
      <c r="N80">
        <f t="shared" si="5"/>
        <v>0.1056926477273786</v>
      </c>
      <c r="O80">
        <f t="shared" si="5"/>
        <v>0.1056926477273786</v>
      </c>
      <c r="P80">
        <f t="shared" si="5"/>
        <v>0.1056926477273786</v>
      </c>
      <c r="Q80">
        <f t="shared" si="5"/>
        <v>0.1056926477273786</v>
      </c>
    </row>
    <row r="81" spans="3:17" x14ac:dyDescent="0.3">
      <c r="C81" t="s">
        <v>111</v>
      </c>
      <c r="D81">
        <f>Mult_split!H81</f>
        <v>0.27010958374220534</v>
      </c>
      <c r="E81">
        <f t="shared" si="6"/>
        <v>0.27010958374220534</v>
      </c>
      <c r="F81">
        <f t="shared" si="5"/>
        <v>0.27010958374220534</v>
      </c>
      <c r="G81">
        <f t="shared" si="5"/>
        <v>0.27010958374220534</v>
      </c>
      <c r="H81">
        <f t="shared" si="5"/>
        <v>0.27010958374220534</v>
      </c>
      <c r="I81">
        <f t="shared" si="5"/>
        <v>0.27010958374220534</v>
      </c>
      <c r="J81">
        <f t="shared" si="5"/>
        <v>0.27010958374220534</v>
      </c>
      <c r="K81">
        <f t="shared" si="5"/>
        <v>0.27010958374220534</v>
      </c>
      <c r="L81">
        <f t="shared" si="5"/>
        <v>0.27010958374220534</v>
      </c>
      <c r="M81">
        <f t="shared" si="5"/>
        <v>0.27010958374220534</v>
      </c>
      <c r="N81">
        <f t="shared" si="5"/>
        <v>0.27010958374220534</v>
      </c>
      <c r="O81">
        <f t="shared" si="5"/>
        <v>0.27010958374220534</v>
      </c>
      <c r="P81">
        <f t="shared" si="5"/>
        <v>0.27010958374220534</v>
      </c>
      <c r="Q81">
        <f t="shared" si="5"/>
        <v>0.27010958374220534</v>
      </c>
    </row>
    <row r="82" spans="3:17" x14ac:dyDescent="0.3">
      <c r="C82" t="s">
        <v>112</v>
      </c>
      <c r="D82">
        <f>Mult_split!H82</f>
        <v>2.3647833608012356</v>
      </c>
      <c r="E82">
        <f t="shared" si="6"/>
        <v>2.3647833608012356</v>
      </c>
      <c r="F82">
        <f t="shared" si="5"/>
        <v>2.3647833608012356</v>
      </c>
      <c r="G82">
        <f t="shared" si="5"/>
        <v>2.3647833608012356</v>
      </c>
      <c r="H82">
        <f t="shared" si="5"/>
        <v>2.3647833608012356</v>
      </c>
      <c r="I82">
        <f t="shared" si="5"/>
        <v>2.3647833608012356</v>
      </c>
      <c r="J82">
        <f t="shared" si="5"/>
        <v>2.3647833608012356</v>
      </c>
      <c r="K82">
        <f t="shared" si="5"/>
        <v>2.3647833608012356</v>
      </c>
      <c r="L82">
        <f t="shared" si="5"/>
        <v>2.3647833608012356</v>
      </c>
      <c r="M82">
        <f t="shared" si="5"/>
        <v>2.3647833608012356</v>
      </c>
      <c r="N82">
        <f t="shared" si="5"/>
        <v>2.3647833608012356</v>
      </c>
      <c r="O82">
        <f t="shared" si="5"/>
        <v>2.3647833608012356</v>
      </c>
      <c r="P82">
        <f t="shared" si="5"/>
        <v>2.3647833608012356</v>
      </c>
      <c r="Q82">
        <f t="shared" si="5"/>
        <v>2.3647833608012356</v>
      </c>
    </row>
    <row r="83" spans="3:17" x14ac:dyDescent="0.3">
      <c r="C83" t="s">
        <v>113</v>
      </c>
      <c r="D83">
        <f>Mult_split!H83</f>
        <v>0.23616899406280098</v>
      </c>
      <c r="E83">
        <f t="shared" si="6"/>
        <v>0.23616899406280098</v>
      </c>
      <c r="F83">
        <f t="shared" ref="F83:Q98" si="7">E83</f>
        <v>0.23616899406280098</v>
      </c>
      <c r="G83">
        <f t="shared" si="7"/>
        <v>0.23616899406280098</v>
      </c>
      <c r="H83">
        <f t="shared" si="7"/>
        <v>0.23616899406280098</v>
      </c>
      <c r="I83">
        <f t="shared" si="7"/>
        <v>0.23616899406280098</v>
      </c>
      <c r="J83">
        <f t="shared" si="7"/>
        <v>0.23616899406280098</v>
      </c>
      <c r="K83">
        <f t="shared" si="7"/>
        <v>0.23616899406280098</v>
      </c>
      <c r="L83">
        <f t="shared" si="7"/>
        <v>0.23616899406280098</v>
      </c>
      <c r="M83">
        <f t="shared" si="7"/>
        <v>0.23616899406280098</v>
      </c>
      <c r="N83">
        <f t="shared" si="7"/>
        <v>0.23616899406280098</v>
      </c>
      <c r="O83">
        <f t="shared" si="7"/>
        <v>0.23616899406280098</v>
      </c>
      <c r="P83">
        <f t="shared" si="7"/>
        <v>0.23616899406280098</v>
      </c>
      <c r="Q83">
        <f t="shared" si="7"/>
        <v>0.23616899406280098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2.9168083618763198E-2</v>
      </c>
      <c r="E85">
        <f t="shared" si="6"/>
        <v>2.9168083618763198E-2</v>
      </c>
      <c r="F85">
        <f t="shared" si="7"/>
        <v>2.9168083618763198E-2</v>
      </c>
      <c r="G85">
        <f t="shared" si="7"/>
        <v>2.9168083618763198E-2</v>
      </c>
      <c r="H85">
        <f t="shared" si="7"/>
        <v>2.9168083618763198E-2</v>
      </c>
      <c r="I85">
        <f t="shared" si="7"/>
        <v>2.9168083618763198E-2</v>
      </c>
      <c r="J85">
        <f t="shared" si="7"/>
        <v>2.9168083618763198E-2</v>
      </c>
      <c r="K85">
        <f t="shared" si="7"/>
        <v>2.9168083618763198E-2</v>
      </c>
      <c r="L85">
        <f t="shared" si="7"/>
        <v>2.9168083618763198E-2</v>
      </c>
      <c r="M85">
        <f t="shared" si="7"/>
        <v>2.9168083618763198E-2</v>
      </c>
      <c r="N85">
        <f t="shared" si="7"/>
        <v>2.9168083618763198E-2</v>
      </c>
      <c r="O85">
        <f t="shared" si="7"/>
        <v>2.9168083618763198E-2</v>
      </c>
      <c r="P85">
        <f t="shared" si="7"/>
        <v>2.9168083618763198E-2</v>
      </c>
      <c r="Q85">
        <f t="shared" si="7"/>
        <v>2.9168083618763198E-2</v>
      </c>
    </row>
    <row r="86" spans="3:17" x14ac:dyDescent="0.3">
      <c r="C86" t="s">
        <v>116</v>
      </c>
      <c r="D86">
        <f>Mult_split!H86</f>
        <v>1.9845877236202848E-5</v>
      </c>
      <c r="E86">
        <f t="shared" si="6"/>
        <v>1.9845877236202848E-5</v>
      </c>
      <c r="F86">
        <f t="shared" si="7"/>
        <v>1.9845877236202848E-5</v>
      </c>
      <c r="G86">
        <f t="shared" si="7"/>
        <v>1.9845877236202848E-5</v>
      </c>
      <c r="H86">
        <f t="shared" si="7"/>
        <v>1.9845877236202848E-5</v>
      </c>
      <c r="I86">
        <f t="shared" si="7"/>
        <v>1.9845877236202848E-5</v>
      </c>
      <c r="J86">
        <f t="shared" si="7"/>
        <v>1.9845877236202848E-5</v>
      </c>
      <c r="K86">
        <f t="shared" si="7"/>
        <v>1.9845877236202848E-5</v>
      </c>
      <c r="L86">
        <f t="shared" si="7"/>
        <v>1.9845877236202848E-5</v>
      </c>
      <c r="M86">
        <f t="shared" si="7"/>
        <v>1.9845877236202848E-5</v>
      </c>
      <c r="N86">
        <f t="shared" si="7"/>
        <v>1.9845877236202848E-5</v>
      </c>
      <c r="O86">
        <f t="shared" si="7"/>
        <v>1.9845877236202848E-5</v>
      </c>
      <c r="P86">
        <f t="shared" si="7"/>
        <v>1.9845877236202848E-5</v>
      </c>
      <c r="Q86">
        <f t="shared" si="7"/>
        <v>1.9845877236202848E-5</v>
      </c>
    </row>
    <row r="87" spans="3:17" x14ac:dyDescent="0.3">
      <c r="C87" t="s">
        <v>117</v>
      </c>
      <c r="D87">
        <f>Mult_split!H87</f>
        <v>0.12999973498921358</v>
      </c>
      <c r="E87">
        <f t="shared" si="6"/>
        <v>0.12999973498921358</v>
      </c>
      <c r="F87">
        <f t="shared" si="7"/>
        <v>0.12999973498921358</v>
      </c>
      <c r="G87">
        <f t="shared" si="7"/>
        <v>0.12999973498921358</v>
      </c>
      <c r="H87">
        <f t="shared" si="7"/>
        <v>0.12999973498921358</v>
      </c>
      <c r="I87">
        <f t="shared" si="7"/>
        <v>0.12999973498921358</v>
      </c>
      <c r="J87">
        <f t="shared" si="7"/>
        <v>0.12999973498921358</v>
      </c>
      <c r="K87">
        <f t="shared" si="7"/>
        <v>0.12999973498921358</v>
      </c>
      <c r="L87">
        <f t="shared" si="7"/>
        <v>0.12999973498921358</v>
      </c>
      <c r="M87">
        <f t="shared" si="7"/>
        <v>0.12999973498921358</v>
      </c>
      <c r="N87">
        <f t="shared" si="7"/>
        <v>0.12999973498921358</v>
      </c>
      <c r="O87">
        <f t="shared" si="7"/>
        <v>0.12999973498921358</v>
      </c>
      <c r="P87">
        <f t="shared" si="7"/>
        <v>0.12999973498921358</v>
      </c>
      <c r="Q87">
        <f t="shared" si="7"/>
        <v>0.12999973498921358</v>
      </c>
    </row>
    <row r="88" spans="3:17" x14ac:dyDescent="0.3">
      <c r="C88" t="s">
        <v>118</v>
      </c>
      <c r="D88">
        <f>Mult_split!H88</f>
        <v>1.5809382624994419</v>
      </c>
      <c r="E88">
        <f t="shared" si="6"/>
        <v>1.5809382624994419</v>
      </c>
      <c r="F88">
        <f t="shared" si="7"/>
        <v>1.5809382624994419</v>
      </c>
      <c r="G88">
        <f t="shared" si="7"/>
        <v>1.5809382624994419</v>
      </c>
      <c r="H88">
        <f t="shared" si="7"/>
        <v>1.5809382624994419</v>
      </c>
      <c r="I88">
        <f t="shared" si="7"/>
        <v>1.5809382624994419</v>
      </c>
      <c r="J88">
        <f t="shared" si="7"/>
        <v>1.5809382624994419</v>
      </c>
      <c r="K88">
        <f t="shared" si="7"/>
        <v>1.5809382624994419</v>
      </c>
      <c r="L88">
        <f t="shared" si="7"/>
        <v>1.5809382624994419</v>
      </c>
      <c r="M88">
        <f t="shared" si="7"/>
        <v>1.5809382624994419</v>
      </c>
      <c r="N88">
        <f t="shared" si="7"/>
        <v>1.5809382624994419</v>
      </c>
      <c r="O88">
        <f t="shared" si="7"/>
        <v>1.5809382624994419</v>
      </c>
      <c r="P88">
        <f t="shared" si="7"/>
        <v>1.5809382624994419</v>
      </c>
      <c r="Q88">
        <f t="shared" si="7"/>
        <v>1.5809382624994419</v>
      </c>
    </row>
    <row r="89" spans="3:17" x14ac:dyDescent="0.3">
      <c r="C89" t="s">
        <v>147</v>
      </c>
      <c r="D89">
        <f>Mult_split!H89</f>
        <v>4.5444142711898706E-9</v>
      </c>
      <c r="E89">
        <f t="shared" si="6"/>
        <v>4.5444142711898706E-9</v>
      </c>
      <c r="F89">
        <f t="shared" si="7"/>
        <v>4.5444142711898706E-9</v>
      </c>
      <c r="G89">
        <f t="shared" si="7"/>
        <v>4.5444142711898706E-9</v>
      </c>
      <c r="H89">
        <f t="shared" si="7"/>
        <v>4.5444142711898706E-9</v>
      </c>
      <c r="I89">
        <f t="shared" si="7"/>
        <v>4.5444142711898706E-9</v>
      </c>
      <c r="J89">
        <f t="shared" si="7"/>
        <v>4.5444142711898706E-9</v>
      </c>
      <c r="K89">
        <f t="shared" si="7"/>
        <v>4.5444142711898706E-9</v>
      </c>
      <c r="L89">
        <f t="shared" si="7"/>
        <v>4.5444142711898706E-9</v>
      </c>
      <c r="M89">
        <f t="shared" si="7"/>
        <v>4.5444142711898706E-9</v>
      </c>
      <c r="N89">
        <f t="shared" si="7"/>
        <v>4.5444142711898706E-9</v>
      </c>
      <c r="O89">
        <f t="shared" si="7"/>
        <v>4.5444142711898706E-9</v>
      </c>
      <c r="P89">
        <f t="shared" si="7"/>
        <v>4.5444142711898706E-9</v>
      </c>
      <c r="Q89">
        <f t="shared" si="7"/>
        <v>4.5444142711898706E-9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2.2993816031504608E-8</v>
      </c>
      <c r="E91">
        <f t="shared" si="6"/>
        <v>2.2993816031504608E-8</v>
      </c>
      <c r="F91">
        <f t="shared" si="7"/>
        <v>2.2993816031504608E-8</v>
      </c>
      <c r="G91">
        <f t="shared" si="7"/>
        <v>2.2993816031504608E-8</v>
      </c>
      <c r="H91">
        <f t="shared" si="7"/>
        <v>2.2993816031504608E-8</v>
      </c>
      <c r="I91">
        <f t="shared" si="7"/>
        <v>2.2993816031504608E-8</v>
      </c>
      <c r="J91">
        <f t="shared" si="7"/>
        <v>2.2993816031504608E-8</v>
      </c>
      <c r="K91">
        <f t="shared" si="7"/>
        <v>2.2993816031504608E-8</v>
      </c>
      <c r="L91">
        <f t="shared" si="7"/>
        <v>2.2993816031504608E-8</v>
      </c>
      <c r="M91">
        <f t="shared" si="7"/>
        <v>2.2993816031504608E-8</v>
      </c>
      <c r="N91">
        <f t="shared" si="7"/>
        <v>2.2993816031504608E-8</v>
      </c>
      <c r="O91">
        <f t="shared" si="7"/>
        <v>2.2993816031504608E-8</v>
      </c>
      <c r="P91">
        <f t="shared" si="7"/>
        <v>2.2993816031504608E-8</v>
      </c>
      <c r="Q91">
        <f t="shared" si="7"/>
        <v>2.2993816031504608E-8</v>
      </c>
    </row>
    <row r="92" spans="3:17" x14ac:dyDescent="0.3">
      <c r="C92" t="s">
        <v>121</v>
      </c>
      <c r="D92">
        <f>Mult_split!H92</f>
        <v>3.0552246619945591E-8</v>
      </c>
      <c r="E92">
        <f t="shared" si="6"/>
        <v>3.0552246619945591E-8</v>
      </c>
      <c r="F92">
        <f t="shared" si="7"/>
        <v>3.0552246619945591E-8</v>
      </c>
      <c r="G92">
        <f t="shared" si="7"/>
        <v>3.0552246619945591E-8</v>
      </c>
      <c r="H92">
        <f t="shared" si="7"/>
        <v>3.0552246619945591E-8</v>
      </c>
      <c r="I92">
        <f t="shared" si="7"/>
        <v>3.0552246619945591E-8</v>
      </c>
      <c r="J92">
        <f t="shared" si="7"/>
        <v>3.0552246619945591E-8</v>
      </c>
      <c r="K92">
        <f t="shared" si="7"/>
        <v>3.0552246619945591E-8</v>
      </c>
      <c r="L92">
        <f t="shared" si="7"/>
        <v>3.0552246619945591E-8</v>
      </c>
      <c r="M92">
        <f t="shared" si="7"/>
        <v>3.0552246619945591E-8</v>
      </c>
      <c r="N92">
        <f t="shared" si="7"/>
        <v>3.0552246619945591E-8</v>
      </c>
      <c r="O92">
        <f t="shared" si="7"/>
        <v>3.0552246619945591E-8</v>
      </c>
      <c r="P92">
        <f t="shared" si="7"/>
        <v>3.0552246619945591E-8</v>
      </c>
      <c r="Q92">
        <f t="shared" si="7"/>
        <v>3.0552246619945591E-8</v>
      </c>
    </row>
    <row r="93" spans="3:17" x14ac:dyDescent="0.3">
      <c r="C93" t="s">
        <v>122</v>
      </c>
      <c r="D93">
        <f>Mult_split!H93</f>
        <v>0.17645888248045266</v>
      </c>
      <c r="E93">
        <f t="shared" si="6"/>
        <v>0.17645888248045266</v>
      </c>
      <c r="F93">
        <f t="shared" si="7"/>
        <v>0.17645888248045266</v>
      </c>
      <c r="G93">
        <f t="shared" si="7"/>
        <v>0.17645888248045266</v>
      </c>
      <c r="H93">
        <f t="shared" si="7"/>
        <v>0.17645888248045266</v>
      </c>
      <c r="I93">
        <f t="shared" si="7"/>
        <v>0.17645888248045266</v>
      </c>
      <c r="J93">
        <f t="shared" si="7"/>
        <v>0.17645888248045266</v>
      </c>
      <c r="K93">
        <f t="shared" si="7"/>
        <v>0.17645888248045266</v>
      </c>
      <c r="L93">
        <f t="shared" si="7"/>
        <v>0.17645888248045266</v>
      </c>
      <c r="M93">
        <f t="shared" si="7"/>
        <v>0.17645888248045266</v>
      </c>
      <c r="N93">
        <f t="shared" si="7"/>
        <v>0.17645888248045266</v>
      </c>
      <c r="O93">
        <f t="shared" si="7"/>
        <v>0.17645888248045266</v>
      </c>
      <c r="P93">
        <f t="shared" si="7"/>
        <v>0.17645888248045266</v>
      </c>
      <c r="Q93">
        <f t="shared" si="7"/>
        <v>0.17645888248045266</v>
      </c>
    </row>
    <row r="94" spans="3:17" x14ac:dyDescent="0.3">
      <c r="C94" t="s">
        <v>123</v>
      </c>
      <c r="D94">
        <f>Mult_split!H94</f>
        <v>0.3921868558672868</v>
      </c>
      <c r="E94">
        <f t="shared" si="6"/>
        <v>0.3921868558672868</v>
      </c>
      <c r="F94">
        <f t="shared" si="7"/>
        <v>0.3921868558672868</v>
      </c>
      <c r="G94">
        <f t="shared" si="7"/>
        <v>0.3921868558672868</v>
      </c>
      <c r="H94">
        <f t="shared" si="7"/>
        <v>0.3921868558672868</v>
      </c>
      <c r="I94">
        <f t="shared" si="7"/>
        <v>0.3921868558672868</v>
      </c>
      <c r="J94">
        <f t="shared" si="7"/>
        <v>0.3921868558672868</v>
      </c>
      <c r="K94">
        <f t="shared" si="7"/>
        <v>0.3921868558672868</v>
      </c>
      <c r="L94">
        <f t="shared" si="7"/>
        <v>0.3921868558672868</v>
      </c>
      <c r="M94">
        <f t="shared" si="7"/>
        <v>0.3921868558672868</v>
      </c>
      <c r="N94">
        <f t="shared" si="7"/>
        <v>0.3921868558672868</v>
      </c>
      <c r="O94">
        <f t="shared" si="7"/>
        <v>0.3921868558672868</v>
      </c>
      <c r="P94">
        <f t="shared" si="7"/>
        <v>0.3921868558672868</v>
      </c>
      <c r="Q94">
        <f t="shared" si="7"/>
        <v>0.3921868558672868</v>
      </c>
    </row>
    <row r="95" spans="3:17" x14ac:dyDescent="0.3">
      <c r="C95" t="s">
        <v>124</v>
      </c>
      <c r="D95">
        <f>Mult_split!H95</f>
        <v>0.2520018331466265</v>
      </c>
      <c r="E95">
        <f t="shared" si="6"/>
        <v>0.2520018331466265</v>
      </c>
      <c r="F95">
        <f t="shared" si="7"/>
        <v>0.2520018331466265</v>
      </c>
      <c r="G95">
        <f t="shared" si="7"/>
        <v>0.2520018331466265</v>
      </c>
      <c r="H95">
        <f t="shared" si="7"/>
        <v>0.2520018331466265</v>
      </c>
      <c r="I95">
        <f t="shared" si="7"/>
        <v>0.2520018331466265</v>
      </c>
      <c r="J95">
        <f t="shared" si="7"/>
        <v>0.2520018331466265</v>
      </c>
      <c r="K95">
        <f t="shared" si="7"/>
        <v>0.2520018331466265</v>
      </c>
      <c r="L95">
        <f t="shared" si="7"/>
        <v>0.2520018331466265</v>
      </c>
      <c r="M95">
        <f t="shared" si="7"/>
        <v>0.2520018331466265</v>
      </c>
      <c r="N95">
        <f t="shared" si="7"/>
        <v>0.2520018331466265</v>
      </c>
      <c r="O95">
        <f t="shared" si="7"/>
        <v>0.2520018331466265</v>
      </c>
      <c r="P95">
        <f t="shared" si="7"/>
        <v>0.2520018331466265</v>
      </c>
      <c r="Q95">
        <f t="shared" si="7"/>
        <v>0.2520018331466265</v>
      </c>
    </row>
    <row r="96" spans="3:17" x14ac:dyDescent="0.3">
      <c r="C96" t="s">
        <v>125</v>
      </c>
      <c r="D96">
        <f>Mult_split!H96</f>
        <v>6.7169247620713609E-9</v>
      </c>
      <c r="E96">
        <f t="shared" si="6"/>
        <v>6.7169247620713609E-9</v>
      </c>
      <c r="F96">
        <f t="shared" si="7"/>
        <v>6.7169247620713609E-9</v>
      </c>
      <c r="G96">
        <f t="shared" si="7"/>
        <v>6.7169247620713609E-9</v>
      </c>
      <c r="H96">
        <f t="shared" si="7"/>
        <v>6.7169247620713609E-9</v>
      </c>
      <c r="I96">
        <f t="shared" si="7"/>
        <v>6.7169247620713609E-9</v>
      </c>
      <c r="J96">
        <f t="shared" si="7"/>
        <v>6.7169247620713609E-9</v>
      </c>
      <c r="K96">
        <f t="shared" si="7"/>
        <v>6.7169247620713609E-9</v>
      </c>
      <c r="L96">
        <f t="shared" si="7"/>
        <v>6.7169247620713609E-9</v>
      </c>
      <c r="M96">
        <f t="shared" si="7"/>
        <v>6.7169247620713609E-9</v>
      </c>
      <c r="N96">
        <f t="shared" si="7"/>
        <v>6.7169247620713609E-9</v>
      </c>
      <c r="O96">
        <f t="shared" si="7"/>
        <v>6.7169247620713609E-9</v>
      </c>
      <c r="P96">
        <f t="shared" si="7"/>
        <v>6.7169247620713609E-9</v>
      </c>
      <c r="Q96">
        <f t="shared" si="7"/>
        <v>6.7169247620713609E-9</v>
      </c>
    </row>
    <row r="97" spans="3:17" x14ac:dyDescent="0.3">
      <c r="C97" t="s">
        <v>126</v>
      </c>
      <c r="D97">
        <f>Mult_split!H97</f>
        <v>2.7640925979257303E-8</v>
      </c>
      <c r="E97">
        <f t="shared" si="6"/>
        <v>2.7640925979257303E-8</v>
      </c>
      <c r="F97">
        <f t="shared" si="7"/>
        <v>2.7640925979257303E-8</v>
      </c>
      <c r="G97">
        <f t="shared" si="7"/>
        <v>2.7640925979257303E-8</v>
      </c>
      <c r="H97">
        <f t="shared" si="7"/>
        <v>2.7640925979257303E-8</v>
      </c>
      <c r="I97">
        <f t="shared" si="7"/>
        <v>2.7640925979257303E-8</v>
      </c>
      <c r="J97">
        <f t="shared" si="7"/>
        <v>2.7640925979257303E-8</v>
      </c>
      <c r="K97">
        <f t="shared" si="7"/>
        <v>2.7640925979257303E-8</v>
      </c>
      <c r="L97">
        <f t="shared" si="7"/>
        <v>2.7640925979257303E-8</v>
      </c>
      <c r="M97">
        <f t="shared" si="7"/>
        <v>2.7640925979257303E-8</v>
      </c>
      <c r="N97">
        <f t="shared" si="7"/>
        <v>2.7640925979257303E-8</v>
      </c>
      <c r="O97">
        <f t="shared" si="7"/>
        <v>2.7640925979257303E-8</v>
      </c>
      <c r="P97">
        <f t="shared" si="7"/>
        <v>2.7640925979257303E-8</v>
      </c>
      <c r="Q97">
        <f t="shared" si="7"/>
        <v>2.7640925979257303E-8</v>
      </c>
    </row>
    <row r="98" spans="3:17" x14ac:dyDescent="0.3">
      <c r="C98" t="s">
        <v>127</v>
      </c>
      <c r="D98">
        <f>Mult_split!H98</f>
        <v>3.1328759927238989</v>
      </c>
      <c r="E98">
        <f t="shared" si="6"/>
        <v>3.1328759927238989</v>
      </c>
      <c r="F98">
        <f t="shared" si="7"/>
        <v>3.1328759927238989</v>
      </c>
      <c r="G98">
        <f t="shared" si="7"/>
        <v>3.1328759927238989</v>
      </c>
      <c r="H98">
        <f t="shared" si="7"/>
        <v>3.1328759927238989</v>
      </c>
      <c r="I98">
        <f t="shared" si="7"/>
        <v>3.1328759927238989</v>
      </c>
      <c r="J98">
        <f t="shared" si="7"/>
        <v>3.1328759927238989</v>
      </c>
      <c r="K98">
        <f t="shared" si="7"/>
        <v>3.1328759927238989</v>
      </c>
      <c r="L98">
        <f t="shared" si="7"/>
        <v>3.1328759927238989</v>
      </c>
      <c r="M98">
        <f t="shared" si="7"/>
        <v>3.1328759927238989</v>
      </c>
      <c r="N98">
        <f t="shared" si="7"/>
        <v>3.1328759927238989</v>
      </c>
      <c r="O98">
        <f t="shared" si="7"/>
        <v>3.1328759927238989</v>
      </c>
      <c r="P98">
        <f t="shared" si="7"/>
        <v>3.1328759927238989</v>
      </c>
      <c r="Q98">
        <f t="shared" si="7"/>
        <v>3.1328759927238989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1.3549057662802442E-8</v>
      </c>
      <c r="E100">
        <f t="shared" si="6"/>
        <v>1.3549057662802442E-8</v>
      </c>
      <c r="F100">
        <f t="shared" si="8"/>
        <v>1.3549057662802442E-8</v>
      </c>
      <c r="G100">
        <f t="shared" si="8"/>
        <v>1.3549057662802442E-8</v>
      </c>
      <c r="H100">
        <f t="shared" si="8"/>
        <v>1.3549057662802442E-8</v>
      </c>
      <c r="I100">
        <f t="shared" si="8"/>
        <v>1.3549057662802442E-8</v>
      </c>
      <c r="J100">
        <f t="shared" si="8"/>
        <v>1.3549057662802442E-8</v>
      </c>
      <c r="K100">
        <f t="shared" si="8"/>
        <v>1.3549057662802442E-8</v>
      </c>
      <c r="L100">
        <f t="shared" si="8"/>
        <v>1.3549057662802442E-8</v>
      </c>
      <c r="M100">
        <f t="shared" si="8"/>
        <v>1.3549057662802442E-8</v>
      </c>
      <c r="N100">
        <f t="shared" si="8"/>
        <v>1.3549057662802442E-8</v>
      </c>
      <c r="O100">
        <f t="shared" si="8"/>
        <v>1.3549057662802442E-8</v>
      </c>
      <c r="P100">
        <f t="shared" si="8"/>
        <v>1.3549057662802442E-8</v>
      </c>
      <c r="Q100">
        <f t="shared" si="8"/>
        <v>1.3549057662802442E-8</v>
      </c>
    </row>
    <row r="101" spans="3:17" x14ac:dyDescent="0.3">
      <c r="C101" t="s">
        <v>130</v>
      </c>
      <c r="D101">
        <f>Mult_split!H101</f>
        <v>7.2761030783923482E-6</v>
      </c>
      <c r="E101">
        <f t="shared" si="6"/>
        <v>7.2761030783923482E-6</v>
      </c>
      <c r="F101">
        <f t="shared" si="8"/>
        <v>7.2761030783923482E-6</v>
      </c>
      <c r="G101">
        <f t="shared" si="8"/>
        <v>7.2761030783923482E-6</v>
      </c>
      <c r="H101">
        <f t="shared" si="8"/>
        <v>7.2761030783923482E-6</v>
      </c>
      <c r="I101">
        <f t="shared" si="8"/>
        <v>7.2761030783923482E-6</v>
      </c>
      <c r="J101">
        <f t="shared" si="8"/>
        <v>7.2761030783923482E-6</v>
      </c>
      <c r="K101">
        <f t="shared" si="8"/>
        <v>7.2761030783923482E-6</v>
      </c>
      <c r="L101">
        <f t="shared" si="8"/>
        <v>7.2761030783923482E-6</v>
      </c>
      <c r="M101">
        <f t="shared" si="8"/>
        <v>7.2761030783923482E-6</v>
      </c>
      <c r="N101">
        <f t="shared" si="8"/>
        <v>7.2761030783923482E-6</v>
      </c>
      <c r="O101">
        <f t="shared" si="8"/>
        <v>7.2761030783923482E-6</v>
      </c>
      <c r="P101">
        <f t="shared" si="8"/>
        <v>7.2761030783923482E-6</v>
      </c>
      <c r="Q101">
        <f t="shared" si="8"/>
        <v>7.2761030783923482E-6</v>
      </c>
    </row>
    <row r="102" spans="3:17" x14ac:dyDescent="0.3">
      <c r="C102" t="s">
        <v>131</v>
      </c>
      <c r="D102">
        <f>Mult_split!H102</f>
        <v>5.1972164845659638E-6</v>
      </c>
      <c r="E102">
        <f t="shared" si="6"/>
        <v>5.1972164845659638E-6</v>
      </c>
      <c r="F102">
        <f t="shared" si="8"/>
        <v>5.1972164845659638E-6</v>
      </c>
      <c r="G102">
        <f t="shared" si="8"/>
        <v>5.1972164845659638E-6</v>
      </c>
      <c r="H102">
        <f t="shared" si="8"/>
        <v>5.1972164845659638E-6</v>
      </c>
      <c r="I102">
        <f t="shared" si="8"/>
        <v>5.1972164845659638E-6</v>
      </c>
      <c r="J102">
        <f t="shared" si="8"/>
        <v>5.1972164845659638E-6</v>
      </c>
      <c r="K102">
        <f t="shared" si="8"/>
        <v>5.1972164845659638E-6</v>
      </c>
      <c r="L102">
        <f t="shared" si="8"/>
        <v>5.1972164845659638E-6</v>
      </c>
      <c r="M102">
        <f t="shared" si="8"/>
        <v>5.1972164845659638E-6</v>
      </c>
      <c r="N102">
        <f t="shared" si="8"/>
        <v>5.1972164845659638E-6</v>
      </c>
      <c r="O102">
        <f t="shared" si="8"/>
        <v>5.1972164845659638E-6</v>
      </c>
      <c r="P102">
        <f t="shared" si="8"/>
        <v>5.1972164845659638E-6</v>
      </c>
      <c r="Q102">
        <f t="shared" si="8"/>
        <v>5.1972164845659638E-6</v>
      </c>
    </row>
    <row r="103" spans="3:17" x14ac:dyDescent="0.3">
      <c r="C103" t="s">
        <v>132</v>
      </c>
      <c r="D103">
        <f>Mult_split!H103</f>
        <v>5.1972164845659638E-6</v>
      </c>
      <c r="E103">
        <f t="shared" si="6"/>
        <v>5.1972164845659638E-6</v>
      </c>
      <c r="F103">
        <f t="shared" si="8"/>
        <v>5.1972164845659638E-6</v>
      </c>
      <c r="G103">
        <f t="shared" si="8"/>
        <v>5.1972164845659638E-6</v>
      </c>
      <c r="H103">
        <f t="shared" si="8"/>
        <v>5.1972164845659638E-6</v>
      </c>
      <c r="I103">
        <f t="shared" si="8"/>
        <v>5.1972164845659638E-6</v>
      </c>
      <c r="J103">
        <f t="shared" si="8"/>
        <v>5.1972164845659638E-6</v>
      </c>
      <c r="K103">
        <f t="shared" si="8"/>
        <v>5.1972164845659638E-6</v>
      </c>
      <c r="L103">
        <f t="shared" si="8"/>
        <v>5.1972164845659638E-6</v>
      </c>
      <c r="M103">
        <f t="shared" si="8"/>
        <v>5.1972164845659638E-6</v>
      </c>
      <c r="N103">
        <f t="shared" si="8"/>
        <v>5.1972164845659638E-6</v>
      </c>
      <c r="O103">
        <f t="shared" si="8"/>
        <v>5.1972164845659638E-6</v>
      </c>
      <c r="P103">
        <f t="shared" si="8"/>
        <v>5.1972164845659638E-6</v>
      </c>
      <c r="Q103">
        <f t="shared" si="8"/>
        <v>5.1972164845659638E-6</v>
      </c>
    </row>
    <row r="104" spans="3:17" x14ac:dyDescent="0.3">
      <c r="C104" t="s">
        <v>133</v>
      </c>
      <c r="D104">
        <f>Mult_split!H104</f>
        <v>5.1972164845659638E-6</v>
      </c>
      <c r="E104">
        <f t="shared" si="6"/>
        <v>5.1972164845659638E-6</v>
      </c>
      <c r="F104">
        <f t="shared" si="8"/>
        <v>5.1972164845659638E-6</v>
      </c>
      <c r="G104">
        <f t="shared" si="8"/>
        <v>5.1972164845659638E-6</v>
      </c>
      <c r="H104">
        <f t="shared" si="8"/>
        <v>5.1972164845659638E-6</v>
      </c>
      <c r="I104">
        <f t="shared" si="8"/>
        <v>5.1972164845659638E-6</v>
      </c>
      <c r="J104">
        <f t="shared" si="8"/>
        <v>5.1972164845659638E-6</v>
      </c>
      <c r="K104">
        <f t="shared" si="8"/>
        <v>5.1972164845659638E-6</v>
      </c>
      <c r="L104">
        <f t="shared" si="8"/>
        <v>5.1972164845659638E-6</v>
      </c>
      <c r="M104">
        <f t="shared" si="8"/>
        <v>5.1972164845659638E-6</v>
      </c>
      <c r="N104">
        <f t="shared" si="8"/>
        <v>5.1972164845659638E-6</v>
      </c>
      <c r="O104">
        <f t="shared" si="8"/>
        <v>5.1972164845659638E-6</v>
      </c>
      <c r="P104">
        <f t="shared" si="8"/>
        <v>5.1972164845659638E-6</v>
      </c>
      <c r="Q104">
        <f t="shared" si="8"/>
        <v>5.1972164845659638E-6</v>
      </c>
    </row>
    <row r="105" spans="3:17" x14ac:dyDescent="0.3">
      <c r="C105" t="s">
        <v>134</v>
      </c>
      <c r="D105">
        <f>Mult_split!H105</f>
        <v>5.3704570340514957E-6</v>
      </c>
      <c r="E105">
        <f t="shared" si="6"/>
        <v>5.3704570340514957E-6</v>
      </c>
      <c r="F105">
        <f t="shared" si="8"/>
        <v>5.3704570340514957E-6</v>
      </c>
      <c r="G105">
        <f t="shared" si="8"/>
        <v>5.3704570340514957E-6</v>
      </c>
      <c r="H105">
        <f t="shared" si="8"/>
        <v>5.3704570340514957E-6</v>
      </c>
      <c r="I105">
        <f t="shared" si="8"/>
        <v>5.3704570340514957E-6</v>
      </c>
      <c r="J105">
        <f t="shared" si="8"/>
        <v>5.3704570340514957E-6</v>
      </c>
      <c r="K105">
        <f t="shared" si="8"/>
        <v>5.3704570340514957E-6</v>
      </c>
      <c r="L105">
        <f t="shared" si="8"/>
        <v>5.3704570340514957E-6</v>
      </c>
      <c r="M105">
        <f t="shared" si="8"/>
        <v>5.3704570340514957E-6</v>
      </c>
      <c r="N105">
        <f t="shared" si="8"/>
        <v>5.3704570340514957E-6</v>
      </c>
      <c r="O105">
        <f t="shared" si="8"/>
        <v>5.3704570340514957E-6</v>
      </c>
      <c r="P105">
        <f t="shared" si="8"/>
        <v>5.3704570340514957E-6</v>
      </c>
      <c r="Q105">
        <f t="shared" si="8"/>
        <v>5.3704570340514957E-6</v>
      </c>
    </row>
    <row r="106" spans="3:17" x14ac:dyDescent="0.3">
      <c r="C106" t="s">
        <v>135</v>
      </c>
      <c r="D106">
        <f>Mult_split!H106</f>
        <v>5.3704570340514957E-6</v>
      </c>
      <c r="E106">
        <f t="shared" si="6"/>
        <v>5.3704570340514957E-6</v>
      </c>
      <c r="F106">
        <f t="shared" si="8"/>
        <v>5.3704570340514957E-6</v>
      </c>
      <c r="G106">
        <f t="shared" si="8"/>
        <v>5.3704570340514957E-6</v>
      </c>
      <c r="H106">
        <f t="shared" si="8"/>
        <v>5.3704570340514957E-6</v>
      </c>
      <c r="I106">
        <f t="shared" si="8"/>
        <v>5.3704570340514957E-6</v>
      </c>
      <c r="J106">
        <f t="shared" si="8"/>
        <v>5.3704570340514957E-6</v>
      </c>
      <c r="K106">
        <f t="shared" si="8"/>
        <v>5.3704570340514957E-6</v>
      </c>
      <c r="L106">
        <f t="shared" si="8"/>
        <v>5.3704570340514957E-6</v>
      </c>
      <c r="M106">
        <f t="shared" si="8"/>
        <v>5.3704570340514957E-6</v>
      </c>
      <c r="N106">
        <f t="shared" si="8"/>
        <v>5.3704570340514957E-6</v>
      </c>
      <c r="O106">
        <f t="shared" si="8"/>
        <v>5.3704570340514957E-6</v>
      </c>
      <c r="P106">
        <f t="shared" si="8"/>
        <v>5.3704570340514957E-6</v>
      </c>
      <c r="Q106">
        <f t="shared" si="8"/>
        <v>5.3704570340514957E-6</v>
      </c>
    </row>
    <row r="107" spans="3:17" x14ac:dyDescent="0.3">
      <c r="C107" t="s">
        <v>136</v>
      </c>
      <c r="D107">
        <f>Mult_split!H107</f>
        <v>5.3704570340514957E-6</v>
      </c>
      <c r="E107">
        <f t="shared" si="6"/>
        <v>5.3704570340514957E-6</v>
      </c>
      <c r="F107">
        <f t="shared" si="8"/>
        <v>5.3704570340514957E-6</v>
      </c>
      <c r="G107">
        <f t="shared" si="8"/>
        <v>5.3704570340514957E-6</v>
      </c>
      <c r="H107">
        <f t="shared" si="8"/>
        <v>5.3704570340514957E-6</v>
      </c>
      <c r="I107">
        <f t="shared" si="8"/>
        <v>5.3704570340514957E-6</v>
      </c>
      <c r="J107">
        <f t="shared" si="8"/>
        <v>5.3704570340514957E-6</v>
      </c>
      <c r="K107">
        <f t="shared" si="8"/>
        <v>5.3704570340514957E-6</v>
      </c>
      <c r="L107">
        <f t="shared" si="8"/>
        <v>5.3704570340514957E-6</v>
      </c>
      <c r="M107">
        <f t="shared" si="8"/>
        <v>5.3704570340514957E-6</v>
      </c>
      <c r="N107">
        <f t="shared" si="8"/>
        <v>5.3704570340514957E-6</v>
      </c>
      <c r="O107">
        <f t="shared" si="8"/>
        <v>5.3704570340514957E-6</v>
      </c>
      <c r="P107">
        <f t="shared" si="8"/>
        <v>5.3704570340514957E-6</v>
      </c>
      <c r="Q107">
        <f t="shared" si="8"/>
        <v>5.3704570340514957E-6</v>
      </c>
    </row>
    <row r="108" spans="3:17" x14ac:dyDescent="0.3">
      <c r="C108" t="s">
        <v>137</v>
      </c>
      <c r="D108">
        <f>Mult_split!H108</f>
        <v>5.1972164845659638E-6</v>
      </c>
      <c r="E108">
        <f t="shared" si="6"/>
        <v>5.1972164845659638E-6</v>
      </c>
      <c r="F108">
        <f t="shared" si="8"/>
        <v>5.1972164845659638E-6</v>
      </c>
      <c r="G108">
        <f t="shared" si="8"/>
        <v>5.1972164845659638E-6</v>
      </c>
      <c r="H108">
        <f t="shared" si="8"/>
        <v>5.1972164845659638E-6</v>
      </c>
      <c r="I108">
        <f t="shared" si="8"/>
        <v>5.1972164845659638E-6</v>
      </c>
      <c r="J108">
        <f t="shared" si="8"/>
        <v>5.1972164845659638E-6</v>
      </c>
      <c r="K108">
        <f t="shared" si="8"/>
        <v>5.1972164845659638E-6</v>
      </c>
      <c r="L108">
        <f t="shared" si="8"/>
        <v>5.1972164845659638E-6</v>
      </c>
      <c r="M108">
        <f t="shared" si="8"/>
        <v>5.1972164845659638E-6</v>
      </c>
      <c r="N108">
        <f t="shared" si="8"/>
        <v>5.1972164845659638E-6</v>
      </c>
      <c r="O108">
        <f t="shared" si="8"/>
        <v>5.1972164845659638E-6</v>
      </c>
      <c r="P108">
        <f t="shared" si="8"/>
        <v>5.1972164845659638E-6</v>
      </c>
      <c r="Q108">
        <f t="shared" si="8"/>
        <v>5.1972164845659638E-6</v>
      </c>
    </row>
    <row r="109" spans="3:17" x14ac:dyDescent="0.3">
      <c r="C109" t="s">
        <v>138</v>
      </c>
      <c r="D109">
        <f>Mult_split!H109</f>
        <v>3.3326989593568221</v>
      </c>
      <c r="E109">
        <f t="shared" si="6"/>
        <v>3.3326989593568221</v>
      </c>
      <c r="F109">
        <f t="shared" si="8"/>
        <v>3.3326989593568221</v>
      </c>
      <c r="G109">
        <f t="shared" si="8"/>
        <v>3.3326989593568221</v>
      </c>
      <c r="H109">
        <f t="shared" si="8"/>
        <v>3.3326989593568221</v>
      </c>
      <c r="I109">
        <f t="shared" si="8"/>
        <v>3.3326989593568221</v>
      </c>
      <c r="J109">
        <f t="shared" si="8"/>
        <v>3.3326989593568221</v>
      </c>
      <c r="K109">
        <f t="shared" si="8"/>
        <v>3.3326989593568221</v>
      </c>
      <c r="L109">
        <f t="shared" si="8"/>
        <v>3.3326989593568221</v>
      </c>
      <c r="M109">
        <f t="shared" si="8"/>
        <v>3.3326989593568221</v>
      </c>
      <c r="N109">
        <f t="shared" si="8"/>
        <v>3.3326989593568221</v>
      </c>
      <c r="O109">
        <f t="shared" si="8"/>
        <v>3.3326989593568221</v>
      </c>
      <c r="P109">
        <f t="shared" si="8"/>
        <v>3.3326989593568221</v>
      </c>
      <c r="Q109">
        <f t="shared" si="8"/>
        <v>3.3326989593568221</v>
      </c>
    </row>
    <row r="110" spans="3:17" x14ac:dyDescent="0.3">
      <c r="C110" t="s">
        <v>139</v>
      </c>
      <c r="D110">
        <f>Mult_split!H110</f>
        <v>9.0085085732476689E-6</v>
      </c>
      <c r="E110">
        <f t="shared" si="6"/>
        <v>9.0085085732476689E-6</v>
      </c>
      <c r="F110">
        <f t="shared" si="8"/>
        <v>9.0085085732476689E-6</v>
      </c>
      <c r="G110">
        <f t="shared" si="8"/>
        <v>9.0085085732476689E-6</v>
      </c>
      <c r="H110">
        <f t="shared" si="8"/>
        <v>9.0085085732476689E-6</v>
      </c>
      <c r="I110">
        <f t="shared" si="8"/>
        <v>9.0085085732476689E-6</v>
      </c>
      <c r="J110">
        <f t="shared" si="8"/>
        <v>9.0085085732476689E-6</v>
      </c>
      <c r="K110">
        <f t="shared" si="8"/>
        <v>9.0085085732476689E-6</v>
      </c>
      <c r="L110">
        <f t="shared" si="8"/>
        <v>9.0085085732476689E-6</v>
      </c>
      <c r="M110">
        <f t="shared" si="8"/>
        <v>9.0085085732476689E-6</v>
      </c>
      <c r="N110">
        <f t="shared" si="8"/>
        <v>9.0085085732476689E-6</v>
      </c>
      <c r="O110">
        <f t="shared" si="8"/>
        <v>9.0085085732476689E-6</v>
      </c>
      <c r="P110">
        <f t="shared" si="8"/>
        <v>9.0085085732476689E-6</v>
      </c>
      <c r="Q110">
        <f t="shared" si="8"/>
        <v>9.0085085732476689E-6</v>
      </c>
    </row>
    <row r="111" spans="3:17" x14ac:dyDescent="0.3">
      <c r="C111" t="s">
        <v>140</v>
      </c>
      <c r="D111">
        <f>Mult_split!H111</f>
        <v>6.3232800562219225E-5</v>
      </c>
      <c r="E111">
        <f t="shared" si="6"/>
        <v>6.3232800562219225E-5</v>
      </c>
      <c r="F111">
        <f t="shared" si="8"/>
        <v>6.3232800562219225E-5</v>
      </c>
      <c r="G111">
        <f t="shared" si="8"/>
        <v>6.3232800562219225E-5</v>
      </c>
      <c r="H111">
        <f t="shared" si="8"/>
        <v>6.3232800562219225E-5</v>
      </c>
      <c r="I111">
        <f t="shared" si="8"/>
        <v>6.3232800562219225E-5</v>
      </c>
      <c r="J111">
        <f t="shared" si="8"/>
        <v>6.3232800562219225E-5</v>
      </c>
      <c r="K111">
        <f t="shared" si="8"/>
        <v>6.3232800562219225E-5</v>
      </c>
      <c r="L111">
        <f t="shared" si="8"/>
        <v>6.3232800562219225E-5</v>
      </c>
      <c r="M111">
        <f t="shared" si="8"/>
        <v>6.3232800562219225E-5</v>
      </c>
      <c r="N111">
        <f t="shared" si="8"/>
        <v>6.3232800562219225E-5</v>
      </c>
      <c r="O111">
        <f t="shared" si="8"/>
        <v>6.3232800562219225E-5</v>
      </c>
      <c r="P111">
        <f t="shared" si="8"/>
        <v>6.3232800562219225E-5</v>
      </c>
      <c r="Q111">
        <f t="shared" si="8"/>
        <v>6.3232800562219225E-5</v>
      </c>
    </row>
    <row r="112" spans="3:17" x14ac:dyDescent="0.3">
      <c r="C112" t="s">
        <v>141</v>
      </c>
      <c r="D112">
        <f>Mult_split!H112</f>
        <v>45.438143031445591</v>
      </c>
      <c r="E112">
        <f t="shared" si="6"/>
        <v>45.438143031445591</v>
      </c>
      <c r="F112">
        <f t="shared" si="8"/>
        <v>45.438143031445591</v>
      </c>
      <c r="G112">
        <f t="shared" si="8"/>
        <v>45.438143031445591</v>
      </c>
      <c r="H112">
        <f t="shared" si="8"/>
        <v>45.438143031445591</v>
      </c>
      <c r="I112">
        <f t="shared" si="8"/>
        <v>45.438143031445591</v>
      </c>
      <c r="J112">
        <f t="shared" si="8"/>
        <v>45.438143031445591</v>
      </c>
      <c r="K112">
        <f t="shared" si="8"/>
        <v>45.438143031445591</v>
      </c>
      <c r="L112">
        <f t="shared" si="8"/>
        <v>45.438143031445591</v>
      </c>
      <c r="M112">
        <f t="shared" si="8"/>
        <v>45.438143031445591</v>
      </c>
      <c r="N112">
        <f t="shared" si="8"/>
        <v>45.438143031445591</v>
      </c>
      <c r="O112">
        <f t="shared" si="8"/>
        <v>45.438143031445591</v>
      </c>
      <c r="P112">
        <f t="shared" si="8"/>
        <v>45.438143031445591</v>
      </c>
      <c r="Q112">
        <f t="shared" si="8"/>
        <v>45.438143031445591</v>
      </c>
    </row>
    <row r="113" spans="3:17" x14ac:dyDescent="0.3">
      <c r="C113" t="s">
        <v>142</v>
      </c>
      <c r="D113">
        <f>Mult_split!H113</f>
        <v>1.3595266939158495</v>
      </c>
      <c r="E113">
        <f t="shared" si="6"/>
        <v>1.3595266939158495</v>
      </c>
      <c r="F113">
        <f t="shared" si="8"/>
        <v>1.3595266939158495</v>
      </c>
      <c r="G113">
        <f t="shared" si="8"/>
        <v>1.3595266939158495</v>
      </c>
      <c r="H113">
        <f t="shared" si="8"/>
        <v>1.3595266939158495</v>
      </c>
      <c r="I113">
        <f t="shared" si="8"/>
        <v>1.3595266939158495</v>
      </c>
      <c r="J113">
        <f t="shared" si="8"/>
        <v>1.3595266939158495</v>
      </c>
      <c r="K113">
        <f t="shared" si="8"/>
        <v>1.3595266939158495</v>
      </c>
      <c r="L113">
        <f t="shared" si="8"/>
        <v>1.3595266939158495</v>
      </c>
      <c r="M113">
        <f t="shared" si="8"/>
        <v>1.3595266939158495</v>
      </c>
      <c r="N113">
        <f t="shared" si="8"/>
        <v>1.3595266939158495</v>
      </c>
      <c r="O113">
        <f t="shared" si="8"/>
        <v>1.3595266939158495</v>
      </c>
      <c r="P113">
        <f t="shared" si="8"/>
        <v>1.3595266939158495</v>
      </c>
      <c r="Q113">
        <f t="shared" si="8"/>
        <v>1.3595266939158495</v>
      </c>
    </row>
    <row r="114" spans="3:17" x14ac:dyDescent="0.3">
      <c r="C114" t="s">
        <v>143</v>
      </c>
      <c r="D114">
        <f>Mult_split!H114</f>
        <v>0.19999998877081529</v>
      </c>
      <c r="E114">
        <f t="shared" si="6"/>
        <v>0.19999998877081529</v>
      </c>
      <c r="F114">
        <f t="shared" si="8"/>
        <v>0.19999998877081529</v>
      </c>
      <c r="G114">
        <f t="shared" si="8"/>
        <v>0.19999998877081529</v>
      </c>
      <c r="H114">
        <f t="shared" si="8"/>
        <v>0.19999998877081529</v>
      </c>
      <c r="I114">
        <f t="shared" si="8"/>
        <v>0.19999998877081529</v>
      </c>
      <c r="J114">
        <f t="shared" si="8"/>
        <v>0.19999998877081529</v>
      </c>
      <c r="K114">
        <f t="shared" si="8"/>
        <v>0.19999998877081529</v>
      </c>
      <c r="L114">
        <f t="shared" si="8"/>
        <v>0.19999998877081529</v>
      </c>
      <c r="M114">
        <f t="shared" si="8"/>
        <v>0.19999998877081529</v>
      </c>
      <c r="N114">
        <f t="shared" si="8"/>
        <v>0.19999998877081529</v>
      </c>
      <c r="O114">
        <f t="shared" si="8"/>
        <v>0.19999998877081529</v>
      </c>
      <c r="P114">
        <f t="shared" si="8"/>
        <v>0.19999998877081529</v>
      </c>
      <c r="Q114">
        <f t="shared" si="8"/>
        <v>0.19999998877081529</v>
      </c>
    </row>
    <row r="115" spans="3:17" x14ac:dyDescent="0.3">
      <c r="C115" t="s">
        <v>144</v>
      </c>
      <c r="D115">
        <f>Mult_split!H115</f>
        <v>0.33333330339513623</v>
      </c>
      <c r="E115">
        <f t="shared" si="6"/>
        <v>0.33333330339513623</v>
      </c>
      <c r="F115">
        <f t="shared" ref="F115:Q115" si="9">E115</f>
        <v>0.33333330339513623</v>
      </c>
      <c r="G115">
        <f t="shared" si="9"/>
        <v>0.33333330339513623</v>
      </c>
      <c r="H115">
        <f t="shared" si="9"/>
        <v>0.33333330339513623</v>
      </c>
      <c r="I115">
        <f t="shared" si="9"/>
        <v>0.33333330339513623</v>
      </c>
      <c r="J115">
        <f t="shared" si="9"/>
        <v>0.33333330339513623</v>
      </c>
      <c r="K115">
        <f t="shared" si="9"/>
        <v>0.33333330339513623</v>
      </c>
      <c r="L115">
        <f t="shared" si="9"/>
        <v>0.33333330339513623</v>
      </c>
      <c r="M115">
        <f t="shared" si="9"/>
        <v>0.33333330339513623</v>
      </c>
      <c r="N115">
        <f t="shared" si="9"/>
        <v>0.33333330339513623</v>
      </c>
      <c r="O115">
        <f t="shared" si="9"/>
        <v>0.33333330339513623</v>
      </c>
      <c r="P115">
        <f t="shared" si="9"/>
        <v>0.33333330339513623</v>
      </c>
      <c r="Q115">
        <f t="shared" si="9"/>
        <v>0.33333330339513623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zoomScale="69" workbookViewId="0"/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171</v>
      </c>
    </row>
    <row r="3" spans="1:16" x14ac:dyDescent="0.3">
      <c r="C3" s="1" t="s">
        <v>153</v>
      </c>
      <c r="D3" s="1" t="s">
        <v>154</v>
      </c>
      <c r="E3" s="1" t="s">
        <v>155</v>
      </c>
      <c r="F3" s="1" t="s">
        <v>156</v>
      </c>
      <c r="G3" s="1" t="s">
        <v>157</v>
      </c>
      <c r="H3" s="1" t="s">
        <v>158</v>
      </c>
      <c r="I3" s="1" t="s">
        <v>159</v>
      </c>
      <c r="J3" s="1" t="s">
        <v>160</v>
      </c>
      <c r="K3" s="1" t="s">
        <v>161</v>
      </c>
      <c r="L3" s="1" t="s">
        <v>162</v>
      </c>
      <c r="M3" s="1" t="s">
        <v>163</v>
      </c>
      <c r="N3" s="1" t="s">
        <v>164</v>
      </c>
      <c r="O3" s="1" t="s">
        <v>165</v>
      </c>
      <c r="P3" s="1" t="s">
        <v>166</v>
      </c>
    </row>
    <row r="4" spans="1:16" x14ac:dyDescent="0.3">
      <c r="B4" t="s">
        <v>145</v>
      </c>
      <c r="C4">
        <f>LCA_tech_data!D3*Mult_tech!D3</f>
        <v>1.9896493971830991</v>
      </c>
      <c r="D4">
        <f>LCA_tech_data!E3*Mult_tech!E3</f>
        <v>105.78865999579797</v>
      </c>
      <c r="E4">
        <f>LCA_tech_data!F3*Mult_tech!F3</f>
        <v>17953.336593358028</v>
      </c>
      <c r="F4">
        <f>LCA_tech_data!G3*Mult_tech!G3</f>
        <v>0.15201166131948521</v>
      </c>
      <c r="G4">
        <f>LCA_tech_data!H3*Mult_tech!H3</f>
        <v>0.19528217614364557</v>
      </c>
      <c r="H4">
        <f>LCA_tech_data!I3*Mult_tech!I3</f>
        <v>2.2857496790233855</v>
      </c>
      <c r="I4">
        <f>LCA_tech_data!J3*Mult_tech!J3</f>
        <v>1.041549538683401E-6</v>
      </c>
      <c r="J4">
        <f>LCA_tech_data!K3*Mult_tech!K3</f>
        <v>2.2386439700190001E-5</v>
      </c>
      <c r="K4">
        <f>LCA_tech_data!L3*Mult_tech!L3</f>
        <v>17.291885807710852</v>
      </c>
      <c r="L4">
        <f>LCA_tech_data!M3*Mult_tech!M3</f>
        <v>3612.9779129505596</v>
      </c>
      <c r="M4">
        <f>LCA_tech_data!N3*Mult_tech!N3</f>
        <v>9.2403359213206041E-6</v>
      </c>
      <c r="N4">
        <f>LCA_tech_data!O3*Mult_tech!O3</f>
        <v>1.5927884501220139E-5</v>
      </c>
      <c r="O4">
        <f>LCA_tech_data!P3*Mult_tech!P3</f>
        <v>0.64746887191830182</v>
      </c>
      <c r="P4">
        <f>LCA_tech_data!Q3*Mult_tech!Q3</f>
        <v>79.774150659577643</v>
      </c>
    </row>
    <row r="5" spans="1:16" x14ac:dyDescent="0.3">
      <c r="B5" t="s">
        <v>146</v>
      </c>
      <c r="C5">
        <f>LCA_tech_data!D4*Mult_tech!D4</f>
        <v>1.44140264586838E-7</v>
      </c>
      <c r="D5">
        <f>LCA_tech_data!E4*Mult_tech!E4</f>
        <v>7.6638655351388486E-6</v>
      </c>
      <c r="E5">
        <f>LCA_tech_data!F4*Mult_tech!F4</f>
        <v>1.300630498241013E-3</v>
      </c>
      <c r="F5">
        <f>LCA_tech_data!G4*Mult_tech!G4</f>
        <v>1.1012493514634539E-8</v>
      </c>
      <c r="G5">
        <f>LCA_tech_data!H4*Mult_tech!H4</f>
        <v>1.4147228440493046E-8</v>
      </c>
      <c r="H5">
        <f>LCA_tech_data!I4*Mult_tech!I4</f>
        <v>1.6559126647145208E-7</v>
      </c>
      <c r="I5">
        <f>LCA_tech_data!J4*Mult_tech!J4</f>
        <v>7.5455116011229855E-14</v>
      </c>
      <c r="J5">
        <f>LCA_tech_data!K4*Mult_tech!K4</f>
        <v>1.6217869068344866E-12</v>
      </c>
      <c r="K5">
        <f>LCA_tech_data!L4*Mult_tech!L4</f>
        <v>1.25271165817334E-6</v>
      </c>
      <c r="L5">
        <f>LCA_tech_data!M4*Mult_tech!M4</f>
        <v>2.6174239192915035E-4</v>
      </c>
      <c r="M5">
        <f>LCA_tech_data!N4*Mult_tech!N4</f>
        <v>6.6941666529595365E-13</v>
      </c>
      <c r="N5">
        <f>LCA_tech_data!O4*Mult_tech!O4</f>
        <v>1.1538965053666634E-12</v>
      </c>
      <c r="O5">
        <f>LCA_tech_data!P4*Mult_tech!P4</f>
        <v>4.6905919526412415E-8</v>
      </c>
      <c r="P5">
        <f>LCA_tech_data!Q4*Mult_tech!Q4</f>
        <v>5.7792429156319353E-6</v>
      </c>
    </row>
    <row r="6" spans="1:16" x14ac:dyDescent="0.3">
      <c r="B6" t="s">
        <v>35</v>
      </c>
      <c r="C6">
        <f>LCA_tech_data!D5*Mult_tech!D5</f>
        <v>1.276887270928358E-4</v>
      </c>
      <c r="D6">
        <f>LCA_tech_data!E5*Mult_tech!E5</f>
        <v>1.7191999999807316E-2</v>
      </c>
      <c r="E6">
        <f>LCA_tech_data!F5*Mult_tech!F5</f>
        <v>0.43440922834195905</v>
      </c>
      <c r="F6">
        <f>LCA_tech_data!G5*Mult_tech!G5</f>
        <v>2.2482428544149281E-6</v>
      </c>
      <c r="G6">
        <f>LCA_tech_data!H5*Mult_tech!H5</f>
        <v>3.5895880827636748E-5</v>
      </c>
      <c r="H6">
        <f>LCA_tech_data!I5*Mult_tech!I5</f>
        <v>4.3856588418302516E-4</v>
      </c>
      <c r="I6">
        <f>LCA_tech_data!J5*Mult_tech!J5</f>
        <v>1.6857098695209661E-11</v>
      </c>
      <c r="J6">
        <f>LCA_tech_data!K5*Mult_tech!K5</f>
        <v>2.0194540119508751E-10</v>
      </c>
      <c r="K6">
        <f>LCA_tech_data!L5*Mult_tech!L5</f>
        <v>2.5365318160504263E-3</v>
      </c>
      <c r="L6">
        <f>LCA_tech_data!M5*Mult_tech!M5</f>
        <v>6.4952402940224363E-2</v>
      </c>
      <c r="M6">
        <f>LCA_tech_data!N5*Mult_tech!N5</f>
        <v>1.7289829216813899E-9</v>
      </c>
      <c r="N6">
        <f>LCA_tech_data!O5*Mult_tech!O5</f>
        <v>9.4788919362371679E-10</v>
      </c>
      <c r="O6">
        <f>LCA_tech_data!P5*Mult_tech!P5</f>
        <v>7.4932894811135351E-5</v>
      </c>
      <c r="P6">
        <f>LCA_tech_data!Q5*Mult_tech!Q5</f>
        <v>9.2929695802418839E-3</v>
      </c>
    </row>
    <row r="7" spans="1:16" x14ac:dyDescent="0.3">
      <c r="B7" t="s">
        <v>36</v>
      </c>
      <c r="C7">
        <f>LCA_tech_data!D6*Mult_tech!D6</f>
        <v>1.8807775780478177E-7</v>
      </c>
      <c r="D7">
        <f>LCA_tech_data!E6*Mult_tech!E6</f>
        <v>1.0000000000679077E-5</v>
      </c>
      <c r="E7">
        <f>LCA_tech_data!F6*Mult_tech!F6</f>
        <v>1.6970946219840872E-3</v>
      </c>
      <c r="F7">
        <f>LCA_tech_data!G6*Mult_tech!G6</f>
        <v>1.4369372041941529E-8</v>
      </c>
      <c r="G7">
        <f>LCA_tech_data!H6*Mult_tech!H6</f>
        <v>1.8459651172882196E-8</v>
      </c>
      <c r="H7">
        <f>LCA_tech_data!I6*Mult_tech!I6</f>
        <v>2.1606755197290478E-7</v>
      </c>
      <c r="I7">
        <f>LCA_tech_data!J6*Mult_tech!J6</f>
        <v>9.8455688804026924E-14</v>
      </c>
      <c r="J7">
        <f>LCA_tech_data!K6*Mult_tech!K6</f>
        <v>2.1161473926032711E-12</v>
      </c>
      <c r="K7">
        <f>LCA_tech_data!L6*Mult_tech!L6</f>
        <v>1.6345689424151829E-6</v>
      </c>
      <c r="L7">
        <f>LCA_tech_data!M6*Mult_tech!M6</f>
        <v>3.4152790226659461E-4</v>
      </c>
      <c r="M7">
        <f>LCA_tech_data!N6*Mult_tech!N6</f>
        <v>8.7347130801308222E-13</v>
      </c>
      <c r="N7">
        <f>LCA_tech_data!O6*Mult_tech!O6</f>
        <v>1.5056325037990299E-12</v>
      </c>
      <c r="O7">
        <f>LCA_tech_data!P6*Mult_tech!P6</f>
        <v>6.1203995965918037E-8</v>
      </c>
      <c r="P7">
        <f>LCA_tech_data!Q6*Mult_tech!Q6</f>
        <v>7.5408981140477242E-6</v>
      </c>
    </row>
    <row r="8" spans="1:16" x14ac:dyDescent="0.3">
      <c r="B8" t="s">
        <v>37</v>
      </c>
      <c r="C8">
        <f>LCA_tech_data!D7*Mult_tech!D7</f>
        <v>5.5913787061278945E-8</v>
      </c>
      <c r="D8">
        <f>LCA_tech_data!E7*Mult_tech!E7</f>
        <v>1.2999999994002332E-5</v>
      </c>
      <c r="E8">
        <f>LCA_tech_data!F7*Mult_tech!F7</f>
        <v>3.0986009733178848E-4</v>
      </c>
      <c r="F8">
        <f>LCA_tech_data!G7*Mult_tech!G7</f>
        <v>2.0547660284501756E-9</v>
      </c>
      <c r="G8">
        <f>LCA_tech_data!H7*Mult_tech!H7</f>
        <v>1.6511583256188664E-8</v>
      </c>
      <c r="H8">
        <f>LCA_tech_data!I7*Mult_tech!I7</f>
        <v>1.6049184179167936E-7</v>
      </c>
      <c r="I8">
        <f>LCA_tech_data!J7*Mult_tech!J7</f>
        <v>3.2083008232642851E-14</v>
      </c>
      <c r="J8">
        <f>LCA_tech_data!K7*Mult_tech!K7</f>
        <v>2.7303276527206386E-13</v>
      </c>
      <c r="K8">
        <f>LCA_tech_data!L7*Mult_tech!L7</f>
        <v>6.9612989376164473E-7</v>
      </c>
      <c r="L8">
        <f>LCA_tech_data!M7*Mult_tech!M7</f>
        <v>1.6184919350159194E-4</v>
      </c>
      <c r="M8">
        <f>LCA_tech_data!N7*Mult_tech!N7</f>
        <v>2.5824885504900898E-12</v>
      </c>
      <c r="N8">
        <f>LCA_tech_data!O7*Mult_tech!O7</f>
        <v>1.0537152370371344E-12</v>
      </c>
      <c r="O8">
        <f>LCA_tech_data!P7*Mult_tech!P7</f>
        <v>4.5813286769462921E-8</v>
      </c>
      <c r="P8">
        <f>LCA_tech_data!Q7*Mult_tech!Q7</f>
        <v>5.9698471203589953E-6</v>
      </c>
    </row>
    <row r="9" spans="1:16" x14ac:dyDescent="0.3">
      <c r="B9" t="s">
        <v>38</v>
      </c>
      <c r="C9">
        <f>LCA_tech_data!D8*Mult_tech!D8</f>
        <v>3.2499979783760054E-6</v>
      </c>
      <c r="D9">
        <f>LCA_tech_data!E8*Mult_tech!E8</f>
        <v>1.940000000007758E-4</v>
      </c>
      <c r="E9">
        <f>LCA_tech_data!F8*Mult_tech!F8</f>
        <v>2.1562655271914227E-2</v>
      </c>
      <c r="F9">
        <f>LCA_tech_data!G8*Mult_tech!G8</f>
        <v>1.7638381747343956E-7</v>
      </c>
      <c r="G9">
        <f>LCA_tech_data!H8*Mult_tech!H8</f>
        <v>3.3631564177888814E-7</v>
      </c>
      <c r="H9">
        <f>LCA_tech_data!I8*Mult_tech!I8</f>
        <v>3.2511667060103597E-6</v>
      </c>
      <c r="I9">
        <f>LCA_tech_data!J8*Mult_tech!J8</f>
        <v>2.245574560673594E-12</v>
      </c>
      <c r="J9">
        <f>LCA_tech_data!K8*Mult_tech!K8</f>
        <v>2.9734149895271246E-11</v>
      </c>
      <c r="K9">
        <f>LCA_tech_data!L8*Mult_tech!L8</f>
        <v>5.298980258198777E-5</v>
      </c>
      <c r="L9">
        <f>LCA_tech_data!M8*Mult_tech!M8</f>
        <v>2.2740238441853315E-3</v>
      </c>
      <c r="M9">
        <f>LCA_tech_data!N8*Mult_tech!N8</f>
        <v>2.793938004031447E-11</v>
      </c>
      <c r="N9">
        <f>LCA_tech_data!O8*Mult_tech!O8</f>
        <v>2.4258257376798238E-11</v>
      </c>
      <c r="O9">
        <f>LCA_tech_data!P8*Mult_tech!P8</f>
        <v>9.2371943634610511E-7</v>
      </c>
      <c r="P9">
        <f>LCA_tech_data!Q8*Mult_tech!Q8</f>
        <v>8.056215446259283E-4</v>
      </c>
    </row>
    <row r="10" spans="1:16" x14ac:dyDescent="0.3">
      <c r="B10" t="s">
        <v>39</v>
      </c>
      <c r="C10">
        <f>LCA_tech_data!D9*Mult_tech!D9</f>
        <v>1.5070609182201312E-4</v>
      </c>
      <c r="D10">
        <f>LCA_tech_data!E9*Mult_tech!E9</f>
        <v>8.9960000000359752E-3</v>
      </c>
      <c r="E10">
        <f>LCA_tech_data!F9*Mult_tech!F9</f>
        <v>0.99988477745433202</v>
      </c>
      <c r="F10">
        <f>LCA_tech_data!G9*Mult_tech!G9</f>
        <v>8.1791176391291872E-6</v>
      </c>
      <c r="G10">
        <f>LCA_tech_data!H9*Mult_tech!H9</f>
        <v>1.5595337698159166E-5</v>
      </c>
      <c r="H10">
        <f>LCA_tech_data!I9*Mult_tech!I9</f>
        <v>1.5076028704777937E-4</v>
      </c>
      <c r="I10">
        <f>LCA_tech_data!J9*Mult_tech!J9</f>
        <v>1.0412983890628688E-10</v>
      </c>
      <c r="J10">
        <f>LCA_tech_data!K9*Mult_tech!K9</f>
        <v>1.3788062497827844E-9</v>
      </c>
      <c r="K10">
        <f>LCA_tech_data!L9*Mult_tech!L9</f>
        <v>2.4571972372554743E-3</v>
      </c>
      <c r="L10">
        <f>LCA_tech_data!M9*Mult_tech!M9</f>
        <v>0.10544906444480022</v>
      </c>
      <c r="M10">
        <f>LCA_tech_data!N9*Mult_tech!N9</f>
        <v>1.2955807363024174E-9</v>
      </c>
      <c r="N10">
        <f>LCA_tech_data!O9*Mult_tech!O9</f>
        <v>1.1248829039261698E-9</v>
      </c>
      <c r="O10">
        <f>LCA_tech_data!P9*Mult_tech!P9</f>
        <v>4.2833917780255475E-5</v>
      </c>
      <c r="P10">
        <f>LCA_tech_data!Q9*Mult_tech!Q9</f>
        <v>3.7357584615746654E-2</v>
      </c>
    </row>
    <row r="11" spans="1:16" x14ac:dyDescent="0.3">
      <c r="B11" t="s">
        <v>40</v>
      </c>
      <c r="C11">
        <f>LCA_tech_data!D10*Mult_tech!D10</f>
        <v>0.12001267590641444</v>
      </c>
      <c r="D11">
        <f>LCA_tech_data!E10*Mult_tech!E10</f>
        <v>13.334904999488895</v>
      </c>
      <c r="E11">
        <f>LCA_tech_data!F10*Mult_tech!F10</f>
        <v>623.19086207795544</v>
      </c>
      <c r="F11">
        <f>LCA_tech_data!G10*Mult_tech!G10</f>
        <v>5.1444987082898182E-3</v>
      </c>
      <c r="G11">
        <f>LCA_tech_data!H10*Mult_tech!H10</f>
        <v>2.924123724179022E-2</v>
      </c>
      <c r="H11">
        <f>LCA_tech_data!I10*Mult_tech!I10</f>
        <v>0.29882451550018624</v>
      </c>
      <c r="I11">
        <f>LCA_tech_data!J10*Mult_tech!J10</f>
        <v>4.4527114725747116E-8</v>
      </c>
      <c r="J11">
        <f>LCA_tech_data!K10*Mult_tech!K10</f>
        <v>7.1659013750597159E-7</v>
      </c>
      <c r="K11">
        <f>LCA_tech_data!L10*Mult_tech!L10</f>
        <v>0.72525855646895943</v>
      </c>
      <c r="L11">
        <f>LCA_tech_data!M10*Mult_tech!M10</f>
        <v>1564.0717479985703</v>
      </c>
      <c r="M11">
        <f>LCA_tech_data!N10*Mult_tech!N10</f>
        <v>1.1829801165216023E-6</v>
      </c>
      <c r="N11">
        <f>LCA_tech_data!O10*Mult_tech!O10</f>
        <v>2.3027010655277163E-6</v>
      </c>
      <c r="O11">
        <f>LCA_tech_data!P10*Mult_tech!P10</f>
        <v>8.7793580655298631E-2</v>
      </c>
      <c r="P11">
        <f>LCA_tech_data!Q10*Mult_tech!Q10</f>
        <v>5.0120717635824823</v>
      </c>
    </row>
    <row r="12" spans="1:16" x14ac:dyDescent="0.3">
      <c r="B12" t="s">
        <v>41</v>
      </c>
      <c r="C12">
        <f>LCA_tech_data!D11*Mult_tech!D11</f>
        <v>9.3700010188743836E-7</v>
      </c>
      <c r="D12">
        <f>LCA_tech_data!E11*Mult_tech!E11</f>
        <v>5.2000000007101582E-5</v>
      </c>
      <c r="E12">
        <f>LCA_tech_data!F11*Mult_tech!F11</f>
        <v>8.3107537474087414E-3</v>
      </c>
      <c r="F12">
        <f>LCA_tech_data!G11*Mult_tech!G11</f>
        <v>7.0326085322454095E-8</v>
      </c>
      <c r="G12">
        <f>LCA_tech_data!H11*Mult_tech!H11</f>
        <v>9.7440637944742366E-8</v>
      </c>
      <c r="H12">
        <f>LCA_tech_data!I11*Mult_tech!I11</f>
        <v>1.1269087488681303E-6</v>
      </c>
      <c r="I12">
        <f>LCA_tech_data!J11*Mult_tech!J11</f>
        <v>4.8476476173236051E-13</v>
      </c>
      <c r="J12">
        <f>LCA_tech_data!K11*Mult_tech!K11</f>
        <v>1.0343886049316981E-11</v>
      </c>
      <c r="K12">
        <f>LCA_tech_data!L11*Mult_tech!L11</f>
        <v>8.0437557146714888E-6</v>
      </c>
      <c r="L12">
        <f>LCA_tech_data!M11*Mult_tech!M11</f>
        <v>2.1235581499022358E-3</v>
      </c>
      <c r="M12">
        <f>LCA_tech_data!N11*Mult_tech!N11</f>
        <v>4.5477678006385459E-12</v>
      </c>
      <c r="N12">
        <f>LCA_tech_data!O11*Mult_tech!O11</f>
        <v>7.9217777251800488E-12</v>
      </c>
      <c r="O12">
        <f>LCA_tech_data!P11*Mult_tech!P11</f>
        <v>3.2019839358238048E-7</v>
      </c>
      <c r="P12">
        <f>LCA_tech_data!Q11*Mult_tech!Q11</f>
        <v>3.7631369544194351E-5</v>
      </c>
    </row>
    <row r="13" spans="1:16" x14ac:dyDescent="0.3">
      <c r="B13" t="s">
        <v>42</v>
      </c>
      <c r="C13">
        <f>LCA_tech_data!D12*Mult_tech!D12</f>
        <v>1.9398332029260298E-6</v>
      </c>
      <c r="D13">
        <f>LCA_tech_data!E12*Mult_tech!E12</f>
        <v>3.170000000521066E-4</v>
      </c>
      <c r="E13">
        <f>LCA_tech_data!F12*Mult_tech!F12</f>
        <v>1.3306094351522555E-2</v>
      </c>
      <c r="F13">
        <f>LCA_tech_data!G12*Mult_tech!G12</f>
        <v>1.0983337384975723E-7</v>
      </c>
      <c r="G13">
        <f>LCA_tech_data!H12*Mult_tech!H12</f>
        <v>4.8082584156095694E-7</v>
      </c>
      <c r="H13">
        <f>LCA_tech_data!I12*Mult_tech!I12</f>
        <v>4.6648785648298803E-6</v>
      </c>
      <c r="I13">
        <f>LCA_tech_data!J12*Mult_tech!J12</f>
        <v>2.2219439799636689E-12</v>
      </c>
      <c r="J13">
        <f>LCA_tech_data!K12*Mult_tech!K12</f>
        <v>3.1175164528156232E-11</v>
      </c>
      <c r="K13">
        <f>LCA_tech_data!L12*Mult_tech!L12</f>
        <v>1.5812185704627274E-5</v>
      </c>
      <c r="L13">
        <f>LCA_tech_data!M12*Mult_tech!M12</f>
        <v>1.0364626366336057E-2</v>
      </c>
      <c r="M13">
        <f>LCA_tech_data!N12*Mult_tech!N12</f>
        <v>2.8983633520325973E-11</v>
      </c>
      <c r="N13">
        <f>LCA_tech_data!O12*Mult_tech!O12</f>
        <v>5.0424692167054158E-11</v>
      </c>
      <c r="O13">
        <f>LCA_tech_data!P12*Mult_tech!P12</f>
        <v>1.5161257806738231E-6</v>
      </c>
      <c r="P13">
        <f>LCA_tech_data!Q12*Mult_tech!Q12</f>
        <v>1.3770170161855189E-4</v>
      </c>
    </row>
    <row r="14" spans="1:16" x14ac:dyDescent="0.3">
      <c r="B14" t="s">
        <v>43</v>
      </c>
      <c r="C14">
        <f>LCA_tech_data!D13*Mult_tech!D13</f>
        <v>2.0986190713672862E-7</v>
      </c>
      <c r="D14">
        <f>LCA_tech_data!E13*Mult_tech!E13</f>
        <v>2.6999999996184478E-5</v>
      </c>
      <c r="E14">
        <f>LCA_tech_data!F13*Mult_tech!F13</f>
        <v>1.2593287265137546E-3</v>
      </c>
      <c r="F14">
        <f>LCA_tech_data!G13*Mult_tech!G13</f>
        <v>1.1686910394019688E-8</v>
      </c>
      <c r="G14">
        <f>LCA_tech_data!H13*Mult_tech!H13</f>
        <v>3.5865081404153678E-8</v>
      </c>
      <c r="H14">
        <f>LCA_tech_data!I13*Mult_tech!I13</f>
        <v>3.0778988851150874E-7</v>
      </c>
      <c r="I14">
        <f>LCA_tech_data!J13*Mult_tech!J13</f>
        <v>1.3048599890157424E-13</v>
      </c>
      <c r="J14">
        <f>LCA_tech_data!K13*Mult_tech!K13</f>
        <v>1.3612955785408623E-12</v>
      </c>
      <c r="K14">
        <f>LCA_tech_data!L13*Mult_tech!L13</f>
        <v>1.3251700200589132E-6</v>
      </c>
      <c r="L14">
        <f>LCA_tech_data!M13*Mult_tech!M13</f>
        <v>2.8665454981354204E-4</v>
      </c>
      <c r="M14">
        <f>LCA_tech_data!N13*Mult_tech!N13</f>
        <v>1.56384668260447E-12</v>
      </c>
      <c r="N14">
        <f>LCA_tech_data!O13*Mult_tech!O13</f>
        <v>3.0679403531803505E-12</v>
      </c>
      <c r="O14">
        <f>LCA_tech_data!P13*Mult_tech!P13</f>
        <v>5.2394881931009064E-7</v>
      </c>
      <c r="P14">
        <f>LCA_tech_data!Q13*Mult_tech!Q13</f>
        <v>1.350444788030396E-5</v>
      </c>
    </row>
    <row r="15" spans="1:16" x14ac:dyDescent="0.3">
      <c r="B15" t="s">
        <v>44</v>
      </c>
      <c r="C15">
        <f>LCA_tech_data!D14*Mult_tech!D14</f>
        <v>7.7726632272862446E-9</v>
      </c>
      <c r="D15">
        <f>LCA_tech_data!E14*Mult_tech!E14</f>
        <v>9.9999999985868437E-7</v>
      </c>
      <c r="E15">
        <f>LCA_tech_data!F14*Mult_tech!F14</f>
        <v>4.6641804685694613E-5</v>
      </c>
      <c r="F15">
        <f>LCA_tech_data!G14*Mult_tech!G14</f>
        <v>4.328485331118402E-10</v>
      </c>
      <c r="G15">
        <f>LCA_tech_data!H14*Mult_tech!H14</f>
        <v>1.3283363483019879E-9</v>
      </c>
      <c r="H15">
        <f>LCA_tech_data!I14*Mult_tech!I14</f>
        <v>1.1399625500426249E-8</v>
      </c>
      <c r="I15">
        <f>LCA_tech_data!J14*Mult_tech!J14</f>
        <v>4.8328147741323789E-15</v>
      </c>
      <c r="J15">
        <f>LCA_tech_data!K14*Mult_tech!K14</f>
        <v>5.0418354760772668E-14</v>
      </c>
      <c r="K15">
        <f>LCA_tech_data!L14*Mult_tech!L14</f>
        <v>4.9080371113293075E-8</v>
      </c>
      <c r="L15">
        <f>LCA_tech_data!M14*Mult_tech!M14</f>
        <v>1.0616835178279335E-5</v>
      </c>
      <c r="M15">
        <f>LCA_tech_data!N14*Mult_tech!N14</f>
        <v>5.7920247503869259E-14</v>
      </c>
      <c r="N15">
        <f>LCA_tech_data!O14*Mult_tech!O14</f>
        <v>1.1362742048816111E-13</v>
      </c>
      <c r="O15">
        <f>LCA_tech_data!P14*Mult_tech!P14</f>
        <v>1.9405511826299653E-8</v>
      </c>
      <c r="P15">
        <f>LCA_tech_data!Q14*Mult_tech!Q14</f>
        <v>5.0016473630755404E-7</v>
      </c>
    </row>
    <row r="16" spans="1:16" x14ac:dyDescent="0.3">
      <c r="B16" t="s">
        <v>45</v>
      </c>
      <c r="C16">
        <f>LCA_tech_data!D15*Mult_tech!D15</f>
        <v>0.15378166004673827</v>
      </c>
      <c r="D16">
        <f>LCA_tech_data!E15*Mult_tech!E15</f>
        <v>19.784937997204079</v>
      </c>
      <c r="E16">
        <f>LCA_tech_data!F15*Mult_tech!F15</f>
        <v>922.80521391457751</v>
      </c>
      <c r="F16">
        <f>LCA_tech_data!G15*Mult_tech!G15</f>
        <v>8.5638813910087069E-3</v>
      </c>
      <c r="G16">
        <f>LCA_tech_data!H15*Mult_tech!H15</f>
        <v>2.6281052294301239E-2</v>
      </c>
      <c r="H16">
        <f>LCA_tech_data!I15*Mult_tech!I15</f>
        <v>0.22554088374915232</v>
      </c>
      <c r="I16">
        <f>LCA_tech_data!J15*Mult_tech!J15</f>
        <v>9.5616940671693126E-8</v>
      </c>
      <c r="J16">
        <f>LCA_tech_data!K15*Mult_tech!K15</f>
        <v>9.975240230038921E-7</v>
      </c>
      <c r="K16">
        <f>LCA_tech_data!L15*Mult_tech!L15</f>
        <v>0.97105209949349447</v>
      </c>
      <c r="L16">
        <f>LCA_tech_data!M15*Mult_tech!M15</f>
        <v>210.05342575847561</v>
      </c>
      <c r="M16">
        <f>LCA_tech_data!N15*Mult_tech!N15</f>
        <v>1.1459485058087081E-6</v>
      </c>
      <c r="N16">
        <f>LCA_tech_data!O15*Mult_tech!O15</f>
        <v>2.2481114694581975E-6</v>
      </c>
      <c r="O16">
        <f>LCA_tech_data!P15*Mult_tech!P15</f>
        <v>0.38393684834160541</v>
      </c>
      <c r="P16">
        <f>LCA_tech_data!Q15*Mult_tech!Q15</f>
        <v>9.8957282976313063</v>
      </c>
    </row>
    <row r="17" spans="2:16" x14ac:dyDescent="0.3">
      <c r="B17" t="s">
        <v>46</v>
      </c>
      <c r="C17">
        <f>LCA_tech_data!D16*Mult_tech!D16</f>
        <v>0.64151051525429914</v>
      </c>
      <c r="D17">
        <f>LCA_tech_data!E16*Mult_tech!E16</f>
        <v>70.532558987033568</v>
      </c>
      <c r="E17">
        <f>LCA_tech_data!F16*Mult_tech!F16</f>
        <v>6614.711083574156</v>
      </c>
      <c r="F17">
        <f>LCA_tech_data!G16*Mult_tech!G16</f>
        <v>4.4665953761781077E-2</v>
      </c>
      <c r="G17">
        <f>LCA_tech_data!H16*Mult_tech!H16</f>
        <v>0.10966572472732207</v>
      </c>
      <c r="H17">
        <f>LCA_tech_data!I16*Mult_tech!I16</f>
        <v>0.98607919962912816</v>
      </c>
      <c r="I17">
        <f>LCA_tech_data!J16*Mult_tech!J16</f>
        <v>3.159580450389285E-7</v>
      </c>
      <c r="J17">
        <f>LCA_tech_data!K16*Mult_tech!K16</f>
        <v>4.937777700485269E-6</v>
      </c>
      <c r="K17">
        <f>LCA_tech_data!L16*Mult_tech!L16</f>
        <v>6.8421291660105483</v>
      </c>
      <c r="L17">
        <f>LCA_tech_data!M16*Mult_tech!M16</f>
        <v>1589.6350574483974</v>
      </c>
      <c r="M17">
        <f>LCA_tech_data!N16*Mult_tech!N16</f>
        <v>5.5020826182111091E-6</v>
      </c>
      <c r="N17">
        <f>LCA_tech_data!O16*Mult_tech!O16</f>
        <v>6.031001162391802E-6</v>
      </c>
      <c r="O17">
        <f>LCA_tech_data!P16*Mult_tech!P16</f>
        <v>0.32582116412989803</v>
      </c>
      <c r="P17">
        <f>LCA_tech_data!Q16*Mult_tech!Q16</f>
        <v>91.232464677360525</v>
      </c>
    </row>
    <row r="18" spans="2:16" x14ac:dyDescent="0.3">
      <c r="B18" t="s">
        <v>47</v>
      </c>
      <c r="C18">
        <f>LCA_tech_data!D17*Mult_tech!D17</f>
        <v>5.4920543202502141E-8</v>
      </c>
      <c r="D18">
        <f>LCA_tech_data!E17*Mult_tech!E17</f>
        <v>6.0000000013644906E-6</v>
      </c>
      <c r="E18">
        <f>LCA_tech_data!F17*Mult_tech!F17</f>
        <v>5.7024538088546698E-4</v>
      </c>
      <c r="F18">
        <f>LCA_tech_data!G17*Mult_tech!G17</f>
        <v>3.8533104408933316E-9</v>
      </c>
      <c r="G18">
        <f>LCA_tech_data!H17*Mult_tech!H17</f>
        <v>9.3754318057881433E-9</v>
      </c>
      <c r="H18">
        <f>LCA_tech_data!I17*Mult_tech!I17</f>
        <v>8.4237727220193009E-8</v>
      </c>
      <c r="I18">
        <f>LCA_tech_data!J17*Mult_tech!J17</f>
        <v>2.5254363905956445E-14</v>
      </c>
      <c r="J18">
        <f>LCA_tech_data!K17*Mult_tech!K17</f>
        <v>4.2242525360039857E-13</v>
      </c>
      <c r="K18">
        <f>LCA_tech_data!L17*Mult_tech!L17</f>
        <v>5.8488349661847917E-7</v>
      </c>
      <c r="L18">
        <f>LCA_tech_data!M17*Mult_tech!M17</f>
        <v>1.3541222875724029E-4</v>
      </c>
      <c r="M18">
        <f>LCA_tech_data!N17*Mult_tech!N17</f>
        <v>4.699360246368521E-13</v>
      </c>
      <c r="N18">
        <f>LCA_tech_data!O17*Mult_tech!O17</f>
        <v>5.151867399995535E-13</v>
      </c>
      <c r="O18">
        <f>LCA_tech_data!P17*Mult_tech!P17</f>
        <v>2.778249227847272E-8</v>
      </c>
      <c r="P18">
        <f>LCA_tech_data!Q17*Mult_tech!Q17</f>
        <v>7.8490425849299423E-6</v>
      </c>
    </row>
    <row r="19" spans="2:16" x14ac:dyDescent="0.3">
      <c r="B19" t="s">
        <v>49</v>
      </c>
      <c r="C19">
        <f>LCA_tech_data!D18*Mult_tech!D18</f>
        <v>1.7559824664022996E-7</v>
      </c>
      <c r="D19">
        <f>LCA_tech_data!E18*Mult_tech!E18</f>
        <v>6.9999999991536861E-6</v>
      </c>
      <c r="E19">
        <f>LCA_tech_data!F18*Mult_tech!F18</f>
        <v>2.308580812573395E-3</v>
      </c>
      <c r="F19">
        <f>LCA_tech_data!G18*Mult_tech!G18</f>
        <v>5.4378279421657801E-9</v>
      </c>
      <c r="G19">
        <f>LCA_tech_data!H18*Mult_tech!H18</f>
        <v>1.8172650974714165E-8</v>
      </c>
      <c r="H19">
        <f>LCA_tech_data!I18*Mult_tech!I18</f>
        <v>2.2709441202816786E-7</v>
      </c>
      <c r="I19">
        <f>LCA_tech_data!J18*Mult_tech!J18</f>
        <v>3.0205017450413089E-14</v>
      </c>
      <c r="J19">
        <f>LCA_tech_data!K18*Mult_tech!K18</f>
        <v>4.5800104619327632E-13</v>
      </c>
      <c r="K19">
        <f>LCA_tech_data!L18*Mult_tech!L18</f>
        <v>7.4000202180385399E-7</v>
      </c>
      <c r="L19">
        <f>LCA_tech_data!M18*Mult_tech!M18</f>
        <v>1.3637863547409027E-4</v>
      </c>
      <c r="M19">
        <f>LCA_tech_data!N18*Mult_tech!N18</f>
        <v>1.0419332384191692E-11</v>
      </c>
      <c r="N19">
        <f>LCA_tech_data!O18*Mult_tech!O18</f>
        <v>9.3486661564536124E-13</v>
      </c>
      <c r="O19">
        <f>LCA_tech_data!P18*Mult_tech!P18</f>
        <v>6.1106508281489623E-8</v>
      </c>
      <c r="P19">
        <f>LCA_tech_data!Q18*Mult_tech!Q18</f>
        <v>8.2625142009031818E-6</v>
      </c>
    </row>
    <row r="20" spans="2:16" x14ac:dyDescent="0.3">
      <c r="B20" t="s">
        <v>48</v>
      </c>
      <c r="C20">
        <f>LCA_tech_data!D19*Mult_tech!D19</f>
        <v>5.017092761149428E-8</v>
      </c>
      <c r="D20">
        <f>LCA_tech_data!E19*Mult_tech!E19</f>
        <v>1.9999999997581961E-6</v>
      </c>
      <c r="E20">
        <f>LCA_tech_data!F19*Mult_tech!F19</f>
        <v>6.595945178781129E-4</v>
      </c>
      <c r="F20">
        <f>LCA_tech_data!G19*Mult_tech!G19</f>
        <v>1.5536651263330801E-9</v>
      </c>
      <c r="G20">
        <f>LCA_tech_data!H19*Mult_tech!H19</f>
        <v>5.1921859927754757E-9</v>
      </c>
      <c r="H20">
        <f>LCA_tech_data!I19*Mult_tech!I19</f>
        <v>6.4884117722333685E-8</v>
      </c>
      <c r="I20">
        <f>LCA_tech_data!J19*Mult_tech!J19</f>
        <v>8.6300049858323115E-15</v>
      </c>
      <c r="J20">
        <f>LCA_tech_data!K19*Mult_tech!K19</f>
        <v>1.3085744176950752E-13</v>
      </c>
      <c r="K20">
        <f>LCA_tech_data!L19*Mult_tech!L19</f>
        <v>2.1142914908681544E-7</v>
      </c>
      <c r="L20">
        <f>LCA_tech_data!M19*Mult_tech!M19</f>
        <v>3.8965324421168651E-5</v>
      </c>
      <c r="M20">
        <f>LCA_tech_data!N19*Mult_tech!N19</f>
        <v>2.9769521097690553E-12</v>
      </c>
      <c r="N20">
        <f>LCA_tech_data!O19*Mult_tech!O19</f>
        <v>2.6710474732724606E-13</v>
      </c>
      <c r="O20">
        <f>LCA_tech_data!P19*Mult_tech!P19</f>
        <v>1.7459002366139893E-8</v>
      </c>
      <c r="P20">
        <f>LCA_tech_data!Q19*Mult_tech!Q19</f>
        <v>2.3607183431151951E-6</v>
      </c>
    </row>
    <row r="21" spans="2:16" x14ac:dyDescent="0.3">
      <c r="B21" t="s">
        <v>50</v>
      </c>
      <c r="C21">
        <f>LCA_tech_data!D20*Mult_tech!D20</f>
        <v>1.9573774573982952E-7</v>
      </c>
      <c r="D21">
        <f>LCA_tech_data!E20*Mult_tech!E20</f>
        <v>2.0999999999196131E-5</v>
      </c>
      <c r="E21">
        <f>LCA_tech_data!F20*Mult_tech!F20</f>
        <v>2.060979667659489E-3</v>
      </c>
      <c r="F21">
        <f>LCA_tech_data!G20*Mult_tech!G20</f>
        <v>1.4156609823884571E-8</v>
      </c>
      <c r="G21">
        <f>LCA_tech_data!H20*Mult_tech!H20</f>
        <v>3.3025614685741347E-8</v>
      </c>
      <c r="H21">
        <f>LCA_tech_data!I20*Mult_tech!I20</f>
        <v>2.980583061095327E-7</v>
      </c>
      <c r="I21">
        <f>LCA_tech_data!J20*Mult_tech!J20</f>
        <v>8.8423820724000418E-14</v>
      </c>
      <c r="J21">
        <f>LCA_tech_data!K20*Mult_tech!K20</f>
        <v>1.5184957571017056E-12</v>
      </c>
      <c r="K21">
        <f>LCA_tech_data!L20*Mult_tech!L20</f>
        <v>2.0929533367014176E-6</v>
      </c>
      <c r="L21">
        <f>LCA_tech_data!M20*Mult_tech!M20</f>
        <v>4.7100605433615845E-4</v>
      </c>
      <c r="M21">
        <f>LCA_tech_data!N20*Mult_tech!N20</f>
        <v>1.6756973352388869E-12</v>
      </c>
      <c r="N21">
        <f>LCA_tech_data!O20*Mult_tech!O20</f>
        <v>1.8166273849383376E-12</v>
      </c>
      <c r="O21">
        <f>LCA_tech_data!P20*Mult_tech!P20</f>
        <v>9.7881032015647926E-8</v>
      </c>
      <c r="P21">
        <f>LCA_tech_data!Q20*Mult_tech!Q20</f>
        <v>2.7574065069561891E-5</v>
      </c>
    </row>
    <row r="22" spans="2:16" x14ac:dyDescent="0.3">
      <c r="B22" t="s">
        <v>51</v>
      </c>
      <c r="C22">
        <f>LCA_tech_data!D21*Mult_tech!D21</f>
        <v>2.8145090167504616E-5</v>
      </c>
      <c r="D22">
        <f>LCA_tech_data!E21*Mult_tech!E21</f>
        <v>2.7225945201961154E-3</v>
      </c>
      <c r="E22">
        <f>LCA_tech_data!F21*Mult_tech!F21</f>
        <v>0.26615611145849472</v>
      </c>
      <c r="F22">
        <f>LCA_tech_data!G21*Mult_tech!G21</f>
        <v>2.138323455772115E-6</v>
      </c>
      <c r="G22">
        <f>LCA_tech_data!H21*Mult_tech!H21</f>
        <v>4.0947347359840222E-6</v>
      </c>
      <c r="H22">
        <f>LCA_tech_data!I21*Mult_tech!I21</f>
        <v>3.7304128547265918E-5</v>
      </c>
      <c r="I22">
        <f>LCA_tech_data!J21*Mult_tech!J21</f>
        <v>1.3664899448490819E-11</v>
      </c>
      <c r="J22">
        <f>LCA_tech_data!K21*Mult_tech!K21</f>
        <v>2.6960661794115624E-10</v>
      </c>
      <c r="K22">
        <f>LCA_tech_data!L21*Mult_tech!L21</f>
        <v>3.4706188855065316E-4</v>
      </c>
      <c r="L22">
        <f>LCA_tech_data!M21*Mult_tech!M21</f>
        <v>2.7533879787094359E-2</v>
      </c>
      <c r="M22">
        <f>LCA_tech_data!N21*Mult_tech!N21</f>
        <v>2.6343613056542318E-10</v>
      </c>
      <c r="N22">
        <f>LCA_tech_data!O21*Mult_tech!O21</f>
        <v>3.2203951504200611E-10</v>
      </c>
      <c r="O22">
        <f>LCA_tech_data!P21*Mult_tech!P21</f>
        <v>1.3292760297704815E-5</v>
      </c>
      <c r="P22">
        <f>LCA_tech_data!Q21*Mult_tech!Q21</f>
        <v>2.9749419193486632E-3</v>
      </c>
    </row>
    <row r="23" spans="2:16" x14ac:dyDescent="0.3">
      <c r="B23" t="s">
        <v>52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</row>
    <row r="24" spans="2:16" x14ac:dyDescent="0.3">
      <c r="B24" t="s">
        <v>53</v>
      </c>
      <c r="C24">
        <f>LCA_tech_data!D23*Mult_tech!D23</f>
        <v>1.1962740450610712E-4</v>
      </c>
      <c r="D24">
        <f>LCA_tech_data!E23*Mult_tech!E23</f>
        <v>3.0979999998532993E-3</v>
      </c>
      <c r="E24">
        <f>LCA_tech_data!F23*Mult_tech!F23</f>
        <v>1.6423639479352654</v>
      </c>
      <c r="F24">
        <f>LCA_tech_data!G23*Mult_tech!G23</f>
        <v>2.3123523025163238E-6</v>
      </c>
      <c r="G24">
        <f>LCA_tech_data!H23*Mult_tech!H23</f>
        <v>1.1092862124750683E-5</v>
      </c>
      <c r="H24">
        <f>LCA_tech_data!I23*Mult_tech!I23</f>
        <v>1.5407878150059922E-4</v>
      </c>
      <c r="I24">
        <f>LCA_tech_data!J23*Mult_tech!J23</f>
        <v>1.1809350537676774E-11</v>
      </c>
      <c r="J24">
        <f>LCA_tech_data!K23*Mult_tech!K23</f>
        <v>1.3124308360101967E-10</v>
      </c>
      <c r="K24">
        <f>LCA_tech_data!L23*Mult_tech!L23</f>
        <v>3.4051727541140904E-4</v>
      </c>
      <c r="L24">
        <f>LCA_tech_data!M23*Mult_tech!M23</f>
        <v>3.3487655022452843E-2</v>
      </c>
      <c r="M24">
        <f>LCA_tech_data!N23*Mult_tech!N23</f>
        <v>8.3929874496310506E-9</v>
      </c>
      <c r="N24">
        <f>LCA_tech_data!O23*Mult_tech!O23</f>
        <v>5.5082236435048057E-10</v>
      </c>
      <c r="O24">
        <f>LCA_tech_data!P23*Mult_tech!P23</f>
        <v>3.9108082050877417E-5</v>
      </c>
      <c r="P24">
        <f>LCA_tech_data!Q23*Mult_tech!Q23</f>
        <v>2.0926666965871109E-3</v>
      </c>
    </row>
    <row r="25" spans="2:16" x14ac:dyDescent="0.3">
      <c r="B25" t="s">
        <v>54</v>
      </c>
      <c r="C25">
        <f>LCA_tech_data!D24*Mult_tech!D24</f>
        <v>19.270937818722189</v>
      </c>
      <c r="D25">
        <f>LCA_tech_data!E24*Mult_tech!E24</f>
        <v>2712.2084075287848</v>
      </c>
      <c r="E25">
        <f>LCA_tech_data!F24*Mult_tech!F24</f>
        <v>207517.85892618177</v>
      </c>
      <c r="F25">
        <f>LCA_tech_data!G24*Mult_tech!G24</f>
        <v>1.4552403147634687</v>
      </c>
      <c r="G25">
        <f>LCA_tech_data!H24*Mult_tech!H24</f>
        <v>3.4325013148540271</v>
      </c>
      <c r="H25">
        <f>LCA_tech_data!I24*Mult_tech!I24</f>
        <v>31.229440706770923</v>
      </c>
      <c r="I25">
        <f>LCA_tech_data!J24*Mult_tech!J24</f>
        <v>1.0628074423779585E-5</v>
      </c>
      <c r="J25">
        <f>LCA_tech_data!K24*Mult_tech!K24</f>
        <v>1.5024893738640143E-4</v>
      </c>
      <c r="K25">
        <f>LCA_tech_data!L24*Mult_tech!L24</f>
        <v>243.28091976669282</v>
      </c>
      <c r="L25">
        <f>LCA_tech_data!M24*Mult_tech!M24</f>
        <v>20804.369865854307</v>
      </c>
      <c r="M25">
        <f>LCA_tech_data!N24*Mult_tech!N24</f>
        <v>2.0623707085314565E-4</v>
      </c>
      <c r="N25">
        <f>LCA_tech_data!O24*Mult_tech!O24</f>
        <v>2.8790613870924569E-4</v>
      </c>
      <c r="O25">
        <f>LCA_tech_data!P24*Mult_tech!P24</f>
        <v>13.248199171925744</v>
      </c>
      <c r="P25">
        <f>LCA_tech_data!Q24*Mult_tech!Q24</f>
        <v>1614.8503378993732</v>
      </c>
    </row>
    <row r="26" spans="2:16" x14ac:dyDescent="0.3">
      <c r="B26" t="s">
        <v>55</v>
      </c>
      <c r="C26">
        <f>LCA_tech_data!D25*Mult_tech!D25</f>
        <v>5.2374982674778748E-6</v>
      </c>
      <c r="D26">
        <f>LCA_tech_data!E25*Mult_tech!E25</f>
        <v>6.9500000004500944E-4</v>
      </c>
      <c r="E26">
        <f>LCA_tech_data!F25*Mult_tech!F25</f>
        <v>5.7431439000547285E-2</v>
      </c>
      <c r="F26">
        <f>LCA_tech_data!G25*Mult_tech!G25</f>
        <v>4.1923817365904778E-7</v>
      </c>
      <c r="G26">
        <f>LCA_tech_data!H25*Mult_tech!H25</f>
        <v>9.1930855962026979E-7</v>
      </c>
      <c r="H26">
        <f>LCA_tech_data!I25*Mult_tech!I25</f>
        <v>8.2480435152799444E-6</v>
      </c>
      <c r="I26">
        <f>LCA_tech_data!J25*Mult_tech!J25</f>
        <v>2.7621317255092365E-12</v>
      </c>
      <c r="J26">
        <f>LCA_tech_data!K25*Mult_tech!K25</f>
        <v>4.2780906460409652E-11</v>
      </c>
      <c r="K26">
        <f>LCA_tech_data!L25*Mult_tech!L25</f>
        <v>6.5489130914978683E-5</v>
      </c>
      <c r="L26">
        <f>LCA_tech_data!M25*Mult_tech!M25</f>
        <v>5.5612145925944189E-3</v>
      </c>
      <c r="M26">
        <f>LCA_tech_data!N25*Mult_tech!N25</f>
        <v>5.4472832078668166E-11</v>
      </c>
      <c r="N26">
        <f>LCA_tech_data!O25*Mult_tech!O25</f>
        <v>7.3902982319971543E-11</v>
      </c>
      <c r="O26">
        <f>LCA_tech_data!P25*Mult_tech!P25</f>
        <v>3.4235228848835031E-6</v>
      </c>
      <c r="P26">
        <f>LCA_tech_data!Q25*Mult_tech!Q25</f>
        <v>4.3068113673452749E-4</v>
      </c>
    </row>
    <row r="27" spans="2:16" x14ac:dyDescent="0.3">
      <c r="B27" t="s">
        <v>56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57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58</v>
      </c>
      <c r="C29">
        <f>LCA_tech_data!D28*Mult_tech!D28</f>
        <v>1.6931561594954389E-5</v>
      </c>
      <c r="D29">
        <f>LCA_tech_data!E28*Mult_tech!E28</f>
        <v>1.9579999999420044E-3</v>
      </c>
      <c r="E29">
        <f>LCA_tech_data!F28*Mult_tech!F28</f>
        <v>0.17748103034998186</v>
      </c>
      <c r="F29">
        <f>LCA_tech_data!G28*Mult_tech!G28</f>
        <v>1.3297490740860597E-6</v>
      </c>
      <c r="G29">
        <f>LCA_tech_data!H28*Mult_tech!H28</f>
        <v>2.7758274327877535E-6</v>
      </c>
      <c r="H29">
        <f>LCA_tech_data!I28*Mult_tech!I28</f>
        <v>2.4662405316320795E-5</v>
      </c>
      <c r="I29">
        <f>LCA_tech_data!J28*Mult_tech!J28</f>
        <v>8.4053073051495324E-12</v>
      </c>
      <c r="J29">
        <f>LCA_tech_data!K28*Mult_tech!K28</f>
        <v>1.4762052187671859E-10</v>
      </c>
      <c r="K29">
        <f>LCA_tech_data!L28*Mult_tech!L28</f>
        <v>2.0512554117837743E-4</v>
      </c>
      <c r="L29">
        <f>LCA_tech_data!M28*Mult_tech!M28</f>
        <v>1.725818242519447E-2</v>
      </c>
      <c r="M29">
        <f>LCA_tech_data!N28*Mult_tech!N28</f>
        <v>1.6500464602171647E-10</v>
      </c>
      <c r="N29">
        <f>LCA_tech_data!O28*Mult_tech!O28</f>
        <v>2.1435190925954852E-10</v>
      </c>
      <c r="O29">
        <f>LCA_tech_data!P28*Mult_tech!P28</f>
        <v>9.6195367849863677E-6</v>
      </c>
      <c r="P29">
        <f>LCA_tech_data!Q28*Mult_tech!Q28</f>
        <v>1.4864078654447613E-3</v>
      </c>
    </row>
    <row r="30" spans="2:16" x14ac:dyDescent="0.3">
      <c r="B30" t="s">
        <v>59</v>
      </c>
      <c r="C30">
        <f>LCA_tech_data!D29*Mult_tech!D29</f>
        <v>2.1658369345061195E-7</v>
      </c>
      <c r="D30">
        <f>LCA_tech_data!E29*Mult_tech!E29</f>
        <v>1.3999999996982723E-5</v>
      </c>
      <c r="E30">
        <f>LCA_tech_data!F29*Mult_tech!F29</f>
        <v>8.7978833564700135E-4</v>
      </c>
      <c r="F30">
        <f>LCA_tech_data!G29*Mult_tech!G29</f>
        <v>6.6180154915840213E-9</v>
      </c>
      <c r="G30">
        <f>LCA_tech_data!H29*Mult_tech!H29</f>
        <v>3.1498088200371662E-8</v>
      </c>
      <c r="H30">
        <f>LCA_tech_data!I29*Mult_tech!I29</f>
        <v>3.3523192893437054E-7</v>
      </c>
      <c r="I30">
        <f>LCA_tech_data!J29*Mult_tech!J29</f>
        <v>1.0839003237171125E-13</v>
      </c>
      <c r="J30">
        <f>LCA_tech_data!K29*Mult_tech!K29</f>
        <v>1.6811878511743277E-12</v>
      </c>
      <c r="K30">
        <f>LCA_tech_data!L29*Mult_tech!L29</f>
        <v>1.0220238699891981E-6</v>
      </c>
      <c r="L30">
        <f>LCA_tech_data!M29*Mult_tech!M29</f>
        <v>2.0590316172023579E-4</v>
      </c>
      <c r="M30">
        <f>LCA_tech_data!N29*Mult_tech!N29</f>
        <v>1.8981214280360311E-12</v>
      </c>
      <c r="N30">
        <f>LCA_tech_data!O29*Mult_tech!O29</f>
        <v>2.492428960629043E-12</v>
      </c>
      <c r="O30">
        <f>LCA_tech_data!P29*Mult_tech!P29</f>
        <v>1.0654559009735008E-7</v>
      </c>
      <c r="P30">
        <f>LCA_tech_data!Q29*Mult_tech!Q29</f>
        <v>6.368955144896239E-6</v>
      </c>
    </row>
    <row r="31" spans="2:16" x14ac:dyDescent="0.3">
      <c r="B31" t="s">
        <v>60</v>
      </c>
      <c r="C31">
        <f>LCA_tech_data!D30*Mult_tech!D30</f>
        <v>1.2376211060465597E-7</v>
      </c>
      <c r="D31">
        <f>LCA_tech_data!E30*Mult_tech!E30</f>
        <v>8.0000000022479234E-6</v>
      </c>
      <c r="E31">
        <f>LCA_tech_data!F30*Mult_tech!F30</f>
        <v>5.027361920479002E-4</v>
      </c>
      <c r="F31">
        <f>LCA_tech_data!G30*Mult_tech!G30</f>
        <v>3.7817231399256761E-9</v>
      </c>
      <c r="G31">
        <f>LCA_tech_data!H30*Mult_tech!H30</f>
        <v>1.7998907552006182E-8</v>
      </c>
      <c r="H31">
        <f>LCA_tech_data!I30*Mult_tech!I30</f>
        <v>1.9156110234332384E-7</v>
      </c>
      <c r="I31">
        <f>LCA_tech_data!J30*Mult_tech!J30</f>
        <v>6.1937161386015944E-14</v>
      </c>
      <c r="J31">
        <f>LCA_tech_data!K30*Mult_tech!K30</f>
        <v>9.6067877257660375E-13</v>
      </c>
      <c r="K31">
        <f>LCA_tech_data!L30*Mult_tech!L30</f>
        <v>5.8401364028379688E-7</v>
      </c>
      <c r="L31">
        <f>LCA_tech_data!M30*Mult_tech!M30</f>
        <v>1.1765894961283932E-4</v>
      </c>
      <c r="M31">
        <f>LCA_tech_data!N30*Mult_tech!N30</f>
        <v>1.0846408165591245E-12</v>
      </c>
      <c r="N31">
        <f>LCA_tech_data!O30*Mult_tech!O30</f>
        <v>1.4242451210666057E-12</v>
      </c>
      <c r="O31">
        <f>LCA_tech_data!P30*Mult_tech!P30</f>
        <v>6.0883194371572051E-8</v>
      </c>
      <c r="P31">
        <f>LCA_tech_data!Q30*Mult_tech!Q30</f>
        <v>3.6394029417477059E-6</v>
      </c>
    </row>
    <row r="32" spans="2:16" x14ac:dyDescent="0.3">
      <c r="B32" t="s">
        <v>61</v>
      </c>
      <c r="C32">
        <f>LCA_tech_data!D31*Mult_tech!D31</f>
        <v>1.4687323048854145E-4</v>
      </c>
      <c r="D32">
        <f>LCA_tech_data!E31*Mult_tech!E31</f>
        <v>1.9775000002113529E-2</v>
      </c>
      <c r="E32">
        <f>LCA_tech_data!F31*Mult_tech!F31</f>
        <v>0.4996767386852411</v>
      </c>
      <c r="F32">
        <f>LCA_tech_data!G31*Mult_tech!G31</f>
        <v>2.5860285278795536E-6</v>
      </c>
      <c r="G32">
        <f>LCA_tech_data!H31*Mult_tech!H31</f>
        <v>4.1289032308651703E-5</v>
      </c>
      <c r="H32">
        <f>LCA_tech_data!I31*Mult_tech!I31</f>
        <v>5.0445790837269969E-4</v>
      </c>
      <c r="I32">
        <f>LCA_tech_data!J31*Mult_tech!J31</f>
        <v>1.9389781685501175E-11</v>
      </c>
      <c r="J32">
        <f>LCA_tech_data!K31*Mult_tech!K31</f>
        <v>2.3228654659751303E-10</v>
      </c>
      <c r="K32">
        <f>LCA_tech_data!L31*Mult_tech!L31</f>
        <v>2.9176312626989546E-3</v>
      </c>
      <c r="L32">
        <f>LCA_tech_data!M31*Mult_tech!M31</f>
        <v>7.4711131240961723E-2</v>
      </c>
      <c r="M32">
        <f>LCA_tech_data!N31*Mult_tech!N31</f>
        <v>1.9887527501330241E-9</v>
      </c>
      <c r="N32">
        <f>LCA_tech_data!O31*Mult_tech!O31</f>
        <v>1.0903041418172702E-9</v>
      </c>
      <c r="O32">
        <f>LCA_tech_data!P31*Mult_tech!P31</f>
        <v>8.6191135124777932E-5</v>
      </c>
      <c r="P32">
        <f>LCA_tech_data!Q31*Mult_tech!Q31</f>
        <v>1.0689185287981856E-2</v>
      </c>
    </row>
    <row r="33" spans="2:16" x14ac:dyDescent="0.3">
      <c r="B33" t="s">
        <v>62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63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64</v>
      </c>
      <c r="C35">
        <f>LCA_tech_data!D34*Mult_tech!D34</f>
        <v>2.0871919257211696E-7</v>
      </c>
      <c r="D35">
        <f>LCA_tech_data!E34*Mult_tech!E34</f>
        <v>1.6999999998391349E-5</v>
      </c>
      <c r="E35">
        <f>LCA_tech_data!F34*Mult_tech!F34</f>
        <v>1.8507444680963276E-3</v>
      </c>
      <c r="F35">
        <f>LCA_tech_data!G34*Mult_tech!G34</f>
        <v>1.0582780585038269E-8</v>
      </c>
      <c r="G35">
        <f>LCA_tech_data!H34*Mult_tech!H34</f>
        <v>1.6831131428311746E-7</v>
      </c>
      <c r="H35">
        <f>LCA_tech_data!I34*Mult_tech!I34</f>
        <v>2.8350197920838879E-7</v>
      </c>
      <c r="I35">
        <f>LCA_tech_data!J34*Mult_tech!J34</f>
        <v>1.5297714194002177E-13</v>
      </c>
      <c r="J35">
        <f>LCA_tech_data!K34*Mult_tech!K34</f>
        <v>1.4386935875577642E-12</v>
      </c>
      <c r="K35">
        <f>LCA_tech_data!L34*Mult_tech!L34</f>
        <v>4.5522469502115148E-6</v>
      </c>
      <c r="L35">
        <f>LCA_tech_data!M34*Mult_tech!M34</f>
        <v>3.1323620399500811E-4</v>
      </c>
      <c r="M35">
        <f>LCA_tech_data!N34*Mult_tech!N34</f>
        <v>1.5850436725129746E-12</v>
      </c>
      <c r="N35">
        <f>LCA_tech_data!O34*Mult_tech!O34</f>
        <v>1.9290174755953826E-12</v>
      </c>
      <c r="O35">
        <f>LCA_tech_data!P34*Mult_tech!P34</f>
        <v>9.4460140273270688E-8</v>
      </c>
      <c r="P35">
        <f>LCA_tech_data!Q34*Mult_tech!Q34</f>
        <v>1.451936112725617E-5</v>
      </c>
    </row>
    <row r="36" spans="2:16" x14ac:dyDescent="0.3">
      <c r="B36" t="s">
        <v>65</v>
      </c>
      <c r="C36">
        <f>LCA_tech_data!D35*Mult_tech!D35</f>
        <v>1.2277599563065703E-7</v>
      </c>
      <c r="D36">
        <f>LCA_tech_data!E35*Mult_tech!E35</f>
        <v>9.9999999990537346E-6</v>
      </c>
      <c r="E36">
        <f>LCA_tech_data!F35*Mult_tech!F35</f>
        <v>1.0886732165272515E-3</v>
      </c>
      <c r="F36">
        <f>LCA_tech_data!G35*Mult_tech!G35</f>
        <v>6.2251650500225109E-9</v>
      </c>
      <c r="G36">
        <f>LCA_tech_data!H35*Mult_tech!H35</f>
        <v>9.9006655460657333E-8</v>
      </c>
      <c r="H36">
        <f>LCA_tech_data!I35*Mult_tech!I35</f>
        <v>1.6676587012258163E-7</v>
      </c>
      <c r="I36">
        <f>LCA_tech_data!J35*Mult_tech!J35</f>
        <v>8.9986554082365755E-14</v>
      </c>
      <c r="J36">
        <f>LCA_tech_data!K35*Mult_tech!K35</f>
        <v>8.4629034562221428E-13</v>
      </c>
      <c r="K36">
        <f>LCA_tech_data!L35*Mult_tech!L35</f>
        <v>2.6777923236538326E-6</v>
      </c>
      <c r="L36">
        <f>LCA_tech_data!M35*Mult_tech!M35</f>
        <v>1.8425659058529889E-4</v>
      </c>
      <c r="M36">
        <f>LCA_tech_data!N35*Mult_tech!N35</f>
        <v>9.3237863088998512E-13</v>
      </c>
      <c r="N36">
        <f>LCA_tech_data!O35*Mult_tech!O35</f>
        <v>1.1347161621149309E-12</v>
      </c>
      <c r="O36">
        <f>LCA_tech_data!P35*Mult_tech!P35</f>
        <v>5.5564788396041577E-8</v>
      </c>
      <c r="P36">
        <f>LCA_tech_data!Q35*Mult_tech!Q35</f>
        <v>8.540800663091865E-6</v>
      </c>
    </row>
    <row r="37" spans="2:16" x14ac:dyDescent="0.3">
      <c r="B37" t="s">
        <v>66</v>
      </c>
      <c r="C37">
        <f>LCA_tech_data!D36*Mult_tech!D36</f>
        <v>1.6420851478981584E-7</v>
      </c>
      <c r="D37">
        <f>LCA_tech_data!E36*Mult_tech!E36</f>
        <v>1.099999999867801E-5</v>
      </c>
      <c r="E37">
        <f>LCA_tech_data!F36*Mult_tech!F36</f>
        <v>1.4252915143504543E-3</v>
      </c>
      <c r="F37">
        <f>LCA_tech_data!G36*Mult_tech!G36</f>
        <v>1.2406006719403492E-8</v>
      </c>
      <c r="G37">
        <f>LCA_tech_data!H36*Mult_tech!H36</f>
        <v>1.7435397947650381E-8</v>
      </c>
      <c r="H37">
        <f>LCA_tech_data!I36*Mult_tech!I36</f>
        <v>1.7692006299206334E-7</v>
      </c>
      <c r="I37">
        <f>LCA_tech_data!J36*Mult_tech!J36</f>
        <v>1.1397388224737788E-13</v>
      </c>
      <c r="J37">
        <f>LCA_tech_data!K36*Mult_tech!K36</f>
        <v>1.9556437026190364E-12</v>
      </c>
      <c r="K37">
        <f>LCA_tech_data!L36*Mult_tech!L36</f>
        <v>9.537891859822566E-7</v>
      </c>
      <c r="L37">
        <f>LCA_tech_data!M36*Mult_tech!M36</f>
        <v>1.2307854301712979E-4</v>
      </c>
      <c r="M37">
        <f>LCA_tech_data!N36*Mult_tech!N36</f>
        <v>7.3546955151736695E-13</v>
      </c>
      <c r="N37">
        <f>LCA_tech_data!O36*Mult_tech!O36</f>
        <v>1.3137301205757843E-12</v>
      </c>
      <c r="O37">
        <f>LCA_tech_data!P36*Mult_tech!P36</f>
        <v>6.1987476405217019E-8</v>
      </c>
      <c r="P37">
        <f>LCA_tech_data!Q36*Mult_tech!Q36</f>
        <v>8.0283841946947382E-6</v>
      </c>
    </row>
    <row r="38" spans="2:16" x14ac:dyDescent="0.3">
      <c r="B38" t="s">
        <v>67</v>
      </c>
      <c r="C38">
        <f>LCA_tech_data!D37*Mult_tech!D37</f>
        <v>1.3435242119166752E-7</v>
      </c>
      <c r="D38">
        <f>LCA_tech_data!E37*Mult_tech!E37</f>
        <v>8.9999999989183713E-6</v>
      </c>
      <c r="E38">
        <f>LCA_tech_data!F37*Mult_tech!F37</f>
        <v>1.1661476026503716E-3</v>
      </c>
      <c r="F38">
        <f>LCA_tech_data!G37*Mult_tech!G37</f>
        <v>1.0150369134057403E-8</v>
      </c>
      <c r="G38">
        <f>LCA_tech_data!H37*Mult_tech!H37</f>
        <v>1.4265325593532129E-8</v>
      </c>
      <c r="H38">
        <f>LCA_tech_data!I37*Mult_tech!I37</f>
        <v>1.4475277881168818E-7</v>
      </c>
      <c r="I38">
        <f>LCA_tech_data!J37*Mult_tech!J37</f>
        <v>9.3251358202400076E-14</v>
      </c>
      <c r="J38">
        <f>LCA_tech_data!K37*Mult_tech!K37</f>
        <v>1.600072120324666E-12</v>
      </c>
      <c r="K38">
        <f>LCA_tech_data!L37*Mult_tech!L37</f>
        <v>7.80372970349119E-7</v>
      </c>
      <c r="L38">
        <f>LCA_tech_data!M37*Mult_tech!M37</f>
        <v>1.0070062610492437E-4</v>
      </c>
      <c r="M38">
        <f>LCA_tech_data!N37*Mult_tech!N37</f>
        <v>6.0174781487784567E-13</v>
      </c>
      <c r="N38">
        <f>LCA_tech_data!O37*Mult_tech!O37</f>
        <v>1.0748700986529143E-12</v>
      </c>
      <c r="O38">
        <f>LCA_tech_data!P37*Mult_tech!P37</f>
        <v>5.0717026149723018E-8</v>
      </c>
      <c r="P38">
        <f>LCA_tech_data!Q37*Mult_tech!Q37</f>
        <v>6.5686779774775135E-6</v>
      </c>
    </row>
    <row r="39" spans="2:16" x14ac:dyDescent="0.3">
      <c r="B39" t="s">
        <v>68</v>
      </c>
      <c r="C39">
        <f>LCA_tech_data!D38*Mult_tech!D38</f>
        <v>1.4958584741377327E-7</v>
      </c>
      <c r="D39">
        <f>LCA_tech_data!E38*Mult_tech!E38</f>
        <v>3.1000000005122213E-5</v>
      </c>
      <c r="E39">
        <f>LCA_tech_data!F38*Mult_tech!F38</f>
        <v>8.2268513525939383E-4</v>
      </c>
      <c r="F39">
        <f>LCA_tech_data!G38*Mult_tech!G38</f>
        <v>4.8742246084247013E-9</v>
      </c>
      <c r="G39">
        <f>LCA_tech_data!H38*Mult_tech!H38</f>
        <v>4.7800968511370184E-8</v>
      </c>
      <c r="H39">
        <f>LCA_tech_data!I38*Mult_tech!I38</f>
        <v>4.5667230772475864E-7</v>
      </c>
      <c r="I39">
        <f>LCA_tech_data!J38*Mult_tech!J38</f>
        <v>4.321011940080064E-14</v>
      </c>
      <c r="J39">
        <f>LCA_tech_data!K38*Mult_tech!K38</f>
        <v>7.9014803265810808E-13</v>
      </c>
      <c r="K39">
        <f>LCA_tech_data!L38*Mult_tech!L38</f>
        <v>1.5291576233943254E-6</v>
      </c>
      <c r="L39">
        <f>LCA_tech_data!M38*Mult_tech!M38</f>
        <v>1.6034882788559803E-3</v>
      </c>
      <c r="M39">
        <f>LCA_tech_data!N38*Mult_tech!N38</f>
        <v>2.8250199278806952E-12</v>
      </c>
      <c r="N39">
        <f>LCA_tech_data!O38*Mult_tech!O38</f>
        <v>2.8838497384057655E-12</v>
      </c>
      <c r="O39">
        <f>LCA_tech_data!P38*Mult_tech!P38</f>
        <v>1.1975523649432825E-7</v>
      </c>
      <c r="P39">
        <f>LCA_tech_data!Q38*Mult_tech!Q38</f>
        <v>1.215027019033672E-5</v>
      </c>
    </row>
    <row r="40" spans="2:16" x14ac:dyDescent="0.3">
      <c r="B40" t="s">
        <v>69</v>
      </c>
      <c r="C40">
        <f>LCA_tech_data!D39*Mult_tech!D39</f>
        <v>2.1945754019661737E-7</v>
      </c>
      <c r="D40">
        <f>LCA_tech_data!E39*Mult_tech!E39</f>
        <v>2.6999999997510074E-5</v>
      </c>
      <c r="E40">
        <f>LCA_tech_data!F39*Mult_tech!F39</f>
        <v>1.3501984041050246E-3</v>
      </c>
      <c r="F40">
        <f>LCA_tech_data!G39*Mult_tech!G39</f>
        <v>1.2051801048320345E-8</v>
      </c>
      <c r="G40">
        <f>LCA_tech_data!H39*Mult_tech!H39</f>
        <v>3.1858633577260464E-8</v>
      </c>
      <c r="H40">
        <f>LCA_tech_data!I39*Mult_tech!I39</f>
        <v>3.2819896295476498E-7</v>
      </c>
      <c r="I40">
        <f>LCA_tech_data!J39*Mult_tech!J39</f>
        <v>9.6118769685165126E-14</v>
      </c>
      <c r="J40">
        <f>LCA_tech_data!K39*Mult_tech!K39</f>
        <v>1.3572019859777181E-12</v>
      </c>
      <c r="K40">
        <f>LCA_tech_data!L39*Mult_tech!L39</f>
        <v>2.5800445157378793E-6</v>
      </c>
      <c r="L40">
        <f>LCA_tech_data!M39*Mult_tech!M39</f>
        <v>1.9397826366564564E-4</v>
      </c>
      <c r="M40">
        <f>LCA_tech_data!N39*Mult_tech!N39</f>
        <v>1.8873702661388944E-12</v>
      </c>
      <c r="N40">
        <f>LCA_tech_data!O39*Mult_tech!O39</f>
        <v>2.5107308109475175E-12</v>
      </c>
      <c r="O40">
        <f>LCA_tech_data!P39*Mult_tech!P39</f>
        <v>1.1000340701722496E-7</v>
      </c>
      <c r="P40">
        <f>LCA_tech_data!Q39*Mult_tech!Q39</f>
        <v>1.0274617834405136E-5</v>
      </c>
    </row>
    <row r="41" spans="2:16" x14ac:dyDescent="0.3">
      <c r="B41" t="s">
        <v>70</v>
      </c>
      <c r="C41">
        <f>LCA_tech_data!D40*Mult_tech!D40</f>
        <v>1.6256114088638324E-7</v>
      </c>
      <c r="D41">
        <f>LCA_tech_data!E40*Mult_tech!E40</f>
        <v>1.9999999998155611E-5</v>
      </c>
      <c r="E41">
        <f>LCA_tech_data!F40*Mult_tech!F40</f>
        <v>1.000146966003722E-3</v>
      </c>
      <c r="F41">
        <f>LCA_tech_data!G40*Mult_tech!G40</f>
        <v>8.9272600357928492E-9</v>
      </c>
      <c r="G41">
        <f>LCA_tech_data!H40*Mult_tech!H40</f>
        <v>2.3598987835007754E-8</v>
      </c>
      <c r="H41">
        <f>LCA_tech_data!I40*Mult_tech!I40</f>
        <v>2.4311034292945559E-7</v>
      </c>
      <c r="I41">
        <f>LCA_tech_data!J40*Mult_tech!J40</f>
        <v>7.1199088655677887E-14</v>
      </c>
      <c r="J41">
        <f>LCA_tech_data!K40*Mult_tech!K40</f>
        <v>1.0053348044279395E-12</v>
      </c>
      <c r="K41">
        <f>LCA_tech_data!L40*Mult_tech!L40</f>
        <v>1.9111440857317627E-6</v>
      </c>
      <c r="L41">
        <f>LCA_tech_data!M40*Mult_tech!M40</f>
        <v>1.4368760271529307E-4</v>
      </c>
      <c r="M41">
        <f>LCA_tech_data!N40*Mult_tech!N40</f>
        <v>1.3980520489917739E-12</v>
      </c>
      <c r="N41">
        <f>LCA_tech_data!O40*Mult_tech!O40</f>
        <v>1.8598006007018649E-12</v>
      </c>
      <c r="O41">
        <f>LCA_tech_data!P40*Mult_tech!P40</f>
        <v>8.1484005197944422E-8</v>
      </c>
      <c r="P41">
        <f>LCA_tech_data!Q40*Mult_tech!Q40</f>
        <v>7.6108280254852867E-6</v>
      </c>
    </row>
    <row r="42" spans="2:16" x14ac:dyDescent="0.3">
      <c r="B42" t="s">
        <v>71</v>
      </c>
      <c r="C42">
        <f>LCA_tech_data!D41*Mult_tech!D41</f>
        <v>1.4043206784970954E-8</v>
      </c>
      <c r="D42">
        <f>LCA_tech_data!E41*Mult_tech!E41</f>
        <v>1.9999999996471438E-6</v>
      </c>
      <c r="E42">
        <f>LCA_tech_data!F41*Mult_tech!F41</f>
        <v>1.1155911747325884E-4</v>
      </c>
      <c r="F42">
        <f>LCA_tech_data!G41*Mult_tech!G41</f>
        <v>7.6388499702037094E-10</v>
      </c>
      <c r="G42">
        <f>LCA_tech_data!H41*Mult_tech!H41</f>
        <v>2.0650766787465192E-9</v>
      </c>
      <c r="H42">
        <f>LCA_tech_data!I41*Mult_tech!I41</f>
        <v>2.2779089019621598E-8</v>
      </c>
      <c r="I42">
        <f>LCA_tech_data!J41*Mult_tech!J41</f>
        <v>5.3440180938503038E-14</v>
      </c>
      <c r="J42">
        <f>LCA_tech_data!K41*Mult_tech!K41</f>
        <v>1.5982234186636158E-13</v>
      </c>
      <c r="K42">
        <f>LCA_tech_data!L41*Mult_tech!L41</f>
        <v>2.1405444619299365E-7</v>
      </c>
      <c r="L42">
        <f>LCA_tech_data!M41*Mult_tech!M41</f>
        <v>2.2083623854238049E-5</v>
      </c>
      <c r="M42">
        <f>LCA_tech_data!N41*Mult_tech!N41</f>
        <v>1.1198258100643256E-13</v>
      </c>
      <c r="N42">
        <f>LCA_tech_data!O41*Mult_tech!O41</f>
        <v>2.1107292995419684E-13</v>
      </c>
      <c r="O42">
        <f>LCA_tech_data!P41*Mult_tech!P41</f>
        <v>7.5001633176099243E-9</v>
      </c>
      <c r="P42">
        <f>LCA_tech_data!Q41*Mult_tech!Q41</f>
        <v>9.7453878669331069E-7</v>
      </c>
    </row>
    <row r="43" spans="2:16" x14ac:dyDescent="0.3">
      <c r="B43" t="s">
        <v>72</v>
      </c>
      <c r="C43">
        <f>LCA_tech_data!D42*Mult_tech!D42</f>
        <v>1.4122578234078682</v>
      </c>
      <c r="D43">
        <f>LCA_tech_data!E42*Mult_tech!E42</f>
        <v>134.01329802784309</v>
      </c>
      <c r="E43">
        <f>LCA_tech_data!F42*Mult_tech!F42</f>
        <v>12583.650300982752</v>
      </c>
      <c r="F43">
        <f>LCA_tech_data!G42*Mult_tech!G42</f>
        <v>0.10824006597071802</v>
      </c>
      <c r="G43">
        <f>LCA_tech_data!H42*Mult_tech!H42</f>
        <v>8.5781841419645427E-2</v>
      </c>
      <c r="H43">
        <f>LCA_tech_data!I42*Mult_tech!I42</f>
        <v>1.0578492494654759</v>
      </c>
      <c r="I43">
        <f>LCA_tech_data!J42*Mult_tech!J42</f>
        <v>3.9257145886745922E-7</v>
      </c>
      <c r="J43">
        <f>LCA_tech_data!K42*Mult_tech!K42</f>
        <v>1.86063087457781E-5</v>
      </c>
      <c r="K43">
        <f>LCA_tech_data!L42*Mult_tech!L42</f>
        <v>4.4322496573507646</v>
      </c>
      <c r="L43">
        <f>LCA_tech_data!M42*Mult_tech!M42</f>
        <v>653.95317582346331</v>
      </c>
      <c r="M43">
        <f>LCA_tech_data!N42*Mult_tech!N42</f>
        <v>2.6737058789336947E-4</v>
      </c>
      <c r="N43">
        <f>LCA_tech_data!O42*Mult_tech!O42</f>
        <v>5.6061390605784788E-6</v>
      </c>
      <c r="O43">
        <f>LCA_tech_data!P42*Mult_tech!P42</f>
        <v>0.34541924696594961</v>
      </c>
      <c r="P43">
        <f>LCA_tech_data!Q42*Mult_tech!Q42</f>
        <v>33.259335927753874</v>
      </c>
    </row>
    <row r="44" spans="2:16" x14ac:dyDescent="0.3">
      <c r="B44" t="s">
        <v>73</v>
      </c>
      <c r="C44">
        <f>LCA_tech_data!D43*Mult_tech!D43</f>
        <v>4.758865842826499E-6</v>
      </c>
      <c r="D44">
        <f>LCA_tech_data!E43*Mult_tech!E43</f>
        <v>2.029999999896501E-4</v>
      </c>
      <c r="E44">
        <f>LCA_tech_data!F43*Mult_tech!F43</f>
        <v>3.8869706206746457E-2</v>
      </c>
      <c r="F44">
        <f>LCA_tech_data!G43*Mult_tech!G43</f>
        <v>3.2493363784076172E-7</v>
      </c>
      <c r="G44">
        <f>LCA_tech_data!H43*Mult_tech!H43</f>
        <v>3.5266305694347993E-7</v>
      </c>
      <c r="H44">
        <f>LCA_tech_data!I43*Mult_tech!I43</f>
        <v>4.1895910635234468E-6</v>
      </c>
      <c r="I44">
        <f>LCA_tech_data!J43*Mult_tech!J43</f>
        <v>1.9494957699986533E-12</v>
      </c>
      <c r="J44">
        <f>LCA_tech_data!K43*Mult_tech!K43</f>
        <v>5.4043824116455791E-11</v>
      </c>
      <c r="K44">
        <f>LCA_tech_data!L43*Mult_tech!L43</f>
        <v>1.540507361415912E-5</v>
      </c>
      <c r="L44">
        <f>LCA_tech_data!M43*Mult_tech!M43</f>
        <v>2.6775998238481673E-3</v>
      </c>
      <c r="M44">
        <f>LCA_tech_data!N43*Mult_tech!N43</f>
        <v>1.6474627816947995E-11</v>
      </c>
      <c r="N44">
        <f>LCA_tech_data!O43*Mult_tech!O43</f>
        <v>2.4759961210093342E-11</v>
      </c>
      <c r="O44">
        <f>LCA_tech_data!P43*Mult_tech!P43</f>
        <v>1.2224089523328018E-6</v>
      </c>
      <c r="P44">
        <f>LCA_tech_data!Q43*Mult_tech!Q43</f>
        <v>1.2467037621440518E-4</v>
      </c>
    </row>
    <row r="45" spans="2:16" x14ac:dyDescent="0.3">
      <c r="B45" t="s">
        <v>74</v>
      </c>
      <c r="C45">
        <f>LCA_tech_data!D44*Mult_tech!D44</f>
        <v>1.1391319386869365E-5</v>
      </c>
      <c r="D45">
        <f>LCA_tech_data!E44*Mult_tech!E44</f>
        <v>8.9099999988162624E-4</v>
      </c>
      <c r="E45">
        <f>LCA_tech_data!F44*Mult_tech!F44</f>
        <v>5.9233990924190842E-2</v>
      </c>
      <c r="F45">
        <f>LCA_tech_data!G44*Mult_tech!G44</f>
        <v>4.8935989336778299E-7</v>
      </c>
      <c r="G45">
        <f>LCA_tech_data!H44*Mult_tech!H44</f>
        <v>1.6625576948978666E-6</v>
      </c>
      <c r="H45">
        <f>LCA_tech_data!I44*Mult_tech!I44</f>
        <v>3.258025577721232E-5</v>
      </c>
      <c r="I45">
        <f>LCA_tech_data!J44*Mult_tech!J44</f>
        <v>5.7842878356011663E-12</v>
      </c>
      <c r="J45">
        <f>LCA_tech_data!K44*Mult_tech!K44</f>
        <v>6.1309664029035118E-11</v>
      </c>
      <c r="K45">
        <f>LCA_tech_data!L44*Mult_tech!L44</f>
        <v>7.1154701232501173E-5</v>
      </c>
      <c r="L45">
        <f>LCA_tech_data!M44*Mult_tech!M44</f>
        <v>8.122365264088497E-3</v>
      </c>
      <c r="M45">
        <f>LCA_tech_data!N44*Mult_tech!N44</f>
        <v>8.3017943581404505E-11</v>
      </c>
      <c r="N45">
        <f>LCA_tech_data!O44*Mult_tech!O44</f>
        <v>1.4253633826871779E-10</v>
      </c>
      <c r="O45">
        <f>LCA_tech_data!P44*Mult_tech!P44</f>
        <v>5.2321247510266883E-6</v>
      </c>
      <c r="P45">
        <f>LCA_tech_data!Q44*Mult_tech!Q44</f>
        <v>4.9947664129857349E-4</v>
      </c>
    </row>
    <row r="46" spans="2:16" x14ac:dyDescent="0.3">
      <c r="B46" t="s">
        <v>75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76</v>
      </c>
      <c r="C47">
        <f>LCA_tech_data!D46*Mult_tech!D46</f>
        <v>4.6128612455900554E-9</v>
      </c>
      <c r="D47">
        <f>LCA_tech_data!E46*Mult_tech!E46</f>
        <v>1.0000000000078293E-6</v>
      </c>
      <c r="E47">
        <f>LCA_tech_data!F46*Mult_tech!F46</f>
        <v>3.3333813174644741E-5</v>
      </c>
      <c r="F47">
        <f>LCA_tech_data!G46*Mult_tech!G46</f>
        <v>3.0384334308453479E-10</v>
      </c>
      <c r="G47">
        <f>LCA_tech_data!H46*Mult_tech!H46</f>
        <v>1.0211625017943588E-9</v>
      </c>
      <c r="H47">
        <f>LCA_tech_data!I46*Mult_tech!I46</f>
        <v>1.0146758683579704E-8</v>
      </c>
      <c r="I47">
        <f>LCA_tech_data!J46*Mult_tech!J46</f>
        <v>1.5149759974504895E-14</v>
      </c>
      <c r="J47">
        <f>LCA_tech_data!K46*Mult_tech!K46</f>
        <v>1.6330594326174379E-13</v>
      </c>
      <c r="K47">
        <f>LCA_tech_data!L46*Mult_tech!L46</f>
        <v>7.0792341526039564E-8</v>
      </c>
      <c r="L47">
        <f>LCA_tech_data!M46*Mult_tech!M46</f>
        <v>6.6179378437773814E-6</v>
      </c>
      <c r="M47">
        <f>LCA_tech_data!N46*Mult_tech!N46</f>
        <v>5.8965864398404368E-14</v>
      </c>
      <c r="N47">
        <f>LCA_tech_data!O46*Mult_tech!O46</f>
        <v>1.1190282355473642E-13</v>
      </c>
      <c r="O47">
        <f>LCA_tech_data!P46*Mult_tech!P46</f>
        <v>4.4442054887618135E-9</v>
      </c>
      <c r="P47">
        <f>LCA_tech_data!Q46*Mult_tech!Q46</f>
        <v>3.1976394779428669E-7</v>
      </c>
    </row>
    <row r="48" spans="2:16" x14ac:dyDescent="0.3">
      <c r="B48" t="s">
        <v>77</v>
      </c>
      <c r="C48">
        <f>LCA_tech_data!D47*Mult_tech!D47</f>
        <v>4.6128612455900554E-9</v>
      </c>
      <c r="D48">
        <f>LCA_tech_data!E47*Mult_tech!E47</f>
        <v>1.0000000000078293E-6</v>
      </c>
      <c r="E48">
        <f>LCA_tech_data!F47*Mult_tech!F47</f>
        <v>3.3333813174644741E-5</v>
      </c>
      <c r="F48">
        <f>LCA_tech_data!G47*Mult_tech!G47</f>
        <v>3.0384334308453479E-10</v>
      </c>
      <c r="G48">
        <f>LCA_tech_data!H47*Mult_tech!H47</f>
        <v>1.0211625017943588E-9</v>
      </c>
      <c r="H48">
        <f>LCA_tech_data!I47*Mult_tech!I47</f>
        <v>1.0146758683579704E-8</v>
      </c>
      <c r="I48">
        <f>LCA_tech_data!J47*Mult_tech!J47</f>
        <v>1.5149759974504895E-14</v>
      </c>
      <c r="J48">
        <f>LCA_tech_data!K47*Mult_tech!K47</f>
        <v>1.6330594326174379E-13</v>
      </c>
      <c r="K48">
        <f>LCA_tech_data!L47*Mult_tech!L47</f>
        <v>7.0792341526039564E-8</v>
      </c>
      <c r="L48">
        <f>LCA_tech_data!M47*Mult_tech!M47</f>
        <v>6.6179378437773814E-6</v>
      </c>
      <c r="M48">
        <f>LCA_tech_data!N47*Mult_tech!N47</f>
        <v>5.8965864398404368E-14</v>
      </c>
      <c r="N48">
        <f>LCA_tech_data!O47*Mult_tech!O47</f>
        <v>1.1190282355473642E-13</v>
      </c>
      <c r="O48">
        <f>LCA_tech_data!P47*Mult_tech!P47</f>
        <v>4.4442054887618135E-9</v>
      </c>
      <c r="P48">
        <f>LCA_tech_data!Q47*Mult_tech!Q47</f>
        <v>3.1976394779428669E-7</v>
      </c>
    </row>
    <row r="49" spans="2:16" x14ac:dyDescent="0.3">
      <c r="B49" t="s">
        <v>78</v>
      </c>
      <c r="C49">
        <f>LCA_tech_data!D48*Mult_tech!D48</f>
        <v>5.0996029695193306E-8</v>
      </c>
      <c r="D49">
        <f>LCA_tech_data!E48*Mult_tech!E48</f>
        <v>6.000000000095022E-6</v>
      </c>
      <c r="E49">
        <f>LCA_tech_data!F48*Mult_tech!F48</f>
        <v>2.3559730021470817E-4</v>
      </c>
      <c r="F49">
        <f>LCA_tech_data!G48*Mult_tech!G48</f>
        <v>2.1353463719597276E-9</v>
      </c>
      <c r="G49">
        <f>LCA_tech_data!H48*Mult_tech!H48</f>
        <v>9.2669714569532186E-9</v>
      </c>
      <c r="H49">
        <f>LCA_tech_data!I48*Mult_tech!I48</f>
        <v>8.2509644065585584E-8</v>
      </c>
      <c r="I49">
        <f>LCA_tech_data!J48*Mult_tech!J48</f>
        <v>4.9685294885507148E-14</v>
      </c>
      <c r="J49">
        <f>LCA_tech_data!K48*Mult_tech!K48</f>
        <v>2.9610983195290081E-13</v>
      </c>
      <c r="K49">
        <f>LCA_tech_data!L48*Mult_tech!L48</f>
        <v>4.567860607713477E-7</v>
      </c>
      <c r="L49">
        <f>LCA_tech_data!M48*Mult_tech!M48</f>
        <v>1.3399853398459832E-4</v>
      </c>
      <c r="M49">
        <f>LCA_tech_data!N48*Mult_tech!N48</f>
        <v>5.2179093816966771E-13</v>
      </c>
      <c r="N49">
        <f>LCA_tech_data!O48*Mult_tech!O48</f>
        <v>6.9560218866375561E-13</v>
      </c>
      <c r="O49">
        <f>LCA_tech_data!P48*Mult_tech!P48</f>
        <v>3.1436421058257169E-8</v>
      </c>
      <c r="P49">
        <f>LCA_tech_data!Q48*Mult_tech!Q48</f>
        <v>4.6451664900477898E-6</v>
      </c>
    </row>
    <row r="50" spans="2:16" x14ac:dyDescent="0.3">
      <c r="B50" t="s">
        <v>79</v>
      </c>
      <c r="C50">
        <f>LCA_tech_data!D49*Mult_tech!D49</f>
        <v>2.1070735847122007E-8</v>
      </c>
      <c r="D50">
        <f>LCA_tech_data!E49*Mult_tech!E49</f>
        <v>2.0000000001092417E-6</v>
      </c>
      <c r="E50">
        <f>LCA_tech_data!F49*Mult_tech!F49</f>
        <v>1.1789727433230026E-4</v>
      </c>
      <c r="F50">
        <f>LCA_tech_data!G49*Mult_tech!G49</f>
        <v>9.9233108227806169E-10</v>
      </c>
      <c r="G50">
        <f>LCA_tech_data!H49*Mult_tech!H49</f>
        <v>4.3275034329557297E-9</v>
      </c>
      <c r="H50">
        <f>LCA_tech_data!I49*Mult_tech!I49</f>
        <v>4.5195159796464375E-8</v>
      </c>
      <c r="I50">
        <f>LCA_tech_data!J49*Mult_tech!J49</f>
        <v>1.0791935282940357E-14</v>
      </c>
      <c r="J50">
        <f>LCA_tech_data!K49*Mult_tech!K49</f>
        <v>1.3571004315170397E-13</v>
      </c>
      <c r="K50">
        <f>LCA_tech_data!L49*Mult_tech!L49</f>
        <v>1.0916130348756457E-7</v>
      </c>
      <c r="L50">
        <f>LCA_tech_data!M49*Mult_tech!M49</f>
        <v>1.0088417491336415E-4</v>
      </c>
      <c r="M50">
        <f>LCA_tech_data!N49*Mult_tech!N49</f>
        <v>1.6657821329354506E-13</v>
      </c>
      <c r="N50">
        <f>LCA_tech_data!O49*Mult_tech!O49</f>
        <v>3.2930876878445712E-13</v>
      </c>
      <c r="O50">
        <f>LCA_tech_data!P49*Mult_tech!P49</f>
        <v>1.36002809379797E-8</v>
      </c>
      <c r="P50">
        <f>LCA_tech_data!Q49*Mult_tech!Q49</f>
        <v>8.0346709027500583E-7</v>
      </c>
    </row>
    <row r="51" spans="2:16" x14ac:dyDescent="0.3">
      <c r="B51" t="s">
        <v>80</v>
      </c>
      <c r="C51">
        <f>LCA_tech_data!D50*Mult_tech!D50</f>
        <v>1.1178657933929759E-3</v>
      </c>
      <c r="D51">
        <f>LCA_tech_data!E50*Mult_tech!E50</f>
        <v>7.2258999995756718E-2</v>
      </c>
      <c r="E51">
        <f>LCA_tech_data!F50*Mult_tech!F50</f>
        <v>4.5409018111060471</v>
      </c>
      <c r="F51">
        <f>LCA_tech_data!G50*Mult_tech!G50</f>
        <v>3.4157941534382305E-5</v>
      </c>
      <c r="G51">
        <f>LCA_tech_data!H50*Mult_tech!H50</f>
        <v>1.6257288254482367E-4</v>
      </c>
      <c r="H51">
        <f>LCA_tech_data!I50*Mult_tech!I50</f>
        <v>1.7302517111904899E-3</v>
      </c>
      <c r="I51">
        <f>LCA_tech_data!J50*Mult_tech!J50</f>
        <v>5.5943966788396711E-10</v>
      </c>
      <c r="J51">
        <f>LCA_tech_data!K50*Mult_tech!K50</f>
        <v>8.6772109255038195E-9</v>
      </c>
      <c r="K51">
        <f>LCA_tech_data!L50*Mult_tech!L50</f>
        <v>5.2750302023663624E-3</v>
      </c>
      <c r="L51">
        <f>LCA_tech_data!M50*Mult_tech!M50</f>
        <v>1.0627397546482427</v>
      </c>
      <c r="M51">
        <f>LCA_tech_data!N50*Mult_tech!N50</f>
        <v>9.7968825921400858E-9</v>
      </c>
      <c r="N51">
        <f>LCA_tech_data!O50*Mult_tech!O50</f>
        <v>1.2864316021023808E-8</v>
      </c>
      <c r="O51">
        <f>LCA_tech_data!P50*Mult_tech!P50</f>
        <v>5.4991984257511325E-4</v>
      </c>
      <c r="P51">
        <f>LCA_tech_data!Q50*Mult_tech!Q50</f>
        <v>3.2872452134801423E-2</v>
      </c>
    </row>
    <row r="52" spans="2:16" x14ac:dyDescent="0.3">
      <c r="B52" t="s">
        <v>81</v>
      </c>
      <c r="C52">
        <f>LCA_tech_data!D51*Mult_tech!D51</f>
        <v>3.2914176722442172E-8</v>
      </c>
      <c r="D52">
        <f>LCA_tech_data!E51*Mult_tech!E51</f>
        <v>8.0000000004311936E-6</v>
      </c>
      <c r="E52">
        <f>LCA_tech_data!F51*Mult_tech!F51</f>
        <v>2.0282949745997463E-4</v>
      </c>
      <c r="F52">
        <f>LCA_tech_data!G51*Mult_tech!G51</f>
        <v>1.9392403466791239E-9</v>
      </c>
      <c r="G52">
        <f>LCA_tech_data!H51*Mult_tech!H51</f>
        <v>9.7439681615882512E-9</v>
      </c>
      <c r="H52">
        <f>LCA_tech_data!I51*Mult_tech!I51</f>
        <v>9.2286354868986874E-8</v>
      </c>
      <c r="I52">
        <f>LCA_tech_data!J51*Mult_tech!J51</f>
        <v>3.6446308432986371E-14</v>
      </c>
      <c r="J52">
        <f>LCA_tech_data!K51*Mult_tech!K51</f>
        <v>1.8286393929594468E-13</v>
      </c>
      <c r="K52">
        <f>LCA_tech_data!L51*Mult_tech!L51</f>
        <v>4.1874685597245676E-7</v>
      </c>
      <c r="L52">
        <f>LCA_tech_data!M51*Mult_tech!M51</f>
        <v>8.6988902885871836E-5</v>
      </c>
      <c r="M52">
        <f>LCA_tech_data!N51*Mult_tech!N51</f>
        <v>8.7078957201638975E-13</v>
      </c>
      <c r="N52">
        <f>LCA_tech_data!O51*Mult_tech!O51</f>
        <v>9.0710882330802365E-13</v>
      </c>
      <c r="O52">
        <f>LCA_tech_data!P51*Mult_tech!P51</f>
        <v>3.28651856878534E-8</v>
      </c>
      <c r="P52">
        <f>LCA_tech_data!Q51*Mult_tech!Q51</f>
        <v>3.5687143458144769E-6</v>
      </c>
    </row>
    <row r="53" spans="2:16" x14ac:dyDescent="0.3">
      <c r="B53" t="s">
        <v>82</v>
      </c>
      <c r="C53">
        <f>LCA_tech_data!D52*Mult_tech!D52</f>
        <v>4.2007858008195824E-7</v>
      </c>
      <c r="D53">
        <f>LCA_tech_data!E52*Mult_tech!E52</f>
        <v>6.5000000006557967E-5</v>
      </c>
      <c r="E53">
        <f>LCA_tech_data!F52*Mult_tech!F52</f>
        <v>2.8487618520363178E-3</v>
      </c>
      <c r="F53">
        <f>LCA_tech_data!G52*Mult_tech!G52</f>
        <v>2.3823915658856294E-8</v>
      </c>
      <c r="G53">
        <f>LCA_tech_data!H52*Mult_tech!H52</f>
        <v>9.5975752794978417E-8</v>
      </c>
      <c r="H53">
        <f>LCA_tech_data!I52*Mult_tech!I52</f>
        <v>9.3825694938952015E-7</v>
      </c>
      <c r="I53">
        <f>LCA_tech_data!J52*Mult_tech!J52</f>
        <v>4.2977403653962312E-13</v>
      </c>
      <c r="J53">
        <f>LCA_tech_data!K52*Mult_tech!K52</f>
        <v>6.0958271717601648E-12</v>
      </c>
      <c r="K53">
        <f>LCA_tech_data!L52*Mult_tech!L52</f>
        <v>3.6183304775124431E-6</v>
      </c>
      <c r="L53">
        <f>LCA_tech_data!M52*Mult_tech!M52</f>
        <v>1.9134875932816946E-3</v>
      </c>
      <c r="M53">
        <f>LCA_tech_data!N52*Mult_tech!N52</f>
        <v>5.7622576291226916E-12</v>
      </c>
      <c r="N53">
        <f>LCA_tech_data!O52*Mult_tech!O52</f>
        <v>9.7982148528989478E-12</v>
      </c>
      <c r="O53">
        <f>LCA_tech_data!P52*Mult_tech!P52</f>
        <v>3.0594900680347269E-7</v>
      </c>
      <c r="P53">
        <f>LCA_tech_data!Q52*Mult_tech!Q52</f>
        <v>2.7818086961732744E-5</v>
      </c>
    </row>
    <row r="54" spans="2:16" x14ac:dyDescent="0.3">
      <c r="B54" t="s">
        <v>83</v>
      </c>
      <c r="C54">
        <f>LCA_tech_data!D53*Mult_tech!D53</f>
        <v>1.2942659077345633E-8</v>
      </c>
      <c r="D54">
        <f>LCA_tech_data!E53*Mult_tech!E53</f>
        <v>1.9999999999117869E-6</v>
      </c>
      <c r="E54">
        <f>LCA_tech_data!F53*Mult_tech!F53</f>
        <v>8.0461218875027207E-5</v>
      </c>
      <c r="F54">
        <f>LCA_tech_data!G53*Mult_tech!G53</f>
        <v>7.5580182287433988E-10</v>
      </c>
      <c r="G54">
        <f>LCA_tech_data!H53*Mult_tech!H53</f>
        <v>2.7702161517370743E-9</v>
      </c>
      <c r="H54">
        <f>LCA_tech_data!I53*Mult_tech!I53</f>
        <v>2.4341223090392647E-8</v>
      </c>
      <c r="I54">
        <f>LCA_tech_data!J53*Mult_tech!J53</f>
        <v>2.3508750466387539E-14</v>
      </c>
      <c r="J54">
        <f>LCA_tech_data!K53*Mult_tech!K53</f>
        <v>1.0098615788985706E-13</v>
      </c>
      <c r="K54">
        <f>LCA_tech_data!L53*Mult_tech!L53</f>
        <v>1.529308623876273E-7</v>
      </c>
      <c r="L54">
        <f>LCA_tech_data!M53*Mult_tech!M53</f>
        <v>3.5909047459459639E-5</v>
      </c>
      <c r="M54">
        <f>LCA_tech_data!N53*Mult_tech!N53</f>
        <v>7.2865261723008049E-12</v>
      </c>
      <c r="N54">
        <f>LCA_tech_data!O53*Mult_tech!O53</f>
        <v>2.2410493055988988E-13</v>
      </c>
      <c r="O54">
        <f>LCA_tech_data!P53*Mult_tech!P53</f>
        <v>9.7913797952461203E-9</v>
      </c>
      <c r="P54">
        <f>LCA_tech_data!Q53*Mult_tech!Q53</f>
        <v>1.4833941830787641E-6</v>
      </c>
    </row>
    <row r="55" spans="2:16" x14ac:dyDescent="0.3">
      <c r="B55" t="s">
        <v>84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85</v>
      </c>
      <c r="C56">
        <f>LCA_tech_data!D55*Mult_tech!D55</f>
        <v>0.41890257245762552</v>
      </c>
      <c r="D56">
        <f>LCA_tech_data!E55*Mult_tech!E55</f>
        <v>39.750897008258796</v>
      </c>
      <c r="E56">
        <f>LCA_tech_data!F55*Mult_tech!F55</f>
        <v>3732.5503846520096</v>
      </c>
      <c r="F56">
        <f>LCA_tech_data!G55*Mult_tech!G55</f>
        <v>3.2106065426993798E-2</v>
      </c>
      <c r="G56">
        <f>LCA_tech_data!H55*Mult_tech!H55</f>
        <v>2.5444528219450726E-2</v>
      </c>
      <c r="H56">
        <f>LCA_tech_data!I55*Mult_tech!I55</f>
        <v>0.31377823831355478</v>
      </c>
      <c r="I56">
        <f>LCA_tech_data!J55*Mult_tech!J55</f>
        <v>1.1644417277589951E-7</v>
      </c>
      <c r="J56">
        <f>LCA_tech_data!K55*Mult_tech!K55</f>
        <v>5.5189856047242757E-6</v>
      </c>
      <c r="K56">
        <f>LCA_tech_data!L55*Mult_tech!L55</f>
        <v>1.3146896780917632</v>
      </c>
      <c r="L56">
        <f>LCA_tech_data!M55*Mult_tech!M55</f>
        <v>193.97496907345254</v>
      </c>
      <c r="M56">
        <f>LCA_tech_data!N55*Mult_tech!N55</f>
        <v>7.9307209499304885E-5</v>
      </c>
      <c r="N56">
        <f>LCA_tech_data!O55*Mult_tech!O55</f>
        <v>1.6628876364547934E-6</v>
      </c>
      <c r="O56">
        <f>LCA_tech_data!P55*Mult_tech!P55</f>
        <v>0.10245792852557831</v>
      </c>
      <c r="P56">
        <f>LCA_tech_data!Q55*Mult_tech!Q55</f>
        <v>9.8653525917446174</v>
      </c>
    </row>
    <row r="57" spans="2:16" x14ac:dyDescent="0.3">
      <c r="B57" t="s">
        <v>86</v>
      </c>
      <c r="C57">
        <f>LCA_tech_data!D56*Mult_tech!D56</f>
        <v>1.172134444131216E-6</v>
      </c>
      <c r="D57">
        <f>LCA_tech_data!E56*Mult_tech!E56</f>
        <v>5.0000000001088541E-5</v>
      </c>
      <c r="E57">
        <f>LCA_tech_data!F56*Mult_tech!F56</f>
        <v>9.573819263441986E-3</v>
      </c>
      <c r="F57">
        <f>LCA_tech_data!G56*Mult_tech!G56</f>
        <v>8.0032915730148418E-8</v>
      </c>
      <c r="G57">
        <f>LCA_tech_data!H56*Mult_tech!H56</f>
        <v>8.6862821913580978E-8</v>
      </c>
      <c r="H57">
        <f>LCA_tech_data!I56*Mult_tech!I56</f>
        <v>1.031918981238488E-6</v>
      </c>
      <c r="I57">
        <f>LCA_tech_data!J56*Mult_tech!J56</f>
        <v>4.8017137195578587E-13</v>
      </c>
      <c r="J57">
        <f>LCA_tech_data!K56*Mult_tech!K56</f>
        <v>1.3311286729159561E-11</v>
      </c>
      <c r="K57">
        <f>LCA_tech_data!L56*Mult_tech!L56</f>
        <v>3.7943531072118051E-6</v>
      </c>
      <c r="L57">
        <f>LCA_tech_data!M56*Mult_tech!M56</f>
        <v>6.5950734582339156E-4</v>
      </c>
      <c r="M57">
        <f>LCA_tech_data!N56*Mult_tech!N56</f>
        <v>4.0577901029917764E-12</v>
      </c>
      <c r="N57">
        <f>LCA_tech_data!O56*Mult_tech!O56</f>
        <v>6.0985126137671873E-12</v>
      </c>
      <c r="O57">
        <f>LCA_tech_data!P56*Mult_tech!P56</f>
        <v>3.0108594887234973E-7</v>
      </c>
      <c r="P57">
        <f>LCA_tech_data!Q56*Mult_tech!Q56</f>
        <v>3.0706989217604762E-5</v>
      </c>
    </row>
    <row r="58" spans="2:16" x14ac:dyDescent="0.3">
      <c r="B58" t="s">
        <v>87</v>
      </c>
      <c r="C58">
        <f>LCA_tech_data!D57*Mult_tech!D57</f>
        <v>3.8938930143337724E-5</v>
      </c>
      <c r="D58">
        <f>LCA_tech_data!E57*Mult_tech!E57</f>
        <v>2.0199999699354672E-3</v>
      </c>
      <c r="E58">
        <f>LCA_tech_data!F57*Mult_tech!F57</f>
        <v>0.34765399302547767</v>
      </c>
      <c r="F58">
        <f>LCA_tech_data!G57*Mult_tech!G57</f>
        <v>3.1240423314582846E-6</v>
      </c>
      <c r="G58">
        <f>LCA_tech_data!H57*Mult_tech!H57</f>
        <v>3.9175104666980786E-6</v>
      </c>
      <c r="H58">
        <f>LCA_tech_data!I57*Mult_tech!I57</f>
        <v>3.9518315447945682E-5</v>
      </c>
      <c r="I58">
        <f>LCA_tech_data!J57*Mult_tech!J57</f>
        <v>2.4971899166874412E-11</v>
      </c>
      <c r="J58">
        <f>LCA_tech_data!K57*Mult_tech!K57</f>
        <v>5.1710736832363583E-10</v>
      </c>
      <c r="K58">
        <f>LCA_tech_data!L57*Mult_tech!L57</f>
        <v>1.5632763026078125E-4</v>
      </c>
      <c r="L58">
        <f>LCA_tech_data!M57*Mult_tech!M57</f>
        <v>2.817806232666558E-2</v>
      </c>
      <c r="M58">
        <f>LCA_tech_data!N57*Mult_tech!N57</f>
        <v>1.4579021253937412E-10</v>
      </c>
      <c r="N58">
        <f>LCA_tech_data!O57*Mult_tech!O57</f>
        <v>2.7422441960230268E-10</v>
      </c>
      <c r="O58">
        <f>LCA_tech_data!P57*Mult_tech!P57</f>
        <v>1.416342764169905E-5</v>
      </c>
      <c r="P58">
        <f>LCA_tech_data!Q57*Mult_tech!Q57</f>
        <v>1.8396024619152115E-3</v>
      </c>
    </row>
    <row r="59" spans="2:16" x14ac:dyDescent="0.3">
      <c r="B59" t="s">
        <v>88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89</v>
      </c>
      <c r="C60">
        <f>LCA_tech_data!D59*Mult_tech!D59</f>
        <v>2.3073394579358218E-4</v>
      </c>
      <c r="D60">
        <f>LCA_tech_data!E59*Mult_tech!E59</f>
        <v>3.1066000001353036E-2</v>
      </c>
      <c r="E60">
        <f>LCA_tech_data!F59*Mult_tech!F59</f>
        <v>0.78497889067067994</v>
      </c>
      <c r="F60">
        <f>LCA_tech_data!G59*Mult_tech!G59</f>
        <v>4.0625821614168739E-6</v>
      </c>
      <c r="G60">
        <f>LCA_tech_data!H59*Mult_tech!H59</f>
        <v>6.4863973583785021E-5</v>
      </c>
      <c r="H60">
        <f>LCA_tech_data!I59*Mult_tech!I59</f>
        <v>7.924899813154942E-4</v>
      </c>
      <c r="I60">
        <f>LCA_tech_data!J59*Mult_tech!J59</f>
        <v>3.0460832253028209E-11</v>
      </c>
      <c r="J60">
        <f>LCA_tech_data!K59*Mult_tech!K59</f>
        <v>3.6491599778211576E-10</v>
      </c>
      <c r="K60">
        <f>LCA_tech_data!L59*Mult_tech!L59</f>
        <v>4.5835212541727463E-3</v>
      </c>
      <c r="L60">
        <f>LCA_tech_data!M59*Mult_tech!M59</f>
        <v>0.11736920369075746</v>
      </c>
      <c r="M60">
        <f>LCA_tech_data!N59*Mult_tech!N59</f>
        <v>3.1242777715155604E-9</v>
      </c>
      <c r="N60">
        <f>LCA_tech_data!O59*Mult_tech!O59</f>
        <v>1.7128388605588072E-9</v>
      </c>
      <c r="O60">
        <f>LCA_tech_data!P59*Mult_tech!P59</f>
        <v>1.3540398501222736E-4</v>
      </c>
      <c r="P60">
        <f>LCA_tech_data!Q59*Mult_tech!Q59</f>
        <v>1.6792426302675918E-2</v>
      </c>
    </row>
    <row r="61" spans="2:16" x14ac:dyDescent="0.3">
      <c r="B61" t="s">
        <v>90</v>
      </c>
      <c r="C61">
        <f>LCA_tech_data!D60*Mult_tech!D60</f>
        <v>2.2757408692789868E-6</v>
      </c>
      <c r="D61">
        <f>LCA_tech_data!E60*Mult_tech!E60</f>
        <v>1.2099999999976935E-4</v>
      </c>
      <c r="E61">
        <f>LCA_tech_data!F60*Mult_tech!F60</f>
        <v>2.0534844924573865E-2</v>
      </c>
      <c r="F61">
        <f>LCA_tech_data!G60*Mult_tech!G60</f>
        <v>1.7386940169535445E-7</v>
      </c>
      <c r="G61">
        <f>LCA_tech_data!H60*Mult_tech!H60</f>
        <v>2.2336177917628117E-7</v>
      </c>
      <c r="H61">
        <f>LCA_tech_data!I60*Mult_tech!I60</f>
        <v>2.6144173786896297E-6</v>
      </c>
      <c r="I61">
        <f>LCA_tech_data!J60*Mult_tech!J60</f>
        <v>1.1913138344455563E-12</v>
      </c>
      <c r="J61">
        <f>LCA_tech_data!K60*Mult_tech!K60</f>
        <v>2.5605383448712027E-11</v>
      </c>
      <c r="K61">
        <f>LCA_tech_data!L60*Mult_tech!L60</f>
        <v>1.977828420184293E-5</v>
      </c>
      <c r="L61">
        <f>LCA_tech_data!M60*Mult_tech!M60</f>
        <v>4.1324876171373263E-3</v>
      </c>
      <c r="M61">
        <f>LCA_tech_data!N60*Mult_tech!N60</f>
        <v>1.0569002826220449E-11</v>
      </c>
      <c r="N61">
        <f>LCA_tech_data!O60*Mult_tech!O60</f>
        <v>1.8218153294696412E-11</v>
      </c>
      <c r="O61">
        <f>LCA_tech_data!P60*Mult_tech!P60</f>
        <v>7.4056835113590699E-7</v>
      </c>
      <c r="P61">
        <f>LCA_tech_data!Q60*Mult_tech!Q60</f>
        <v>9.1244867173607305E-5</v>
      </c>
    </row>
    <row r="62" spans="2:16" x14ac:dyDescent="0.3">
      <c r="B62" t="s">
        <v>91</v>
      </c>
      <c r="C62">
        <f>LCA_tech_data!D61*Mult_tech!D61</f>
        <v>8.999889830967259E-9</v>
      </c>
      <c r="D62">
        <f>LCA_tech_data!E61*Mult_tech!E61</f>
        <v>9.9999999996167171E-7</v>
      </c>
      <c r="E62">
        <f>LCA_tech_data!F61*Mult_tech!F61</f>
        <v>4.6733805908475196E-5</v>
      </c>
      <c r="F62">
        <f>LCA_tech_data!G61*Mult_tech!G61</f>
        <v>3.8579192789823538E-10</v>
      </c>
      <c r="G62">
        <f>LCA_tech_data!H61*Mult_tech!H61</f>
        <v>2.1928343127896465E-9</v>
      </c>
      <c r="H62">
        <f>LCA_tech_data!I61*Mult_tech!I61</f>
        <v>2.2409197178396566E-8</v>
      </c>
      <c r="I62">
        <f>LCA_tech_data!J61*Mult_tech!J61</f>
        <v>3.3391400033031445E-15</v>
      </c>
      <c r="J62">
        <f>LCA_tech_data!K61*Mult_tech!K61</f>
        <v>5.3737925954925934E-14</v>
      </c>
      <c r="K62">
        <f>LCA_tech_data!L61*Mult_tech!L61</f>
        <v>5.4387980751940824E-8</v>
      </c>
      <c r="L62">
        <f>LCA_tech_data!M61*Mult_tech!M61</f>
        <v>1.1729155535780499E-4</v>
      </c>
      <c r="M62">
        <f>LCA_tech_data!N61*Mult_tech!N61</f>
        <v>8.871305168815243E-14</v>
      </c>
      <c r="N62">
        <f>LCA_tech_data!O61*Mult_tech!O61</f>
        <v>1.7268222499730717E-13</v>
      </c>
      <c r="O62">
        <f>LCA_tech_data!P61*Mult_tech!P61</f>
        <v>6.5837424905013297E-9</v>
      </c>
      <c r="P62">
        <f>LCA_tech_data!Q61*Mult_tech!Q61</f>
        <v>3.7586107764415889E-7</v>
      </c>
    </row>
    <row r="63" spans="2:16" x14ac:dyDescent="0.3">
      <c r="B63" t="s">
        <v>92</v>
      </c>
      <c r="C63">
        <f>LCA_tech_data!D62*Mult_tech!D62</f>
        <v>5.0929036507194484E-5</v>
      </c>
      <c r="D63">
        <f>LCA_tech_data!E62*Mult_tech!E62</f>
        <v>2.6419999685321823E-3</v>
      </c>
      <c r="E63">
        <f>LCA_tech_data!F62*Mult_tech!F62</f>
        <v>0.45470388727913846</v>
      </c>
      <c r="F63">
        <f>LCA_tech_data!G62*Mult_tech!G62</f>
        <v>4.0859999327968671E-6</v>
      </c>
      <c r="G63">
        <f>LCA_tech_data!H62*Mult_tech!H62</f>
        <v>5.1237934078144953E-6</v>
      </c>
      <c r="H63">
        <f>LCA_tech_data!I62*Mult_tech!I62</f>
        <v>5.1686826595969128E-5</v>
      </c>
      <c r="I63">
        <f>LCA_tech_data!J62*Mult_tech!J62</f>
        <v>3.2661266235156799E-11</v>
      </c>
      <c r="J63">
        <f>LCA_tech_data!K62*Mult_tech!K62</f>
        <v>6.7633548077847311E-10</v>
      </c>
      <c r="K63">
        <f>LCA_tech_data!L62*Mult_tech!L62</f>
        <v>2.0446415860238322E-4</v>
      </c>
      <c r="L63">
        <f>LCA_tech_data!M62*Mult_tech!M62</f>
        <v>3.6854673707112387E-2</v>
      </c>
      <c r="M63">
        <f>LCA_tech_data!N62*Mult_tech!N62</f>
        <v>1.9068205082875928E-10</v>
      </c>
      <c r="N63">
        <f>LCA_tech_data!O62*Mult_tech!O62</f>
        <v>3.5866382115995076E-10</v>
      </c>
      <c r="O63">
        <f>LCA_tech_data!P62*Mult_tech!P62</f>
        <v>1.8524641554758124E-5</v>
      </c>
      <c r="P63">
        <f>LCA_tech_data!Q62*Mult_tech!Q62</f>
        <v>2.4060543162517912E-3</v>
      </c>
    </row>
    <row r="64" spans="2:16" x14ac:dyDescent="0.3">
      <c r="B64" t="s">
        <v>93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94</v>
      </c>
      <c r="C65">
        <f>LCA_tech_data!D64*Mult_tech!D64</f>
        <v>1.6983341957042697</v>
      </c>
      <c r="D65">
        <f>LCA_tech_data!E64*Mult_tech!E64</f>
        <v>22.233067992172494</v>
      </c>
      <c r="E65">
        <f>LCA_tech_data!F64*Mult_tech!F64</f>
        <v>15808.267631777951</v>
      </c>
      <c r="F65">
        <f>LCA_tech_data!G64*Mult_tech!G64</f>
        <v>0.13244993533751431</v>
      </c>
      <c r="G65">
        <f>LCA_tech_data!H64*Mult_tech!H64</f>
        <v>8.180253868115489E-2</v>
      </c>
      <c r="H65">
        <f>LCA_tech_data!I64*Mult_tech!I64</f>
        <v>1.1346749168335213</v>
      </c>
      <c r="I65">
        <f>LCA_tech_data!J64*Mult_tech!J64</f>
        <v>6.9864663590362782E-7</v>
      </c>
      <c r="J65">
        <f>LCA_tech_data!K64*Mult_tech!K64</f>
        <v>2.3458797488737206E-5</v>
      </c>
      <c r="K65">
        <f>LCA_tech_data!L64*Mult_tech!L64</f>
        <v>2.5241888712699581</v>
      </c>
      <c r="L65">
        <f>LCA_tech_data!M64*Mult_tech!M64</f>
        <v>836.32007290251261</v>
      </c>
      <c r="M65">
        <f>LCA_tech_data!N64*Mult_tech!N64</f>
        <v>2.8348403682484482E-6</v>
      </c>
      <c r="N65">
        <f>LCA_tech_data!O64*Mult_tech!O64</f>
        <v>4.2996877806515909E-6</v>
      </c>
      <c r="O65">
        <f>LCA_tech_data!P64*Mult_tech!P64</f>
        <v>0.32881153943633262</v>
      </c>
      <c r="P65">
        <f>LCA_tech_data!Q64*Mult_tech!Q64</f>
        <v>26.782274743845768</v>
      </c>
    </row>
    <row r="66" spans="2:16" x14ac:dyDescent="0.3">
      <c r="B66" t="s">
        <v>95</v>
      </c>
      <c r="C66">
        <f>LCA_tech_data!D65*Mult_tech!D65</f>
        <v>5.8602341639741588E-2</v>
      </c>
      <c r="D66">
        <f>LCA_tech_data!E65*Mult_tech!E65</f>
        <v>6.5114509997504273</v>
      </c>
      <c r="E66">
        <f>LCA_tech_data!F65*Mult_tech!F65</f>
        <v>304.30488721654677</v>
      </c>
      <c r="F66">
        <f>LCA_tech_data!G65*Mult_tech!G65</f>
        <v>2.5120652347048926E-3</v>
      </c>
      <c r="G66">
        <f>LCA_tech_data!H65*Mult_tech!H65</f>
        <v>1.4278533178848458E-2</v>
      </c>
      <c r="H66">
        <f>LCA_tech_data!I65*Mult_tech!I65</f>
        <v>0.1459163893764675</v>
      </c>
      <c r="I66">
        <f>LCA_tech_data!J65*Mult_tech!J65</f>
        <v>2.1742646513648265E-8</v>
      </c>
      <c r="J66">
        <f>LCA_tech_data!K65*Mult_tech!K65</f>
        <v>3.4991187169712844E-7</v>
      </c>
      <c r="K66">
        <f>LCA_tech_data!L65*Mult_tech!L65</f>
        <v>0.35414467165520586</v>
      </c>
      <c r="L66">
        <f>LCA_tech_data!M65*Mult_tech!M65</f>
        <v>763.73821542613473</v>
      </c>
      <c r="M66">
        <f>LCA_tech_data!N65*Mult_tech!N65</f>
        <v>5.7765068912787185E-7</v>
      </c>
      <c r="N66">
        <f>LCA_tech_data!O65*Mult_tech!O65</f>
        <v>1.1244118466409409E-6</v>
      </c>
      <c r="O66">
        <f>LCA_tech_data!P65*Mult_tech!P65</f>
        <v>4.2869716623517379E-2</v>
      </c>
      <c r="P66">
        <f>LCA_tech_data!Q65*Mult_tech!Q65</f>
        <v>2.4474009898871363</v>
      </c>
    </row>
    <row r="67" spans="2:16" x14ac:dyDescent="0.3">
      <c r="B67" t="s">
        <v>96</v>
      </c>
      <c r="C67">
        <f>LCA_tech_data!D66*Mult_tech!D66</f>
        <v>4.5195357830294935E-2</v>
      </c>
      <c r="D67">
        <f>LCA_tech_data!E66*Mult_tech!E66</f>
        <v>4.7354889996360114</v>
      </c>
      <c r="E67">
        <f>LCA_tech_data!F66*Mult_tech!F66</f>
        <v>307.16143329510345</v>
      </c>
      <c r="F67">
        <f>LCA_tech_data!G66*Mult_tech!G66</f>
        <v>2.2360880433595779E-3</v>
      </c>
      <c r="G67">
        <f>LCA_tech_data!H66*Mult_tech!H66</f>
        <v>8.985014387187254E-3</v>
      </c>
      <c r="H67">
        <f>LCA_tech_data!I66*Mult_tech!I66</f>
        <v>6.227880432788329E-2</v>
      </c>
      <c r="I67">
        <f>LCA_tech_data!J66*Mult_tech!J66</f>
        <v>1.1605656659658398E-7</v>
      </c>
      <c r="J67">
        <f>LCA_tech_data!K66*Mult_tech!K66</f>
        <v>3.2898453262387439E-7</v>
      </c>
      <c r="K67">
        <f>LCA_tech_data!L66*Mult_tech!L66</f>
        <v>1.1684952890288323</v>
      </c>
      <c r="L67">
        <f>LCA_tech_data!M66*Mult_tech!M66</f>
        <v>56.403387124080744</v>
      </c>
      <c r="M67">
        <f>LCA_tech_data!N66*Mult_tech!N66</f>
        <v>3.4272001575135262E-7</v>
      </c>
      <c r="N67">
        <f>LCA_tech_data!O66*Mult_tech!O66</f>
        <v>5.3935031151037836E-7</v>
      </c>
      <c r="O67">
        <f>LCA_tech_data!P66*Mult_tech!P66</f>
        <v>2.2628427315813895E-2</v>
      </c>
      <c r="P67">
        <f>LCA_tech_data!Q66*Mult_tech!Q66</f>
        <v>3.837914224572295</v>
      </c>
    </row>
    <row r="68" spans="2:16" x14ac:dyDescent="0.3">
      <c r="B68" t="s">
        <v>97</v>
      </c>
      <c r="C68">
        <f>LCA_tech_data!D67*Mult_tech!D67</f>
        <v>1.2589134039047034E-5</v>
      </c>
      <c r="D68">
        <f>LCA_tech_data!E67*Mult_tech!E67</f>
        <v>1.6949999998004072E-3</v>
      </c>
      <c r="E68">
        <f>LCA_tech_data!F67*Mult_tech!F67</f>
        <v>4.2829434734828281E-2</v>
      </c>
      <c r="F68">
        <f>LCA_tech_data!G67*Mult_tech!G67</f>
        <v>2.2165958805416932E-7</v>
      </c>
      <c r="G68">
        <f>LCA_tech_data!H67*Mult_tech!H67</f>
        <v>3.5390599113751548E-6</v>
      </c>
      <c r="H68">
        <f>LCA_tech_data!I67*Mult_tech!I67</f>
        <v>4.3239249279375527E-5</v>
      </c>
      <c r="I68">
        <f>LCA_tech_data!J67*Mult_tech!J67</f>
        <v>1.6619812869553332E-12</v>
      </c>
      <c r="J68">
        <f>LCA_tech_data!K67*Mult_tech!K67</f>
        <v>1.9910275418171435E-11</v>
      </c>
      <c r="K68">
        <f>LCA_tech_data!L67*Mult_tech!L67</f>
        <v>2.5008267960373347E-4</v>
      </c>
      <c r="L68">
        <f>LCA_tech_data!M67*Mult_tech!M67</f>
        <v>6.403811247786737E-3</v>
      </c>
      <c r="M68">
        <f>LCA_tech_data!N67*Mult_tech!N67</f>
        <v>1.7046452140168153E-10</v>
      </c>
      <c r="N68">
        <f>LCA_tech_data!O67*Mult_tech!O67</f>
        <v>9.3454640706201416E-11</v>
      </c>
      <c r="O68">
        <f>LCA_tech_data!P67*Mult_tech!P67</f>
        <v>7.3878115804642874E-6</v>
      </c>
      <c r="P68">
        <f>LCA_tech_data!Q67*Mult_tech!Q67</f>
        <v>9.162158816212034E-4</v>
      </c>
    </row>
    <row r="69" spans="2:16" x14ac:dyDescent="0.3">
      <c r="B69" t="s">
        <v>98</v>
      </c>
      <c r="C69">
        <f>LCA_tech_data!D68*Mult_tech!D68</f>
        <v>2.3130550635683553</v>
      </c>
      <c r="D69">
        <f>LCA_tech_data!E68*Mult_tech!E68</f>
        <v>122.98397698500327</v>
      </c>
      <c r="E69">
        <f>LCA_tech_data!F68*Mult_tech!F68</f>
        <v>20871.54459172902</v>
      </c>
      <c r="F69">
        <f>LCA_tech_data!G68*Mult_tech!G68</f>
        <v>0.17672025203750802</v>
      </c>
      <c r="G69">
        <f>LCA_tech_data!H68*Mult_tech!H68</f>
        <v>0.22702413148427653</v>
      </c>
      <c r="H69">
        <f>LCA_tech_data!I68*Mult_tech!I68</f>
        <v>2.6572846837237201</v>
      </c>
      <c r="I69">
        <f>LCA_tech_data!J68*Mult_tech!J68</f>
        <v>1.2108472165094815E-6</v>
      </c>
      <c r="J69">
        <f>LCA_tech_data!K68*Mult_tech!K68</f>
        <v>2.6025222221112208E-5</v>
      </c>
      <c r="K69">
        <f>LCA_tech_data!L68*Mult_tech!L68</f>
        <v>20.102578918073874</v>
      </c>
      <c r="L69">
        <f>LCA_tech_data!M68*Mult_tech!M68</f>
        <v>4200.245966923907</v>
      </c>
      <c r="M69">
        <f>LCA_tech_data!N68*Mult_tech!N68</f>
        <v>1.0742297523444675E-5</v>
      </c>
      <c r="N69">
        <f>LCA_tech_data!O68*Mult_tech!O68</f>
        <v>1.8516867318251832E-5</v>
      </c>
      <c r="O69">
        <f>LCA_tech_data!P68*Mult_tech!P68</f>
        <v>0.75271108307515433</v>
      </c>
      <c r="P69">
        <f>LCA_tech_data!Q68*Mult_tech!Q68</f>
        <v>92.740964004132081</v>
      </c>
    </row>
    <row r="70" spans="2:16" x14ac:dyDescent="0.3">
      <c r="B70" t="s">
        <v>99</v>
      </c>
      <c r="C70">
        <f>LCA_tech_data!D69*Mult_tech!D69</f>
        <v>1.6842915023228558E-2</v>
      </c>
      <c r="D70">
        <f>LCA_tech_data!E69*Mult_tech!E69</f>
        <v>3.0512760009353603</v>
      </c>
      <c r="E70">
        <f>LCA_tech_data!F69*Mult_tech!F69</f>
        <v>73.695354529617859</v>
      </c>
      <c r="F70">
        <f>LCA_tech_data!G69*Mult_tech!G69</f>
        <v>5.7264700029565198E-4</v>
      </c>
      <c r="G70">
        <f>LCA_tech_data!H69*Mult_tech!H69</f>
        <v>6.0584256460447256E-3</v>
      </c>
      <c r="H70">
        <f>LCA_tech_data!I69*Mult_tech!I69</f>
        <v>5.9729997146731599E-2</v>
      </c>
      <c r="I70">
        <f>LCA_tech_data!J69*Mult_tech!J69</f>
        <v>1.2411261001137966E-8</v>
      </c>
      <c r="J70">
        <f>LCA_tech_data!K69*Mult_tech!K69</f>
        <v>7.380685472796282E-8</v>
      </c>
      <c r="K70">
        <f>LCA_tech_data!L69*Mult_tech!L69</f>
        <v>0.18574020449083378</v>
      </c>
      <c r="L70">
        <f>LCA_tech_data!M69*Mult_tech!M69</f>
        <v>36.234848980159725</v>
      </c>
      <c r="M70">
        <f>LCA_tech_data!N69*Mult_tech!N69</f>
        <v>2.8928926306536129E-7</v>
      </c>
      <c r="N70">
        <f>LCA_tech_data!O69*Mult_tech!O69</f>
        <v>5.1493198638702716E-7</v>
      </c>
      <c r="O70">
        <f>LCA_tech_data!P69*Mult_tech!P69</f>
        <v>1.7174386452239832E-2</v>
      </c>
      <c r="P70">
        <f>LCA_tech_data!Q69*Mult_tech!Q69</f>
        <v>1.2935942794732536</v>
      </c>
    </row>
    <row r="71" spans="2:16" x14ac:dyDescent="0.3">
      <c r="B71" t="s">
        <v>100</v>
      </c>
      <c r="C71">
        <f>LCA_tech_data!D70*Mult_tech!D70</f>
        <v>4.7652504586969427E-7</v>
      </c>
      <c r="D71">
        <f>LCA_tech_data!E70*Mult_tech!E70</f>
        <v>5.0000000000047687E-5</v>
      </c>
      <c r="E71">
        <f>LCA_tech_data!F70*Mult_tech!F70</f>
        <v>2.4863270524360052E-3</v>
      </c>
      <c r="F71">
        <f>LCA_tech_data!G70*Mult_tech!G70</f>
        <v>2.1088555238503512E-8</v>
      </c>
      <c r="G71">
        <f>LCA_tech_data!H70*Mult_tech!H70</f>
        <v>1.1983520186699887E-7</v>
      </c>
      <c r="H71">
        <f>LCA_tech_data!I70*Mult_tech!I70</f>
        <v>1.1858993412584117E-6</v>
      </c>
      <c r="I71">
        <f>LCA_tech_data!J70*Mult_tech!J70</f>
        <v>1.5713216246974467E-13</v>
      </c>
      <c r="J71">
        <f>LCA_tech_data!K70*Mult_tech!K70</f>
        <v>2.6818270799823051E-12</v>
      </c>
      <c r="K71">
        <f>LCA_tech_data!L70*Mult_tech!L70</f>
        <v>2.7465257423611629E-6</v>
      </c>
      <c r="L71">
        <f>LCA_tech_data!M70*Mult_tech!M70</f>
        <v>1.871385581358555E-3</v>
      </c>
      <c r="M71">
        <f>LCA_tech_data!N70*Mult_tech!N70</f>
        <v>4.4606302826614295E-12</v>
      </c>
      <c r="N71">
        <f>LCA_tech_data!O70*Mult_tech!O70</f>
        <v>7.4461421392208221E-12</v>
      </c>
      <c r="O71">
        <f>LCA_tech_data!P70*Mult_tech!P70</f>
        <v>3.3656117330012528E-7</v>
      </c>
      <c r="P71">
        <f>LCA_tech_data!Q70*Mult_tech!Q70</f>
        <v>2.4223789632423777E-5</v>
      </c>
    </row>
    <row r="72" spans="2:16" x14ac:dyDescent="0.3">
      <c r="B72" t="s">
        <v>101</v>
      </c>
      <c r="C72">
        <f>LCA_tech_data!D71*Mult_tech!D71</f>
        <v>2.0764181386477971E-2</v>
      </c>
      <c r="D72">
        <f>LCA_tech_data!E71*Mult_tech!E71</f>
        <v>4.5013670000352421</v>
      </c>
      <c r="E72">
        <f>LCA_tech_data!F71*Mult_tech!F71</f>
        <v>150.04772660851108</v>
      </c>
      <c r="F72">
        <f>LCA_tech_data!G71*Mult_tech!G71</f>
        <v>1.3677103977304029E-3</v>
      </c>
      <c r="G72">
        <f>LCA_tech_data!H71*Mult_tech!H71</f>
        <v>4.5966271872145675E-3</v>
      </c>
      <c r="H72">
        <f>LCA_tech_data!I71*Mult_tech!I71</f>
        <v>4.567428469522912E-2</v>
      </c>
      <c r="I72">
        <f>LCA_tech_data!J71*Mult_tech!J71</f>
        <v>6.8194629607157174E-8</v>
      </c>
      <c r="J72">
        <f>LCA_tech_data!K71*Mult_tech!K71</f>
        <v>7.3509998390228586E-7</v>
      </c>
      <c r="K72">
        <f>LCA_tech_data!L71*Mult_tech!L71</f>
        <v>0.31866230999804418</v>
      </c>
      <c r="L72">
        <f>LCA_tech_data!M71*Mult_tech!M71</f>
        <v>29.789767018030659</v>
      </c>
      <c r="M72">
        <f>LCA_tech_data!N71*Mult_tech!N71</f>
        <v>2.6542699612945228E-7</v>
      </c>
      <c r="N72">
        <f>LCA_tech_data!O71*Mult_tech!O71</f>
        <v>5.037156771561132E-7</v>
      </c>
      <c r="O72">
        <f>LCA_tech_data!P71*Mult_tech!P71</f>
        <v>2.0004999928331296E-2</v>
      </c>
      <c r="P72">
        <f>LCA_tech_data!Q71*Mult_tech!Q71</f>
        <v>1.4393748823909249</v>
      </c>
    </row>
    <row r="73" spans="2:16" x14ac:dyDescent="0.3">
      <c r="B73" t="s">
        <v>102</v>
      </c>
      <c r="C73">
        <f>LCA_tech_data!D72*Mult_tech!D72</f>
        <v>2.306430622795028E-8</v>
      </c>
      <c r="D73">
        <f>LCA_tech_data!E72*Mult_tech!E72</f>
        <v>5.0000000000391469E-6</v>
      </c>
      <c r="E73">
        <f>LCA_tech_data!F72*Mult_tech!F72</f>
        <v>1.6666906587322372E-4</v>
      </c>
      <c r="F73">
        <f>LCA_tech_data!G72*Mult_tech!G72</f>
        <v>1.519216715422674E-9</v>
      </c>
      <c r="G73">
        <f>LCA_tech_data!H72*Mult_tech!H72</f>
        <v>5.1058125089717938E-9</v>
      </c>
      <c r="H73">
        <f>LCA_tech_data!I72*Mult_tech!I72</f>
        <v>5.0733793417898521E-8</v>
      </c>
      <c r="I73">
        <f>LCA_tech_data!J72*Mult_tech!J72</f>
        <v>7.5748799872524477E-14</v>
      </c>
      <c r="J73">
        <f>LCA_tech_data!K72*Mult_tech!K72</f>
        <v>8.1652971630871889E-13</v>
      </c>
      <c r="K73">
        <f>LCA_tech_data!L72*Mult_tech!L72</f>
        <v>3.5396170763019783E-7</v>
      </c>
      <c r="L73">
        <f>LCA_tech_data!M72*Mult_tech!M72</f>
        <v>3.3089689218886906E-5</v>
      </c>
      <c r="M73">
        <f>LCA_tech_data!N72*Mult_tech!N72</f>
        <v>2.9482932199202185E-13</v>
      </c>
      <c r="N73">
        <f>LCA_tech_data!O72*Mult_tech!O72</f>
        <v>5.5951411777368208E-13</v>
      </c>
      <c r="O73">
        <f>LCA_tech_data!P72*Mult_tech!P72</f>
        <v>2.2221027443809067E-8</v>
      </c>
      <c r="P73">
        <f>LCA_tech_data!Q72*Mult_tech!Q72</f>
        <v>1.5988197389714336E-6</v>
      </c>
    </row>
    <row r="74" spans="2:16" x14ac:dyDescent="0.3">
      <c r="B74" t="s">
        <v>103</v>
      </c>
      <c r="C74">
        <f>LCA_tech_data!D73*Mult_tech!D73</f>
        <v>7.3827332891144584E-2</v>
      </c>
      <c r="D74">
        <f>LCA_tech_data!E73*Mult_tech!E73</f>
        <v>8.5590369996284466</v>
      </c>
      <c r="E74">
        <f>LCA_tech_data!F73*Mult_tech!F73</f>
        <v>363.10329152475055</v>
      </c>
      <c r="F74">
        <f>LCA_tech_data!G73*Mult_tech!G73</f>
        <v>3.2452046087574596E-3</v>
      </c>
      <c r="G74">
        <f>LCA_tech_data!H73*Mult_tech!H73</f>
        <v>1.3091499638236942E-2</v>
      </c>
      <c r="H74">
        <f>LCA_tech_data!I73*Mult_tech!I73</f>
        <v>0.1178409340193005</v>
      </c>
      <c r="I74">
        <f>LCA_tech_data!J73*Mult_tech!J73</f>
        <v>8.1081982625328689E-8</v>
      </c>
      <c r="J74">
        <f>LCA_tech_data!K73*Mult_tech!K73</f>
        <v>4.550908868855268E-7</v>
      </c>
      <c r="K74">
        <f>LCA_tech_data!L73*Mult_tech!L73</f>
        <v>0.66606445497588906</v>
      </c>
      <c r="L74">
        <f>LCA_tech_data!M73*Mult_tech!M73</f>
        <v>184.20300942587758</v>
      </c>
      <c r="M74">
        <f>LCA_tech_data!N73*Mult_tech!N73</f>
        <v>7.3325422422598945E-7</v>
      </c>
      <c r="N74">
        <f>LCA_tech_data!O73*Mult_tech!O73</f>
        <v>1.0046159428675279E-6</v>
      </c>
      <c r="O74">
        <f>LCA_tech_data!P73*Mult_tech!P73</f>
        <v>4.459745005525477E-2</v>
      </c>
      <c r="P74">
        <f>LCA_tech_data!Q73*Mult_tech!Q73</f>
        <v>6.5968573242468933</v>
      </c>
    </row>
    <row r="75" spans="2:16" x14ac:dyDescent="0.3">
      <c r="B75" t="s">
        <v>104</v>
      </c>
      <c r="C75">
        <f>LCA_tech_data!D74*Mult_tech!D74</f>
        <v>1.8976449380394453E-7</v>
      </c>
      <c r="D75">
        <f>LCA_tech_data!E74*Mult_tech!E74</f>
        <v>2.2000000001063866E-5</v>
      </c>
      <c r="E75">
        <f>LCA_tech_data!F74*Mult_tech!F74</f>
        <v>9.3331439206041221E-4</v>
      </c>
      <c r="F75">
        <f>LCA_tech_data!G74*Mult_tech!G74</f>
        <v>8.3414175448962245E-9</v>
      </c>
      <c r="G75">
        <f>LCA_tech_data!H74*Mult_tech!H74</f>
        <v>3.3650163221358041E-8</v>
      </c>
      <c r="H75">
        <f>LCA_tech_data!I74*Mult_tech!I74</f>
        <v>3.028962894613631E-7</v>
      </c>
      <c r="I75">
        <f>LCA_tech_data!J74*Mult_tech!J74</f>
        <v>2.0841171944004074E-13</v>
      </c>
      <c r="J75">
        <f>LCA_tech_data!K74*Mult_tech!K74</f>
        <v>1.1697577090039889E-12</v>
      </c>
      <c r="K75">
        <f>LCA_tech_data!L74*Mult_tech!L74</f>
        <v>1.7120405030162016E-6</v>
      </c>
      <c r="L75">
        <f>LCA_tech_data!M74*Mult_tech!M74</f>
        <v>4.7347221512667235E-4</v>
      </c>
      <c r="M75">
        <f>LCA_tech_data!N74*Mult_tech!N74</f>
        <v>1.884743918556741E-12</v>
      </c>
      <c r="N75">
        <f>LCA_tech_data!O74*Mult_tech!O74</f>
        <v>2.5822473655755709E-12</v>
      </c>
      <c r="O75">
        <f>LCA_tech_data!P74*Mult_tech!P74</f>
        <v>1.1463251079597416E-7</v>
      </c>
      <c r="P75">
        <f>LCA_tech_data!Q74*Mult_tech!Q74</f>
        <v>1.6956447453930887E-5</v>
      </c>
    </row>
    <row r="76" spans="2:16" x14ac:dyDescent="0.3">
      <c r="B76" t="s">
        <v>105</v>
      </c>
      <c r="C76">
        <f>LCA_tech_data!D75*Mult_tech!D75</f>
        <v>0.75849781198243926</v>
      </c>
      <c r="D76">
        <f>LCA_tech_data!E75*Mult_tech!E75</f>
        <v>86.289891000281315</v>
      </c>
      <c r="E76">
        <f>LCA_tech_data!F75*Mult_tech!F75</f>
        <v>4864.9541692196926</v>
      </c>
      <c r="F76">
        <f>LCA_tech_data!G75*Mult_tech!G75</f>
        <v>4.3349466916452528E-2</v>
      </c>
      <c r="G76">
        <f>LCA_tech_data!H75*Mult_tech!H75</f>
        <v>0.10387179879426642</v>
      </c>
      <c r="H76">
        <f>LCA_tech_data!I75*Mult_tech!I75</f>
        <v>1.0812453394189074</v>
      </c>
      <c r="I76">
        <f>LCA_tech_data!J75*Mult_tech!J75</f>
        <v>3.3814463789853972E-7</v>
      </c>
      <c r="J76">
        <f>LCA_tech_data!K75*Mult_tech!K75</f>
        <v>5.4242321645390982E-6</v>
      </c>
      <c r="K76">
        <f>LCA_tech_data!L75*Mult_tech!L75</f>
        <v>8.1872000863305061</v>
      </c>
      <c r="L76">
        <f>LCA_tech_data!M75*Mult_tech!M75</f>
        <v>635.040740275502</v>
      </c>
      <c r="M76">
        <f>LCA_tech_data!N75*Mult_tech!N75</f>
        <v>6.0232730058679019E-6</v>
      </c>
      <c r="N76">
        <f>LCA_tech_data!O75*Mult_tech!O75</f>
        <v>8.13786742030886E-6</v>
      </c>
      <c r="O76">
        <f>LCA_tech_data!P75*Mult_tech!P75</f>
        <v>0.36181531395467309</v>
      </c>
      <c r="P76">
        <f>LCA_tech_data!Q75*Mult_tech!Q75</f>
        <v>33.175170936214329</v>
      </c>
    </row>
    <row r="77" spans="2:16" x14ac:dyDescent="0.3">
      <c r="B77" t="s">
        <v>106</v>
      </c>
      <c r="C77">
        <f>LCA_tech_data!D76*Mult_tech!D76</f>
        <v>1.2342816272026582E-8</v>
      </c>
      <c r="D77">
        <f>LCA_tech_data!E76*Mult_tech!E76</f>
        <v>3.0000000004316735E-6</v>
      </c>
      <c r="E77">
        <f>LCA_tech_data!F76*Mult_tech!F76</f>
        <v>7.6061061554335524E-5</v>
      </c>
      <c r="F77">
        <f>LCA_tech_data!G76*Mult_tech!G76</f>
        <v>7.272151300701165E-10</v>
      </c>
      <c r="G77">
        <f>LCA_tech_data!H76*Mult_tech!H76</f>
        <v>3.6539880609244278E-9</v>
      </c>
      <c r="H77">
        <f>LCA_tech_data!I76*Mult_tech!I76</f>
        <v>3.4607383078984532E-8</v>
      </c>
      <c r="I77">
        <f>LCA_tech_data!J76*Mult_tech!J76</f>
        <v>1.3667365663599845E-14</v>
      </c>
      <c r="J77">
        <f>LCA_tech_data!K76*Mult_tech!K76</f>
        <v>6.8573977242150487E-14</v>
      </c>
      <c r="K77">
        <f>LCA_tech_data!L76*Mult_tech!L76</f>
        <v>1.5703007100380285E-7</v>
      </c>
      <c r="L77">
        <f>LCA_tech_data!M76*Mult_tech!M76</f>
        <v>3.2620838585137429E-5</v>
      </c>
      <c r="M77">
        <f>LCA_tech_data!N76*Mult_tech!N76</f>
        <v>3.2654608953553288E-13</v>
      </c>
      <c r="N77">
        <f>LCA_tech_data!O76*Mult_tech!O76</f>
        <v>3.4016580877112151E-13</v>
      </c>
      <c r="O77">
        <f>LCA_tech_data!P76*Mult_tech!P76</f>
        <v>1.232444463405413E-8</v>
      </c>
      <c r="P77">
        <f>LCA_tech_data!Q76*Mult_tech!Q76</f>
        <v>1.3382678798008659E-6</v>
      </c>
    </row>
    <row r="78" spans="2:16" x14ac:dyDescent="0.3">
      <c r="B78" t="s">
        <v>107</v>
      </c>
      <c r="C78">
        <f>LCA_tech_data!D77*Mult_tech!D77</f>
        <v>3.5418647483786452E-8</v>
      </c>
      <c r="D78">
        <f>LCA_tech_data!E77*Mult_tech!E77</f>
        <v>5.0000000012000589E-6</v>
      </c>
      <c r="E78">
        <f>LCA_tech_data!F77*Mult_tech!F77</f>
        <v>1.9975273806738754E-4</v>
      </c>
      <c r="F78">
        <f>LCA_tech_data!G77*Mult_tech!G77</f>
        <v>1.8637092159439738E-9</v>
      </c>
      <c r="G78">
        <f>LCA_tech_data!H77*Mult_tech!H77</f>
        <v>6.9091786140576656E-9</v>
      </c>
      <c r="H78">
        <f>LCA_tech_data!I77*Mult_tech!I77</f>
        <v>6.0690046417009968E-8</v>
      </c>
      <c r="I78">
        <f>LCA_tech_data!J77*Mult_tech!J77</f>
        <v>4.7724154364346681E-14</v>
      </c>
      <c r="J78">
        <f>LCA_tech_data!K77*Mult_tech!K77</f>
        <v>2.511538193283724E-13</v>
      </c>
      <c r="K78">
        <f>LCA_tech_data!L77*Mult_tech!L77</f>
        <v>3.6939176633208567E-7</v>
      </c>
      <c r="L78">
        <f>LCA_tech_data!M77*Mult_tech!M77</f>
        <v>8.0802917067489347E-5</v>
      </c>
      <c r="M78">
        <f>LCA_tech_data!N77*Mult_tech!N77</f>
        <v>2.4431938550513885E-11</v>
      </c>
      <c r="N78">
        <f>LCA_tech_data!O77*Mult_tech!O77</f>
        <v>5.462708794106738E-13</v>
      </c>
      <c r="O78">
        <f>LCA_tech_data!P77*Mult_tech!P77</f>
        <v>2.4345068808391972E-8</v>
      </c>
      <c r="P78">
        <f>LCA_tech_data!Q77*Mult_tech!Q77</f>
        <v>3.7447364698954226E-6</v>
      </c>
    </row>
    <row r="79" spans="2:16" x14ac:dyDescent="0.3">
      <c r="B79" t="s">
        <v>108</v>
      </c>
      <c r="C79">
        <f>LCA_tech_data!D78*Mult_tech!D78</f>
        <v>1.8344430375105785E-3</v>
      </c>
      <c r="D79">
        <f>LCA_tech_data!E78*Mult_tech!E78</f>
        <v>0.26125699995390694</v>
      </c>
      <c r="E79">
        <f>LCA_tech_data!F78*Mult_tech!F78</f>
        <v>14.572800176855596</v>
      </c>
      <c r="F79">
        <f>LCA_tech_data!G78*Mult_tech!G78</f>
        <v>9.9785151333275536E-5</v>
      </c>
      <c r="G79">
        <f>LCA_tech_data!H78*Mult_tech!H78</f>
        <v>2.6975786892963969E-4</v>
      </c>
      <c r="H79">
        <f>LCA_tech_data!I78*Mult_tech!I78</f>
        <v>2.9755982299996403E-3</v>
      </c>
      <c r="I79">
        <f>LCA_tech_data!J78*Mult_tech!J78</f>
        <v>6.9808106757252457E-9</v>
      </c>
      <c r="J79">
        <f>LCA_tech_data!K78*Mult_tech!K78</f>
        <v>2.0877352784490015E-8</v>
      </c>
      <c r="K79">
        <f>LCA_tech_data!L78*Mult_tech!L78</f>
        <v>2.7961611224521475E-2</v>
      </c>
      <c r="L79">
        <f>LCA_tech_data!M78*Mult_tech!M78</f>
        <v>2.8847506586433354</v>
      </c>
      <c r="M79">
        <f>LCA_tech_data!N78*Mult_tech!N78</f>
        <v>1.4628116582998778E-8</v>
      </c>
      <c r="N79">
        <f>LCA_tech_data!O78*Mult_tech!O78</f>
        <v>2.7572140230521805E-8</v>
      </c>
      <c r="O79">
        <f>LCA_tech_data!P78*Mult_tech!P78</f>
        <v>9.7973508393440806E-4</v>
      </c>
      <c r="P79">
        <f>LCA_tech_data!Q78*Mult_tech!Q78</f>
        <v>0.12730253989756715</v>
      </c>
    </row>
    <row r="80" spans="2:16" x14ac:dyDescent="0.3">
      <c r="B80" t="s">
        <v>109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110</v>
      </c>
      <c r="C81">
        <f>LCA_tech_data!D80*Mult_tech!D80</f>
        <v>4.3950871657113578E-5</v>
      </c>
      <c r="D81">
        <f>LCA_tech_data!E80*Mult_tech!E80</f>
        <v>2.279999966593766E-3</v>
      </c>
      <c r="E81">
        <f>LCA_tech_data!F80*Mult_tech!F80</f>
        <v>0.39240153677309292</v>
      </c>
      <c r="F81">
        <f>LCA_tech_data!G80*Mult_tech!G80</f>
        <v>3.5261467907793848E-6</v>
      </c>
      <c r="G81">
        <f>LCA_tech_data!H80*Mult_tech!H80</f>
        <v>4.4217444881881362E-6</v>
      </c>
      <c r="H81">
        <f>LCA_tech_data!I80*Mult_tech!I80</f>
        <v>4.4604831308010631E-5</v>
      </c>
      <c r="I81">
        <f>LCA_tech_data!J80*Mult_tech!J80</f>
        <v>2.8186104016662705E-11</v>
      </c>
      <c r="J81">
        <f>LCA_tech_data!K80*Mult_tech!K80</f>
        <v>5.8366574259946446E-10</v>
      </c>
      <c r="K81">
        <f>LCA_tech_data!L80*Mult_tech!L80</f>
        <v>1.7644900845402019E-4</v>
      </c>
      <c r="L81">
        <f>LCA_tech_data!M80*Mult_tech!M80</f>
        <v>3.1804941643403743E-2</v>
      </c>
      <c r="M81">
        <f>LCA_tech_data!N80*Mult_tech!N80</f>
        <v>1.6455528943898461E-10</v>
      </c>
      <c r="N81">
        <f>LCA_tech_data!O80*Mult_tech!O80</f>
        <v>3.0952063209803903E-10</v>
      </c>
      <c r="O81">
        <f>LCA_tech_data!P80*Mult_tech!P80</f>
        <v>1.5986443084431679E-5</v>
      </c>
      <c r="P81">
        <f>LCA_tech_data!Q80*Mult_tech!Q80</f>
        <v>2.0763829772960304E-3</v>
      </c>
    </row>
    <row r="82" spans="2:16" x14ac:dyDescent="0.3">
      <c r="B82" t="s">
        <v>111</v>
      </c>
      <c r="C82">
        <f>LCA_tech_data!D81*Mult_tech!D81</f>
        <v>10.123731696208118</v>
      </c>
      <c r="D82">
        <f>LCA_tech_data!E81*Mult_tech!E81</f>
        <v>538.27373396293285</v>
      </c>
      <c r="E82">
        <f>LCA_tech_data!F81*Mult_tech!F81</f>
        <v>91350.145900175208</v>
      </c>
      <c r="F82">
        <f>LCA_tech_data!G81*Mult_tech!G81</f>
        <v>0.77346555431931907</v>
      </c>
      <c r="G82">
        <f>LCA_tech_data!H81*Mult_tech!H81</f>
        <v>0.99363453638057686</v>
      </c>
      <c r="H82">
        <f>LCA_tech_data!I81*Mult_tech!I81</f>
        <v>11.630348798078757</v>
      </c>
      <c r="I82">
        <f>LCA_tech_data!J81*Mult_tech!J81</f>
        <v>5.2996111238837161E-6</v>
      </c>
      <c r="J82">
        <f>LCA_tech_data!K81*Mult_tech!K81</f>
        <v>1.1390665585551343E-4</v>
      </c>
      <c r="K82">
        <f>LCA_tech_data!L81*Mult_tech!L81</f>
        <v>87.984552799391395</v>
      </c>
      <c r="L82">
        <f>LCA_tech_data!M81*Mult_tech!M81</f>
        <v>18383.549919308327</v>
      </c>
      <c r="M82">
        <f>LCA_tech_data!N81*Mult_tech!N81</f>
        <v>4.7016666244176051E-5</v>
      </c>
      <c r="N82">
        <f>LCA_tech_data!O81*Mult_tech!O81</f>
        <v>8.1044242974082767E-5</v>
      </c>
      <c r="O82">
        <f>LCA_tech_data!P81*Mult_tech!P81</f>
        <v>3.2944503439789754</v>
      </c>
      <c r="P82">
        <f>LCA_tech_data!Q81*Mult_tech!Q81</f>
        <v>405.90673850068634</v>
      </c>
    </row>
    <row r="83" spans="2:16" x14ac:dyDescent="0.3">
      <c r="B83" t="s">
        <v>112</v>
      </c>
      <c r="C83">
        <f>LCA_tech_data!D82*Mult_tech!D82</f>
        <v>1.1715945612538803</v>
      </c>
      <c r="D83">
        <f>LCA_tech_data!E82*Mult_tech!E82</f>
        <v>157.74339799163891</v>
      </c>
      <c r="E83">
        <f>LCA_tech_data!F82*Mult_tech!F82</f>
        <v>3985.8764424356896</v>
      </c>
      <c r="F83">
        <f>LCA_tech_data!G82*Mult_tech!G82</f>
        <v>2.0628517180654192E-2</v>
      </c>
      <c r="G83">
        <f>LCA_tech_data!H82*Mult_tech!H82</f>
        <v>0.32935890040238519</v>
      </c>
      <c r="H83">
        <f>LCA_tech_data!I82*Mult_tech!I82</f>
        <v>4.0240154033860707</v>
      </c>
      <c r="I83">
        <f>LCA_tech_data!J82*Mult_tech!J82</f>
        <v>1.5467054609659076E-7</v>
      </c>
      <c r="J83">
        <f>LCA_tech_data!K82*Mult_tech!K82</f>
        <v>1.8529289084257115E-6</v>
      </c>
      <c r="K83">
        <f>LCA_tech_data!L82*Mult_tech!L82</f>
        <v>23.27368239775371</v>
      </c>
      <c r="L83">
        <f>LCA_tech_data!M82*Mult_tech!M82</f>
        <v>595.96398020171716</v>
      </c>
      <c r="M83">
        <f>LCA_tech_data!N82*Mult_tech!N82</f>
        <v>1.5864101974092073E-5</v>
      </c>
      <c r="N83">
        <f>LCA_tech_data!O82*Mult_tech!O82</f>
        <v>8.6972581621356153E-6</v>
      </c>
      <c r="O83">
        <f>LCA_tech_data!P82*Mult_tech!P82</f>
        <v>0.6875389395643926</v>
      </c>
      <c r="P83">
        <f>LCA_tech_data!Q82*Mult_tech!Q82</f>
        <v>85.266670488408593</v>
      </c>
    </row>
    <row r="84" spans="2:16" x14ac:dyDescent="0.3">
      <c r="B84" t="s">
        <v>113</v>
      </c>
      <c r="C84">
        <f>LCA_tech_data!D83*Mult_tech!D83</f>
        <v>3.7512505823691646</v>
      </c>
      <c r="D84">
        <f>LCA_tech_data!E83*Mult_tech!E83</f>
        <v>199.4521109996198</v>
      </c>
      <c r="E84">
        <f>LCA_tech_data!F83*Mult_tech!F83</f>
        <v>33848.910489784241</v>
      </c>
      <c r="F84">
        <f>LCA_tech_data!G83*Mult_tech!G83</f>
        <v>0.2866001587309539</v>
      </c>
      <c r="G84">
        <f>LCA_tech_data!H83*Mult_tech!H83</f>
        <v>0.36818163944979437</v>
      </c>
      <c r="H84">
        <f>LCA_tech_data!I83*Mult_tech!I83</f>
        <v>4.309512935658951</v>
      </c>
      <c r="I84">
        <f>LCA_tech_data!J83*Mult_tech!J83</f>
        <v>1.9637194970551298E-6</v>
      </c>
      <c r="J84">
        <f>LCA_tech_data!K83*Mult_tech!K83</f>
        <v>4.2207006461240279E-5</v>
      </c>
      <c r="K84">
        <f>LCA_tech_data!L83*Mult_tech!L83</f>
        <v>32.60182261169853</v>
      </c>
      <c r="L84">
        <f>LCA_tech_data!M83*Mult_tech!M83</f>
        <v>6811.8461067718963</v>
      </c>
      <c r="M84">
        <f>LCA_tech_data!N83*Mult_tech!N83</f>
        <v>1.7421569626897807E-5</v>
      </c>
      <c r="N84">
        <f>LCA_tech_data!O83*Mult_tech!O83</f>
        <v>3.0030158125196732E-5</v>
      </c>
      <c r="O84">
        <f>LCA_tech_data!P83*Mult_tech!P83</f>
        <v>1.2207266196185611</v>
      </c>
      <c r="P84">
        <f>LCA_tech_data!Q83*Mult_tech!Q83</f>
        <v>150.40480475777341</v>
      </c>
    </row>
    <row r="85" spans="2:16" x14ac:dyDescent="0.3">
      <c r="B85" t="s">
        <v>114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115</v>
      </c>
      <c r="C86">
        <f>LCA_tech_data!D85*Mult_tech!D85</f>
        <v>0.46329871156745633</v>
      </c>
      <c r="D86">
        <f>LCA_tech_data!E85*Mult_tech!E85</f>
        <v>24.633359999953043</v>
      </c>
      <c r="E86">
        <f>LCA_tech_data!F85*Mult_tech!F85</f>
        <v>4180.5142774479409</v>
      </c>
      <c r="F86">
        <f>LCA_tech_data!G85*Mult_tech!G85</f>
        <v>3.539659144583699E-2</v>
      </c>
      <c r="G86">
        <f>LCA_tech_data!H85*Mult_tech!H85</f>
        <v>4.5472323278428407E-2</v>
      </c>
      <c r="H86">
        <f>LCA_tech_data!I85*Mult_tech!I85</f>
        <v>0.53224697916957009</v>
      </c>
      <c r="I86">
        <f>LCA_tech_data!J85*Mult_tech!J85</f>
        <v>2.4252944261882472E-7</v>
      </c>
      <c r="J86">
        <f>LCA_tech_data!K85*Mult_tech!K85</f>
        <v>5.212782053141858E-6</v>
      </c>
      <c r="K86">
        <f>LCA_tech_data!L85*Mult_tech!L85</f>
        <v>4.0264925200521446</v>
      </c>
      <c r="L86">
        <f>LCA_tech_data!M85*Mult_tech!M85</f>
        <v>841.29797659905717</v>
      </c>
      <c r="M86">
        <f>LCA_tech_data!N85*Mult_tech!N85</f>
        <v>2.151653317845502E-6</v>
      </c>
      <c r="N86">
        <f>LCA_tech_data!O85*Mult_tech!O85</f>
        <v>3.7088787491193618E-6</v>
      </c>
      <c r="O86">
        <f>LCA_tech_data!P85*Mult_tech!P85</f>
        <v>0.15076600659617526</v>
      </c>
      <c r="P86">
        <f>LCA_tech_data!Q85*Mult_tech!Q85</f>
        <v>18.575765795369019</v>
      </c>
    </row>
    <row r="87" spans="2:16" x14ac:dyDescent="0.3">
      <c r="B87" t="s">
        <v>116</v>
      </c>
      <c r="C87">
        <f>LCA_tech_data!D86*Mult_tech!D86</f>
        <v>2.6904622439545695E-5</v>
      </c>
      <c r="D87">
        <f>LCA_tech_data!E86*Mult_tech!E86</f>
        <v>1.6060000000064224E-3</v>
      </c>
      <c r="E87">
        <f>LCA_tech_data!F86*Mult_tech!F86</f>
        <v>0.17850321838502192</v>
      </c>
      <c r="F87">
        <f>LCA_tech_data!G86*Mult_tech!G86</f>
        <v>1.460167066300742E-6</v>
      </c>
      <c r="G87">
        <f>LCA_tech_data!H86*Mult_tech!H86</f>
        <v>2.784138766478837E-6</v>
      </c>
      <c r="H87">
        <f>LCA_tech_data!I86*Mult_tech!I86</f>
        <v>2.6914297576559988E-5</v>
      </c>
      <c r="I87">
        <f>LCA_tech_data!J86*Mult_tech!J86</f>
        <v>1.8589653321864908E-11</v>
      </c>
      <c r="J87">
        <f>LCA_tech_data!K86*Mult_tech!K86</f>
        <v>2.4614971511240014E-10</v>
      </c>
      <c r="K87">
        <f>LCA_tech_data!L86*Mult_tech!L86</f>
        <v>4.3866815951892972E-4</v>
      </c>
      <c r="L87">
        <f>LCA_tech_data!M86*Mult_tech!M86</f>
        <v>1.8825166462688878E-2</v>
      </c>
      <c r="M87">
        <f>LCA_tech_data!N86*Mult_tech!N86</f>
        <v>2.3129198115847957E-10</v>
      </c>
      <c r="N87">
        <f>LCA_tech_data!O86*Mult_tech!O86</f>
        <v>2.0081835745947408E-10</v>
      </c>
      <c r="O87">
        <f>LCA_tech_data!P86*Mult_tech!P86</f>
        <v>7.6468732720198189E-6</v>
      </c>
      <c r="P87">
        <f>LCA_tech_data!Q86*Mult_tech!Q86</f>
        <v>6.6692175292228911E-3</v>
      </c>
    </row>
    <row r="88" spans="2:16" x14ac:dyDescent="0.3">
      <c r="B88" t="s">
        <v>117</v>
      </c>
      <c r="C88">
        <f>LCA_tech_data!D87*Mult_tech!D87</f>
        <v>7.5682175867692225E-4</v>
      </c>
      <c r="D88">
        <f>LCA_tech_data!E87*Mult_tech!E87</f>
        <v>0.15803400002708129</v>
      </c>
      <c r="E88">
        <f>LCA_tech_data!F87*Mult_tech!F87</f>
        <v>3.402443660571707</v>
      </c>
      <c r="F88">
        <f>LCA_tech_data!G87*Mult_tech!G87</f>
        <v>2.2805628184432612E-5</v>
      </c>
      <c r="G88">
        <f>LCA_tech_data!H87*Mult_tech!H87</f>
        <v>2.6481623957186898E-4</v>
      </c>
      <c r="H88">
        <f>LCA_tech_data!I87*Mult_tech!I87</f>
        <v>2.5860430682041876E-3</v>
      </c>
      <c r="I88">
        <f>LCA_tech_data!J87*Mult_tech!J87</f>
        <v>5.7009635068488735E-10</v>
      </c>
      <c r="J88">
        <f>LCA_tech_data!K87*Mult_tech!K87</f>
        <v>3.1461053008591947E-9</v>
      </c>
      <c r="K88">
        <f>LCA_tech_data!L87*Mult_tech!L87</f>
        <v>1.0484183152554269E-2</v>
      </c>
      <c r="L88">
        <f>LCA_tech_data!M87*Mult_tech!M87</f>
        <v>1.7409115034266864</v>
      </c>
      <c r="M88">
        <f>LCA_tech_data!N87*Mult_tech!N87</f>
        <v>1.3372558023028827E-8</v>
      </c>
      <c r="N88">
        <f>LCA_tech_data!O87*Mult_tech!O87</f>
        <v>2.4416156988359053E-8</v>
      </c>
      <c r="O88">
        <f>LCA_tech_data!P87*Mult_tech!P87</f>
        <v>6.8871121425724329E-4</v>
      </c>
      <c r="P88">
        <f>LCA_tech_data!Q87*Mult_tech!Q87</f>
        <v>6.2819066083763794E-2</v>
      </c>
    </row>
    <row r="89" spans="2:16" x14ac:dyDescent="0.3">
      <c r="B89" t="s">
        <v>118</v>
      </c>
      <c r="C89">
        <f>LCA_tech_data!D88*Mult_tech!D88</f>
        <v>7.3150904278456306</v>
      </c>
      <c r="D89">
        <f>LCA_tech_data!E88*Mult_tech!E88</f>
        <v>877.96777407466709</v>
      </c>
      <c r="E89">
        <f>LCA_tech_data!F88*Mult_tech!F88</f>
        <v>50569.383931817407</v>
      </c>
      <c r="F89">
        <f>LCA_tech_data!G88*Mult_tech!G88</f>
        <v>0.4000148888603261</v>
      </c>
      <c r="G89">
        <f>LCA_tech_data!H88*Mult_tech!H88</f>
        <v>1.4714310629092218</v>
      </c>
      <c r="H89">
        <f>LCA_tech_data!I88*Mult_tech!I88</f>
        <v>12.208795917741513</v>
      </c>
      <c r="I89">
        <f>LCA_tech_data!J88*Mult_tech!J88</f>
        <v>1.8277402955389169E-6</v>
      </c>
      <c r="J89">
        <f>LCA_tech_data!K88*Mult_tech!K88</f>
        <v>5.489187202791975E-5</v>
      </c>
      <c r="K89">
        <f>LCA_tech_data!L88*Mult_tech!L88</f>
        <v>106.03578826846152</v>
      </c>
      <c r="L89">
        <f>LCA_tech_data!M88*Mult_tech!M88</f>
        <v>9500.9588602073236</v>
      </c>
      <c r="M89">
        <f>LCA_tech_data!N88*Mult_tech!N88</f>
        <v>1.366624797534873E-4</v>
      </c>
      <c r="N89">
        <f>LCA_tech_data!O88*Mult_tech!O88</f>
        <v>8.7921597394500798E-5</v>
      </c>
      <c r="O89">
        <f>LCA_tech_data!P88*Mult_tech!P88</f>
        <v>3.9819565288400116</v>
      </c>
      <c r="P89">
        <f>LCA_tech_data!Q88*Mult_tech!Q88</f>
        <v>1086.6170240787951</v>
      </c>
    </row>
    <row r="90" spans="2:16" x14ac:dyDescent="0.3">
      <c r="B90" t="s">
        <v>147</v>
      </c>
      <c r="C90">
        <f>LCA_tech_data!D89*Mult_tech!D89</f>
        <v>8.627340629791742E-8</v>
      </c>
      <c r="D90">
        <f>LCA_tech_data!E89*Mult_tech!E89</f>
        <v>4.9999999981731545E-6</v>
      </c>
      <c r="E90">
        <f>LCA_tech_data!F89*Mult_tech!F89</f>
        <v>7.5117867543088117E-4</v>
      </c>
      <c r="F90">
        <f>LCA_tech_data!G89*Mult_tech!G89</f>
        <v>6.3524177060793808E-9</v>
      </c>
      <c r="G90">
        <f>LCA_tech_data!H89*Mult_tech!H89</f>
        <v>9.5045153291949666E-9</v>
      </c>
      <c r="H90">
        <f>LCA_tech_data!I89*Mult_tech!I89</f>
        <v>1.086696225791175E-7</v>
      </c>
      <c r="I90">
        <f>LCA_tech_data!J89*Mult_tech!J89</f>
        <v>4.4075735956618429E-14</v>
      </c>
      <c r="J90">
        <f>LCA_tech_data!K89*Mult_tech!K89</f>
        <v>9.3306622500740527E-13</v>
      </c>
      <c r="K90">
        <f>LCA_tech_data!L89*Mult_tech!L89</f>
        <v>7.3092566420289244E-7</v>
      </c>
      <c r="L90">
        <f>LCA_tech_data!M89*Mult_tech!M89</f>
        <v>2.3659567348548055E-4</v>
      </c>
      <c r="M90">
        <f>LCA_tech_data!N89*Mult_tech!N89</f>
        <v>4.3781835154731041E-13</v>
      </c>
      <c r="N90">
        <f>LCA_tech_data!O89*Mult_tech!O89</f>
        <v>7.7033196511657305E-13</v>
      </c>
      <c r="O90">
        <f>LCA_tech_data!P89*Mult_tech!P89</f>
        <v>3.0968947655521416E-8</v>
      </c>
      <c r="P90">
        <f>LCA_tech_data!Q89*Mult_tech!Q89</f>
        <v>3.4709788739026299E-6</v>
      </c>
    </row>
    <row r="91" spans="2:16" x14ac:dyDescent="0.3">
      <c r="B91" t="s">
        <v>119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120</v>
      </c>
      <c r="C92">
        <f>LCA_tech_data!D91*Mult_tech!D91</f>
        <v>1.8356278460926552E-8</v>
      </c>
      <c r="D92">
        <f>LCA_tech_data!E91*Mult_tech!E91</f>
        <v>1.9999999999287873E-6</v>
      </c>
      <c r="E92">
        <f>LCA_tech_data!F91*Mult_tech!F91</f>
        <v>9.4556522277395615E-5</v>
      </c>
      <c r="F92">
        <f>LCA_tech_data!G91*Mult_tech!G91</f>
        <v>7.7824316323096975E-10</v>
      </c>
      <c r="G92">
        <f>LCA_tech_data!H91*Mult_tech!H91</f>
        <v>4.4808810422059832E-9</v>
      </c>
      <c r="H92">
        <f>LCA_tech_data!I91*Mult_tech!I91</f>
        <v>4.5814864863180128E-8</v>
      </c>
      <c r="I92">
        <f>LCA_tech_data!J91*Mult_tech!J91</f>
        <v>5.7185251857677229E-15</v>
      </c>
      <c r="J92">
        <f>LCA_tech_data!K91*Mult_tech!K91</f>
        <v>9.8572133639864194E-14</v>
      </c>
      <c r="K92">
        <f>LCA_tech_data!L91*Mult_tech!L91</f>
        <v>1.0744291003251927E-7</v>
      </c>
      <c r="L92">
        <f>LCA_tech_data!M91*Mult_tech!M91</f>
        <v>2.4357667229187556E-4</v>
      </c>
      <c r="M92">
        <f>LCA_tech_data!N91*Mult_tech!N91</f>
        <v>1.7984341986670819E-13</v>
      </c>
      <c r="N92">
        <f>LCA_tech_data!O91*Mult_tech!O91</f>
        <v>3.5030350685234519E-13</v>
      </c>
      <c r="O92">
        <f>LCA_tech_data!P91*Mult_tech!P91</f>
        <v>1.3341348076891777E-8</v>
      </c>
      <c r="P92">
        <f>LCA_tech_data!Q91*Mult_tech!Q91</f>
        <v>7.5628072130622678E-7</v>
      </c>
    </row>
    <row r="93" spans="2:16" x14ac:dyDescent="0.3">
      <c r="B93" t="s">
        <v>121</v>
      </c>
      <c r="C93">
        <f>LCA_tech_data!D92*Mult_tech!D92</f>
        <v>1.1920522578294614E-6</v>
      </c>
      <c r="D93">
        <f>LCA_tech_data!E92*Mult_tech!E92</f>
        <v>6.5999999984924187E-5</v>
      </c>
      <c r="E93">
        <f>LCA_tech_data!F92*Mult_tech!F92</f>
        <v>1.0574520858400639E-2</v>
      </c>
      <c r="F93">
        <f>LCA_tech_data!G92*Mult_tech!G92</f>
        <v>8.947769614024004E-8</v>
      </c>
      <c r="G93">
        <f>LCA_tech_data!H92*Mult_tech!H92</f>
        <v>1.2385165865480636E-7</v>
      </c>
      <c r="H93">
        <f>LCA_tech_data!I92*Mult_tech!I92</f>
        <v>1.4326995296094505E-6</v>
      </c>
      <c r="I93">
        <f>LCA_tech_data!J92*Mult_tech!J92</f>
        <v>6.14068706110728E-13</v>
      </c>
      <c r="J93">
        <f>LCA_tech_data!K92*Mult_tech!K92</f>
        <v>1.3136171401656138E-11</v>
      </c>
      <c r="K93">
        <f>LCA_tech_data!L92*Mult_tech!L92</f>
        <v>1.0226797251741101E-5</v>
      </c>
      <c r="L93">
        <f>LCA_tech_data!M92*Mult_tech!M92</f>
        <v>2.7023886815153182E-3</v>
      </c>
      <c r="M93">
        <f>LCA_tech_data!N92*Mult_tech!N92</f>
        <v>5.7780810344943118E-12</v>
      </c>
      <c r="N93">
        <f>LCA_tech_data!O92*Mult_tech!O92</f>
        <v>1.0062958382139265E-11</v>
      </c>
      <c r="O93">
        <f>LCA_tech_data!P92*Mult_tech!P92</f>
        <v>4.0676133288372587E-7</v>
      </c>
      <c r="P93">
        <f>LCA_tech_data!Q92*Mult_tech!Q92</f>
        <v>4.7846737136520418E-5</v>
      </c>
    </row>
    <row r="94" spans="2:16" x14ac:dyDescent="0.3">
      <c r="B94" t="s">
        <v>122</v>
      </c>
      <c r="C94">
        <f>LCA_tech_data!D93*Mult_tech!D93</f>
        <v>0.19290983110222934</v>
      </c>
      <c r="D94">
        <f>LCA_tech_data!E93*Mult_tech!E93</f>
        <v>28.944183008377063</v>
      </c>
      <c r="E94">
        <f>LCA_tech_data!F93*Mult_tech!F93</f>
        <v>1130.368472484357</v>
      </c>
      <c r="F94">
        <f>LCA_tech_data!G93*Mult_tech!G93</f>
        <v>1.0750366028423219E-2</v>
      </c>
      <c r="G94">
        <f>LCA_tech_data!H93*Mult_tech!H93</f>
        <v>3.1638916035981152E-2</v>
      </c>
      <c r="H94">
        <f>LCA_tech_data!I93*Mult_tech!I93</f>
        <v>0.2973363281629407</v>
      </c>
      <c r="I94">
        <f>LCA_tech_data!J93*Mult_tech!J93</f>
        <v>1.4308685438444447E-7</v>
      </c>
      <c r="J94">
        <f>LCA_tech_data!K93*Mult_tech!K93</f>
        <v>1.3344793583454162E-6</v>
      </c>
      <c r="K94">
        <f>LCA_tech_data!L93*Mult_tech!L93</f>
        <v>1.5710614421817446</v>
      </c>
      <c r="L94">
        <f>LCA_tech_data!M93*Mult_tech!M93</f>
        <v>247.34236214355153</v>
      </c>
      <c r="M94">
        <f>LCA_tech_data!N93*Mult_tech!N93</f>
        <v>1.3878847897066115E-6</v>
      </c>
      <c r="N94">
        <f>LCA_tech_data!O93*Mult_tech!O93</f>
        <v>3.2280603570093128E-6</v>
      </c>
      <c r="O94">
        <f>LCA_tech_data!P93*Mult_tech!P93</f>
        <v>0.10822527083544126</v>
      </c>
      <c r="P94">
        <f>LCA_tech_data!Q93*Mult_tech!Q93</f>
        <v>11.141635731207746</v>
      </c>
    </row>
    <row r="95" spans="2:16" x14ac:dyDescent="0.3">
      <c r="B95" t="s">
        <v>123</v>
      </c>
      <c r="C95">
        <f>LCA_tech_data!D94*Mult_tech!D94</f>
        <v>0.33199493241069933</v>
      </c>
      <c r="D95">
        <f>LCA_tech_data!E94*Mult_tech!E94</f>
        <v>20.546125000937916</v>
      </c>
      <c r="E95">
        <f>LCA_tech_data!F94*Mult_tech!F94</f>
        <v>2772.9930827723174</v>
      </c>
      <c r="F95">
        <f>LCA_tech_data!G94*Mult_tech!G94</f>
        <v>2.4606487952312035E-2</v>
      </c>
      <c r="G95">
        <f>LCA_tech_data!H94*Mult_tech!H94</f>
        <v>3.5518684783425486E-2</v>
      </c>
      <c r="H95">
        <f>LCA_tech_data!I94*Mult_tech!I94</f>
        <v>0.36341597857862218</v>
      </c>
      <c r="I95">
        <f>LCA_tech_data!J94*Mult_tech!J94</f>
        <v>1.4412023311586203E-7</v>
      </c>
      <c r="J95">
        <f>LCA_tech_data!K94*Mult_tech!K94</f>
        <v>3.8186181788485532E-6</v>
      </c>
      <c r="K95">
        <f>LCA_tech_data!L94*Mult_tech!L94</f>
        <v>1.3544132592455032</v>
      </c>
      <c r="L95">
        <f>LCA_tech_data!M94*Mult_tech!M94</f>
        <v>424.32197858198253</v>
      </c>
      <c r="M95">
        <f>LCA_tech_data!N94*Mult_tech!N94</f>
        <v>1.4631870812665412E-6</v>
      </c>
      <c r="N95">
        <f>LCA_tech_data!O94*Mult_tech!O94</f>
        <v>3.0263688963281958E-6</v>
      </c>
      <c r="O95">
        <f>LCA_tech_data!P94*Mult_tech!P94</f>
        <v>0.13353344541064177</v>
      </c>
      <c r="P95">
        <f>LCA_tech_data!Q94*Mult_tech!Q94</f>
        <v>20.980968643641138</v>
      </c>
    </row>
    <row r="96" spans="2:16" x14ac:dyDescent="0.3">
      <c r="B96" t="s">
        <v>124</v>
      </c>
      <c r="C96">
        <f>LCA_tech_data!D95*Mult_tech!D95</f>
        <v>8.6738267194886656E-2</v>
      </c>
      <c r="D96">
        <f>LCA_tech_data!E95*Mult_tech!E95</f>
        <v>6.7776170000903919</v>
      </c>
      <c r="E96">
        <f>LCA_tech_data!F95*Mult_tech!F95</f>
        <v>685.32532414188404</v>
      </c>
      <c r="F96">
        <f>LCA_tech_data!G95*Mult_tech!G95</f>
        <v>5.7438444930885046E-3</v>
      </c>
      <c r="G96">
        <f>LCA_tech_data!H95*Mult_tech!H95</f>
        <v>1.0163768502941593E-2</v>
      </c>
      <c r="H96">
        <f>LCA_tech_data!I95*Mult_tech!I95</f>
        <v>9.3946885081513637E-2</v>
      </c>
      <c r="I96">
        <f>LCA_tech_data!J95*Mult_tech!J95</f>
        <v>2.5011810153314712E-8</v>
      </c>
      <c r="J96">
        <f>LCA_tech_data!K95*Mult_tech!K95</f>
        <v>8.1888120122893183E-7</v>
      </c>
      <c r="K96">
        <f>LCA_tech_data!L95*Mult_tech!L95</f>
        <v>1.2120452137359174</v>
      </c>
      <c r="L96">
        <f>LCA_tech_data!M95*Mult_tech!M95</f>
        <v>78.587425423412284</v>
      </c>
      <c r="M96">
        <f>LCA_tech_data!N95*Mult_tech!N95</f>
        <v>3.6113094371184203E-7</v>
      </c>
      <c r="N96">
        <f>LCA_tech_data!O95*Mult_tech!O95</f>
        <v>7.7355244645873851E-7</v>
      </c>
      <c r="O96">
        <f>LCA_tech_data!P95*Mult_tech!P95</f>
        <v>4.9798371322044913E-2</v>
      </c>
      <c r="P96">
        <f>LCA_tech_data!Q95*Mult_tech!Q95</f>
        <v>4.2344153123485864</v>
      </c>
    </row>
    <row r="97" spans="2:16" x14ac:dyDescent="0.3">
      <c r="B97" t="s">
        <v>125</v>
      </c>
      <c r="C97">
        <f>LCA_tech_data!D96*Mult_tech!D96</f>
        <v>1.1521832403509215E-8</v>
      </c>
      <c r="D97">
        <f>LCA_tech_data!E96*Mult_tech!E96</f>
        <v>9.9999999966736292E-7</v>
      </c>
      <c r="E97">
        <f>LCA_tech_data!F96*Mult_tech!F96</f>
        <v>1.2315987231904284E-4</v>
      </c>
      <c r="F97">
        <f>LCA_tech_data!G96*Mult_tech!G96</f>
        <v>6.7844443082752045E-10</v>
      </c>
      <c r="G97">
        <f>LCA_tech_data!H96*Mult_tech!H96</f>
        <v>1.5985506807710508E-9</v>
      </c>
      <c r="H97">
        <f>LCA_tech_data!I96*Mult_tech!I96</f>
        <v>1.6852289147773967E-8</v>
      </c>
      <c r="I97">
        <f>LCA_tech_data!J96*Mult_tech!J96</f>
        <v>4.0788718945773808E-15</v>
      </c>
      <c r="J97">
        <f>LCA_tech_data!K96*Mult_tech!K96</f>
        <v>7.293451241542153E-14</v>
      </c>
      <c r="K97">
        <f>LCA_tech_data!L96*Mult_tech!L96</f>
        <v>9.4196313599533416E-8</v>
      </c>
      <c r="L97">
        <f>LCA_tech_data!M96*Mult_tech!M96</f>
        <v>1.9164452384187742E-5</v>
      </c>
      <c r="M97">
        <f>LCA_tech_data!N96*Mult_tech!N96</f>
        <v>9.4235906665539747E-14</v>
      </c>
      <c r="N97">
        <f>LCA_tech_data!O96*Mult_tech!O96</f>
        <v>9.682980418480989E-14</v>
      </c>
      <c r="O97">
        <f>LCA_tech_data!P96*Mult_tech!P96</f>
        <v>5.3632160821484978E-9</v>
      </c>
      <c r="P97">
        <f>LCA_tech_data!Q96*Mult_tech!Q96</f>
        <v>6.9019361378832477E-7</v>
      </c>
    </row>
    <row r="98" spans="2:16" x14ac:dyDescent="0.3">
      <c r="B98" t="s">
        <v>126</v>
      </c>
      <c r="C98">
        <f>LCA_tech_data!D97*Mult_tech!D97</f>
        <v>6.9628621779745334E-8</v>
      </c>
      <c r="D98">
        <f>LCA_tech_data!E97*Mult_tech!E97</f>
        <v>5.999999999268151E-6</v>
      </c>
      <c r="E98">
        <f>LCA_tech_data!F97*Mult_tech!F97</f>
        <v>6.1751932051122939E-4</v>
      </c>
      <c r="F98">
        <f>LCA_tech_data!G97*Mult_tech!G97</f>
        <v>4.9918553965454857E-9</v>
      </c>
      <c r="G98">
        <f>LCA_tech_data!H97*Mult_tech!H97</f>
        <v>9.2044214592695038E-9</v>
      </c>
      <c r="H98">
        <f>LCA_tech_data!I97*Mult_tech!I97</f>
        <v>9.1095412751676263E-8</v>
      </c>
      <c r="I98">
        <f>LCA_tech_data!J97*Mult_tech!J97</f>
        <v>3.1126275253193627E-14</v>
      </c>
      <c r="J98">
        <f>LCA_tech_data!K97*Mult_tech!K97</f>
        <v>6.5932055534370477E-13</v>
      </c>
      <c r="K98">
        <f>LCA_tech_data!L97*Mult_tech!L97</f>
        <v>7.4017764961425818E-7</v>
      </c>
      <c r="L98">
        <f>LCA_tech_data!M97*Mult_tech!M97</f>
        <v>1.0157555878849435E-4</v>
      </c>
      <c r="M98">
        <f>LCA_tech_data!N97*Mult_tech!N97</f>
        <v>6.6604606446116579E-13</v>
      </c>
      <c r="N98">
        <f>LCA_tech_data!O97*Mult_tech!O97</f>
        <v>6.6156817022887002E-13</v>
      </c>
      <c r="O98">
        <f>LCA_tech_data!P97*Mult_tech!P97</f>
        <v>2.8614916931177278E-8</v>
      </c>
      <c r="P98">
        <f>LCA_tech_data!Q97*Mult_tech!Q97</f>
        <v>7.1201875257544095E-6</v>
      </c>
    </row>
    <row r="99" spans="2:16" x14ac:dyDescent="0.3">
      <c r="B99" t="s">
        <v>127</v>
      </c>
      <c r="C99">
        <f>LCA_tech_data!D98*Mult_tech!D98</f>
        <v>21.8959919059185</v>
      </c>
      <c r="D99">
        <f>LCA_tech_data!E98*Mult_tech!E98</f>
        <v>730.10805698987201</v>
      </c>
      <c r="E99">
        <f>LCA_tech_data!F98*Mult_tech!F98</f>
        <v>290561.86219010211</v>
      </c>
      <c r="F99">
        <f>LCA_tech_data!G98*Mult_tech!G98</f>
        <v>0.57801747006514603</v>
      </c>
      <c r="G99">
        <f>LCA_tech_data!H98*Mult_tech!H98</f>
        <v>2.0902908246760696</v>
      </c>
      <c r="H99">
        <f>LCA_tech_data!I98*Mult_tech!I98</f>
        <v>27.949838989738652</v>
      </c>
      <c r="I99">
        <f>LCA_tech_data!J98*Mult_tech!J98</f>
        <v>3.076663310784614E-6</v>
      </c>
      <c r="J99">
        <f>LCA_tech_data!K98*Mult_tech!K98</f>
        <v>4.5519811893035267E-5</v>
      </c>
      <c r="K99">
        <f>LCA_tech_data!L98*Mult_tech!L98</f>
        <v>75.039905271707823</v>
      </c>
      <c r="L99">
        <f>LCA_tech_data!M98*Mult_tech!M98</f>
        <v>12176.604951898671</v>
      </c>
      <c r="M99">
        <f>LCA_tech_data!N98*Mult_tech!N98</f>
        <v>1.3834351670978702E-3</v>
      </c>
      <c r="N99">
        <f>LCA_tech_data!O98*Mult_tech!O98</f>
        <v>1.0951123056414766E-4</v>
      </c>
      <c r="O99">
        <f>LCA_tech_data!P98*Mult_tech!P98</f>
        <v>7.3702422865696668</v>
      </c>
      <c r="P99">
        <f>LCA_tech_data!Q98*Mult_tech!Q98</f>
        <v>540.59711835092742</v>
      </c>
    </row>
    <row r="100" spans="2:16" x14ac:dyDescent="0.3">
      <c r="B100" t="s">
        <v>128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129</v>
      </c>
      <c r="C101">
        <f>LCA_tech_data!D100*Mult_tech!D100</f>
        <v>2.3049310158229311E-8</v>
      </c>
      <c r="D101">
        <f>LCA_tech_data!E100*Mult_tech!E100</f>
        <v>1.9999999999452125E-6</v>
      </c>
      <c r="E101">
        <f>LCA_tech_data!F100*Mult_tech!F100</f>
        <v>2.4617301137426224E-4</v>
      </c>
      <c r="F101">
        <f>LCA_tech_data!G100*Mult_tech!G100</f>
        <v>1.3442850225944024E-9</v>
      </c>
      <c r="G101">
        <f>LCA_tech_data!H100*Mult_tech!H100</f>
        <v>3.2227106559142236E-9</v>
      </c>
      <c r="H101">
        <f>LCA_tech_data!I100*Mult_tech!I100</f>
        <v>3.3710952374503628E-8</v>
      </c>
      <c r="I101">
        <f>LCA_tech_data!J100*Mult_tech!J100</f>
        <v>8.7107154831852252E-15</v>
      </c>
      <c r="J101">
        <f>LCA_tech_data!K100*Mult_tech!K100</f>
        <v>1.469272951064598E-13</v>
      </c>
      <c r="K101">
        <f>LCA_tech_data!L100*Mult_tech!L100</f>
        <v>1.8847149093282216E-7</v>
      </c>
      <c r="L101">
        <f>LCA_tech_data!M100*Mult_tech!M100</f>
        <v>3.8510534739575593E-5</v>
      </c>
      <c r="M101">
        <f>LCA_tech_data!N100*Mult_tech!N100</f>
        <v>1.8878954733724842E-13</v>
      </c>
      <c r="N101">
        <f>LCA_tech_data!O100*Mult_tech!O100</f>
        <v>1.9372496098677613E-13</v>
      </c>
      <c r="O101">
        <f>LCA_tech_data!P100*Mult_tech!P100</f>
        <v>1.0741924769499717E-8</v>
      </c>
      <c r="P101">
        <f>LCA_tech_data!Q100*Mult_tech!Q100</f>
        <v>1.3689030034461938E-6</v>
      </c>
    </row>
    <row r="102" spans="2:16" x14ac:dyDescent="0.3">
      <c r="B102" t="s">
        <v>130</v>
      </c>
      <c r="C102">
        <f>LCA_tech_data!D101*Mult_tech!D101</f>
        <v>2.5653190435661787E-7</v>
      </c>
      <c r="D102">
        <f>LCA_tech_data!E101*Mult_tech!E101</f>
        <v>4.2000000001371581E-5</v>
      </c>
      <c r="E102">
        <f>LCA_tech_data!F101*Mult_tech!F101</f>
        <v>1.9023564863275997E-3</v>
      </c>
      <c r="F102">
        <f>LCA_tech_data!G101*Mult_tech!G101</f>
        <v>1.8361843230761003E-8</v>
      </c>
      <c r="G102">
        <f>LCA_tech_data!H101*Mult_tech!H101</f>
        <v>6.4609571166739071E-8</v>
      </c>
      <c r="H102">
        <f>LCA_tech_data!I101*Mult_tech!I101</f>
        <v>5.9117234220312664E-7</v>
      </c>
      <c r="I102">
        <f>LCA_tech_data!J101*Mult_tech!J101</f>
        <v>7.1152537634398872E-13</v>
      </c>
      <c r="J102">
        <f>LCA_tech_data!K101*Mult_tech!K101</f>
        <v>2.2652644273148505E-12</v>
      </c>
      <c r="K102">
        <f>LCA_tech_data!L101*Mult_tech!L101</f>
        <v>4.2165655796064419E-6</v>
      </c>
      <c r="L102">
        <f>LCA_tech_data!M101*Mult_tech!M101</f>
        <v>1.0499568170124177E-3</v>
      </c>
      <c r="M102">
        <f>LCA_tech_data!N101*Mult_tech!N101</f>
        <v>3.2290993351880472E-12</v>
      </c>
      <c r="N102">
        <f>LCA_tech_data!O101*Mult_tech!O101</f>
        <v>5.6708697964860765E-12</v>
      </c>
      <c r="O102">
        <f>LCA_tech_data!P101*Mult_tech!P101</f>
        <v>2.204932982801119E-7</v>
      </c>
      <c r="P102">
        <f>LCA_tech_data!Q101*Mult_tech!Q101</f>
        <v>3.6728488218448801E-5</v>
      </c>
    </row>
    <row r="103" spans="2:16" x14ac:dyDescent="0.3">
      <c r="B103" t="s">
        <v>131</v>
      </c>
      <c r="C103">
        <f>LCA_tech_data!D102*Mult_tech!D102</f>
        <v>1.8323707454044134E-7</v>
      </c>
      <c r="D103">
        <f>LCA_tech_data!E102*Mult_tech!E102</f>
        <v>3.0000000000979703E-5</v>
      </c>
      <c r="E103">
        <f>LCA_tech_data!F102*Mult_tech!F102</f>
        <v>1.3588260616625714E-3</v>
      </c>
      <c r="F103">
        <f>LCA_tech_data!G102*Mult_tech!G102</f>
        <v>1.3115602307686432E-8</v>
      </c>
      <c r="G103">
        <f>LCA_tech_data!H102*Mult_tech!H102</f>
        <v>4.6149693690527911E-8</v>
      </c>
      <c r="H103">
        <f>LCA_tech_data!I102*Mult_tech!I102</f>
        <v>4.2226595871651908E-7</v>
      </c>
      <c r="I103">
        <f>LCA_tech_data!J102*Mult_tech!J102</f>
        <v>5.0823241167427778E-13</v>
      </c>
      <c r="J103">
        <f>LCA_tech_data!K102*Mult_tech!K102</f>
        <v>1.6180460195106078E-12</v>
      </c>
      <c r="K103">
        <f>LCA_tech_data!L102*Mult_tech!L102</f>
        <v>3.0118325568617447E-6</v>
      </c>
      <c r="L103">
        <f>LCA_tech_data!M102*Mult_tech!M102</f>
        <v>7.4996915500886985E-4</v>
      </c>
      <c r="M103">
        <f>LCA_tech_data!N102*Mult_tech!N102</f>
        <v>2.30649952513432E-12</v>
      </c>
      <c r="N103">
        <f>LCA_tech_data!O102*Mult_tech!O102</f>
        <v>4.0506212832043407E-12</v>
      </c>
      <c r="O103">
        <f>LCA_tech_data!P102*Mult_tech!P102</f>
        <v>1.5749521305722279E-7</v>
      </c>
      <c r="P103">
        <f>LCA_tech_data!Q102*Mult_tech!Q102</f>
        <v>2.6234634441749147E-5</v>
      </c>
    </row>
    <row r="104" spans="2:16" x14ac:dyDescent="0.3">
      <c r="B104" t="s">
        <v>132</v>
      </c>
      <c r="C104">
        <f>LCA_tech_data!D103*Mult_tech!D103</f>
        <v>1.8323707454044134E-7</v>
      </c>
      <c r="D104">
        <f>LCA_tech_data!E103*Mult_tech!E103</f>
        <v>3.0000000000979703E-5</v>
      </c>
      <c r="E104">
        <f>LCA_tech_data!F103*Mult_tech!F103</f>
        <v>1.3588260616625714E-3</v>
      </c>
      <c r="F104">
        <f>LCA_tech_data!G103*Mult_tech!G103</f>
        <v>1.3115602307686432E-8</v>
      </c>
      <c r="G104">
        <f>LCA_tech_data!H103*Mult_tech!H103</f>
        <v>4.6149693690527911E-8</v>
      </c>
      <c r="H104">
        <f>LCA_tech_data!I103*Mult_tech!I103</f>
        <v>4.2226595871651908E-7</v>
      </c>
      <c r="I104">
        <f>LCA_tech_data!J103*Mult_tech!J103</f>
        <v>5.0823241167427778E-13</v>
      </c>
      <c r="J104">
        <f>LCA_tech_data!K103*Mult_tech!K103</f>
        <v>1.6180460195106078E-12</v>
      </c>
      <c r="K104">
        <f>LCA_tech_data!L103*Mult_tech!L103</f>
        <v>3.0118325568617447E-6</v>
      </c>
      <c r="L104">
        <f>LCA_tech_data!M103*Mult_tech!M103</f>
        <v>7.4996915500886985E-4</v>
      </c>
      <c r="M104">
        <f>LCA_tech_data!N103*Mult_tech!N103</f>
        <v>2.30649952513432E-12</v>
      </c>
      <c r="N104">
        <f>LCA_tech_data!O103*Mult_tech!O103</f>
        <v>4.0506212832043407E-12</v>
      </c>
      <c r="O104">
        <f>LCA_tech_data!P103*Mult_tech!P103</f>
        <v>1.5749521305722279E-7</v>
      </c>
      <c r="P104">
        <f>LCA_tech_data!Q103*Mult_tech!Q103</f>
        <v>2.6234634441749147E-5</v>
      </c>
    </row>
    <row r="105" spans="2:16" x14ac:dyDescent="0.3">
      <c r="B105" t="s">
        <v>133</v>
      </c>
      <c r="C105">
        <f>LCA_tech_data!D104*Mult_tech!D104</f>
        <v>1.8323707454044134E-7</v>
      </c>
      <c r="D105">
        <f>LCA_tech_data!E104*Mult_tech!E104</f>
        <v>3.0000000000979703E-5</v>
      </c>
      <c r="E105">
        <f>LCA_tech_data!F104*Mult_tech!F104</f>
        <v>1.3588260616625714E-3</v>
      </c>
      <c r="F105">
        <f>LCA_tech_data!G104*Mult_tech!G104</f>
        <v>1.3115602307686432E-8</v>
      </c>
      <c r="G105">
        <f>LCA_tech_data!H104*Mult_tech!H104</f>
        <v>4.6149693690527911E-8</v>
      </c>
      <c r="H105">
        <f>LCA_tech_data!I104*Mult_tech!I104</f>
        <v>4.2226595871651908E-7</v>
      </c>
      <c r="I105">
        <f>LCA_tech_data!J104*Mult_tech!J104</f>
        <v>5.0823241167427778E-13</v>
      </c>
      <c r="J105">
        <f>LCA_tech_data!K104*Mult_tech!K104</f>
        <v>1.6180460195106078E-12</v>
      </c>
      <c r="K105">
        <f>LCA_tech_data!L104*Mult_tech!L104</f>
        <v>3.0118325568617447E-6</v>
      </c>
      <c r="L105">
        <f>LCA_tech_data!M104*Mult_tech!M104</f>
        <v>7.4996915500886985E-4</v>
      </c>
      <c r="M105">
        <f>LCA_tech_data!N104*Mult_tech!N104</f>
        <v>2.30649952513432E-12</v>
      </c>
      <c r="N105">
        <f>LCA_tech_data!O104*Mult_tech!O104</f>
        <v>4.0506212832043407E-12</v>
      </c>
      <c r="O105">
        <f>LCA_tech_data!P104*Mult_tech!P104</f>
        <v>1.5749521305722279E-7</v>
      </c>
      <c r="P105">
        <f>LCA_tech_data!Q104*Mult_tech!Q104</f>
        <v>2.6234634441749147E-5</v>
      </c>
    </row>
    <row r="106" spans="2:16" x14ac:dyDescent="0.3">
      <c r="B106" t="s">
        <v>134</v>
      </c>
      <c r="C106">
        <f>LCA_tech_data!D105*Mult_tech!D105</f>
        <v>1.8934497702512273E-7</v>
      </c>
      <c r="D106">
        <f>LCA_tech_data!E105*Mult_tech!E105</f>
        <v>3.1000000001012362E-5</v>
      </c>
      <c r="E106">
        <f>LCA_tech_data!F105*Mult_tech!F105</f>
        <v>1.4041202637179904E-3</v>
      </c>
      <c r="F106">
        <f>LCA_tech_data!G105*Mult_tech!G105</f>
        <v>1.3552789051275979E-8</v>
      </c>
      <c r="G106">
        <f>LCA_tech_data!H105*Mult_tech!H105</f>
        <v>4.7688016813545508E-8</v>
      </c>
      <c r="H106">
        <f>LCA_tech_data!I105*Mult_tech!I105</f>
        <v>4.3634149067373637E-7</v>
      </c>
      <c r="I106">
        <f>LCA_tech_data!J105*Mult_tech!J105</f>
        <v>5.251734920634203E-13</v>
      </c>
      <c r="J106">
        <f>LCA_tech_data!K105*Mult_tech!K105</f>
        <v>1.671980886827628E-12</v>
      </c>
      <c r="K106">
        <f>LCA_tech_data!L105*Mult_tech!L105</f>
        <v>3.1122269754238029E-6</v>
      </c>
      <c r="L106">
        <f>LCA_tech_data!M105*Mult_tech!M105</f>
        <v>7.7496812684249875E-4</v>
      </c>
      <c r="M106">
        <f>LCA_tech_data!N105*Mult_tech!N105</f>
        <v>2.3833828426387973E-12</v>
      </c>
      <c r="N106">
        <f>LCA_tech_data!O105*Mult_tech!O105</f>
        <v>4.1856419926444849E-12</v>
      </c>
      <c r="O106">
        <f>LCA_tech_data!P105*Mult_tech!P105</f>
        <v>1.6274505349246355E-7</v>
      </c>
      <c r="P106">
        <f>LCA_tech_data!Q105*Mult_tech!Q105</f>
        <v>2.7109122256474117E-5</v>
      </c>
    </row>
    <row r="107" spans="2:16" x14ac:dyDescent="0.3">
      <c r="B107" t="s">
        <v>135</v>
      </c>
      <c r="C107">
        <f>LCA_tech_data!D106*Mult_tech!D106</f>
        <v>1.8934497702512273E-7</v>
      </c>
      <c r="D107">
        <f>LCA_tech_data!E106*Mult_tech!E106</f>
        <v>3.1000000001012362E-5</v>
      </c>
      <c r="E107">
        <f>LCA_tech_data!F106*Mult_tech!F106</f>
        <v>1.4041202637179904E-3</v>
      </c>
      <c r="F107">
        <f>LCA_tech_data!G106*Mult_tech!G106</f>
        <v>1.3552789051275979E-8</v>
      </c>
      <c r="G107">
        <f>LCA_tech_data!H106*Mult_tech!H106</f>
        <v>4.7688016813545508E-8</v>
      </c>
      <c r="H107">
        <f>LCA_tech_data!I106*Mult_tech!I106</f>
        <v>4.3634149067373637E-7</v>
      </c>
      <c r="I107">
        <f>LCA_tech_data!J106*Mult_tech!J106</f>
        <v>5.251734920634203E-13</v>
      </c>
      <c r="J107">
        <f>LCA_tech_data!K106*Mult_tech!K106</f>
        <v>1.671980886827628E-12</v>
      </c>
      <c r="K107">
        <f>LCA_tech_data!L106*Mult_tech!L106</f>
        <v>3.1122269754238029E-6</v>
      </c>
      <c r="L107">
        <f>LCA_tech_data!M106*Mult_tech!M106</f>
        <v>7.7496812684249875E-4</v>
      </c>
      <c r="M107">
        <f>LCA_tech_data!N106*Mult_tech!N106</f>
        <v>2.3833828426387973E-12</v>
      </c>
      <c r="N107">
        <f>LCA_tech_data!O106*Mult_tech!O106</f>
        <v>4.1856419926444849E-12</v>
      </c>
      <c r="O107">
        <f>LCA_tech_data!P106*Mult_tech!P106</f>
        <v>1.6274505349246355E-7</v>
      </c>
      <c r="P107">
        <f>LCA_tech_data!Q106*Mult_tech!Q106</f>
        <v>2.7109122256474117E-5</v>
      </c>
    </row>
    <row r="108" spans="2:16" x14ac:dyDescent="0.3">
      <c r="B108" t="s">
        <v>136</v>
      </c>
      <c r="C108">
        <f>LCA_tech_data!D107*Mult_tech!D107</f>
        <v>1.8934497702512273E-7</v>
      </c>
      <c r="D108">
        <f>LCA_tech_data!E107*Mult_tech!E107</f>
        <v>3.1000000001012362E-5</v>
      </c>
      <c r="E108">
        <f>LCA_tech_data!F107*Mult_tech!F107</f>
        <v>1.4041202637179904E-3</v>
      </c>
      <c r="F108">
        <f>LCA_tech_data!G107*Mult_tech!G107</f>
        <v>1.3552789051275979E-8</v>
      </c>
      <c r="G108">
        <f>LCA_tech_data!H107*Mult_tech!H107</f>
        <v>4.7688016813545508E-8</v>
      </c>
      <c r="H108">
        <f>LCA_tech_data!I107*Mult_tech!I107</f>
        <v>4.3634149067373637E-7</v>
      </c>
      <c r="I108">
        <f>LCA_tech_data!J107*Mult_tech!J107</f>
        <v>5.251734920634203E-13</v>
      </c>
      <c r="J108">
        <f>LCA_tech_data!K107*Mult_tech!K107</f>
        <v>1.671980886827628E-12</v>
      </c>
      <c r="K108">
        <f>LCA_tech_data!L107*Mult_tech!L107</f>
        <v>3.1122269754238029E-6</v>
      </c>
      <c r="L108">
        <f>LCA_tech_data!M107*Mult_tech!M107</f>
        <v>7.7496812684249875E-4</v>
      </c>
      <c r="M108">
        <f>LCA_tech_data!N107*Mult_tech!N107</f>
        <v>2.3833828426387973E-12</v>
      </c>
      <c r="N108">
        <f>LCA_tech_data!O107*Mult_tech!O107</f>
        <v>4.1856419926444849E-12</v>
      </c>
      <c r="O108">
        <f>LCA_tech_data!P107*Mult_tech!P107</f>
        <v>1.6274505349246355E-7</v>
      </c>
      <c r="P108">
        <f>LCA_tech_data!Q107*Mult_tech!Q107</f>
        <v>2.7109122256474117E-5</v>
      </c>
    </row>
    <row r="109" spans="2:16" x14ac:dyDescent="0.3">
      <c r="B109" t="s">
        <v>137</v>
      </c>
      <c r="C109">
        <f>LCA_tech_data!D108*Mult_tech!D108</f>
        <v>1.8323707454044134E-7</v>
      </c>
      <c r="D109">
        <f>LCA_tech_data!E108*Mult_tech!E108</f>
        <v>3.0000000000979703E-5</v>
      </c>
      <c r="E109">
        <f>LCA_tech_data!F108*Mult_tech!F108</f>
        <v>1.3588260616625714E-3</v>
      </c>
      <c r="F109">
        <f>LCA_tech_data!G108*Mult_tech!G108</f>
        <v>1.3115602307686432E-8</v>
      </c>
      <c r="G109">
        <f>LCA_tech_data!H108*Mult_tech!H108</f>
        <v>4.6149693690527911E-8</v>
      </c>
      <c r="H109">
        <f>LCA_tech_data!I108*Mult_tech!I108</f>
        <v>4.2226595871651908E-7</v>
      </c>
      <c r="I109">
        <f>LCA_tech_data!J108*Mult_tech!J108</f>
        <v>5.0823241167427778E-13</v>
      </c>
      <c r="J109">
        <f>LCA_tech_data!K108*Mult_tech!K108</f>
        <v>1.6180460195106078E-12</v>
      </c>
      <c r="K109">
        <f>LCA_tech_data!L108*Mult_tech!L108</f>
        <v>3.0118325568617447E-6</v>
      </c>
      <c r="L109">
        <f>LCA_tech_data!M108*Mult_tech!M108</f>
        <v>7.4996915500886985E-4</v>
      </c>
      <c r="M109">
        <f>LCA_tech_data!N108*Mult_tech!N108</f>
        <v>2.30649952513432E-12</v>
      </c>
      <c r="N109">
        <f>LCA_tech_data!O108*Mult_tech!O108</f>
        <v>4.0506212832043407E-12</v>
      </c>
      <c r="O109">
        <f>LCA_tech_data!P108*Mult_tech!P108</f>
        <v>1.5749521305722279E-7</v>
      </c>
      <c r="P109">
        <f>LCA_tech_data!Q108*Mult_tech!Q108</f>
        <v>2.6234634441749147E-5</v>
      </c>
    </row>
    <row r="110" spans="2:16" x14ac:dyDescent="0.3">
      <c r="B110" t="s">
        <v>138</v>
      </c>
      <c r="C110">
        <f>LCA_tech_data!D109*Mult_tech!D109</f>
        <v>0.11750020601412695</v>
      </c>
      <c r="D110">
        <f>LCA_tech_data!E109*Mult_tech!E109</f>
        <v>19.237407000628231</v>
      </c>
      <c r="E110">
        <f>LCA_tech_data!F109*Mult_tech!F109</f>
        <v>871.34299968033281</v>
      </c>
      <c r="F110">
        <f>LCA_tech_data!G109*Mult_tech!G109</f>
        <v>8.4103393214367706E-3</v>
      </c>
      <c r="G110">
        <f>LCA_tech_data!H109*Mult_tech!H109</f>
        <v>2.9593348015000586E-2</v>
      </c>
      <c r="H110">
        <f>LCA_tech_data!I109*Mult_tech!I109</f>
        <v>0.27077673700249583</v>
      </c>
      <c r="I110">
        <f>LCA_tech_data!J109*Mult_tech!J109</f>
        <v>3.259024584656544E-7</v>
      </c>
      <c r="J110">
        <f>LCA_tech_data!K109*Mult_tech!K109</f>
        <v>1.0375669940685166E-6</v>
      </c>
      <c r="K110">
        <f>LCA_tech_data!L109*Mult_tech!L109</f>
        <v>1.9313282904066678</v>
      </c>
      <c r="L110">
        <f>LCA_tech_data!M109*Mult_tech!M109</f>
        <v>480.91539574505725</v>
      </c>
      <c r="M110">
        <f>LCA_tech_data!N109*Mult_tech!N109</f>
        <v>1.4790356703438547E-6</v>
      </c>
      <c r="N110">
        <f>LCA_tech_data!O109*Mult_tech!O109</f>
        <v>2.5974483409288054E-6</v>
      </c>
      <c r="O110">
        <f>LCA_tech_data!P109*Mult_tech!P109</f>
        <v>0.10099331713778364</v>
      </c>
      <c r="P110">
        <f>LCA_tech_data!Q109*Mult_tech!Q109</f>
        <v>16.822878008404871</v>
      </c>
    </row>
    <row r="111" spans="2:16" x14ac:dyDescent="0.3">
      <c r="B111" t="s">
        <v>139</v>
      </c>
      <c r="C111">
        <f>LCA_tech_data!D110*Mult_tech!D110</f>
        <v>3.1761092920343162E-7</v>
      </c>
      <c r="D111">
        <f>LCA_tech_data!E110*Mult_tech!E110</f>
        <v>5.2000000001698142E-5</v>
      </c>
      <c r="E111">
        <f>LCA_tech_data!F110*Mult_tech!F110</f>
        <v>2.35529850688179E-3</v>
      </c>
      <c r="F111">
        <f>LCA_tech_data!G110*Mult_tech!G110</f>
        <v>2.2733710666656478E-8</v>
      </c>
      <c r="G111">
        <f>LCA_tech_data!H110*Mult_tech!H110</f>
        <v>7.9992802396915037E-8</v>
      </c>
      <c r="H111">
        <f>LCA_tech_data!I110*Mult_tech!I110</f>
        <v>7.3192766177529964E-7</v>
      </c>
      <c r="I111">
        <f>LCA_tech_data!J110*Mult_tech!J110</f>
        <v>8.8093618023541461E-13</v>
      </c>
      <c r="J111">
        <f>LCA_tech_data!K110*Mult_tech!K110</f>
        <v>2.8046131004850528E-12</v>
      </c>
      <c r="K111">
        <f>LCA_tech_data!L110*Mult_tech!L110</f>
        <v>5.2205097652270235E-6</v>
      </c>
      <c r="L111">
        <f>LCA_tech_data!M110*Mult_tech!M110</f>
        <v>1.2999465353487076E-3</v>
      </c>
      <c r="M111">
        <f>LCA_tech_data!N110*Mult_tech!N110</f>
        <v>3.9979325102328207E-12</v>
      </c>
      <c r="N111">
        <f>LCA_tech_data!O110*Mult_tech!O110</f>
        <v>7.0210768908875223E-12</v>
      </c>
      <c r="O111">
        <f>LCA_tech_data!P110*Mult_tech!P110</f>
        <v>2.7299170263251946E-7</v>
      </c>
      <c r="P111">
        <f>LCA_tech_data!Q110*Mult_tech!Q110</f>
        <v>4.5473366365698517E-5</v>
      </c>
    </row>
    <row r="112" spans="2:16" x14ac:dyDescent="0.3">
      <c r="B112" t="s">
        <v>140</v>
      </c>
      <c r="C112">
        <f>LCA_tech_data!D111*Mult_tech!D111</f>
        <v>2.2293844069087031E-6</v>
      </c>
      <c r="D112">
        <f>LCA_tech_data!E111*Mult_tech!E111</f>
        <v>3.650000000119197E-4</v>
      </c>
      <c r="E112">
        <f>LCA_tech_data!F111*Mult_tech!F111</f>
        <v>1.6532383750227954E-2</v>
      </c>
      <c r="F112">
        <f>LCA_tech_data!G111*Mult_tech!G111</f>
        <v>1.5957316141018491E-7</v>
      </c>
      <c r="G112">
        <f>LCA_tech_data!H111*Mult_tech!H111</f>
        <v>5.6148793990142297E-7</v>
      </c>
      <c r="H112">
        <f>LCA_tech_data!I111*Mult_tech!I111</f>
        <v>5.1375691643843151E-6</v>
      </c>
      <c r="I112">
        <f>LCA_tech_data!J111*Mult_tech!J111</f>
        <v>6.1834943420370457E-12</v>
      </c>
      <c r="J112">
        <f>LCA_tech_data!K111*Mult_tech!K111</f>
        <v>1.9686226570712396E-11</v>
      </c>
      <c r="K112">
        <f>LCA_tech_data!L111*Mult_tech!L111</f>
        <v>3.664396277515123E-5</v>
      </c>
      <c r="L112">
        <f>LCA_tech_data!M111*Mult_tech!M111</f>
        <v>9.1246247192745839E-3</v>
      </c>
      <c r="M112">
        <f>LCA_tech_data!N111*Mult_tech!N111</f>
        <v>2.8062410889134224E-11</v>
      </c>
      <c r="N112">
        <f>LCA_tech_data!O111*Mult_tech!O111</f>
        <v>4.9282558945652813E-11</v>
      </c>
      <c r="O112">
        <f>LCA_tech_data!P111*Mult_tech!P111</f>
        <v>1.9161917588628775E-6</v>
      </c>
      <c r="P112">
        <f>LCA_tech_data!Q111*Mult_tech!Q111</f>
        <v>3.1918805237461461E-4</v>
      </c>
    </row>
    <row r="113" spans="2:16" x14ac:dyDescent="0.3">
      <c r="B113" t="s">
        <v>141</v>
      </c>
      <c r="C113">
        <f>LCA_tech_data!D112*Mult_tech!D112</f>
        <v>1.602002230685905</v>
      </c>
      <c r="D113">
        <f>LCA_tech_data!E112*Mult_tech!E112</f>
        <v>262.28353100856532</v>
      </c>
      <c r="E113">
        <f>LCA_tech_data!F112*Mult_tech!F112</f>
        <v>11879.923248922763</v>
      </c>
      <c r="F113">
        <f>LCA_tech_data!G112*Mult_tech!G112</f>
        <v>0.11466688281505817</v>
      </c>
      <c r="G113">
        <f>LCA_tech_data!H112*Mult_tech!H112</f>
        <v>0.40347682052400269</v>
      </c>
      <c r="H113">
        <f>LCA_tech_data!I112*Mult_tech!I112</f>
        <v>3.6917802224422944</v>
      </c>
      <c r="I113">
        <f>LCA_tech_data!J112*Mult_tech!J112</f>
        <v>4.4433663834191723E-6</v>
      </c>
      <c r="J113">
        <f>LCA_tech_data!K112*Mult_tech!K112</f>
        <v>1.4146227443924568E-5</v>
      </c>
      <c r="K113">
        <f>LCA_tech_data!L112*Mult_tech!L112</f>
        <v>26.331802593148552</v>
      </c>
      <c r="L113">
        <f>LCA_tech_data!M112*Mult_tech!M112</f>
        <v>6556.8186038937565</v>
      </c>
      <c r="M113">
        <f>LCA_tech_data!N112*Mult_tech!N112</f>
        <v>2.0165227990068418E-5</v>
      </c>
      <c r="N113">
        <f>LCA_tech_data!O112*Mult_tech!O112</f>
        <v>3.5413708430086174E-5</v>
      </c>
      <c r="O113">
        <f>LCA_tech_data!P112*Mult_tech!P112</f>
        <v>1.3769466865415232</v>
      </c>
      <c r="P113">
        <f>LCA_tech_data!Q112*Mult_tech!Q112</f>
        <v>229.36375186253932</v>
      </c>
    </row>
    <row r="114" spans="2:16" x14ac:dyDescent="0.3">
      <c r="B114" t="s">
        <v>142</v>
      </c>
      <c r="C114">
        <f>LCA_tech_data!D113*Mult_tech!D113</f>
        <v>4.7932522128445218E-2</v>
      </c>
      <c r="D114">
        <f>LCA_tech_data!E113*Mult_tech!E113</f>
        <v>7.8476240002562774</v>
      </c>
      <c r="E114">
        <f>LCA_tech_data!F113*Mult_tech!F113</f>
        <v>355.45186711095585</v>
      </c>
      <c r="F114">
        <f>LCA_tech_data!G113*Mult_tech!G113</f>
        <v>3.4308771814751805E-3</v>
      </c>
      <c r="G114">
        <f>LCA_tech_data!H113*Mult_tech!H113</f>
        <v>1.2072181459947847E-2</v>
      </c>
      <c r="H114">
        <f>LCA_tech_data!I113*Mult_tech!I113</f>
        <v>0.11045948240022546</v>
      </c>
      <c r="I114">
        <f>LCA_tech_data!J113*Mult_tech!J113</f>
        <v>1.3294722904776473E-7</v>
      </c>
      <c r="J114">
        <f>LCA_tech_data!K113*Mult_tech!K113</f>
        <v>4.2326055919386377E-7</v>
      </c>
      <c r="K114">
        <f>LCA_tech_data!L113*Mult_tech!L113</f>
        <v>0.78785764857365304</v>
      </c>
      <c r="L114">
        <f>LCA_tech_data!M113*Mult_tech!M113</f>
        <v>196.1825313369109</v>
      </c>
      <c r="M114">
        <f>LCA_tech_data!N113*Mult_tech!N113</f>
        <v>6.0335136764775637E-7</v>
      </c>
      <c r="N114">
        <f>LCA_tech_data!O113*Mult_tech!O113</f>
        <v>1.0595917598995061E-6</v>
      </c>
      <c r="O114">
        <f>LCA_tech_data!P113*Mult_tech!P113</f>
        <v>4.1198773795765829E-2</v>
      </c>
      <c r="P114">
        <f>LCA_tech_data!Q113*Mult_tech!Q113</f>
        <v>6.86265156254324</v>
      </c>
    </row>
    <row r="115" spans="2:16" x14ac:dyDescent="0.3">
      <c r="B115" t="s">
        <v>143</v>
      </c>
      <c r="C115">
        <f>LCA_tech_data!D114*Mult_tech!D114</f>
        <v>0.88857364262605609</v>
      </c>
      <c r="D115">
        <f>LCA_tech_data!E114*Mult_tech!E114</f>
        <v>118.26325399168482</v>
      </c>
      <c r="E115">
        <f>LCA_tech_data!F114*Mult_tech!F114</f>
        <v>5937.2727016040526</v>
      </c>
      <c r="F115">
        <f>LCA_tech_data!G114*Mult_tech!G114</f>
        <v>4.9735777181002042E-2</v>
      </c>
      <c r="G115">
        <f>LCA_tech_data!H114*Mult_tech!H114</f>
        <v>0.18177016618592318</v>
      </c>
      <c r="H115">
        <f>LCA_tech_data!I114*Mult_tech!I114</f>
        <v>1.5367141123638501</v>
      </c>
      <c r="I115">
        <f>LCA_tech_data!J114*Mult_tech!J114</f>
        <v>1.1204598775022981E-6</v>
      </c>
      <c r="J115">
        <f>LCA_tech_data!K114*Mult_tech!K114</f>
        <v>8.7191476688120325E-6</v>
      </c>
      <c r="K115">
        <f>LCA_tech_data!L114*Mult_tech!L114</f>
        <v>7.3239506758299138</v>
      </c>
      <c r="L115">
        <f>LCA_tech_data!M114*Mult_tech!M114</f>
        <v>1078.850382656369</v>
      </c>
      <c r="M115">
        <f>LCA_tech_data!N114*Mult_tech!N114</f>
        <v>7.3490951100670612E-6</v>
      </c>
      <c r="N115">
        <f>LCA_tech_data!O114*Mult_tech!O114</f>
        <v>1.28018812548593E-5</v>
      </c>
      <c r="O115">
        <f>LCA_tech_data!P114*Mult_tech!P114</f>
        <v>0.52472469643691799</v>
      </c>
      <c r="P115">
        <f>LCA_tech_data!Q114*Mult_tech!Q114</f>
        <v>94.362618120575732</v>
      </c>
    </row>
    <row r="116" spans="2:16" x14ac:dyDescent="0.3">
      <c r="B116" t="s">
        <v>144</v>
      </c>
      <c r="C116">
        <f>LCA_tech_data!D115*Mult_tech!D115</f>
        <v>0.950741842121817</v>
      </c>
      <c r="D116">
        <f>LCA_tech_data!E115*Mult_tech!E115</f>
        <v>133.60856799651609</v>
      </c>
      <c r="E116">
        <f>LCA_tech_data!F115*Mult_tech!F115</f>
        <v>7023.3541550967002</v>
      </c>
      <c r="F116">
        <f>LCA_tech_data!G115*Mult_tech!G115</f>
        <v>5.9292121745499103E-2</v>
      </c>
      <c r="G116">
        <f>LCA_tech_data!H115*Mult_tech!H115</f>
        <v>0.2183683340490587</v>
      </c>
      <c r="H116">
        <f>LCA_tech_data!I115*Mult_tech!I115</f>
        <v>1.8930703079971403</v>
      </c>
      <c r="I116">
        <f>LCA_tech_data!J115*Mult_tech!J115</f>
        <v>1.1121031957346617E-6</v>
      </c>
      <c r="J116">
        <f>LCA_tech_data!K115*Mult_tech!K115</f>
        <v>9.3156778792104296E-6</v>
      </c>
      <c r="K116">
        <f>LCA_tech_data!L115*Mult_tech!L115</f>
        <v>10.93036130336408</v>
      </c>
      <c r="L116">
        <f>LCA_tech_data!M115*Mult_tech!M115</f>
        <v>3347.5825793099348</v>
      </c>
      <c r="M116">
        <f>LCA_tech_data!N115*Mult_tech!N115</f>
        <v>1.3402451360630174E-5</v>
      </c>
      <c r="N116">
        <f>LCA_tech_data!O115*Mult_tech!O115</f>
        <v>1.8877133725121029E-5</v>
      </c>
      <c r="O116">
        <f>LCA_tech_data!P115*Mult_tech!P115</f>
        <v>0.71487596303134548</v>
      </c>
      <c r="P116">
        <f>LCA_tech_data!Q115*Mult_tech!Q115</f>
        <v>99.655591751743614</v>
      </c>
    </row>
    <row r="118" spans="2:16" x14ac:dyDescent="0.3">
      <c r="C118">
        <f>SUM(C4:C116)</f>
        <v>77.936266531055836</v>
      </c>
      <c r="D118">
        <f t="shared" ref="D118:P118" si="0">SUM(D4:D116)</f>
        <v>6480.5562558058664</v>
      </c>
      <c r="E118">
        <f t="shared" si="0"/>
        <v>797872.94426277769</v>
      </c>
      <c r="F118">
        <f t="shared" si="0"/>
        <v>4.5393801578803732</v>
      </c>
      <c r="G118">
        <f t="shared" si="0"/>
        <v>10.585776737779916</v>
      </c>
      <c r="H118">
        <f t="shared" si="0"/>
        <v>110.62384271571096</v>
      </c>
      <c r="I118">
        <f t="shared" si="0"/>
        <v>3.5202252340414351E-5</v>
      </c>
      <c r="J118">
        <f t="shared" si="0"/>
        <v>5.6350644756994613E-4</v>
      </c>
      <c r="K118">
        <f t="shared" si="0"/>
        <v>688.82902593847848</v>
      </c>
      <c r="L118">
        <f t="shared" si="0"/>
        <v>96098.15224904858</v>
      </c>
      <c r="M118">
        <f t="shared" si="0"/>
        <v>2.2406139988205599E-3</v>
      </c>
      <c r="N118">
        <f t="shared" si="0"/>
        <v>7.5508997757106036E-4</v>
      </c>
      <c r="O118">
        <f t="shared" si="0"/>
        <v>36.490390709677925</v>
      </c>
      <c r="P118">
        <f t="shared" si="0"/>
        <v>4783.3162657370776</v>
      </c>
    </row>
    <row r="119" spans="2:16" x14ac:dyDescent="0.3">
      <c r="D119">
        <f>D118/1000</f>
        <v>6.4805562558058663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2024-06-11T10:11:12Z</dcterms:modified>
</cp:coreProperties>
</file>